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okkyibrohim/papers/green-slr/annotated_paper_metadata/"/>
    </mc:Choice>
  </mc:AlternateContent>
  <xr:revisionPtr revIDLastSave="0" documentId="13_ncr:1_{A1BD6DD0-1C75-5F43-8C66-734990F576E4}" xr6:coauthVersionLast="47" xr6:coauthVersionMax="47" xr10:uidLastSave="{00000000-0000-0000-0000-000000000000}"/>
  <bookViews>
    <workbookView xWindow="0" yWindow="500" windowWidth="28800" windowHeight="15800" activeTab="1" xr2:uid="{00000000-000D-0000-FFFF-FFFF00000000}"/>
  </bookViews>
  <sheets>
    <sheet name="Summary" sheetId="1" r:id="rId1"/>
    <sheet name="Annotation" sheetId="2" r:id="rId2"/>
  </sheets>
  <definedNames>
    <definedName name="_xlnm._FilterDatabase" localSheetId="1" hidden="1">Annotation!$A$1:$BD$91</definedName>
    <definedName name="Z_B312323D_8BB0_42C4_9FC0_0C038DE7281E_.wvu.FilterData" localSheetId="1" hidden="1">Annotation!$S$1:$S$91</definedName>
  </definedNames>
  <calcPr calcId="191029"/>
  <customWorkbookViews>
    <customWorkbookView name="Filter 1" guid="{B312323D-8BB0-42C4-9FC0-0C038DE7281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3yATeN8xwMeg5AhZsNDCqdKfdnA=="/>
    </ext>
  </extLst>
</workbook>
</file>

<file path=xl/calcChain.xml><?xml version="1.0" encoding="utf-8"?>
<calcChain xmlns="http://schemas.openxmlformats.org/spreadsheetml/2006/main">
  <c r="O91" i="2" l="1"/>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E9" i="1"/>
  <c r="D9" i="1"/>
  <c r="C9" i="1"/>
  <c r="B9" i="1"/>
  <c r="E8" i="1"/>
  <c r="D8" i="1"/>
  <c r="C8" i="1"/>
  <c r="F8" i="1" s="1"/>
  <c r="B8" i="1"/>
  <c r="E7" i="1"/>
  <c r="D7" i="1"/>
  <c r="C7" i="1"/>
  <c r="B7" i="1"/>
  <c r="E6" i="1"/>
  <c r="D6" i="1"/>
  <c r="C6" i="1"/>
  <c r="F6" i="1" s="1"/>
  <c r="B6" i="1"/>
  <c r="E5" i="1"/>
  <c r="D5" i="1"/>
  <c r="C5" i="1"/>
  <c r="B5" i="1"/>
  <c r="E4" i="1"/>
  <c r="D4" i="1"/>
  <c r="C4" i="1"/>
  <c r="B4" i="1"/>
  <c r="E3" i="1"/>
  <c r="D3" i="1"/>
  <c r="C3" i="1"/>
  <c r="F3" i="1" s="1"/>
  <c r="B3" i="1"/>
  <c r="E2" i="1"/>
  <c r="D2" i="1"/>
  <c r="C2" i="1"/>
  <c r="F2" i="1" s="1"/>
  <c r="B2" i="1"/>
  <c r="D10" i="1" l="1"/>
  <c r="E10" i="1"/>
  <c r="F4" i="1"/>
  <c r="F5" i="1"/>
  <c r="F9" i="1"/>
  <c r="F7" i="1"/>
  <c r="B10" i="1"/>
  <c r="C10" i="1"/>
  <c r="F10" i="1" l="1"/>
</calcChain>
</file>

<file path=xl/sharedStrings.xml><?xml version="1.0" encoding="utf-8"?>
<sst xmlns="http://schemas.openxmlformats.org/spreadsheetml/2006/main" count="4622" uniqueCount="1336">
  <si>
    <t>Sources</t>
  </si>
  <si>
    <t># Papers</t>
  </si>
  <si>
    <t># Pass The Assessment
(Selected Paper)</t>
  </si>
  <si>
    <t># Not Pass The Assessment
(Rejected Paper)</t>
  </si>
  <si>
    <t># Can Not be Downloaded
(Rejected Paper)</t>
  </si>
  <si>
    <t>Annotation Progress</t>
  </si>
  <si>
    <t>ACM</t>
  </si>
  <si>
    <t>IEEEXplore</t>
  </si>
  <si>
    <t>MDPI</t>
  </si>
  <si>
    <t>ScienceDirect</t>
  </si>
  <si>
    <t>SpringerOpen</t>
  </si>
  <si>
    <t>ACL</t>
  </si>
  <si>
    <t>Scopus</t>
  </si>
  <si>
    <t>Arxiv</t>
  </si>
  <si>
    <t>Total</t>
  </si>
  <si>
    <t>No Paper</t>
  </si>
  <si>
    <t>Source</t>
  </si>
  <si>
    <t>Query</t>
  </si>
  <si>
    <t>Query Links</t>
  </si>
  <si>
    <t>Paper Links</t>
  </si>
  <si>
    <t>Year</t>
  </si>
  <si>
    <t>Title</t>
  </si>
  <si>
    <t>Conf/Journal Name</t>
  </si>
  <si>
    <t>Authors</t>
  </si>
  <si>
    <t>Keywords</t>
  </si>
  <si>
    <t>Abstract</t>
  </si>
  <si>
    <t>Discusses environmental topic?</t>
  </si>
  <si>
    <t>Proposed an NLP approach?</t>
  </si>
  <si>
    <t>Discusses sentiment analysis modeling?</t>
  </si>
  <si>
    <t>Decission</t>
  </si>
  <si>
    <t>Duplicated?</t>
  </si>
  <si>
    <t>Additional Reason to Reject</t>
  </si>
  <si>
    <t>Special Insight/ Discussion</t>
  </si>
  <si>
    <t>PDF Links</t>
  </si>
  <si>
    <t>Latex Citation Ref</t>
  </si>
  <si>
    <t>Contribution:
Corpus Building</t>
  </si>
  <si>
    <t>Contribution:
Corpus Benchmarking</t>
  </si>
  <si>
    <t>Contribution:
Lexicon and Pre-trained LM Building</t>
  </si>
  <si>
    <t>Contribution:
Using SA Library/ Pre-trained Model</t>
  </si>
  <si>
    <t>Contribution:
Building SA Modeling</t>
  </si>
  <si>
    <t>Contribution:
Additional Detail</t>
  </si>
  <si>
    <t>Topical Focus</t>
  </si>
  <si>
    <t>Data Source - Query:
Data Source</t>
  </si>
  <si>
    <t>Data Source - Query:
Query</t>
  </si>
  <si>
    <t>Data Source - Query:
Filtering Technique</t>
  </si>
  <si>
    <t>Data Source - Query:
Date of Scraping</t>
  </si>
  <si>
    <t>Data Source - Query:
Date Size</t>
  </si>
  <si>
    <t>Data Source - Query:
Is The Data Open?</t>
  </si>
  <si>
    <t>Annotation:
Source Annotated Dataset</t>
  </si>
  <si>
    <t>Annotation:
Annotation Aggregation</t>
  </si>
  <si>
    <t>Annotation:
The Annotators</t>
  </si>
  <si>
    <t>Annotation:
Additional Detail</t>
  </si>
  <si>
    <t>Language</t>
  </si>
  <si>
    <t>Detail of Task:
Single or Multi Tasks</t>
  </si>
  <si>
    <t>Detail of Task:
SA Polarity</t>
  </si>
  <si>
    <t>Detail of Task:
Classification Level</t>
  </si>
  <si>
    <t>Detail of Task:
Additional Detail</t>
  </si>
  <si>
    <t>Tech and Algorithm:
Approach Used</t>
  </si>
  <si>
    <t>Tech and Algorithm:
Approach Evaluation</t>
  </si>
  <si>
    <t>Tech and Algorithm: Detail Approach Used</t>
  </si>
  <si>
    <t>Assesment:
Description (mandatory)</t>
  </si>
  <si>
    <t>Assesment:
Related Works (mandatory)</t>
  </si>
  <si>
    <t>Assesment:
Methodology (mandatory)</t>
  </si>
  <si>
    <t>Assesment:
Goals Relevances (mandatory)</t>
  </si>
  <si>
    <t>Assesment:
Literature Review (optional)</t>
  </si>
  <si>
    <t>Assesment:
SOTA (optional)</t>
  </si>
  <si>
    <t>Assesment:
Future Works (optional)</t>
  </si>
  <si>
    <t>Assesment:
Conf/Journal Reputation (optional)</t>
  </si>
  <si>
    <t>Final Assessment</t>
  </si>
  <si>
    <t>Second Take a Look Chance</t>
  </si>
  <si>
    <t>(“Sentiment Analysis”) AND (“Organism” OR “Climate Change” OR “Sustainability”) AND (“Corpora” OR “Lexicon” OR “Model” OR “Algorithm” OR “Classifier”)</t>
  </si>
  <si>
    <t>https://www-sciencedirect-com.bibliopass.unito.it/search?date=2012-2022&amp;qs=%28%E2%80%9CSentiment%20Analysis%E2%80%9D%29%20AND%20%28%E2%80%9COrganism%E2%80%9D%20OR%20%E2%80%9CClimate%20Change%E2%80%9D%20OR%20%E2%80%9CSustainability%E2%80%9D%29%20AND%20%28%E2%80%9CCorpora%E2%80%9D%20OR%20%E2%80%9CLexicon%E2%80%9D%20OR%20%E2%80%9CModel%E2%80%9D%20OR%20%E2%80%9CAlgorithm%E2%80%9D%20OR%20%E2%80%9CClassifier%E2%80%9D%29&amp;articleTypes=FLA&amp;lastSelectedFacet=subjectAreas&amp;subjectAreas=1700</t>
  </si>
  <si>
    <t>https://www-sciencedirect-com.bibliopass.unito.it/science/article/pii/S1877050917305112</t>
  </si>
  <si>
    <t>#RighttoBreathe why not? Social Media Analysis of the Local in the Capital City of India</t>
  </si>
  <si>
    <t>Procedia Computer Science</t>
  </si>
  <si>
    <t>NitinUpadhyay1, ShaliniUpadhyay2</t>
  </si>
  <si>
    <t>Big Data, Computational framework, Health Analysis, Social media analysis</t>
  </si>
  <si>
    <t>How are citizens experiencing the increase in Air pollution? How can the Social media data be explored and used to develop deeper insights to study citizen’s observations, opinions and experiences? In current research paper, by utilizing micro-blog social media application – Twitter data, these questions are examined. A suitable framework, Health Practice - “HELP”, is emerged based on computational analysis and visualizations of the content of the Tweets.</t>
  </si>
  <si>
    <t>Yes</t>
  </si>
  <si>
    <t>No</t>
  </si>
  <si>
    <t>The abstract does not mention "sentiment" directly, but the paper is about "air polution" and mention "citizen's observation" that may relatated to sentiment analysis on environmental topic</t>
  </si>
  <si>
    <t>https://drive.google.com/file/d/1FnuJVSpMOt6rfqK-HDeHXYh7HH8mkxsq/view?usp=sharing</t>
  </si>
  <si>
    <t>Yes - Scrap new dataset</t>
  </si>
  <si>
    <t>Yes - Pre-trained model</t>
  </si>
  <si>
    <t>no_additional_detail</t>
  </si>
  <si>
    <t>Pollution (Air Pollution)</t>
  </si>
  <si>
    <t>Twitter</t>
  </si>
  <si>
    <t>#RighttoBreathe</t>
  </si>
  <si>
    <t>no_filtering_technique</t>
  </si>
  <si>
    <t>31 October 2016 - 4 November 2016 (5 days)</t>
  </si>
  <si>
    <t>not_explained</t>
  </si>
  <si>
    <t>Hindi</t>
  </si>
  <si>
    <t>Yes - Topic followed by SA</t>
  </si>
  <si>
    <t>Yes - Two polarities</t>
  </si>
  <si>
    <t>Yes - Document level</t>
  </si>
  <si>
    <t>Yes - Using SA library/pre-trained model</t>
  </si>
  <si>
    <t>The authors do not explain about the SA model used. They said they used their previous works model, but the paper can not be found.</t>
  </si>
  <si>
    <t>sentiment analysis (AND) nature (AND) model</t>
  </si>
  <si>
    <t>https://arxiv.org/search/advanced?advanced=&amp;terms-0-operator=AND&amp;terms-0-term=sentiment+analysis&amp;terms-0-field=abstract&amp;terms-1-operator=AND&amp;terms-1-term=nature&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</si>
  <si>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https://arxiv.org/abs/2111.02259</t>
  </si>
  <si>
    <t>A Case Study and Qualitative Analysis of Simple Cross-Lingual Opinion Mining</t>
  </si>
  <si>
    <t>arxiv_preprint</t>
  </si>
  <si>
    <t>Gerhard Hagerer, Wing Sheung Leung, Qiaoxi Liu, Hannah Danner, Georg Groh</t>
  </si>
  <si>
    <t>no_keywords</t>
  </si>
  <si>
    <t>User-generated content from social media is produced in many languages,making it technically challenging to compare the discussed themes from onedomain across different cultures and regions. It is relevant for domains in aglobalized world, such as market research, where people from two nations andmarkets might have different requirements for a product. We propose a simple,modern, and effective method for building a single topic model with sentimentanalysis capable of covering multiple languages simultanteously, based on apre-trained state-of-the-art deep neural network for natural languageunderstanding. To demonstrate its feasibility, we apply the model to newspaperarticles and user comments of a specific domain, i.e., organic food productsand related consumption behavior. The themes match across languages.Additionally, we obtain an high proportion of stable and domain-relevanttopics, a meaningful relation between topics and their respective textualcontents, and an interpretable representation for social media documents.Marketing can potentially benefit from our method, since it provides aneasy-to-use means of addressing specific customer interests from differentmarket regions around the globe. For reproducibility, we provide the code,data, and results of our study.</t>
  </si>
  <si>
    <t>This paper discusses sentiment analysis on organic food and the dataset is open</t>
  </si>
  <si>
    <t>https://drive.google.com/file/d/1GURvE2syp8fERcJGfNvpNFSFrZYn4eoa/view?usp=sharing</t>
  </si>
  <si>
    <t>Yes - Lexicon based</t>
  </si>
  <si>
    <t>Corpus obtained from previous work</t>
  </si>
  <si>
    <t>Environment, Organism (GMO), Food (Food Safety, Organic Food)</t>
  </si>
  <si>
    <t>News Article</t>
  </si>
  <si>
    <t>January 2007 - February 2020 (14 years)</t>
  </si>
  <si>
    <t>534 articles and 41,320 comments (English), 568 articles and 63,379 comments (German)</t>
  </si>
  <si>
    <t>German, English</t>
  </si>
  <si>
    <t>Yes - Sentence level</t>
  </si>
  <si>
    <t>Using Textblob library</t>
  </si>
  <si>
    <t>ALL</t>
  </si>
  <si>
    <t>https://www-scopus-com.bibliopass.unito.it/results/results.uri?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origin=resultslist&amp;zone=leftSideBar&amp;editSaveSearch=&amp;txGid=fb75908e5bd39f76b5906f39158124fe</t>
  </si>
  <si>
    <t>https://www-scopus-com.bibliopass.unito.it/record/display.uri?eid=2-s2.0-85079812969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420&amp;citeCnt=0&amp;searchTerm=</t>
  </si>
  <si>
    <t>A Citizen-Centred Sentiment Analysis Towards India’s Critically Endangered Avian and Mammalian Species</t>
  </si>
  <si>
    <t>Advances in Intelligent Systems and Computing</t>
  </si>
  <si>
    <t>Bamrah I.S.</t>
  </si>
  <si>
    <t>Avian, Citizen science, Conservation science, IUCN, Mammalian, Sentiment analysis, VADER</t>
  </si>
  <si>
    <t>Conservation Science (CS), nowadays, is a vital area for research and development because of its linkage with multiple domains. Sustainable goals as populated by the United Nations also emphasis on the need of the hour to protect biodiversity both on land and in water. In stimulating the research in this area, the role of citizen participation has evolved to a larger extent in this direction. Social media plays a significant role in providing citizen-centric data for analysing multifaceted problems. A lot of notable research in the past was carried out for determining illegal trade of animal species, threat and popularity assessment, animal identification in camera trap pictures, etc. using social media. However, analysis of people’s attitudes towards endangered species based upon different factors lacks in the number of studies and not has been covered in a well-versed manner. This research comprises the sentiment analysis of tweets concerned with the five most critically endangered Indian avian and mammalian Species. The study evaluates the variability in the sentiment scores and the intensity of the information shared for these different species using the Valence Aware Dictionary for sentiment reasoning algorithm. The lower number of tweets is due to less popularity of the species among citizens. However, the negative sentiments for even the most popular species signify the exasperation towards ineffectiveness of popular flagship programs.</t>
  </si>
  <si>
    <t>This paper discusses sentiment analysis on endangered avian and mamalian species</t>
  </si>
  <si>
    <t>can_not_be_downloaded</t>
  </si>
  <si>
    <t>We do not have access to download paper from a Chapter on Springer Link.</t>
  </si>
  <si>
    <t>(“Sentiment Analysis”) AND (“Green” OR “Nature” OR “Environment”) AND (“Corpora” OR “Lexicon” OR “Model” OR “Algorithm” OR “Classifier”)</t>
  </si>
  <si>
    <t>https://www-sciencedirect-com.bibliopass.unito.it/search?date=2012-2022&amp;qs=%28%E2%80%9CSentiment%20Analysis%E2%80%9D%29%20AND%20%28%E2%80%9CGreen%E2%80%9D%20OR%20%E2%80%9CNature%E2%80%9D%20OR%20%E2%80%9CEnvironment%E2%80%9D%29%20AND%20%28%E2%80%9CCorpora%E2%80%9D%20OR%20%E2%80%9CLexicon%E2%80%9D%20OR%20%E2%80%9CModel%E2%80%9D%20OR%20%E2%80%9CAlgorithm%E2%80%9D%20OR%20%E2%80%9CClassifier%E2%80%9D%29&amp;articleTypes=FLA&amp;lastSelectedFacet=subjectAreas&amp;subjectAreas=1700</t>
  </si>
  <si>
    <t>https://www-sciencedirect-com.bibliopass.unito.it/science/article/pii/S1570826817300240</t>
  </si>
  <si>
    <t>A framework for real-time semantic social media analysis</t>
  </si>
  <si>
    <t>Journal of Web Semantics</t>
  </si>
  <si>
    <t>DianaMaynard, IanRoberts, Mark A.Greenwood, DominicRout, KalinaBontcheva</t>
  </si>
  <si>
    <t>Natural Language Processing, Semantic search, Social media analysis, Linked Open Data, Semantic annotation, Sentiment analysis</t>
  </si>
  <si>
    <t>This paper presents a framework for collecting and analysing large volume social media content. The real-time analytics framework comprises semantic annotation, Linked Open Data, semantic search, and dynamic result aggregation components. In addition, exploratory search and sense-making are supported through information visualisation interfaces, such as co-occurrence matrices, term clouds, treemaps, and choropleths. There is also an interactive semantic search interface (Prospector), where users can save, refine, and analyse the results of semantic search queries over time. Practical use of the framework is exemplified through three case studies: a general scenario analysing tweets from UK politicians and the public’s response to them in the run up to the 2015 UK general election, an investigation of attitudes towards climate change expressed by these politicians and the public, via their engagement with environmental topics, and an analysis of public tweets leading up to the UK’s referendum on leaving the EU (Brexit) in 2016. The paper also presents a brief evaluation and discussion of some of the key text analysis components, which are specifically adapted to the domain and task, and demonstrate scalability and efficiency of our toolkit in the case studies.</t>
  </si>
  <si>
    <t>This paper discusses sentiment analysis on climate change</t>
  </si>
  <si>
    <t>https://drive.google.com/file/d/1GjTOrkG2_fcZfCWKoJmPKDqzh_ZopPvs/view?usp=sharing</t>
  </si>
  <si>
    <t>Energy (Fossil Fuel), Climate Change (Global Warming)</t>
  </si>
  <si>
    <t>Tweets from listed users that related to political party and the replies</t>
  </si>
  <si>
    <t>24 October 2014 - 13 February 2015 (4 months)</t>
  </si>
  <si>
    <t>1,800,000 tweets</t>
  </si>
  <si>
    <t>English</t>
  </si>
  <si>
    <t>Using GATE library</t>
  </si>
  <si>
    <t>https://www-sciencedirect-com.bibliopass.unito.it/science/article/pii/S093336572100124X</t>
  </si>
  <si>
    <t>A framework to extract biomedical knowledge from gluten-related tweets: The case of dietary concerns in digital era</t>
  </si>
  <si>
    <t>Artificial Intelligence in Medicine</t>
  </si>
  <si>
    <t>MartínPérez-Pérezab, GilbertoIgrejascde, FlorentinoFdez-Riverolaab, AnáliaLourençoabf</t>
  </si>
  <si>
    <t>Social media, Sociome profiling, Text mining, Graph mining, Machine learning, Health for informatics</t>
  </si>
  <si>
    <t>Big data importance and potential are becoming more and more relevant nowadays, enhanced by the explosive growth of information volume that is being generated on the Internet in the last years. In this sense, many experts agree that social media networks are one of the internet areas with higher growth in recent years and one of the fields that are expected to have a more significant increment in the coming years. Similarly, social media sites are quickly becoming one of the most popular platforms to discuss health issues and exchange social support with others. In this context, this work presents a new methodology to process, classify, visualise and analyse the big data knowledge produced by the sociome on social media platforms. This work proposes a methodology that combines natural language processing techniques, ontology-based named entity recognition methods, machine learning algorithms and graph mining techniques to: (i) reduce the irrelevant messages by identifying and focusing the analysis only on individuals and patient experiences from the public discussion; (ii) reduce the lexical noise produced by the different ways in how users express themselves through the use of domain ontologies; (iii) infer the demographic data of the individuals through the combined analysis of textual, geographical and visual profile information; (iv) perform a community detection and evaluate the health topic study combining the semantic processing of the public discourse with knowledge graph representation techniques; and (v) gain information about the shared resources combining the social media statistics with the semantical analysis of the web contents. The practical relevance of the proposed methodology has been proven in the study of 1.1 million unique messages from &gt;400,000 distinct users related to one of the most popular dietary fads that evolve into a multibillion-dollar industry, i.e., gluten-free food. Besides, this work analysed one of the least research fields studied on Twitter concerning public health (i.e., the allergies or immunology diseases as celiac disease), discovering a wide range of health-related conclusions.</t>
  </si>
  <si>
    <t>This paper discusses sentiment analysis on healthy food, that may related to organic food</t>
  </si>
  <si>
    <t>https://drive.google.com/file/d/1eIGcJeRLRa6EIIr6TM6nJ1uHt04AKdNB/view?usp=sharing</t>
  </si>
  <si>
    <t>Food (Gluten-free Food)</t>
  </si>
  <si>
    <t>Gluten</t>
  </si>
  <si>
    <t>1 May 2018 - 23 November 2019 (1.5 years)</t>
  </si>
  <si>
    <t>1,100,000 tweets (original scrap result)</t>
  </si>
  <si>
    <t>Yes - SA followed by Topic</t>
  </si>
  <si>
    <t>Yes - Three polarities</t>
  </si>
  <si>
    <t>Using VADER library</t>
  </si>
  <si>
    <t>https://www-scopus-com.bibliopass.unito.it/record/display.uri?eid=2-s2.0-85107522959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83&amp;citeCnt=2&amp;searchTerm=</t>
  </si>
  <si>
    <t>A novel sentiment analysis framework for monitoring the evolving public opinion in real-time: Case study on climate change</t>
  </si>
  <si>
    <t>Journal of Cleaner Production</t>
  </si>
  <si>
    <t>El Barachi M., Mathew S., Oroumchian F.</t>
  </si>
  <si>
    <t>Climate change, Opinion leaders, Sentiment analysis, Smart cities, Social media analytics</t>
  </si>
  <si>
    <t>Smart city analytics involves tracking, interpreting, and evaluating the sentiments and emotions that are shared via online social media channels. Sentiment analysis of social media posts has become increasingly prominent in recent years as a means of gaining insights into how members of the public perceive current affairs. The ongoing research in this domain has leveraged multiple types of sentiment analysis. However, although the existing approaches enable researchers to acquire retrospective insights into public opinion, they do not enable a real-time evaluation. In addition, they are not readily scalable and necessitate the analysis of a significant amount of posts (in the millions) to facilitate a more in-depth evaluation. The study outlined in this paper was designed to address these shortcomings by presenting a framework that facilitates a real-time evaluation of the evolution of opinions shared by prominent public features and their respective followers; that is, high-impact posts. The developed solution encompasses a sophisticated Bi-directional LSTM classifier that was implemented and tested using a dataset consisting of 278,000 tweets related to the topic of climate change. The outcomes reveal that the proposed classifier achieved the following accuracies: 88.41% for discrimination; 89.66% for anger; 87.01% for inspiration; and 87.52% for joy - with negative emotions being more accurately classified than positive emotions. Similarly, the sentiment classification performance yielded accuracies of 89.32% for support and 89.80% for strong support, as well as 88.14% for opposition and 87.52% for strong opposition. In addition, the findings of the study indicated that geographic location, chosen topic, cultural sensitivities, and posting frequency all play a critical role in public reactions to posts and the ensuing perspectives they adopt. The solution stands out from existing retrospective analysis methods because it does not rely on the analysis of vast quantities of data records; rather, it can perform real-time, high-impact content analysis in a resource-efficient and sustainable manner. This framework can be used to generate insights into how public opinion is developing on a real-time basis. As such, it can have meaningful application within social media analysis efforts.</t>
  </si>
  <si>
    <t>https://drive.google.com/file/d/1WtZOsTUm273JojOgKwpnyteT7cNLg06V/view?usp=sharing</t>
  </si>
  <si>
    <t>Yes - Using their own dataset</t>
  </si>
  <si>
    <t>Climate Change</t>
  </si>
  <si>
    <t>Tweets from Greta Thunberg and the replies</t>
  </si>
  <si>
    <t>Filtering using hashtag: #fridaysforfuture, #clima- testrike, #climatestrikeonline, #schoolstrike4climate, #facetheclimateemergency, #climateaction, #climateemergency, #climatecrisis, #digitalstrike, and #climatejustice</t>
  </si>
  <si>
    <t>20 July 2019 - 30 October 2020 (1.3 years)</t>
  </si>
  <si>
    <t>6,240 Greta's tweets + 13,368,665 replies + 89,793,779 retweets (original scrap result), 6,240 Greta's tweets + 213,982 replies (final analysis)</t>
  </si>
  <si>
    <t>Yes - On new scraped dataset</t>
  </si>
  <si>
    <t>Their data training (they mentioned as SA but in actual is more about stance classification) is consists of 213,982 tweets, very huge but they do not explaine who and how the dataset build.</t>
  </si>
  <si>
    <t>Yes - Emotion polarities approach</t>
  </si>
  <si>
    <t>Yes - Build DL based model</t>
  </si>
  <si>
    <t>Using LSTM algorithm with word2vec feature</t>
  </si>
  <si>
    <t>The authors do not explain how they annotate the dataset for evaluation. The authors build emotion analysis model on Greta's tweets, but for the replies it is more about stance classification instead of sentiment analysis that claimed by the autors.</t>
  </si>
  <si>
    <t>https://www-scopus-com.bibliopass.unito.it/record/display.uri?eid=2-s2.0-85114102366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183&amp;citeCnt=0&amp;searchTerm=</t>
  </si>
  <si>
    <t>A study on selection strategies for battery electric vehicles based on sentiments, analysis, and the MCDM model</t>
  </si>
  <si>
    <t>Mathematical Problems in Engineering</t>
  </si>
  <si>
    <t>Ren X., Sun S., Yuan R.</t>
  </si>
  <si>
    <t>failed_to_scrap</t>
  </si>
  <si>
    <t>Under the goal of carbon peak and carbon neutrality, developing battery electric vehicles (BEVs) is an important way to reduce carbon emissions in the transportation sector. To popularize BEVs as soon as possible, it is necessary to study selection strategies for BEVs from the perspective of consumers. Therefore, the Latent Dirichlet Allocation (LDA) model based on fine-grained sentiment analysis is combined with the multi-criteria decision-making (MCDM) model to assess ten types of BEV alternatives. Fine-grained sentiment analysis is applied to find the vehicle attributes that consumers care about the most based on the word-of-mouth data. The LDA model is suggested to divide topics and construct the indicator system. The MCDM model is used to rank vehicles and put forward the corresponding optimization path to increase consumer purchases of BEVs in China. The results show that (a) via the LDA model based on fine-grained sentiment analysis, attributes that consumers care most about are divided into five topics: dynamics, technology, safety, comfort, and cost; (b) based on the DEMATEL technique, the dimensions in the order of importance are as follows: safety, technology, dynamics, comfort, and cost; (c) the price is the most important criteria that affect customers' satisfaction by the DANP model; and (d) based on the VIKOR model, the selection strategies present that Aion S is highlighted as the best choice, and the optimization path is discussed to promote the performance of BEVs to increase customers' satisfaction. The findings can provide a reference for improving the sustainable development of the automobile industry in China. The proposed framework serves as the basis for further discussion of BEVs.</t>
  </si>
  <si>
    <t>This paper discusses sentiment analysis on product review that related to environmental topic.</t>
  </si>
  <si>
    <t>https://drive.google.com/file/d/1WwITyj3O8rRaCWTvz0IKGPe3qfR3OSAJ/view?usp=sharing</t>
  </si>
  <si>
    <t>Energy (Electric Vehicle Battery)</t>
  </si>
  <si>
    <t>Autohome website</t>
  </si>
  <si>
    <t>Chinese</t>
  </si>
  <si>
    <t>They mention that they used doc2vec and skip-gram model, but do not explain what the algorithm used</t>
  </si>
  <si>
    <t>The "Energy" discussed in this paper is more about product review instead of environmental topic. Moreover, the description of algorithm used, how the authors annotate the dataset, and how they evaluate the model is unclear.</t>
  </si>
  <si>
    <t>https://www-scopus-com.bibliopass.unito.it/record/display.uri?eid=2-s2.0-85099319135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358&amp;citeCnt=0&amp;searchTerm=</t>
  </si>
  <si>
    <t>An improved intelligent approach to enhance the sentiment classifier for knowledge discovery using machine learning</t>
  </si>
  <si>
    <t>International Journal of Sensors, Wireless Communications and Control</t>
  </si>
  <si>
    <t>Vasumathi D.</t>
  </si>
  <si>
    <t>Global warming data, Knowledge discovery, Machine learning, Particle swarm optimization, Sentiment analysis, Support vector machine</t>
  </si>
  <si>
    <t>Aims: The proposed research work is on an evolutionary enhanced method for sentiment or emotion classification on unstructured review text in the big data field. The sentiment analysis plays a vital role for current generation of people for extracting valid decision points about any aspect such as movie ratings, education institute or politics ratings, etc. The proposed hybrid approach combined the optimal feature selection using Particle Swarm Optimization (PSO) and sentiment classification through Support Vector Machine (SVM). The current approach performance is evaluated with statisti-cal measures, such as precision, recall, sensitivity, specificity, and was compared with the existing ap-proaches. The earlier authors have achieved an accuracy of sentiment classifier in the English text up to 94% as of now. In the proposed scheme, an average accuracy of sentiment classifier on distinguishing datasets outperformed as 99% by tuning various parameters of SVM, such as constant c value and kernel gamma value in association with PSO optimization technique. The proposed method utilized three datasets, such as airline sentiment data, weather, and global warming datasets, that are publically available. The current experiment produced results that are trained and tested based on 10-Fold Cross-Validations (FCV) and confusion matrix for predicting sentiment classifier accuracy. Background: The sentiment analysis plays a vital role for current generation people for extracting valid de-cisions about any aspect such as movie rating, education institute or even politics ratings, etc. Sentiment Analysis (SA) or opinion mining has become fascinated scientifically as a research domain for the present environment. The key area is sentiment classification on semi-structured or unstructured data in distinguish languages, which has become a major research aspect. User-Generated Content [UGC] from distinguishing sources has been hiked significantly with rapid growth in a web environment. The huge user-generated data over social media provides substantial value for discovering hidden knowledge or correlations, patterns, and trends or sentiment extraction about any specific entity. SA is a computational analysis to determine the actual opinion of an entity which is expressed in terms of text. SA is also called as computation of emotional polarity expressed over social media as natural text in miscellaneous languages. Usually, the automatic su-perlative sentiment classifier model depends on feature selection and classification algorithms. Methods: The proposed work used Support vector machine as classification technique and particle swarm optimization technique as feature selection purpose. In this methodology, we tune various permutations and combination parameters in order to obtain expected desired results with kernel and without kernel technique for sentiment classification on three datasets, including airline, global warm-ing, weather sentiment datasets, that are freely hosted for research practices. Results: In the proposed scheme, The proposed method has outperformed with 99.2% of average accuracy to classify the sentiment on different datasets, among other machine learning techniques. The attained high accuracy in classifying sentiment or opinion about review text proves superior effectiveness over existing sentiment classifiers. The current experiment produced results that are trained and tested based on 10-Fold Cross-Validations (FCV) and confusion matrix for predicting sentiment classifier accuracy. Conclusion: The objective of the research issue sentiment classifier accuracy has been hiked with the help of Kernel-based Support Vector Machine (SVM) based on parameter optimization. The optimal feature selection to classify sentiment or opinion towards review documents has been determined with the help of a particle swarm optimization approach. The proposed method utilized three datasets to simulate the results, such as airline sentiment data, weather sentiment data, and global warming data that are freely available datasets.</t>
  </si>
  <si>
    <t>This paper discusses sentiment analysis on global warming but include another topic</t>
  </si>
  <si>
    <t>We do not have access to download paper from Bentham Science Publisher (http://www.eurekaselect.com/article/106947).</t>
  </si>
  <si>
    <t>https://www-scopus-com.bibliopass.unito.it/record/display.uri?eid=2-s2.0-85105695448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70&amp;citeCnt=8&amp;searchTerm=</t>
  </si>
  <si>
    <t>Analyzing sentiments and attitudes toward carbon taxation in Europe, USA, South Africa, Canada and Australia</t>
  </si>
  <si>
    <t>Sustainable Production and Consumption</t>
  </si>
  <si>
    <t>Zhang Y., Abbas M., Iqbal W.</t>
  </si>
  <si>
    <t>Carbon taxes, Factorial analysis, Population attitude, Twitter</t>
  </si>
  <si>
    <t>Carbon taxation is an effective emission reduction policy but it is unpopular, and little is known why people oppose it. In response to the lack of timely updates on people's perceptions of the issue at hand, this study uses a sample of Twitter data to discover the underlying factors of discourses related to carbon taxes. The bisecting k-means algorithm and correspondence analysis are used to cluster tweets based on keywords that symbolize people's attitudes. The results show that the main driving factors for attitudes towards carbon taxes are trust in the government, Education, and the perceptions of taxation's impact on individuals and businesses. The estimated importance of these factors are 35%, 24%, 22%, 17% respectively. Sentiment analysis reveals the negative emotions towards carbon taxes in most of the studied countries regardless of whether the policy has been implemented or not. The sentiments toward the factors are also negative. In addition, we found a positive correlation between attitudes towards these factors and attitudes towards carbon taxation. The correlation degree is consistent with the results of the correspondence analysis. The sentiments toward these taxes worsen in countries where the perceived cost on individuals and businesses is higher and trust in government is lower. Our study points out the importance of social media as a real-time source of data for environmental policy input and proves the need for better citizen consultation and interest assurance before introducing carbon taxation.</t>
  </si>
  <si>
    <t>This paper discusses sentiment analysis on carbon taxation</t>
  </si>
  <si>
    <t>https://drive.google.com/file/d/1Nu9FScxSq-yNdydtU7HzS7nIqbgAHQd5/view?usp=sharing</t>
  </si>
  <si>
    <t>Carbon (Carbon Taxation)</t>
  </si>
  <si>
    <t>hash-tagged carbon taxes</t>
  </si>
  <si>
    <t>Remove tweets by: Prefered location, Duplicate, Character lenght threshold (below 80 will be removed)</t>
  </si>
  <si>
    <t>1 September 2020 - 30 October 2020 (2 months)</t>
  </si>
  <si>
    <t>200,000 tweets (original scrap result), 96,834 tweets (final analysis)</t>
  </si>
  <si>
    <t>https://www-scopus-com.bibliopass.unito.it/record/display.uri?eid=2-s2.0-85099712361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229&amp;citeCnt=5&amp;searchTerm=</t>
  </si>
  <si>
    <t>Analyzing the Public Opinion as a Guide for Renewable-Energy Status in Malaysia: A Case Study</t>
  </si>
  <si>
    <t>IEEE Transactions on Engineering Management</t>
  </si>
  <si>
    <t>Multicriteria decision making (MCDM), public opinion, renewable-energy sources (RES), sensitivity analysis, sentiments, unified theory of acceptance and use of technology (UTAUT)</t>
  </si>
  <si>
    <t>The risk of fossil fuels escalating the discussion of renewable-energy sources (RES) for a cleaner environment coupled with campaigns to promote it. Therefore, the focus of this article is twofold. First, in this article, we propose a model to investigate the mediating role of awareness in the intention to accept RES. The study consists of a unified theory of acceptance and the use of technology and a set of four hypotheses. Second, an integrated MCDM method is applied based on the entropy TOPSIS to select the optimum RES alternative. Furthermore, a sensitivity analysis of the weight shows the robustness of the proposed integrated model and the public perception of RES is analyzed using sentiment analysis. As a part of a sufficient survey, data were collected from 300 plus people in an urban area of Malaysia and online global reports. The results indicate that awareness plays a mediating role leading to public opinions and performance expectancy for the acceptance of RES. Besides, the results reveal that biomass is the most appropriate clean energy source, having the highest score value assessed. The research in the field is lacking; however, utilizing public feedback and sentiments, the findings of this article will help effective policy and decision making. IEEE&lt;/span&gt;&lt;/els-typography&gt;</t>
  </si>
  <si>
    <t>This paper discusses sentiment analysis on renewable energy</t>
  </si>
  <si>
    <t>https://drive.google.com/file/d/1YlY0h8FPInTkng_idh_q_B0OCrzTwUD0/view?usp=sharing</t>
  </si>
  <si>
    <t>Energy (Renewable Energy)</t>
  </si>
  <si>
    <t>Online Survey</t>
  </si>
  <si>
    <t>10 December 2019 - 10 January 2020 (1 month)</t>
  </si>
  <si>
    <t>340 responses (original survey result), 302 responses (final analysis)</t>
  </si>
  <si>
    <t xml:space="preserve">This paper is conducting online survey instead of proposing/using an NLP approach for sentiment analysis. </t>
  </si>
  <si>
    <t>https://www-scopus-com.bibliopass.unito.it/record/display.uri?eid=2-s2.0-85102501721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225&amp;citeCnt=0&amp;searchTerm=</t>
  </si>
  <si>
    <t>Analyzing Tweets to Understand Factors Affecting Opinion on Climate Change</t>
  </si>
  <si>
    <t>Lecture Notes in Computer Science (including subseries Lecture Notes in Artificial Intelligence and Lecture Notes in Bioinformatics)</t>
  </si>
  <si>
    <t>Mohith S., Jose J.I., Khetarpaul S., Sharma D.</t>
  </si>
  <si>
    <t>Climate change, Data mining, Topic modelling, Twitter Sentiment Analysis</t>
  </si>
  <si>
    <t>Climate change is a topic that is frequently debated on social media. A vast majority in the debate cite scientific evidence to recognize the existence of a man-made climate change and its impacts on environment as well as society. The opinion of the masses is critical to dealing with various issues arising due to climate change, such as global warming. In this work, we study people’s opinion on climate change and analyze the data to identify the common topics which garner discussion. Our aim is to analyze the dataset, explore the popular belief of a region and then derive the possible explanation in terms of different factors. This analysis could help us in determining the extent to which different factors affect people’s opinion. By building sentiment analysis models, performing topic modelling and using other appropriate technologies, we can visualise the sentiment pattern to understand the factors affecting them.</t>
  </si>
  <si>
    <t>https://www-sciencedirect-com.bibliopass.unito.it/science/article/pii/S2667096821000252</t>
  </si>
  <si>
    <t>Application of text mining in smart lighting literature - an analysis of existing literature and a research agenda</t>
  </si>
  <si>
    <t>International Journal of Information Management Data Insights</t>
  </si>
  <si>
    <t>AtousaZarindast, AnujSharma, JonathanWood</t>
  </si>
  <si>
    <t>Text mining, Research and development gap, Topic modeling, Smart housing, Aspect based sentiment analysis</t>
  </si>
  <si>
    <t>There has always been a gap between research and engineering practices across almost all disciplines. The nature of these gaps are not identified; However, in order to be able to bridge these gaps a comprehensive understanding is required. In this study, in order to provide research agenda, we examine existing literature and users perception in smart lighting business. We consider two sources of data for this analysis 1-lighting research literature that reflects the research phase and 2-Amazon reviews about two smart lighting products that represent customers’ perceptions reflecting the development phase. We use text mining and analyze both data sources by topic modeling and sentiment analysis. We conducted a probabilistic aspect based sentiment analysis. One of the results of this analysis showed that while the research community is drastically concerned about energy consumption, the end users were excited about color changing ability in smart lighting products.</t>
  </si>
  <si>
    <t>This paper discusses product review of smart lighting that may contain discussions of green energy</t>
  </si>
  <si>
    <t>https://drive.google.com/file/d/1dZle2Uq2Nly3WPIKKAF-8D6oYa0jL3vX/view?usp=sharing</t>
  </si>
  <si>
    <t>Energy (Smart Lighting, Energy Saving)</t>
  </si>
  <si>
    <t>Amazon Review</t>
  </si>
  <si>
    <t>Review comments from two smart lighting produtcs i.e. Philips and Sengled</t>
  </si>
  <si>
    <t>Remove review by prefered location</t>
  </si>
  <si>
    <t>All reviews until 11 January 2020</t>
  </si>
  <si>
    <t>1,031 (original Philips scrap result) and 52 (original Sengled scrap result), 750 (Philips final analysis) and 50 (Sengled final analysis)</t>
  </si>
  <si>
    <t>The authors said that they did aspect level classification. In fact, it is more about hierarchical topic modeling followed by SA</t>
  </si>
  <si>
    <t>Using AFINN library</t>
  </si>
  <si>
    <t>The SA on Smart Lighting in this paper is more about product review instead of environmental topic.</t>
  </si>
  <si>
    <t>https://www-sciencedirect-com.bibliopass.unito.it/science/article/pii/S0198971512000324</t>
  </si>
  <si>
    <t>Applying content analysis for investigating the reporting of water issues</t>
  </si>
  <si>
    <t>Computers, Environment and Urban Systems</t>
  </si>
  <si>
    <t>MarkAltaweela1, ChristopherBoneb</t>
  </si>
  <si>
    <t>Water, Newspapers, Content analysis, Text mining, Environmental management, Nebraska</t>
  </si>
  <si>
    <t>This article presents a content analysis approach for contextualizing the reporting of water and water-related issues. The intent of our approach is to enable an understanding of how important environmental topics such as water-related issues are presented to the public, and thus potentially influencing public perceptions on the issues. Multiple statistical and analytical methods are integrated in order to analyze online newspapers articles to evaluate the context, regionalism and relevance of the reporting of water issues. Using 10 online newspapers from Nebraska, USA, the content analysis approach revealed that water is most often reported in the state in the context of agriculture, while other topics such as water quality and habitat are less frequently discussed. Second, there is a lack of spatial dependency in the reporting of water across Nebraska as newspapers in close proximity to one another do not demonstrate similar reporting. Finally, the reporting of water in some newspapers is noticeably linked to local daily water quantity observations. These results suggest that, although the topic of water as an environmental issue may be vitally important across a region, the context of how water issues are reported is driven by local issues and, in some cases, relevant physical processes. Results show that there is a relative lack of coverage on major water and environmental issues except when issues are of immediate public concern. We discuss how these results could be used by resource managers to interpret media content and the public’s understanding of important environmental topics.</t>
  </si>
  <si>
    <t>This paper does not directly mention "sentiment analysis" in the abstract but they mention "public perceptions" that may relevant to sentiment analysis</t>
  </si>
  <si>
    <t>https://drive.google.com/file/d/1DaqH7k2wpX6dig_NYw9UarMIrpWCiE6u/view?usp=sharing</t>
  </si>
  <si>
    <t>Environment (Water Quantity, Water Quality, Habitat), Climate Change</t>
  </si>
  <si>
    <t>water, water quality, agriculture, water quantity, climate change, environment, precipitation, drinking water, drought, temperature, aquatic habitat,  habitat</t>
  </si>
  <si>
    <t>24 December 2009 - 31 December 2009 (7 days)</t>
  </si>
  <si>
    <t>Over 56,000 articles</t>
  </si>
  <si>
    <t>This paper only did content (topic) analysis without doing SA</t>
  </si>
  <si>
    <t>This paper is conducting content (topic) analysis without doing SA.</t>
  </si>
  <si>
    <t>sentiment analysis (AND) sustainability (AND) model</t>
  </si>
  <si>
    <t>https://www.mdpi.com/search?advanced=(@(abstract)sentiment%20analysis@(abstract)sustainability@(abstract)model)</t>
  </si>
  <si>
    <t>https://www.mdpi.com/2071-1050/13/4/2397</t>
  </si>
  <si>
    <t>Applying Deep Learning Techniques for Sentiment Analysis to Assess Sustainable Transport</t>
  </si>
  <si>
    <t>Sustainability</t>
  </si>
  <si>
    <t>Ainhoa Serna, Aitor Soroa, Rodrigo Agerri</t>
  </si>
  <si>
    <t>sustainable transport, sentiment analysis, deep learning, information extraction, natural language processing</t>
  </si>
  <si>
    <t>Users voluntarily generate large amounts of textual content by expressing their opinions, in social media and specialized portals, on every possible issue, including transport and sustainability. In this work we have leveraged such User Generated Content to obtain a high accuracy sentiment analysis model which automatically analyses the negative and positive opinions expressed in the transport domain. In order to develop such model, we have semiautomatically generated an annotated corpus of opinions about transport, which has then been used to fine-tune a large pretrained language model based on recent deep learning techniques. Our empirical results demonstrate the robustness of our approach, which can be applied to automatically process massive amounts of opinions about transport. We believe that our method can help to complement data from official statistics and traditional surveys about transport sustainability. Finally, apart from the model and annotated dataset, we also provide a transport classification score with respect to the sustainability of the transport types found in the use case dataset.</t>
  </si>
  <si>
    <t>This paper does not directly mention "green transportation" in the abstract, need a full read to know whether it's discusses about satisfaction or green transportation or both of them</t>
  </si>
  <si>
    <t>https://drive.google.com/file/d/1WGI4zw1KtKDg8hDYG8t0MTf9Y0zpjqFO/view?usp=sharing</t>
  </si>
  <si>
    <t>Sustainability (Sustainable Transport)</t>
  </si>
  <si>
    <t>TripAdvisor Review</t>
  </si>
  <si>
    <t>Different modes of transport in Croatia</t>
  </si>
  <si>
    <t xml:space="preserve">Randomly pick reviews that have 1 star and 5 stars, and then manually remove the reviews those the sentiment is not clear </t>
  </si>
  <si>
    <t>2007 - 2020 (13 years)</t>
  </si>
  <si>
    <t>117,458 sentences (original scrap result), 2,000 (final gold standard)</t>
  </si>
  <si>
    <t>Yes - Using 100% agreement</t>
  </si>
  <si>
    <t>Yes - By expert</t>
  </si>
  <si>
    <t>The dataset was annotated by expert (authors self) and they use Cohen's Kappa for measuring annotator agreement.</t>
  </si>
  <si>
    <t>Yes - SA</t>
  </si>
  <si>
    <t>Yes - Do multiple scenarios</t>
  </si>
  <si>
    <t>They experimented on two polarities (on gold standard corpus i.e. manually annotated) and three polarities (on noice corpus i.e. automacally annotated by converting 5 stars into three sentiment polarities)</t>
  </si>
  <si>
    <t>Yes - Compare several approaches</t>
  </si>
  <si>
    <t>For library, they use SentiWordNet libray. While for DL, they use XLM-RoBERTa</t>
  </si>
  <si>
    <t>The SA on Transportation in this paper is more about transportation tourism review instead of environmental topic.</t>
  </si>
  <si>
    <t>https://www-scopus-com.bibliopass.unito.it/record/display.uri?eid=2-s2.0-85050255901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598&amp;citeCnt=0&amp;searchTerm=</t>
  </si>
  <si>
    <t>Aspect based opinion prediction using divisive analysis for the user recommendation system</t>
  </si>
  <si>
    <t>International Journal of Mechanical and Production Engineering Research and Development</t>
  </si>
  <si>
    <t>Aspect-Opinion pairs, Divisive analysis, Nearest neighbor, Part of Speech (PoS)</t>
  </si>
  <si>
    <t>Social media is a vastly developing technology in the system environment on the internet and this knowledge assistance was useful for many organizations, people or company to make correct decisions about the products, things, and the recently released movie. Opinion mining is used to track the emotions of the public about a specific product and which is one kind of natural language processing or otherwise called as sentiment analysis. But, in case of large reviews about the product, the particular feedback prediction was the major drawbacks. To make a valuable decision about the manufactured product based on the proposed technique of Coherence-based Aspect Opinion Pairs Detection (CAOPD) framework. Initially, preprocessing the input dataset to remove the stop words and extract the relevant keywords (i.e noun, adverb, verb, an adjective based words). By using the Map Reduce (MR) methodology to perform parallel operations with reduce the size of the input data and speed up the system. Then, using the Divisive Analysis (DIANA) method based Nearest-Neighbor Clustering (NNC) algorithm to evaluate the distance and similarity between the extracted keywords and make clusters. This analysis is otherwise called a top-down approach and thus formed a set of active clusters and make the decision between the aspect and opinion of the customer reviews. To split individual reviews (i. e paragraph into the sentence) and applying Part of Speech (PoS) tagging method to extract the aspect and its opinions. Then, finding the coherence range between the aspect opinion pairs based on the Coherence-based Aspect Opinion calculation process. In this work, the fuel and engine recommendation also implemented for suggesting the best fuels and engines used in the machinery. Finally, estimate the relativity of the user review of the similar opinion and aspects word. Therefore, the proposed CAOPD method is compared with the various techniques such as CFACTS-R, FIFS, K-means (TF), K-means (PMI), DF-LDA, L-EM, and the PSM in terms of entropy, purity, precision, recall, accuracy, efficiency. Therefore, the proposed CAOPD system achieves greater performance than the other techniques.</t>
  </si>
  <si>
    <t>This paper discusses fuel and engine product review, but the review also discusses about energy efficiency that may relavant to green energy topic</t>
  </si>
  <si>
    <t>https://drive.google.com/file/d/1FTO5I5M2qHV5Xlngc3s_P_6cucKtrnzj/view?usp=sharing</t>
  </si>
  <si>
    <t>They mention about SA on fuel review, but in fact they only doin SA in movie review</t>
  </si>
  <si>
    <t>Energy (Fuel Review)</t>
  </si>
  <si>
    <t>Yes - Aspect level</t>
  </si>
  <si>
    <t>Using SentiWordNet library</t>
  </si>
  <si>
    <t>The authors mentioned that they do SA on movie and fuel review. In fact, they only do SA on movie review. The SA on fuel review is totally unclear.</t>
  </si>
  <si>
    <t>https://dl.acm.org/action/doSearch?fillQuickSearch=false&amp;target=advanced&amp;expand=dl&amp;field1=Abstract&amp;text1=%28%E2%80%9CSentiment+Analysis%E2%80%9D%29&amp;field2=Abstract&amp;text2=%28%E2%80%9CGreen%E2%80%9D+OR+%E2%80%9CNature%E2%80%9D+OR+%E2%80%9CEnvironment%E2%80%9D+OR+%E2%80%9CChemical%E2%80%9D+OR+%E2%80%9CFood%E2%80%9D+OR+%E2%80%9CPlant%E2%80%9D+OR+%E2%80%9COrganism%E2%80%9D+OR+%E2%80%9CClimate+Change%E2%80%9D+OR+%E2%80%9CSustainability%E2%80%9D+OR+%22Sustainable%22+OR+%E2%80%9CCarbon%E2%80%9D+OR+%22Emission%22+OR+%22Waste%22+OR+%22Pollution%22+OR+%22Global+Warming%22%29&amp;field3=AllField&amp;text3=%28%E2%80%9CCorpora%E2%80%9D+OR+%E2%80%9CLexicon%E2%80%9D+OR+%E2%80%9CModel%E2%80%9D+OR+%E2%80%9CAlgorithm%E2%80%9D+OR+%E2%80%9CClassifier%E2%80%9D%29&amp;AfterYear=2012&amp;BeforeYear=2022</t>
  </si>
  <si>
    <t>https://dl.acm.org/doi/10.1145/3508230.3508232</t>
  </si>
  <si>
    <t>Aspect-Based Sentiment Analysis of Social Media Data With Pre-Trained Language Models | 2021 5th International Conference on Natural Language Processing and Information Retrieval (NLPIR)</t>
  </si>
  <si>
    <t>NLPIR 2021: 2021 5th International Conference on Natural Language Processing and Information Retrieval (NLPIR)</t>
  </si>
  <si>
    <t>Anina Troya, Reshmi Gopalakrishna Pillai, Dr. Cristian Rodriguez Rivero, Dr. Zulkuf Genc, Dr. Subhradeep Kayal, Dogu Araci</t>
  </si>
  <si>
    <t>no_keyword</t>
  </si>
  <si>
    <t>There is a great scope in utilizing the increasing content expressed by users on social media platforms such as Twitter. This study explores the application of Aspect-based Sentiment Analysis (ABSA) of tweets to retrieve fine-grained sentiment insights. The Plant-based food domain is chosen as an area of focus. To the best of our knowledge this is the first time ABSA task is done for this sector and it is distinct from standard food products because different and controversial aspects arise and opinions are polarized. The choice is relevant because these products can help in meeting the sustainable development goals and improve the welfare of millions of animals. Pre-trained BERT,”Bidirectional Encoder Representations with transformers”, is fine-tuned for this task and stands out because it was trained to learn from all the words in the sentence simultaneously using transformers. The aim was to develop methods to be applied on real life cases, therefore lowering the dependency on labeled data and improving performance were the key objectives. This research contributes to existing approaches of ABSA by proposing data processing techniques to adapt social media data for ABSA. The scope of this project presents a new method for the aspect category detection task (ACD) which does not rely on labeled data by using regular expressions (Regex). For aspect the sentiment classification task (ASC) a semi-supervised learning technique is explored. Additionally Part-of-Speech (POS) tags are incorporated into the predictions. The findings show that Regex is a solution to eliminate the dependency on labeled data for ACD. For ASC fine-tuning BERT on a small subset of data was the most accurate method to lower the dependency on aspect level sentiment data.</t>
  </si>
  <si>
    <t>This paper discusses sentiment analysis on plant-based food</t>
  </si>
  <si>
    <t>https://drive.google.com/file/d/1MFXVTyiZ7boLw6zZ8dFrU7o317PTu8vl/view?usp=sharing</t>
  </si>
  <si>
    <t>Food (Plant-Based Food)</t>
  </si>
  <si>
    <t>Beyond Meat, Beyond Burger, Vegan, Veganism, Plant Based</t>
  </si>
  <si>
    <t>Remove sentences those have multiple aspect category, under-sampling the majority class of aspect category</t>
  </si>
  <si>
    <t>7 August 2020 - 14 December 2020 (4 months)</t>
  </si>
  <si>
    <t>295,678 tweets (original scraped), 9,443 sentences (Aspect Category Detection final automatically annotated dataset), 370 sentences (Aspect Category Detection final manual annotated dataset), 1,000 sentences (Aspect SA final manual annotated dataset)</t>
  </si>
  <si>
    <t>Yes - No aggregation</t>
  </si>
  <si>
    <t>Yes - By crowdsource without considering the background</t>
  </si>
  <si>
    <t>Three annotators were asked to annotated 10% of data (100 sentences), and evaluate using pairwaise Cohen's Kappa, and the annotator with the highest Cohen's Kappa aggregation was selected to annotated the whole dataset (1,000 sentences).</t>
  </si>
  <si>
    <t>Yes - Extending the sentiment polarities</t>
  </si>
  <si>
    <t>Label used are Positive, Neutral, Negative, and Conflict. The authors said they did Aspect level SA. In fact, they did hierarchical topic (category) classification followed by SA.</t>
  </si>
  <si>
    <t>Using LSTM, GRU, BERT, BERT+PoS, BERT+Semisupervised</t>
  </si>
  <si>
    <t>https://www-scopus-com.bibliopass.unito.it/record/display.uri?eid=2-s2.0-85119913599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amp;citeCnt=0&amp;searchTerm=</t>
  </si>
  <si>
    <t>Assessing technology legitimacy with topic models and sentiment analysis – The case of wind power in Germany</t>
  </si>
  <si>
    <t>Technological Forecasting and Social Change</t>
  </si>
  <si>
    <t>Dehler-Holland J.</t>
  </si>
  <si>
    <t>Energy transitions, Natural language processing, Structural topic model, Technology legitimacy, text mining, Wind power Germany</t>
  </si>
  <si>
    <t>Legitimacy is a crucial factor determining the success of technologies in the early stages of development and for maintaining resource flows as well as public and political support across the technology life cycle. In sustainability transitions that unfold over long periods of time, the maintenance of legitimacy of technologies identified as vital for sustainability becomes a key challenge. In the energy sector, wind power contributes to the transition to an energy system with low greenhouse gas emissions. In Germany, wind power recently faced a series of lawsuits and decreasing investment activity. Therefore, we assess the legitimacy of wind power in Germany by analyzing newspaper articles from four national newspapers from 2009 to 2018. A large amount of articles motivates the use of topic models, sentiment analysis, and statistics to shed light on the changing alignment of wind power with its context. The results show that various issues temporarily gain prominence on the agenda. Lately, the legitimacy of wind power in Germany has been increasingly challenged by adverse effects on humans, animals, and landscapes. Policymakers and project developers may address aspects of pragmatic legitimacy, such as civic participation and the local distribution of profits.</t>
  </si>
  <si>
    <t>https://drive.google.com/file/d/1c41IM2z4iigoqmOmm1wNj0jCghBzo2Gb/view?usp=sharing</t>
  </si>
  <si>
    <t>Energy (Wind Power Energy, Renewable Energy)</t>
  </si>
  <si>
    <t>windenergie (wind energy), windkraft (wind power)</t>
  </si>
  <si>
    <t>Remove duplicate/partial duplicate using Levenshtein distance, Manually remoce article that do nor discusses about wind energy and wind power</t>
  </si>
  <si>
    <t>2009 - 2018 (10 years)</t>
  </si>
  <si>
    <t>9,840 (final analysis)</t>
  </si>
  <si>
    <t>German</t>
  </si>
  <si>
    <t>Using SentiWS library</t>
  </si>
  <si>
    <t>https://www-sciencedirect-com.bibliopass.unito.it/science/article/pii/S0167739X19303000</t>
  </si>
  <si>
    <t>Automated classification of social network messages into Smart Cities dimensions</t>
  </si>
  <si>
    <t>Future Generation Computer Systems</t>
  </si>
  <si>
    <t>LucianaBenckea, CristianCechinela, RobertoMunozb</t>
  </si>
  <si>
    <t>Topic Classification, Machine learning, Text Classification, Smart City services, ISO 37120</t>
  </si>
  <si>
    <t>A Smart City can be defined as a high-tech city with several public and private services capable to strategically solve (or mitigate) problems normally generated by rapid urbanization. Different models of indicators have been developed to follow cities’ evolution to become a Smart City. An example of such model is the standard 37120 from the International Organization for Standardization (ISO) that proposes a set of dimensions and indicators (e.g. Transportation, Recreation, Solid Waste) for services and quality of life for sustainable cities and communities. It has been common to find official social network profiles of organizations and governmental entities related to the services they provide or are responsible for (water, waste, transportation, cultural events, etc.) and that are used by citizens as a gateway to directly interact and communicate their complains and problems about those services. The present paper proposes to apply machine learning algorithms over the urban data generated by social networks in order to create classifiers to automatically categorize citizens messages according to the different cities services dimensions. For that, two distinct text datasets in Portuguese were collected from two social networks: Twitter (1,950 tweets) and Colab.re (65,066 posts). The texts were mapped according to the different ISO 37120 categories, preprocessed and mined through the use of 8 algorithms implemented in Scikit-Learn. Initial results pointed out the feasibility of the proposal with models achieving average F1-measures around 55% for F1-macro and 78% for F1-micro when using Linear Vector Classification, Logistic Regression, Decision Tree and Complement Naive Bayes. However, as the datasets were highly unbalanced, the performances of the models vary significantly for each ISO category, with the best results occurring for Wastewater, Water &amp; Sanitation, Energy and Transportation. The classifiers generated here can be integrated on a number of different city services and systems such as: governmental support decision systems, customer complain systems, communities dashboards, police offices, transportation’s companies, cultural producers, environmental agencies, and recyclers’ companies.</t>
  </si>
  <si>
    <t>This paper does not directly mention "sentiment analysis" in abstract but they mention "customer complain" thay may relevant to sentiment analysis on environtmental topic</t>
  </si>
  <si>
    <t>https://drive.google.com/file/d/1-ck_BhKVUpUOUX7VYpfXCf9XXVtv5mWN/view?usp=sharing</t>
  </si>
  <si>
    <t>Environment (Water, Sanitation), Energy, Waste (Solid Waste)</t>
  </si>
  <si>
    <t>Tweet mentioned listed government accounts</t>
  </si>
  <si>
    <t>Remove retweets, remove tweets those do not contain any environmental term given by ISO 37120 dimensions (they used 15 of 17 of ISO dimensions, did not consider Governance and Urban Planning term), remove tweets those have multi-label category, randomly pick 1,000 tweets at final filtration</t>
  </si>
  <si>
    <t>July 2018 - December 2018 (6 months)</t>
  </si>
  <si>
    <t>7,000 tweets (original scrap result), 1,000 (final analysis)</t>
  </si>
  <si>
    <t>Portuguese</t>
  </si>
  <si>
    <t>This paper only did content topic classification without doing SA</t>
  </si>
  <si>
    <t>This paper is conducting content topic classification without doing SA.</t>
  </si>
  <si>
    <t>https://www-sciencedirect-com.bibliopass.unito.it/science/article/pii/S0747563215302557</t>
  </si>
  <si>
    <t>Beyond positive or negative: Qualitative sentiment analysis of social media reactions to unexpected stressful events</t>
  </si>
  <si>
    <t>Computers in Human Behavior</t>
  </si>
  <si>
    <t>RuiGasparab, CláudiaPedroc, PanosPanagiotopoulosd, BeateSeibtbe</t>
  </si>
  <si>
    <t>Twitter, Qualitative analysis, Sentiment analysis, Coping, Crisis communication, Emergency Management</t>
  </si>
  <si>
    <t>Sentiment analysis techniques are increasingly used to grasp reactions from social media users to unexpected and potentially stressful social events. This paper argues that, alongside assessments of the affective valence of social media content as negative or positive, there is a need for a deeper understanding of the context in which reactions are expressed and the specific functions that users' emotional states may reflect. To demonstrate this, we present a qualitative analysis of affective expressions on Twitter collected in Germany during the 2011 EHEC food contamination incident based on a coding scheme developed from Skinner et al.'s (2003) coping classification framework. Affective expressions of coping were found to be diverse not only in terms of valence but also in the adaptive functions they served: beyond the positive or negative tone, some people perceived the outbreak as a threat while others as a challenge to cope with. We discuss how this qualitative sentiment analysis can allow a better understanding of the way the overall situation is perceived – threat or challenge – and the resources that individuals experience having to cope with emerging demands.</t>
  </si>
  <si>
    <t>This paper discusses food contamination incident</t>
  </si>
  <si>
    <t>https://drive.google.com/file/d/1auetP-V7LJNVnFeooaSBxRMTfMcsCNAP/view?usp=sharing</t>
  </si>
  <si>
    <t>This is qualitative SA, but they did annotation including evaluate the agreement level</t>
  </si>
  <si>
    <t>Food (Food Contamination)</t>
  </si>
  <si>
    <t>VTEC, Verocytotoxin E. coli, Verotoxin, STEC, Shiga toxin, EHEC, Enterohaemorrhagic E. coli</t>
  </si>
  <si>
    <t>Only annotate original tweets, editet retweets, and genuine replies those come from individual (tweets from sosial media chanel or news article account will be removed)</t>
  </si>
  <si>
    <t>11 May 2016 - 26 July 2016 (2 months)</t>
  </si>
  <si>
    <t>14,231 (original scrap result), 2,099 (final annotation), 885 tweets (final analysis)</t>
  </si>
  <si>
    <t>Yes - Using majority voting without threshold</t>
  </si>
  <si>
    <t>Yes - By expert and crowdsource</t>
  </si>
  <si>
    <t>The authors do not explain the aggregation method despite they use two annotators (they named as coders by the autors). However, if we see the number of dataset for each filtering process, it seems that the authors using majority voting. The authors use Cohen's Kappa for aggreement level evaluation.</t>
  </si>
  <si>
    <t>The authors only focuss on buiding the dataset and analyzing them using qualitative method from linguistic perspective.</t>
  </si>
  <si>
    <t>https://www-scopus-com.bibliopass.unito.it/record/display.uri?eid=2-s2.0-85073269522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473&amp;citeCnt=0&amp;searchTerm=</t>
  </si>
  <si>
    <t>Bi-LSTM sentiment classifier for climate change issues in South Korea</t>
  </si>
  <si>
    <t>International Journal of Recent Technology and Engineering</t>
  </si>
  <si>
    <t>Kim D.-Y., Kang S.-W., Park S.-T.</t>
  </si>
  <si>
    <t>Bi-LSTM, Climate Change, CNN, Machine Learning, Sentiment Classifier</t>
  </si>
  <si>
    <t>A sentiment analysis using SNS data can confirm various people’s thoughts. Thus an analysis using SNS can predict social problems and more accurately identify the complex causes of the problem. In addition, big data technology can identify SNS information that is generated in real time, allowing a wide range of people’s opinions to be understood without losing time. It can supplement traditional opinion surveys. The incumbent government mainly uses SNS to promote its policies. However, measures are needed to actively reflect SNS in the process of carrying out the policy. Therefore this paper developed a sentiment classifier that can identify public feelings on SNS about climate change. To that end, based on a dictionary formulated on the theme of climate change, we collected climate change SNS data for learning and tagged seven sentiments. Using training data, the sentiment classifier models were developed using machine learning models. The analysis showed that the Bi-LSTM model had the best performance than shallow models. It showed the highest accuracy (85.10%) in the seven sentiments classified, outperforming traditional machine learning (Naive Bayes and SVM) by approximately 34.53%p, and 7.14%p respectively. These findings substantiate the applicability of the proposed Bi-LSTM-based sentiment classifier to the analysis of sentiments relevant to diverse climate change issues.</t>
  </si>
  <si>
    <t>https://drive.google.com/file/d/1vL3w0NvI2USE_wQGZ8_drTvkStNXPSSd/view?usp=sharing</t>
  </si>
  <si>
    <t>Instagram, News Article Comment, Facebook, Twitter</t>
  </si>
  <si>
    <t>Climate Change Dictionary (the dictionary does not explained by the authors)</t>
  </si>
  <si>
    <t>50,000 (original scrap result), the final analysis data does not explained</t>
  </si>
  <si>
    <t>The authors do not explicitly mention who annotated the data. They only mention "judgement of a person" (not saying by expert, crowdsourcing, or authors self).</t>
  </si>
  <si>
    <t>Korean</t>
  </si>
  <si>
    <t>They experimented on two polarities scenarios. First is using 3 polarities (positive, neutral, negative) and second is 7 polarities by extending the positive (ecstasy, expectation, admiration) and negative (rage, terror and sad) labels.</t>
  </si>
  <si>
    <t>NB, SVM, CNN, Bi-LSTM. Best performance obtained by Bi-LSTM.</t>
  </si>
  <si>
    <t>https://dl.acm.org/doi/10.1145/3436829.3436871</t>
  </si>
  <si>
    <t>Comparative Analysis of Machine Learning Techniques using Customer Feedback Reviews of Oil and Gas Companies | Proceedings of the 2020 9th International Conference on Software and Information Engineering (ICSIE)</t>
  </si>
  <si>
    <t>ICSIE 2020: Proceedings of the 2020 9th International Conference on Software and Information Engineering (ICSIE)</t>
  </si>
  <si>
    <t>Layth Nabeel AlRawi, Osama Ibraheem Ashour Ashour</t>
  </si>
  <si>
    <t>Sentiment analysis is the process of computationally identifying and categorizing opinions from a piece of text to determine whether the writer's attitude towards a practical topic, products or services is positive, negative or neutral. In this study, Machine Learning techniques are used to perform sentiment analysis on Oil and Gas customer feedback data. We present a comparison of different classification algorithms used for opinion mining, including Support Vector Machine (SVM), Naïve Bayes (NB), Instance Based Learning (IB3), Random Forest (RF), Partial Decision trees (PART), and Logit Boost (LB). Many studies have been performed on sentiment analysis in different sectors, but research into Oil and Gas customer feedback has been limited. Therefore, we have targeted a pathless sector, namely the Petroleum sector, where companies express their opinions towards specific products or services. Waikato Environment for Knowledge Analysis (WEKA) is used for experimental results. The WEKA environment is open source software entailing a collection of machine learning algorithms to solve data mining problems. The main aim of this study is to evaluate the efficiency of the above mentioned classifiers in terms of Precision, Recall, F-Measure and Accuracy. The findings of the comparison analysis indicate that the Naïve-Bayes classifier gives the best Accuracy of all classifiers. A small dataset could be considered as a limitation to our study due to the difficulty of gaining more datasets at the time of the research. However, this research will play a vital role for researchers in making decisions about the algorithm that they are going to use to solve their data mining problems.</t>
  </si>
  <si>
    <t>This paper discusses oil and gas companies' feedback review but maybe also discusses about green energy on their customer feedback review</t>
  </si>
  <si>
    <t>https://drive.google.com/file/d/1awedvaNr9Y5WjJ88olBY_FzAaRQAQSjU/view?usp=sharing</t>
  </si>
  <si>
    <t>Energy (Oil and Gas)</t>
  </si>
  <si>
    <t>Customer Feedback Review Form</t>
  </si>
  <si>
    <t>Directly ask the customer to fill the form</t>
  </si>
  <si>
    <t>Drop data that has neutral label</t>
  </si>
  <si>
    <t>900 review (original collected review), 683 (final analysis)</t>
  </si>
  <si>
    <t>Yes - Automatically by converting review star</t>
  </si>
  <si>
    <t>The review point (star) consist of 2,4,6,8,10. The negative label obtained from review 2 and 4, while the positive label obtained from review 8 and 10. The review with 6 labeled as neutral and droped in this study.</t>
  </si>
  <si>
    <t>Yes - Build classic ML based model</t>
  </si>
  <si>
    <t>Instance Based Learning (IB3), Partial Decision Tree (PART), Logit Boost (LB), RFDT, SVM, NB. Best performance obtained by NB.</t>
  </si>
  <si>
    <t>The oil and gas SA topic in this papper is more about company review instead of SA in environmental topic.</t>
  </si>
  <si>
    <t>https://www-scopus-com.bibliopass.unito.it/record/display.uri?eid=2-s2.0-85108579894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93&amp;citeCnt=0&amp;searchTerm=</t>
  </si>
  <si>
    <t>Comparative study between KNN and maximum entropy classification in sentiment analysis of menstrual cup</t>
  </si>
  <si>
    <t>Journal of Physics: Conference Series</t>
  </si>
  <si>
    <t>Sugiharti E.</t>
  </si>
  <si>
    <t>The rise of reuse, reduce, recycle movement impacts both in pollutants management and waste. Including menstrual waste by using the menstrual cup. However, the use of menstrual cups in Indonesia is not yet popular. Sentiment analysis is needed to see how the public thinks about the menstrual cup. Using 1108 data from Twitter, which was then labeled into positive and negative manually, the sentiment analysis stage was carried out using Maximum Entropy and K-Nearest Neighbor. These two were chosen because maximum entropy works by obtaining the best probability distribution, which closest to reality, and k-nearest neighbors work by classifying new objects based on attribute examples and training data. The implementation program uses PyCharm IDE and python programming language. From the research results, maximum entropy and k-nearest neighbors accuracy each are 84.6% and 83.7% with 1108 tweets. In the next research, a lexicon dictionary can be used to replace the manual labeling process.</t>
  </si>
  <si>
    <t>This paper discusses menstrual cup discourses that include in the term of pollution and waste</t>
  </si>
  <si>
    <t>https://drive.google.com/file/d/1yNg8rhjzZ46uwRz5D2NlppbO6WAk3MES/view?usp=sharing</t>
  </si>
  <si>
    <t>Waste (Menstrual Cup)</t>
  </si>
  <si>
    <t>Menstrual Cup</t>
  </si>
  <si>
    <t>26 April 2020 - 25 May 2020 (1 month)</t>
  </si>
  <si>
    <t>1,108 tweets</t>
  </si>
  <si>
    <t>Yes - Using weighted majority voting</t>
  </si>
  <si>
    <t>Each data was annotated by minimum 3 annotators consist of the authors and English profesional teacher. They mention that they used weighted majority voting but in fact the weighting scheme is not clear i.e. the weight of each annotator does not explained. If we look from the weighted formula, it seems like hard (classical) majority voting).</t>
  </si>
  <si>
    <t>kNN and Maximum Entropy using TF*IDF feature. Best performance obtained by Maximum Entropy.</t>
  </si>
  <si>
    <t>sentiment analysis (AND) food (AND) lexicon</t>
  </si>
  <si>
    <t>https://aclanthology.org/search/?q=%28%22sentiment+analysis%22%29AND%28%22food%22%29AND%28%22lexicon%22%29</t>
  </si>
  <si>
    <t>https://aclanthology.org/W17-4205.pdf</t>
  </si>
  <si>
    <t>Comparing Attitudes to Climate Change in the Media using sentiment analysis based on Latent Dirichlet Allocation</t>
  </si>
  <si>
    <t>Proceedings of the 2017 EMNLP Workshop: Natural Language Processing meets Journalism</t>
  </si>
  <si>
    <t>Ye Jiang, Xingyi Song, Jackie Harrison, Shaun Quegan, Diana Maynard</t>
  </si>
  <si>
    <t>News media typically present biased accounts of news stories, and different publications present different angles on the same event. In this research, we investigate how different publications differ in their approach to stories about climate change, by examining the sentiment and topics presented. To understand these attitudes, we find sentiment targets by combining Latent Dirichlet Allocation (LDA) with SentiWordNet, a general sentiment lexicon. Using LDA, we generate topics containing keywords which represent the sentiment targets, and then annotate the data using SentiWordNet before regrouping the articles based on topic similarity. Preliminary analysis identifies clearly different attitudes on the same issue presented in different news sources. Ongoing work is investigating how systematic these attitudes are between different publications, and how these may change over time.</t>
  </si>
  <si>
    <t>This paper discusses climate change sentiment analysis</t>
  </si>
  <si>
    <t>https://drive.google.com/file/d/1Sbr0FYo7u65iiiPrYrQEVnsRQtgWbUtL/view?usp=sharing</t>
  </si>
  <si>
    <t>2007-2016</t>
  </si>
  <si>
    <t>11,720 articles</t>
  </si>
  <si>
    <t>https://www-sciencedirect-com.bibliopass.unito.it/science/article/pii/S1474034621001245</t>
  </si>
  <si>
    <t>Crowdsourcing the perceived urban built environment via social media: The case of underutilized land</t>
  </si>
  <si>
    <t>Advanced Engineering Informatics</t>
  </si>
  <si>
    <t>YanWanga, ShangdeGaob, NanLic, SiyuYud</t>
  </si>
  <si>
    <t>Built environment, Crowdsourcing, Social media, Urban analytics, Underutilized land</t>
  </si>
  <si>
    <t>Crowdsourcing the public’s perceptions of the built environment in real time enables more responsive and agile infrastructure and land use planning. Social media has emerged to be an effective platform for citizens, engineers, and planners to communicate opinions and feelings transparently. However, a comprehensive terminological resource of the perceived built environment (BE) for consistent data collection and a specified analytical framework are still lacking, particularly for different underutilized land issues. To fill this knowledge gap, we demonstrate a BE-specific term construction and expansion method specifically for collecting Twitter data and propose a Geo-Topic-Sentiment analytical framework for retrieving and analyzing relevant tweets. We conduct a demonstrative study on un(der)utilized land-related BE terms across ten metropolitan statistical areas in the U.S. Findings reveal spatial variations in contents and sentiments about underutilized land environments, and more localized efforts may be required to address specific land use issues across different urban contexts. The research demonstrates Twitter as a useful platform in crowdsourcing perceived BE and sentiments at fine temporal and spatial scales in a timely manner. It contributes to engineering informatics by investigating the role of social media in environmental planning and proposing integrated domain-specific data analytic approaches for engineering practices.</t>
  </si>
  <si>
    <t>This paper discusses sentiment analysis on underutilized land</t>
  </si>
  <si>
    <t>https://drive.google.com/file/d/1uQK7-_bHNKFvUGehF-lvwNaZ5KULRVxm/view?usp=sharing</t>
  </si>
  <si>
    <t>Environment (Underutilized Land)</t>
  </si>
  <si>
    <t>vacant land, vacant area, vacant parcel, urban vacancy, urban vacant lots, blighted land, blighted area, abandoned land, abandoned area, brownfield, greyfield, polluted land, contaminated land, unused land, undeveloped land, empty land, unsustainable land</t>
  </si>
  <si>
    <t>Remove bot, retweet, and twee mentioning user</t>
  </si>
  <si>
    <t>November 2019 - December 2019 (2 months)</t>
  </si>
  <si>
    <t>208,586 tweets (original scrap result), 130,257 tweets (final analysis)</t>
  </si>
  <si>
    <t>https://www.mdpi.com/1660-4601/17/14/5077</t>
  </si>
  <si>
    <t>Digital Surveillance for Monitoring Environmental Health Threats: A Case Study Capturing Public Opinion from Twitter about the 2019 Chennai Water Crisis</t>
  </si>
  <si>
    <t>International Journal of Environmental Research and Public Health</t>
  </si>
  <si>
    <t>Jiangmei Xiong, Yulin Hswen, John A. Naslund</t>
  </si>
  <si>
    <t>digital surveillance, disasters, crisis, water, public opinion, social media, natural language processing</t>
  </si>
  <si>
    <t>Globally, water scarcity has become a common challenge across many regions. Digital surveillance holds promise for monitoring environmental threats to population health due to severe drought. The 2019 Chennai water crisis in India resulted in severe disruptions to social order and daily life, with local residents suffering due to water shortages. This case study explored public opinion captured through the Twitter social media platform, and whether this information could help local governments with emergency response. Sentiment analysis and topic modeling were used to explore public opinion through Twitter during the 2019 Chennai water crisis. The latent Dirichlet allocation (LDA) method identified topics that were most frequently discussed. A na&amp;iuml;ve Tweet classification method was built, and Twitter posts (called tweets) were allocated to identified topics. Topics were ranked, and corresponding emotions were calculated. A cross-correlation was performed to examine the relationship between online posts about the water crisis and actual rainfall, determined by precipitation levels. During the Chennai water crisis, Twitter users posted content that appeared to show anxiety about the impact of the drought, and also expressed concerns about the government response. Twitter users also mentioned causes for the drought and potential sustainable solutions, which appeared to be mainly positive in tone. Discussion on Twitter can reflect popular public opinion related to emerging environmental health threats. Twitter posts appear viable for informing crisis management as real-time data can be collected and analyzed. Governments and public health officials should adjust their policies and public communication by leveraging online data sources, which could inform disaster prevention measures.</t>
  </si>
  <si>
    <t>This paper discusses sentiment analysis on water crisis</t>
  </si>
  <si>
    <t>https://drive.google.com/file/d/1J5D48UZqmMlB0sl2365xdyI2xx-lsjgr/view?usp=sharing</t>
  </si>
  <si>
    <t>This paper collect English tweets, non-english tweets directly translated to English using Google Translate</t>
  </si>
  <si>
    <t>Environment (Water Crisis)</t>
  </si>
  <si>
    <t>#ChennaiWaterCrisis,
#ChennaiWaterScarcity, #Chennai&amp;#Water, #Chennai&amp;#drought</t>
  </si>
  <si>
    <t>2 July 2019 - 22 July 2019 (20 days)</t>
  </si>
  <si>
    <t>5,785 tweets (final analysis)</t>
  </si>
  <si>
    <t>sentiment analysis (AND) environment (AND) model</t>
  </si>
  <si>
    <t>https://www.mdpi.com/search?advanced=(@(abstract)sentiment%20analysis@(abstract)environment@(abstract)model)</t>
  </si>
  <si>
    <t>https://www.mdpi.com/2071-1050/10/9/3016</t>
  </si>
  <si>
    <t>Do Online Comments Affect Environmental Management? Identifying Factors Related to Environmental Management and Sustainability of Hotels</t>
  </si>
  <si>
    <t>Jose Ramon Saura, Ana Reyes-Menendez, Cesar Alvarez-Alonso</t>
  </si>
  <si>
    <t>environmental factors, sentiment analysis, e-WOM, environmental management, textual analysis, sustainability, machine learning</t>
  </si>
  <si>
    <t>The main aim of this study was to identify the key indicators related to environmental management and sustainability of hotels as perceived by travelers during their trips. The methodology used was a sentiment analysis with an algorithm developed in Python trained with data mining and machine learning, with the MonkeyLearn library in the hotel industry sector under the eWOM model (e-Word of Mouth). The results with negative, positive and neutral feelings were submitted to a textual analysis with the qualitative analysis software Nvivo Pro 12. The sample consisted of the 25 best hotels in Switzerland according to Traveler&amp;rsquo;s Choice from TripAdvisor ranking 2018 that draws from more than 500,000 reviews. For data extraction, we connected to the TripAdvisor API, obtaining a sample of n = 8331 reviews of the hotels that made up the ranking. The results of the study highlight the key factors related to environmental management detected by travelers during their stay in hotels and can be meaningfully used by managers or hotel managers to improve their services and enhance the value provided by their policies of sustainability and respect for the environment. The limitations of the present study relate to the size of the sample and the number of hotels included in the present analysis.</t>
  </si>
  <si>
    <t>This paper discusses sentiment analysis on hotel environment and sustainability management</t>
  </si>
  <si>
    <t>https://drive.google.com/file/d/1TxYlnrEbCfng7jyxrezg3_mu3GodXMsR/view?usp=sharing</t>
  </si>
  <si>
    <t>Sustainability (Sustainable Hotel)</t>
  </si>
  <si>
    <t>Review comments from 25 listed hotels</t>
  </si>
  <si>
    <t>19 December 2017 - 15 January (25 days)</t>
  </si>
  <si>
    <t>8,331 reviews (final analysis)</t>
  </si>
  <si>
    <t>They just mention they use MonkeyLearn library for training but do not explain about data annotation at all like how much the dataset used for training, how they labeled the dataset, etc.</t>
  </si>
  <si>
    <t>Using SVM and onther algoritihm (but they do not written it in the paper) build on MonkeyLibrary</t>
  </si>
  <si>
    <t>Descrtiption about data annotation used to train the model is unclear. The sustainability topic here is more about hotel review instead of environmental topic.</t>
  </si>
  <si>
    <t>sentiment analysis (AND) food (AND) algorithm</t>
  </si>
  <si>
    <t>https://aclanthology.org/search/?q=%28%22sentiment+analysis%22%29AND%28%22food%22%29AND%28%22algorithm%22%29</t>
  </si>
  <si>
    <t>https://aclanthology.org/2021.icnlsp-1.1.pdf</t>
  </si>
  <si>
    <t>End-to-End Annotator Bias Approximation on Crowdsourced Single-Label Sentiment Analysis</t>
  </si>
  <si>
    <t>Proceedings of The Fourth International Conference on Natural Language and Speech Processing (ICNLSP 2021)</t>
  </si>
  <si>
    <t>Gerhard Hagerer, David Szabo, Andreas Koch, Maria Luisa Ripoll Dominguez, Christian Widmer, Maximilian Wich, Hannah Danner, Georg Groh</t>
  </si>
  <si>
    <t>Sentiment analysis is often a crowdsourcing task prone to subjective labels given by many annotators. It is not yet fully understood how the annotation bias of each annotator can be modeled correctly with state-of-the-art meth ods. However, resolving annotator bias pre cisely and reliably is the key to understand annotators’ labeling behavior and to success fully resolve corresponding individual miscon ceptions and wrongdoings regarding the anno tation task. Our contribution is an explana tion and improvement for precise neural end to-end bias modeling and ground truth esti mation, which reduces an undesired mismatch in that regard of the existing state-of-the-art. Classiﬁcation experiments show that it has po tential to improve accuracy in cases where each sample is annotated only by one single annotator. We provide the whole source code publicly1 and release an own domain-speciﬁc sentiment dataset containing 10,000 sentences discussing organic food products2. These are crawled from social media and are singly la beled by 10 non-expert annotators.</t>
  </si>
  <si>
    <t>This paper discusses sentiment analysis on organic food product</t>
  </si>
  <si>
    <t>https://drive.google.com/file/d/1hw7UtOuvbx0B2605X2ZGAxi_4H-JGckE/view?usp=sharing</t>
  </si>
  <si>
    <t>Food (Organic Food)</t>
  </si>
  <si>
    <t>Quora Comment</t>
  </si>
  <si>
    <t>organic, organic food, organic agriculture, organic farming</t>
  </si>
  <si>
    <t>Remove non relevan comments manually assessed by expert, isolate sentiments expressed about organic against non-organic entities during the annotation process by crowdsource</t>
  </si>
  <si>
    <t>Late 2017 (assummed 1 month in December since authors do not detailed it)</t>
  </si>
  <si>
    <t>1,373 comments (filtered comments), 10,439 sentences (annotated sentences), 4,616 (final labeled dataset)</t>
  </si>
  <si>
    <t>Yes - By crowdsource with considering the background</t>
  </si>
  <si>
    <t>Each data was annotated by 10 crowsource (non-expert) annotators. They do not mention about the aggregation, but from the total number of annotators I assummed they used majority voting to decide the final label.</t>
  </si>
  <si>
    <t>Basic attention model with few parameters and Latent Truth Network (LTNet) with GLoVe embedding</t>
  </si>
  <si>
    <t>https://www-scopus-com.bibliopass.unito.it/record/display.uri?eid=2-s2.0-85080047490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327&amp;citeCnt=17&amp;searchTerm=</t>
  </si>
  <si>
    <t>Energy choices in Alaska: Mining people's perception and attitudes from geotagged tweets</t>
  </si>
  <si>
    <t>Renewable and Sustainable Energy Reviews</t>
  </si>
  <si>
    <t>Asadi S.</t>
  </si>
  <si>
    <t>Energy and renewable energy, People's perception, Sentiment analysis, Social media, Twitter</t>
  </si>
  <si>
    <t>Alaska is at the forefront of climate change and subject to salient challenges including energy consumption. It is important to understand Alaskans' perceptions and opinions about energy consumption to solve Alaska's domestic energy problems and creating a sustainable future. However, it is challenging to collect public opinions about energy consumption using conventional survey methods, which are often expensive, labor-intensive, and slow. This study utilizes information-rich Twitter data to investigate Alaskans' perceptions and opinions on various energy sources and in particular clean energy sources. Using the geotagged Twitter data collected in Alaska from 2014 to 2016, a lexicon-based sentiment analysis approach was first applied to analyze the polarity in the expressed opinions. Further, a novel fuzzy-based theory is employed to derive the sentiment of the opinion in each tweet. The results indicate that there is a valuable growth rate for a set of energy-related keywords, such as “sun”, “power”, and “nuclear”. The rank of top 20 renewable energy-related keywords shows the word “Tidal” has the highest ranking followed by “solar panel”. Moreover, the attention to various types of energy is increasing dramatically among Alaskans. Importantly, Alaskans' attitudes toward energy and renewable energy changed positively from 2014 to 2016, indicating that Alaskans' energy choices are more acceptive towards or even favor renewable energy in the future.</t>
  </si>
  <si>
    <t>This paper does not directly mention "sentiment analysis" in the abstract, by they mention "opinion" and "perception" exploration about climate change</t>
  </si>
  <si>
    <t>https://drive.google.com/file/d/1qIzcdpBEjWepzpWKeE2U1ItZbJJOHSGG/view?usp=sharing</t>
  </si>
  <si>
    <t>Yes - Using lexicon based (no training process)</t>
  </si>
  <si>
    <t>They propose a fuzzy lexicon based for SA modeling</t>
  </si>
  <si>
    <t>260 listed words related to Energy, 83 listed words related to Renewable Energy (the list is not given)</t>
  </si>
  <si>
    <t>Remove tweets outside Alaska</t>
  </si>
  <si>
    <t>2014 - 2016 (3 years)</t>
  </si>
  <si>
    <t>They extract sentiment at phrases level using 4 polarities (High-Low Positive-Negative), then aggregated to get sentiment at document level using 2 polarities (Positive-Negative)</t>
  </si>
  <si>
    <t>Yes - Build lexicon based model</t>
  </si>
  <si>
    <t>Using Textblob library to get sentiment at phrases level, then the result aggregated using fuzzy-based Dempster-Shafer (DS) to get sentiment at document level</t>
  </si>
  <si>
    <t>https://www-scopus-com.bibliopass.unito.it/record/display.uri?eid=2-s2.0-85122754764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124&amp;citeCnt=0&amp;searchTerm=</t>
  </si>
  <si>
    <t>Environmental digital conflicts: Spanish-, german-, and russian-speaking actors</t>
  </si>
  <si>
    <t>Revista Latina de Comunicacion Social</t>
  </si>
  <si>
    <t>Pilgun M., Rashodchikov A., Koreneva Antonova O.</t>
  </si>
  <si>
    <t>Digital Communication, Digital Conflict Zones, Ecology, Neural Network Technologies, Speech Perception</t>
  </si>
  <si>
    <t>Introduction. Almost all significant social communications are moving to virtual spaces. Thus, environmental conflicts play an increasingly important role in public life, as civic activity in solving environmental problems grows. The development of eco-territorial conflicts and requests for their social reactions lead to the emergence of digital conflict zones, sectors of the media space in which the current environmental agenda is discussed by a wide range of users. The analysis of conflicts in the digital environment is truly relevant and can be performed using neural network technologies. Methodology. Big data obtained from social media has become an important source of analysis of social processes, behavioral characteristics, speech perception, society’s assessment of events and phenomena. The goal of the work was to determine the specifics of perception in the media space of environmental conflicts in urban planning and construction. To analyze digital content, a multimodal approach was used along with neural network technologies, text analysis, sentiment analysis, analysis of word associations. The research data was collected using Brand Analytics and the corpus Sketch Engine. Content analysis was carried out using the multilingual technology of neural networks TextAnalyst 2.3 and visual analysis using the Tableau platform. Results and Conclusions. The study made it possible to identify common and different features of the development of digital conflict zones related to environmental problems in the Spanish-, German-and Russian-language media spaces.</t>
  </si>
  <si>
    <t>This paper discusses multimodal and multilingual sentiment analysis on environmental problems conflict</t>
  </si>
  <si>
    <t>https://drive.google.com/file/d/18W6vySqgZCIcba3Nzs1moTEs1BWnPWZ9/view?usp=sharing</t>
  </si>
  <si>
    <t>Yes - DL based</t>
  </si>
  <si>
    <t>Environment (Environmental Conflict, Urban Planning, Urban Construction)</t>
  </si>
  <si>
    <t>All web page including news article and social media</t>
  </si>
  <si>
    <t>Content related to the construction of Hotel Algarrobico (Spanish dataset), the implementation of a road and urban development project for the reorganization of the Stuttgart railway junction (German dataset), and construction of the North East Chord of Moscow (Russian dataset). The exact keyword does not described by the autors.</t>
  </si>
  <si>
    <t>1 January 2019 - 20 September 2020 (1.6 years)</t>
  </si>
  <si>
    <t>4,889,726 characters (Spanish dataset ), 7,172,020 characters (German dataset), 13,782,550 characters (Russian dataset). In the paper, the authors said "character". But the actual, it seems the authors mind character = posts (see Fig. 17, the total sentiment in Russian dataset almost same with total Russian characters here).</t>
  </si>
  <si>
    <t>Spanish, German, Russian</t>
  </si>
  <si>
    <t>They did sentiment analysis only on Russian dataset</t>
  </si>
  <si>
    <t>Using TextAnalyst 2.3 tools (end user tools)</t>
  </si>
  <si>
    <t>https://www-scopus-com.bibliopass.unito.it/record/display.uri?eid=2-s2.0-85089603646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382&amp;citeCnt=2&amp;searchTerm=</t>
  </si>
  <si>
    <t>Environmental disclosure and sentiment analysis: state of the art and opportunities for public-sector organisations</t>
  </si>
  <si>
    <t>Meditari Accountancy Research</t>
  </si>
  <si>
    <t>Rocca L., Giacomini D., Zola P.</t>
  </si>
  <si>
    <t>Dialogical accountability, Environment, Facebook, Local governments, Natural language processing, Organisational legitimacy, Sentiment analysis</t>
  </si>
  <si>
    <t>Purpose: Because of the expansion of the internet and Web 2.0 phenomenon, new challenges are emerging in the disclosure practises adopted by organisations in the public-sector. This study aims to examine local governments’ (LGOs) use of social media (SM) in disclosing environmental actions/plans/information as a new way to improve accountability to citizens to obtain organisational legitimacy and the related sentiment of citizens’ judgements. Design/methodology/approach: This paper analyses the content of 39 Italian LGOs’ public pages on Facebook. After the distinction between five classes of environmental issues (air, water, energy, waste and territory), an initial study is performed to detect possible sub-topics applying latent Dirichlet allocation. Having a list of posts related to specific environmental themes, the researchers computed the sentiment of citizens’ comments. To measure sentiment, two different approaches were implemented: one based on a lexicon dictionary and the other based on convolutional neural networks. Findings: Facebook is used by LGOs to disclose environmental issues, focussing on their main interest in obtaining organisational legitimacy, and the analysis shows an increasing impact of Web 2.0 in the direct interaction of LGOs with citizens. On the other hand, there is a clear divergence of interest on environmental topics between LGOs and citizens in a dialogic accountability framework. Practical implications: Sentiment analysis (SA) could be used by politicians, but also by managers/entrepreneurs in the business sector, to analyse stakeholders’ judgements of their communications/actions and plans on corporate social responsibility. This tool gives a result on time (i.e. not months or years after, as for the reporting system). It is cheaper than a survey and allows a first “photograph” of stakeholders’ sentiment. It can also be a useful tool for supporting, developing and improving environmental reporting. Originality/value: To the best of the authors’ knowledge, this paper is one of the first to apply SA to environmental disclosure via SM in the public sphere. The study links modern techniques in natural language processing and machine learning with the important aspects of environmental communication between LGOs and citizens.</t>
  </si>
  <si>
    <t>This paper discusses sentiment analysis on several environmental issue</t>
  </si>
  <si>
    <t>https://drive.google.com/file/d/1TN4F3EKvdAv_j8khla647q-e72wh26vM/view?usp=sharing</t>
  </si>
  <si>
    <t>Yes - Used several SA libraries/pre-trained models</t>
  </si>
  <si>
    <t>Environment (Water), Green (Green Park, Urban Green Area), Pollution (Air), Waste (Waste Collection, Waste Recycling), Energy (Energy Saving, Renewable Energy)</t>
  </si>
  <si>
    <t>Facebook Pages Comment</t>
  </si>
  <si>
    <t>Listed 39 Italian local government organizations (LGOs), using keywords: air, water, energy, waste, territory</t>
  </si>
  <si>
    <t>Exclude comments that not related to the main 5 topic targets using LDA</t>
  </si>
  <si>
    <t>Until 30 July 2018 (scrap all comments from listed facebook pages)</t>
  </si>
  <si>
    <t>5,939 comments</t>
  </si>
  <si>
    <t>Italian</t>
  </si>
  <si>
    <t>They analyze both emotion and sentiment (three polarities)</t>
  </si>
  <si>
    <t>Using NRC Emotion Lexicon to analyze the emotion, using pre-trained CNN model to analyze the sentiment (actually they do not directlt mention "pre-trained" but I assumed they used pre-trained since they mention used domain adaption given from previous works and they do not mention training process at all.</t>
  </si>
  <si>
    <t>https://www-scopus-com.bibliopass.unito.it/record/display.uri?eid=2-s2.0-85052912529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588&amp;citeCnt=9&amp;searchTerm=</t>
  </si>
  <si>
    <t>Evaluating social context in arabic opinion mining</t>
  </si>
  <si>
    <t>International Arab Journal of Information Technology</t>
  </si>
  <si>
    <t>Arabic text classification and analysis, Big data, Opinion mining, Sentiment analysis, Social networks</t>
  </si>
  <si>
    <t>This study is based on a benchmark corpora consisting of 3,015 textual Arabic opinions collected from Facebook. These collected Arabic opinions are distributed equally among three domains (Food, Sport, and Weather), to create a balanced benchmark corpus. To accomplish this study ten Arabic lexicons were constructed manually, and a new tool called Arabic Opinions Polarity Identification (AOPI) is designed and implemented to identify the polarity of the collected Arabic opinions using the constructed lexicons. Furthermore, this study includes a comparison between the constructed tool and two free online sentiment analysis tools (SocialMention and SentiStrength) that support the Arabic language. The effect of stemming on the accuracy of these tools is tested in this study. The evaluation results using machine learning classifiers show that AOPI is more effective than the other two free online sentiment analysis tools using a stemmed dataset.</t>
  </si>
  <si>
    <t>One of domain of their dataset is weather, that may relevant to sentiment analysis on environmental topic</t>
  </si>
  <si>
    <t>https://drive.google.com/file/d/166wLXMtWdP6Dx1lQmme8F8O_StQ6GIZT/view?usp=sharing</t>
  </si>
  <si>
    <t>Yes - Build Lexicon</t>
  </si>
  <si>
    <t>They built lexicon based and ML based models and compared with existing lexicon based library</t>
  </si>
  <si>
    <t>Food, Weather</t>
  </si>
  <si>
    <t>Facebook Comment</t>
  </si>
  <si>
    <t>Remove duplicate, noisy, spammed, and non-relevant comments</t>
  </si>
  <si>
    <t>3,015 comments</t>
  </si>
  <si>
    <t>The papers do not directly explain the annotation method but based on description it seems that they annotated by themself using single annotator scheme (no aggregation)</t>
  </si>
  <si>
    <t>Arabic</t>
  </si>
  <si>
    <t>Using SentiStrength and SocialMention libraries, and then compared to kNN, SVM, and NB with their own defined lexicon feature</t>
  </si>
  <si>
    <t>Based on description and example of data given, the food and weather topic in this paper is too general (just like casual comment) instead of specifically discusses about environmental topic</t>
  </si>
  <si>
    <t>https://www-scopus-com.bibliopass.unito.it/record/display.uri?eid=2-s2.0-85057079652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504&amp;citeCnt=7&amp;searchTerm=</t>
  </si>
  <si>
    <t>Evolution of corporate reputation during an evolving controversy</t>
  </si>
  <si>
    <t>Journal of Communication Management</t>
  </si>
  <si>
    <t>Chung S., Chong M., Chua J.S., Na J.C.</t>
  </si>
  <si>
    <t>Crisis communication, Reputation management, Social media, Strategic communication</t>
  </si>
  <si>
    <t>Purpose: The purpose of this paper is to investigate the evolution of online sentiments toward a company (i.e. Chipotle) during a crisis, and the effects of corporate apology on those sentiments. Design/methodology/approach: Using a very large data set of tweets (i.e. over 2.6m) about Company A’s food poisoning case (2015–2016). This case was selected because it is widely known, drew attention from various stakeholders and had many dynamics (e.g. multiple outbreaks, and across different locations). This study employed a supervised machine learning approach. Its sentiment polarity classification and relevance classification consisted of five steps: sampling, labeling, tokenization, augmentation of semantic representation, and the training of supervised classifiers for relevance and sentiment prediction. Findings: The findings show that: the overall sentiment of tweets specific to the crisis was neutral; promotions and marketing communication may not be effective in converting negative sentiments to positive sentiments; a corporate crisis drew public attention and sparked public discussion on social media; while corporate apologies had a positive effect on sentiments, the effect did not last long, as the apologies did not remove public concerns about food safety; and some Twitter users exerted a significant influence on online sentiments through their popular tweets, which were heavily retweeted among Twitter users. Research limitations/implications: Even with multiple training sessions and the use of a voting procedure (i.e. when there was a discrepancy in the coding of a tweet), there were some tweets that could not be accurately coded for sentiment. Aspect-based sentiment analysis and deep learning algorithms can be used to address this limitation in future research. This analysis of the impact of Chipotle’s apologies on sentiment did not test for a direct relationship. Future research could use manual coding to include only specific responses to the corporate apology. There was a delay between the time social media users received the news and the time they responded to it. Time delay poses a challenge to the sentiment analysis of Twitter data, as it is difficult to interpret which peak corresponds with which incident/s. This study focused solely on Twitter, which is just one of several social media sites that had content about the crisis. Practical implications: First, companies should use social media as official corporate news channels and frequently update them with any developments about the crisis, and use them proactively. Second, companies in crisis should refrain from marketing efforts. Instead, they should focus on resolving the issue at hand and not attempt to regain a favorable relationship with stakeholders right away. Third, companies can leverage video, images and humor, as well as individuals with large online social networks to increase the reach and diffusion of their messages. Originality/value: This study is among the first to empirically investigate the dynamics of corporate reputation as it evolves during a crisis as well as the effects of corporate apology on online sentiments. It is also one of the few studies that employs sentiment analysis using a supervised machine learning method in the area of corporate reputation and communication management. In addition, it offers valuable insights to both researchers and practitioners who wish to utilize big data to understand the online perceptions and behaviors of stakeholders during a corporate crisis.</t>
  </si>
  <si>
    <t>This paper discusses company review, but include food poisoning case that may relevant to sentiment analysis on environmental topic</t>
  </si>
  <si>
    <t>https://drive.google.com/file/d/1ao3IVtqhXrukqZ6FhPh2mF8yXo850PEE/view?usp=sharing</t>
  </si>
  <si>
    <t>Food (Food Poisoning, Food Safety)</t>
  </si>
  <si>
    <t>@companyATweets, #CompanyA,
#CompanyAllTeam and Company A (Company A = Chipotle)</t>
  </si>
  <si>
    <t>For training needs they remove non-English tweets and tweets that have no more 5 words length, then randomly choose 3,000 tweets for Set 1 labeled dataset and used "high subjective" filtering for Set 2 labeled dataset. For final analysis they used all tweets except non-English tweets and tweets from news media agencies.</t>
  </si>
  <si>
    <t>1 November 2015 - 31 March 2016 (5 months)</t>
  </si>
  <si>
    <t>2,612,018 tweets (original scrap result), 6,515 (final labeled dataset), 610,319 tweets (final relevant analysis)</t>
  </si>
  <si>
    <t>The annotators are authors' research assistance that trained by the authors (regardless they have been trained to label the tweets by adopting the perspective of a lay person). They use 3 annotators and the agreement was measured using Pairwaise Cohen's Kappa based on 300 tweets. The authors do not explain how they annotate the entire data but I assumed the entire data are distributed to 3 annotators to be annotated separately (no aggregation) since they only used 300 data to measure the agreement level.</t>
  </si>
  <si>
    <t>Using "machine learning" and Linguistic Inquiry and Word Count (LIWC). However, what machine learning method used and the performance evaluation is unclear.</t>
  </si>
  <si>
    <t>https://dl.acm.org/doi/10.1145/3209281.3209356</t>
  </si>
  <si>
    <t>Examining government-citizen interactions on Twitter using visual and sentiment analysis | Proceedings of the 19th Annual International Conference on Digital Government Research: Governance in the Data Age</t>
  </si>
  <si>
    <t>dg.o '18: Proceedings of the 19th Annual International Conference on Digital Government Research: Governance in the Data Age</t>
  </si>
  <si>
    <t>Rocío B. Hubert, Elsa Estevez, Ana Maguitman, Tomasz Janowski</t>
  </si>
  <si>
    <t>The goal of this paper is to propose a methodology comprising a range of visualization techniques to analyze the interactions between government and citizens on the issues of public concern taking place on Twitter, mainly through the official government or ministry accounts. The methodology addresses: 1) the level of government activity in different countries and sectors; 2) the topics that are addressed through such activities; 3) the resources shared between government and citizens as part of interactions; 4) the intensity of citizen response to government announcements; 5) the sentiment expressed by citizens when providing such responses; and 6) the combinations of such issues. Example combinations include identifying topics that generated the largest Twitter activity by government but received the least interest from citizens, identifying topics that generated the most polarized reactions from citizens, or determining correlation between policy announcements and trust, fear and other negative emotions expressed by citizens. The methodology uses visual analytics to reveal patterns and trends associated with various questions, complemented with sentiment analysis to study government-citizen interactions on Twitter. The methodology is validated by examining Twitter presence in five sectors --- health, social development, education, environment and work, in five Latin American countries with mature e-Participation capabilities --- Argentina, Chile, Colombia, Mexico and Uruguay.</t>
  </si>
  <si>
    <t>One of domain of their dataset is environment, that may relevant to sentiment analysis on environmental topic</t>
  </si>
  <si>
    <t>https://drive.google.com/file/d/1R7SgRZ7KbkPLjsSbxgkSQSE9Fzukjjqb/view?usp=sharing</t>
  </si>
  <si>
    <t>Environment</t>
  </si>
  <si>
    <t>Tweets and comment from listed responsible ministry or secretary (Table 2)</t>
  </si>
  <si>
    <t>October 2017 (1 month)</t>
  </si>
  <si>
    <t>7194 tweets from the ministries/secretariats and 5038 from citizens</t>
  </si>
  <si>
    <t>Spanish</t>
  </si>
  <si>
    <t>Using NRC Emotion Lexicon</t>
  </si>
  <si>
    <t>https://www-scopus-com.bibliopass.unito.it/record/display.uri?eid=2-s2.0-85102631718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222&amp;citeCnt=0&amp;searchTerm=</t>
  </si>
  <si>
    <t>Exploration of Social Media Opinions on Innovation for Sustainable Development Goals by Topic Modeling and Sentiment Analysis</t>
  </si>
  <si>
    <t>Springer Proceedings in Complexity</t>
  </si>
  <si>
    <t>Shen C.-W., Luong T.-H., Pham T.</t>
  </si>
  <si>
    <t>Innovation, SDGs, Sentiment analysis, Topic analysis, Twitter</t>
  </si>
  <si>
    <t>This research utilizes social knowledge extracted from user-generated content from Twitter to identify the social media users’ concerns on different domains of innovation regarding Sustainable Development Goals (SDGs) during 4&amp;nbsp;years, whereby understanding the emotional expression of public opinion upon those SDGs innovation dimensions. Topic analysis with latent semantic approach is the most suitable approach for exploring topics of interest from large text corpus; while sentiment analysis using Python-based library Vader is effective to investigate the Twitter users’ sentiment underneath those extracted topics. The importance of gender equality and youth empowerment on innovation; and the innovation in sustainable agriculture, education, eco-friendly materials, green energy, and economic development are intensively discussed topics. The component-terms of corresponding topics in different years are further scrutinized to highlight the evolution of Twitter users’ concerns on a particular innovation dimension. The result of sentiment analysis suggests the predominance of “very positive” and “positive” sentiment in almost topics during 4&amp;nbsp;years. The “neutral” sentiment prevails in a certain topic that generally addresses many angles of SDGs innovation in its majority of tweets without focusing on any specific dimensions. The high of “negative” sentiment during 4&amp;nbsp;years is noticed in the agriculture innovation topic in 2018.</t>
  </si>
  <si>
    <t>This paper discusses sentiment analysis on SDGs topic</t>
  </si>
  <si>
    <t>https://ieeexplore.ieee.org/search/searchresult.jsp?action=search&amp;matchBoolean=true&amp;queryText=(((%22Abstract%22:%22Sentiment%20Analysis%22)%20AND%20(%22Abstract%22:%22Green%22%20OR%20%22Abstract%22:%22Nature%22%20OR%20%22Abstract%22:%22Environment%22%20OR%20%22Abstract%22:%22Chemical%22%20OR%20%22Abstract%22:%22Food%22%20OR%20%22Abstract%22:%22Plant%22%20OR%20%22Abstract%22:%22Organism%22%20OR%20%22Abstract%22:%22Climate%20Change%22%20OR%20%22Abstract%22:%22Sustainability%22%20OR%20%22Abstract%22:%22Sustainable%22%20OR%20%22Abstract%22:%22Carbon%22%20OR%20%22Abstract%22:%22Emission%22%20OR%20%22Abstract%22:%22Waste%22%20OR%20%22Abstract%22:%22Pollution%22%20OR%20%22Abstract%22:%22Global%20Warming%22)%20AND%20(%22Abstract%22:%22Corpora%22%20OR%20%22Abstract%22:%22Lexicon%22%20OR%20%22Abstract%22:%22Model%22%20OR%20%22Abstract%22:%22Algorithm%22%20OR%20%22Abstract%22:%22Classifier%22)))&amp;highlight=true&amp;returnType=SEARCH&amp;matchPubs=true&amp;refinements=ContentType:Conferences&amp;refinements=ContentType:Journals&amp;returnFacets=ALL&amp;ranges=2012_2022_Year</t>
  </si>
  <si>
    <t>https://ieeexplore.ieee.org/document/7192705/</t>
  </si>
  <si>
    <t>Exploring Evolving Media Discourse Through Event Cueing</t>
  </si>
  <si>
    <t>IEEE Transactions on Visualization and Computer Graphics</t>
  </si>
  <si>
    <t>Yafeng Lu, Michael Steptoe, Sarah Burke, Hong Wang, Jiun-Yi Tsai, Hasan Davulcu, Douglas Montgomery, Steven R. Corman, Ross Maciejewski</t>
  </si>
  <si>
    <t>Media Analysis, Time Series Analysis, Event Detection]}, {kwd:Media Analysis, Time Series Analysis, Event Detection</t>
  </si>
  <si>
    <t>Online news, microblogs and other media documents all contain valuable insight regarding events and responses to events. Underlying these documents is the concept of framing, a process in which communicators act (consciously or unconsciously) to construct a point of view that encourages facts to be interpreted by others in a particular manner. As media discourse evolves, how topics and documents are framed can undergo change, shifting the discussion to different viewpoints or rhetoric. What causes these shifts can be difficult to determine directly; however, by linking secondary datasets and enabling visual exploration, we can enhance the hypothesis generation process. In this paper, we present a visual analytics framework for event cueing using media data. As discourse develops over time, our framework applies a time series intervention model which tests to see if the level of framing is different before or after a given date. If the model indicates that the times before and after are statistically significantly different, this cues an analyst to explore related datasets to help enhance their understanding of what (if any) events may have triggered these changes in discourse. Our framework consists of entity extraction and sentiment analysis as lenses for data exploration and uses two different models for intervention analysis. To demonstrate the usage of our framework, we present a case study on exploring potential relationships between climate change framing and conflicts in Africa.</t>
  </si>
  <si>
    <t>https://drive.google.com/file/d/1dVzVLF6UF_4zbgpRmIXQzmdM3EaxcCbF/view?usp=sharing</t>
  </si>
  <si>
    <t>Yes - Classic ML based</t>
  </si>
  <si>
    <t>They used previous works dataset (ACLED [1])</t>
  </si>
  <si>
    <t>RSS Feeds</t>
  </si>
  <si>
    <t>August 2014 - December 2014</t>
  </si>
  <si>
    <t>1245 articles (relevant to be used in the analysis), 9,070 sentences (final analysis)</t>
  </si>
  <si>
    <t>They annotate the article relevances but not annotating the sentiment since the sentiment used pre-trained model from their previous works.</t>
  </si>
  <si>
    <t>They used pre-trained Entropy based model from their previous work [26]. Actually, they do not directly mention "pre-trained" but I assummed they use because they say they used Entropy based model from their previous work without explaining any sentiment anotation and training process in this paper.</t>
  </si>
  <si>
    <t>https://www-scopus-com.bibliopass.unito.it/record/display.uri?eid=2-s2.0-85094156870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239&amp;citeCnt=7&amp;searchTerm=</t>
  </si>
  <si>
    <t>Exploring preferences and sustainable attitudes of Airbnb green users in the review comments and ratings: a text mining approach</t>
  </si>
  <si>
    <t>Journal of Sustainable Tourism</t>
  </si>
  <si>
    <t>Laura Serrano, Antonio Ariza-Montes, Martín Nader, Antonio Sianes &amp; Rob Law</t>
  </si>
  <si>
    <t>Airbnb, Big data, sentiment analysis, sustainable consumption behavior, sustainable tourism</t>
  </si>
  <si>
    <t>The sharing economy platforms for accommodation have emerged as a disruptive model that has revolutionized the tourist lodging sector and modified tourist consumption patterns. Airbnb is the paradigm of this business model, with approximately 300 million users and more than 7 million listings worldwide. However, studies that have attempted to explore the consumer experiences of green Airbnb users are still scarce, especially those using big data approaches. The present study explores the preferences and attitudes of green Airbnb users by analyzing the online review published in Inside Airbnb using text mining and sentiment analysis. Findings reveal six latent aspects among which the “sustainability” predominates in the online opinions of green Airbnb users, situating sustainability in relation to the most positive emotion of the Plutchik model. Moreover, the results of the analysis suggest a positivity bias in the online reviews of green Airbnb users. Managerial implications for sustainability, consumer behavior management, and marketing fields are discussed.</t>
  </si>
  <si>
    <t>This paper discusses sentiment analysis on green airbnb review</t>
  </si>
  <si>
    <t>https://drive.google.com/file/d/13YmtrdJuaj9jvBtcdWxGk8BiE8WJNB8A/view?usp=sharing</t>
  </si>
  <si>
    <t>Green (Green Tourism, Green Hotel, Green Consumerism), Sustainability (Sustainable Hotel)</t>
  </si>
  <si>
    <t>Airbnb Review</t>
  </si>
  <si>
    <t>All reviews from the website</t>
  </si>
  <si>
    <t>Remove duplicate reviews, non-English reviews, and reviews do not contain “sustainable”, “sustainability” and “organic”</t>
  </si>
  <si>
    <t>176,852,704 reviews (original scrap result), 13,181,297 reviews (English unique reviews), 10,488 relevant reviews (final analysis)</t>
  </si>
  <si>
    <t>The authors said that they did aspect level classification. In fact, it is more about hierarchical topic modeling followed by SA. The emotion polarities follow the Plutchik model.</t>
  </si>
  <si>
    <t>https://www-scopus-com.bibliopass.unito.it/record/display.uri?eid=2-s2.0-85122804066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amp;citeCnt=0&amp;searchTerm=</t>
  </si>
  <si>
    <t>Exploring public attention about green consumption on Sina Weibo: Using text mining and deep learning</t>
  </si>
  <si>
    <t>Long R., Li Q.</t>
  </si>
  <si>
    <t>CNN-LSTM, Green consumption, Public attitudes, Social media, Topic analysis</t>
  </si>
  <si>
    <t>Achieving the goal of carbon neutrality and carbon peak as scheduled puts forward new demands for the green transition of low-carbon lifestyle in Chinese society. In-depth practice of green consumption (GC) behavior can effectively promote the supply-side and consumption-side emission reduction work, but the phenomenon of “high awareness, low practice” is widespread in GC. The causes of consumers' low practice of GC need to be analyzed from the perspective of time and space from the actual media data. Furthermore, this process assists policymakers and stakeholders to understand the general attitude of the public towards GC, clarifying the propagation path of public emotions and the source of negative emotions. Based on the data from Sina Weibo, this paper applied text mining, a hybrid model of convolutional neural network and long and short-term memory neural network to analyze the public's attention, sentiment tendency and hot topics on GC. The results show that the vast majority of the Chinese public has a positive attitude toward GC; women and economically developed regions are more concerned about GC; the drivers of positive public sentiment toward GC include environmental awareness education, air pollution prevention and control, and online shopping; high green product prices, excessive time costs, chaotic sharing economy and one-size-fits-all solutions lead to negative public sentiment toward GC. By providing public sentiment analysis of GC, this research would assist decision-makers to understand the dissemination mechanism of public will in social media and clarify targeted solutions, which is of great significance for policy formulation and improvement.</t>
  </si>
  <si>
    <t>This paper discusses sentiment analysis on green consumption</t>
  </si>
  <si>
    <t>https://drive.google.com/file/d/1AsiX0-hII8ki4c8NU3Verp2pcrJH9XBe/view?usp=sharing</t>
  </si>
  <si>
    <t>Yes - The dataset/method used to train model is not clear</t>
  </si>
  <si>
    <t>They said that they CNN-LSTM model (not saying use pre-trained model from previous work) but not explaining about data used and the training process at all.</t>
  </si>
  <si>
    <t>Green (Green Consumption)</t>
  </si>
  <si>
    <t>Weibo</t>
  </si>
  <si>
    <t>green consumption, green purchase, low-carbon consumption, environment-friendly consumption, sustainable consumption behavior, eco-consumption behavior</t>
  </si>
  <si>
    <t>Remove duplicate posts; remove posts with the confusing format, missing content and irrelevant (Authors do not explain whether this context filtering done with automatically or manually)</t>
  </si>
  <si>
    <t>1 January 2010 - 25 April 2021 (10.3 years)</t>
  </si>
  <si>
    <t>41,091 posts</t>
  </si>
  <si>
    <t>Authors do not explain how the data training used at all (whether their train on their annotated dataset or use another labeled dataset from previous works)</t>
  </si>
  <si>
    <t>Using CNN-LSTM but do not explain how the data annotation, model training, and model evaluation was done (they do not said that they used pre-trained model from previous work)</t>
  </si>
  <si>
    <t>The autors  do not explain how the data annotation, model training, and model evaluation was done (they do not said that they used pre-trained model from previous work).</t>
  </si>
  <si>
    <t>https://www-scopus-com.bibliopass.unito.it/record/display.uri?eid=2-s2.0-85122567199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amp;citeCnt=0&amp;searchTerm=</t>
  </si>
  <si>
    <t>Exploring public perceptions on alternative meat in China from social media data using transfer learning method</t>
  </si>
  <si>
    <t>Food Quality and Preference</t>
  </si>
  <si>
    <t>Chen Y., Zhang Z.</t>
  </si>
  <si>
    <t>Alternative meat, Consumer attitudes, Data science, Machine learning, Sentiment analysis, Topic model</t>
  </si>
  <si>
    <t>The emerging social media serves as a complementary source for consumer behavior analysis with spontaneous data it generates. However, most studies employ time-consuming content analysis or lexical sentiment analysis. Considering the richness of data and progress of data science, in this paper, we propose a transfer learning based method to explore public attitudes towards alternative meat (AM) using data from social media in China to provide an alternative perspective. We compare traditional machine learning models: Naive Bayes and Support Vector Machine with our BERT-based Alternative Meat (BAM) model on the annotated sample. BAM model outperforms others in terms of macro F1 score and accuracy and is employed on the whole dataset later. The sentiment analysis result shows that among 41782 related posts we accumulated, about 42.10% of posts are personal posts consisting of negative, neutral, and positive feelings towards AM with a proportion of 28.77%, 22.91%, and 48.32% respectively. It is less promising compared with the consensus previous studies reach that over half of the Chinese people are positive and few Chinese are negative towards AM. Our findings add to the blooming body of studies suggesting the relationship of people's willingness to try or purchase AM and factors including gender, geography, price, veganism, and food safety. Conspiracy theory is identified for the first time as the main reason for opposition to AM among Chinese consumers. Instead of the booster, traditional vegetarian substitutes especially tofu turn out to be an obstacle for accepting AM with much resemblances.</t>
  </si>
  <si>
    <t>This paper discusses alternative meat in China</t>
  </si>
  <si>
    <t>https://drive.google.com/file/d/1F6BX1evgf-_sPci1T6AkFTIpLJwuXQHs/view?usp=sharing</t>
  </si>
  <si>
    <t>Food (Alternative Meat, Man-made Meat), Plant (Plant Meat, Plant Cultivated Meat)</t>
  </si>
  <si>
    <t>植物肉 (zhiwurou), 植培肉 (zhipeirou), 人造肉 (renzaorou), meaning plant meat, plant cultivated meat, and man-made meat</t>
  </si>
  <si>
    <t>Remove duplicate posts, then randomly select 6,267 posts to be annotated</t>
  </si>
  <si>
    <t>1 January 2020 - 30 April 2021 (1.3 years)</t>
  </si>
  <si>
    <t>41,782 posts consists of 6,267 labeled posts and 35,515 unlabeled posts</t>
  </si>
  <si>
    <t>The dataset was annotated by expert (authors self) with no aggregation.</t>
  </si>
  <si>
    <t>Class 0: bots, class 1: news, class 2: traditional vegetarian substitutes, class 3: negative attitudes, class 4: neutral attitudes, and class 5: positive attitudes after thorough analysis. The posts from class 0, 1, 2 belong to non-personal ones while the class 3, 4, 5 consist of personal posts.</t>
  </si>
  <si>
    <t>SVM and NB with TF*IDF, BERT. Best performance was achieved by BERT.</t>
  </si>
  <si>
    <t>https://ieeexplore.ieee.org/document/7752312/</t>
  </si>
  <si>
    <t>Exploring public sentiments for livable places based on a crowd-calibrated sentiment analysis mechanism</t>
  </si>
  <si>
    <t>2016 IEEE/ACM International Conference on Advances in Social Networks Analysis and Mining (ASONAM)</t>
  </si>
  <si>
    <t>Linlin You, Bige Tunçer</t>
  </si>
  <si>
    <t>With the explosion of social networks, people more often share their opinions on-line, which provides a great opportunity to detect the public sentiment of a place in an automatic and timely way comparing to the conventional approaches, e.g., surveys, workshops and interviews. Even through the application of social sentiment analysis is widely discussed in many domains, e.g., politics, e-commerce, economy, and health and environment, to the best of our knowledge, no research has ever studied the effects of public sentiments of social networks in the domain of place design. In order to fill this vacancy, a sentiment analysis service, called geo-sentiment analysis service, is required, whose cores are 1) a social sentiment analysis engine, and 2) an intuitive and interactive visualization service. Thus, this paper firstly proposes CGSA: a Crowd-calibrated Geo-Sentiment Analysis mechanism, which can 1) start the sentiment analysis process based on the design of CTS (Compound Training Samples), and SSF (Social Sentiment Features), 2) perform three analyses, namely sentiment, clustering and time series analysis on geotagged social network messages, and 3) collect crowd-labelled data based on a crowdsourced calibration service to gradually improve the classification accuracy. As proved by two detailed analyses, SSF has the best accuracy in training sentiment classifiers, and the performance of the calibrated classifier increases gradually and significantly from 74.71% to 80.05% in three calibration cycles. Moreover, as a part of a big project “Liveable Places”, “Sentiment in places” service with two visualization modes, namely 2D sentiment dashboard and 3D sentiment map, is implemented to support local authorities, urban designers and city planners better understand the effects of public sentiments regarding place (re)design in the testbed area: Jurong East, Singapore.</t>
  </si>
  <si>
    <t>This paper discusses livable places in China</t>
  </si>
  <si>
    <t>https://drive.google.com/file/d/1TruUxa5Hc_Q2mOsmV-2Pvzcbbvx8iD22/view?usp=sharing</t>
  </si>
  <si>
    <t>Yes - Using their own and existing dataset</t>
  </si>
  <si>
    <t>They train the model using STS, Sanders (SAN), and
SemEval 2015 (EVA) dataset</t>
  </si>
  <si>
    <t>Environment (Livable Places)</t>
  </si>
  <si>
    <t>Instagram, Twitter</t>
  </si>
  <si>
    <t>Remove social messages without coordinates</t>
  </si>
  <si>
    <t>26 June 2015 - 6 July 2015 (11 days)</t>
  </si>
  <si>
    <t>1,510 social messages (final labeled dataset)</t>
  </si>
  <si>
    <t>Using SVM, J48, and NB with NRC Emotion Lexicon feature. Firstly they train and tested in open dataset and get SVM is the best. Next, they build their own lexicon and re-train andevaluate the SVM with the additional new lexicon feature on their labeled dataset.</t>
  </si>
  <si>
    <t>https://www.mdpi.com/1660-4601/18/1/253</t>
  </si>
  <si>
    <t>Factors Affecting Users’ Satisfaction with Urban Parks through Online Comments Data: Evidence from Shenzhen, China</t>
  </si>
  <si>
    <t>Ruixue Liu, Jing Xiao</t>
  </si>
  <si>
    <t>urban parks, users’ satisfaction, online comment data, textual analysis, sentiment analysis, Dianping</t>
  </si>
  <si>
    <t>It is essential to give full consideration to the potential barriers facing urban parks from their better functions and meeting residents&amp;rsquo; needs in terms of collective perception and satisfaction. This paper presents the methods of using social media (Dianping) data to investigate the potential factors affecting people&amp;rsquo;s satisfaction with urban parks in Shenzhen, China. Textual analysis and sentiment analysis make it feasible to identify the factors influencing people&amp;rsquo;s experience in parks. By measuring emotions towards these factors, a multiple linear regression model helps to explore the relationships between the factors and people&amp;rsquo;s satisfaction, and among them, determines the key ones. The results present the nine key factors of urban parks that affect the users&amp;rsquo; satisfaction, in addition to the common factors by previous studies including park size, vegetation, recreation facility, landscape visual effect, maintenance of facilities and plants, and environment cleanliness. A series of contextual factors also significantly influence people&amp;rsquo;s satisfaction, such as sign system, mosquito and air quality. Among these, sign system has the strongest influence. The results increase the understanding of the human-urban park relationship and identify the characteristics of urban parks that facilitate the degree of satisfaction promotion. Our findings may provide the managerial guidelines for planners and decision-makers to optimize people&amp;rsquo;s imperative qualities of urban life.</t>
  </si>
  <si>
    <t>This paper discusses urban park in Shenzhen, China, that may discusses green park</t>
  </si>
  <si>
    <t>https://drive.google.com/file/d/1ssGUgnKDSj12Si44l8wzStSZFP_i7M5g/view?usp=sharing</t>
  </si>
  <si>
    <t>They manually annotate all the data without building/use any SA model</t>
  </si>
  <si>
    <t>Environment (Urban Park), Green (Green Park)</t>
  </si>
  <si>
    <t>Dianping</t>
  </si>
  <si>
    <t>Comments from listed 79 parks</t>
  </si>
  <si>
    <t>Remove duplicate, irrelevant, and comercial comments</t>
  </si>
  <si>
    <t>June 2011 - June 2020 (9 years)</t>
  </si>
  <si>
    <t>11,272 comments</t>
  </si>
  <si>
    <t>One researcher annotates all of the Dianping data in the sample. The other three researchers annotate 1000 random comments to assess the reliability of different human annotators. A metric of comparison is derived with K = 0.736.</t>
  </si>
  <si>
    <t>The annotation firstly use Ekman’s six basic emotions (anger, disgust, fear, sadness, happiness, and surprise), then mapped into three sentiment polarities.</t>
  </si>
  <si>
    <t>https://www-sciencedirect-com.bibliopass.unito.it/science/article/pii/S2214782919300363</t>
  </si>
  <si>
    <t>Gaining a deeper understanding of nutrition using social networks and user-generated content</t>
  </si>
  <si>
    <t>Internet Interventions</t>
  </si>
  <si>
    <t>Jose RamonSauraa, AnaReyes-Menendeza, Stephen B.Thomasb</t>
  </si>
  <si>
    <t>Semi-supervised learning, Cross-modal knowledge transfer, Speech emotion recognition</t>
  </si>
  <si>
    <t>Using user-generated content (UGC) on Twitter, the present study identifies the main themes that revolve around the concept of healthy diet and determine user feelings about various foods. Using a dataset of tweets with the hashtag “#Diet” or “#FoodDiet” (n = 10.591), we first use a Latent Dirichlet Allocation (LDA) model to identify the food categories most discussed on Twitter. Then, based on the results of the LDA model, we apply sentiment analysis to divide the identified tweets into three groups (negative, positive and neutral) based on the feelings expressed in corresponding tweets. Finally, the text mining approach is performed to identify foods according to the feelings expressed about those in corresponding tweets, as well as to derive key indicators that collectively present the UGC-based knowledge of healthy eating. The results of the present study show that among the foods most negatively perceived in the UGC are bacon, sugar, processed foods, red meat, and snacks. By contrast, water, apples, salads, broccoli and spinach are evaluated more positively. Furthermore, our findings suggest that the collective UGC knowledge is lacking on such healthy foods as fish, poultry, dry beans, nuts, as well as yogurt and cheese. The results of the present study can help the World Health Organization (WHO), as well as other institutions concerned with the study of healthy eating, to improve their communication policies on healthy products and preparation of balanced diets.</t>
  </si>
  <si>
    <t>This paper discusses sentiment analysis on healthy food that may contain discussion about organic food</t>
  </si>
  <si>
    <t>https://drive.google.com/file/d/1IiTHx_hMI4Vs-ALJ6_kB6QJ9BAupaxZv/view?usp=sharing</t>
  </si>
  <si>
    <t>Food (Healthy Food)</t>
  </si>
  <si>
    <t>#Diet, #FoodDiet</t>
  </si>
  <si>
    <t>Remove repeated tweets, retweets, and tweets shorter than 80 characters</t>
  </si>
  <si>
    <t>9 April 2019 - 23 April 2019 (14 days)</t>
  </si>
  <si>
    <t>14,731 tweets (original scrap result), 10,591 tweets (final analysis), 379 tweets (final labeled dataset for training)</t>
  </si>
  <si>
    <t>The authors just said they used 379 samples for training the model. Based on the papers, it seems that they annotate the data by themself with no aggregation.</t>
  </si>
  <si>
    <t>Using SVM and validated on the data training itself using Krippendorff Alpha (feature used for training does not explained by the authors)</t>
  </si>
  <si>
    <t>The Food topic in this paper is more about nutritions instead of environmental topic.</t>
  </si>
  <si>
    <t>https://www-sciencedirect-com.bibliopass.unito.it/science/article/pii/S1474034618301320</t>
  </si>
  <si>
    <t>Game-based crowdsourcing to support collaborative customization of the definition of sustainability</t>
  </si>
  <si>
    <t>MazdakNik Bakhta, Tamer E.El-Dirabyb, MoeinHosseinic</t>
  </si>
  <si>
    <t>Sustainability, Social media, Urban infrastructure, Computational linguistic, Machine learning, Crowdsourcing</t>
  </si>
  <si>
    <t>Successful adoption and management of sustainable urban systems hinges on the community embracing these systems. Capturing citizens’ ideas, views, and assessments of the built environment will be essential to this goal. In collaborative city planning, these are qualified and valued forms of partial knowledge that should be collectively used to shape the decision making process of urban planning. Among other tools, social media and online social network analytics can provide means to capture elements of such a distributed knowledge. While a structured definition of sustainability (normally dictated in a top-down fashion) may not sufficiently respond well to the pluralist nature of such knowledge acquisition; dealing with the unstructured community inputs, assessments and contributions on social media can be confusing. We can detect fully relevant topics/ideas in community discussions; but they typically suffer from lack of coherence.In this paper, we advocate the use of a semi-structured approach for capturing, analyzing, and interpreting citizens’ inputs. Public officials and professionals can develop the main elements (topical aspects) of sustainability, which can act as the skeleton of a taxonomy. It is however, the community inputs/ideas (in our case collected via social media and parsed), that can shape-up that skeleton and augment those topical aspects with adding the required semantic depth. In more specific terms, we collected tweets for four urban infrastructure mega-projects in North America. Then we used a game-with-a-purpose to crowdsource the identification of topics for a training set of tweets. This was then used to train machine learning algorithms to cluster the rest of collected tweets. We studied the semantic (finding the topics) of tweets as well as their sentiment (in terms of being opposing or supportive of a project). Our classification tested different decision trees with different topic hierarchies. We considered/extracted eight different linguistic features in studying contents of a tweet. Finally, we examined the accuracy of three algorithms in classifying tweets according to the sequence in the tree, and based on the extracted features. These are: K-nearest neighbors, Naïve Bayes classifiers and Support Vector Machines (SVM).Respective to our data set, SVM outperformed other algorithms. Semantic analysis was insensitive to the depth/number of linguistic features considered. In contrast, sentiment analysis was enhanced when part of speech (PoS) was tracked. Interestingly, our work shows that considering the topic (semantic) of a tweet helped enhance the accuracy of sentiment analysis: including topical class as a feature in conducting sentiment analysis results in higher accuracies. This could be used as means to detect the evolution of community opinion: that topic-based social networks are evolving within the communities tweeting about urban projects. It could also be used to identify the topics of top priority to the community or the ones that have the widest spread of views. In our case, these were mainly the impacts of the design and engineering features on social issues.</t>
  </si>
  <si>
    <t>https://drive.google.com/file/d/1x3J_Vmwl5Hrrsp7fQd-NVX1-mzzl5Aou/view?usp=sharing</t>
  </si>
  <si>
    <t>Environment, Sustainability (Sustainable Urban Systems)</t>
  </si>
  <si>
    <t>Tweets about four North American light rail
transit (LRT) projects (the exact keywords do not explained by the authors)</t>
  </si>
  <si>
    <t>Remove repeated and irrelevant tweets</t>
  </si>
  <si>
    <t>18 months (the exact range does not explained by the authors)</t>
  </si>
  <si>
    <t>40,900 tweets (original scrap result), 1,228 tweets (final analysis)</t>
  </si>
  <si>
    <t>The dataset was annotated using gammification scheme where the detail can be seen in [30]. Each tweet was annotated by several players (the authors do not mention about quorum and average number of annotators for each tweet).</t>
  </si>
  <si>
    <t>Using SVM, NB, kNN, DT with unigram, bigrams, tweets elements, and PoS features (they also experiment in feature combination). Best performance was achieved by SVM.</t>
  </si>
  <si>
    <t>https://ieeexplore.ieee.org/document/8467221/</t>
  </si>
  <si>
    <t>Hybrid Classification Model for Twitter Data - A Recursive Preprocessing Approach</t>
  </si>
  <si>
    <t>2018 5th International Multi-Topic ICT Conference (IMTIC)</t>
  </si>
  <si>
    <t>Muhammad Bux Alvi, Naeem A. Mahoto, Majdah Alvi, Mukhtiar A. Unar, M. Akram Shaikh</t>
  </si>
  <si>
    <t>Tremendous advancements in communication systems and computational power have ushered rapid unremitting increase in the size of data. Tweets, blogs, product and service reviews are a few among main sources of user generated text data. These sources depict public reaction and response about an entity. Sentiment analysis, a major application of Text Analytics, aims to know about collective sentiment of people about the entity under discussion. This work encompass a novel hybrid method involving recursive data munging module with machine learning techniques to glean classification of closed domain twitter dataset on the issue of global warming and climate changes. Experimental work proved that this hybrid model gave better results and achieved up to 86.18% accuracy for the given twitter dataset in comparison to base-line classification model.</t>
  </si>
  <si>
    <t>This paper discusses sentiment analysis on global warming</t>
  </si>
  <si>
    <t>https://drive.google.com/file/d/1ICY_ajHlqRJpn-FLWnZ7oqmNKtpDPPhs/view?usp=sharing</t>
  </si>
  <si>
    <t>Yes - Using existing dataset (non-related to topic)</t>
  </si>
  <si>
    <t>They conduct a stance classification using existing dataset</t>
  </si>
  <si>
    <t>Climate Change (Global Warming)</t>
  </si>
  <si>
    <t>6,090 tweets</t>
  </si>
  <si>
    <t>Using SVM, NB, MLP with TF*IDF, bigrams, and trigrams feature. The best performance was achieved by MLP.</t>
  </si>
  <si>
    <t>They said they did SA on global warming but in fact they did stance classification instead of SA.</t>
  </si>
  <si>
    <t>https://ieeexplore.ieee.org/document/8537360/</t>
  </si>
  <si>
    <t>Identification and Prioritization of urban issues from Smart City data</t>
  </si>
  <si>
    <t>2018 International Conference on Smart City and Emerging Technology (ICSCET)</t>
  </si>
  <si>
    <t>Vinay Kumar, Mamata Jenamani</t>
  </si>
  <si>
    <t>Smart cities, Responsive Governance, Aspect Based Sentiment Analysis, aspect pruning, e-governance, Urban Issues, User Generated Content</t>
  </si>
  <si>
    <t>Government should be able to publish and interact better for offering e-government services effectively to their netizens. In this context publish refers to delivering information through web pages and interact refers to allowing citizens to provide feedback and suggestions. Developing a model for understanding and prioritizing urban governance issues from these user-generated contents is an important research issue. This paper proposes a four-step solution approach to prioritizing urban governance issues from user-generated contents using Aspect Based Sentiment Analysis (ABSA). First, a novel lexicon-based approach is used for selecting trigrams as aspect phrase and pruning the list using cross-domain stop words. Second, the opinionated sentences are extracted using the identified aspects. Third, polarity and subjectivity of the aspects and corresponding comments along with the bag-of-words for the aspects are considered as the features for learning the category of the urban issue. Fourth, the sentiment score of a specific category is used to prioritize the urban issues. The proposed methodology is applied to a real user-generated content extracted from a discussion forum on smart cities from an e-governance portal in India. Our research demonstrates that Aspect Based Sentiment Analysis (ABSA) with necessary modifications can be utilized to extract issues, suggestions, and ideas from crowd-sourced citizen-generated content (Social Data). Sentiment analysis can be used to prioritize them as well. Analysis of the data for the candidate city shows that while the citizens are happy about educational facilities in the city they are highly concerned about health issues. A deeper investigation revealed the health issues are due to high degree of carbon emission, lack of solid waste management system and lack of sanitation among the others.</t>
  </si>
  <si>
    <t>This paper discusses sentiment analysis on environmental urban issues</t>
  </si>
  <si>
    <t>https://drive.google.com/file/d/1zRMKBnEh0pM1HuBPM-AlxQ57B-BV73Kx/view?usp=sharing</t>
  </si>
  <si>
    <t>Environment (Smart City)</t>
  </si>
  <si>
    <r>
      <rPr>
        <u/>
        <sz val="11"/>
        <color rgb="FF1155CC"/>
        <rFont val="Calibri"/>
        <family val="2"/>
      </rPr>
      <t>http://mygov.in/</t>
    </r>
    <r>
      <rPr>
        <sz val="11"/>
        <color theme="1"/>
        <rFont val="Calibri"/>
        <scheme val="minor"/>
      </rPr>
      <t xml:space="preserve"> comment</t>
    </r>
  </si>
  <si>
    <r>
      <rPr>
        <sz val="11"/>
        <rFont val="Calibri"/>
        <family val="2"/>
      </rPr>
      <t xml:space="preserve">User comments expressed at </t>
    </r>
    <r>
      <rPr>
        <u/>
        <sz val="11"/>
        <color rgb="FF1155CC"/>
        <rFont val="Calibri"/>
        <family val="2"/>
      </rPr>
      <t>mygov.in</t>
    </r>
    <r>
      <rPr>
        <sz val="11"/>
        <rFont val="Calibri"/>
        <family val="2"/>
      </rPr>
      <t xml:space="preserve"> website under smart city theme.</t>
    </r>
  </si>
  <si>
    <t>Remove duplicate, sentences those less than 3, sentences written in Hindi</t>
  </si>
  <si>
    <t>January 2017 (1 month)</t>
  </si>
  <si>
    <t>170,341 comments (original scrap result), 61,546 sentences (English), 14,036 unique comments (final analysis)</t>
  </si>
  <si>
    <t>They used "5 human annotators" without explaining the aggregation methodology. Based on the explanation, it seems the paper use crowdsource annotators and aggregate the final label using majority voting.</t>
  </si>
  <si>
    <t>They extract the aspect and then extract the sentiment for each aspect phrases</t>
  </si>
  <si>
    <t>RFDT, Bagging, NB, ZeroR with n-grams and PoS features. The best performance was achieved by RFDT</t>
  </si>
  <si>
    <t>The urban issue discussed in this paper is more about public facility issue instead of environmental topic.</t>
  </si>
  <si>
    <t>https://www.mdpi.com/2071-1050/11/22/6259</t>
  </si>
  <si>
    <t>Identification of Enablers and Barriers for Public Bike Share System Adoption using Social Media and Statistical Models</t>
  </si>
  <si>
    <t>Ainhoa Serna, Tomas Ruiz, Jon Kepa Gerrikagoitia, Rosa Arroyo</t>
  </si>
  <si>
    <t>sustainable transport, public bike share (PBS) systems, transportation, social media analysis, sentiment analysis</t>
  </si>
  <si>
    <t>Public bike share (PBS) systems are meant to be a sustainable urban mobility solution in areas where different travel options and the practice of active transport modes can diminish the need on the vehicle and decrease greenhouse gas emission. Although PBS systems have been included in transportation plans in the last decades experiencing an important development and growth, it is crucial to know the main enablers and barriers that PBS systems are facing to reach their goals. In this paper, first, sentiment analysis techniques are applied to user generated content (UGC) in social media comments (Facebook, Twitter and TripAdvisor) to identify these enablers and barriers. This analysis provides a set of explanatory variables that are combined with data from official statistics and the PBS observatory in Spain. As a result, a statistical model that assesses the connection between PBS use and certain characteristics of the PBS systems, utilizing sociodemographic, climate, and positive and negative opinion data extracted from social media is developed. The outcomes of the research work show that the identification of the main enablers and barriers of PBS systems can be effectively achieved following the research method and tools presented in the paper. The findings of the research can contribute to transportation planners to uncover the main factors related to the adoption and use of PBS systems, by taking advantage of publicly available data sources.</t>
  </si>
  <si>
    <t>This paper discusses sentiment analysis on public bike share to support sustainable urban mobility</t>
  </si>
  <si>
    <t>https://drive.google.com/file/d/1QuDXyeU1mBKgKZbUz_n2n1Zl0YRm89Tb/view?usp=sharing</t>
  </si>
  <si>
    <t>Sustainability (Sustainable Urban Mobility)</t>
  </si>
  <si>
    <t>TripAdvisor Review, Facebook, Twitter</t>
  </si>
  <si>
    <t>Listed account and hashtag (Twitter), Listed Facebook pages (Facebook), “Transport” and “Outdoor activities” sections (TripAdvisor Review). The exact list do not described by the authors.</t>
  </si>
  <si>
    <t>2013-2014 (1 year)</t>
  </si>
  <si>
    <t>Catalan, Spanish, English</t>
  </si>
  <si>
    <t>sentiment analysis (AND) nature (AND) classifier</t>
  </si>
  <si>
    <t>https://aclanthology.org/search/?q=%28%22sentiment+analysis%22%29AND%28%22nature%22%29AND%28%22classifier%22%29</t>
  </si>
  <si>
    <t>https://aclanthology.org/2020.nlpcss-1.9.pdf</t>
  </si>
  <si>
    <t>Identifying Worry in Twitter: Beyond Emotion Analysis</t>
  </si>
  <si>
    <t>Proceedings of the Fourth Workshop on Natural Language Processing and Computational Social Science</t>
  </si>
  <si>
    <t>Reyha Verma, Christian von der Weth, Jithin Vachery, Mohan Kankanhalli</t>
  </si>
  <si>
    <t>Identifying the worries of individuals and societies plays a crucial role in providing social support and enhancing policy decision-making. Due to the popularity of social media platforms such as Twitter, users share worries about personal issues (e.g., health, finances, relationships) and broader issues (e.g., changes in society, environmental concerns, terrorism) freely. In this paper, we explore and evaluate a wide range of machine learning models to predict worry on Twitter. While this task has been closely associated with emotion prediction, we argue and show that identifying worry needs to be addressed as a separate task given the unique challenges associated with it. We conduct a user study to provide evidence that social media posts express two basic kinds of worry – normative and pathological – as stated in psychology literature. In addition, we show that existing emotion detection techniques underperform, especially while capturing normative worry. Finally, we discuss the current limitations of our approach and propose future applications of the worry identification system.</t>
  </si>
  <si>
    <t>This paper discusses emotion analysis to identify the worries in general topic, but they mention about "environmental concerns" that may related to sentiment analysis on environmental topic</t>
  </si>
  <si>
    <t>https://drive.google.com/file/d/1QOzIlH0dq7mckVk2zJiKz3bPj6VBea5D/view?usp=sharing</t>
  </si>
  <si>
    <t>Yes - Re-annotate existing dataset</t>
  </si>
  <si>
    <t>SemEval-2018 Task 1</t>
  </si>
  <si>
    <t>Remove overlapping tweets (duplicate tweet that have different label in the original label)</t>
  </si>
  <si>
    <t>12,634 tweets (original from SemEval-2018 Task 1), 10,191 tweets (final analysis)</t>
  </si>
  <si>
    <t>They annotate worryness instead of SA</t>
  </si>
  <si>
    <t>They detect SA using a library as a part of worry detection model</t>
  </si>
  <si>
    <t>The dataset used is very general topic from SemEval-2018 Task 1</t>
  </si>
  <si>
    <t>https://arxiv.org/search/advanced?advanced=&amp;terms-0-operator=AND&amp;terms-0-term=sentiment+analysis&amp;terms-0-field=abstract&amp;terms-1-operator=AND&amp;terms-1-term=food&amp;terms-1-field=abstract&amp;terms-2-operator=AND&amp;terms-2-term=lexicon&amp;terms-2-field=abstract&amp;classification-physics_archives=all&amp;classification-include_cross_list=include&amp;date-filter_by=all_dates&amp;date-year=&amp;date-from_date=&amp;date-to_date=&amp;date-date_type=submitted_date&amp;abstracts=show&amp;size=50&amp;order=-announced_date_first</t>
  </si>
  <si>
    <t>https://arxiv.org/abs/2102.11033</t>
  </si>
  <si>
    <t>IFoodCloud: A Platform for Real-time Sentiment Analysis of Public Opinion about Food Safety in China</t>
  </si>
  <si>
    <t>Dachuan Zhang, Haoyang Zhang, Zhisheng Wei, Yan Li, Zhiheng Mao, Chunmeng He, Haorui Ma, Xin Zeng, Xiaoling Xie, Xingran Kou, Bingwen Zhang</t>
  </si>
  <si>
    <t>The Internet contains a wealth of public opinion on food safety, includingviews on food adulteration, food-borne diseases, agricultural pollution,irregular food distribution, and food production issues. In order tosystematically collect and analyse public opinion on food safety, we developedIFoodCloud, a platform for the real-time sentiment analysis of public opinionon food safety in China. It collects data from more than 3,100 public sourcesthat can be used to explore public opinion trends, public sentiment, andregional attention differences of food safety incidents. At the same time, weconstructed a sentiment classification model using multiple lexicon-based anddeep learning-based algorithms integrated with IFoodCloud that provide anunprecedented rapid means of understanding the public sentiment toward specificfood safety incidents. Our best model's F1-score achieved 0.9737. Further,three real-world cases are presented to demonstrate the application androbustness. IFoodCloud could be considered a valuable tool for promotescientisation of food safety supervision and risk communication.</t>
  </si>
  <si>
    <t>This paper discusses sentiment analysis on food safety</t>
  </si>
  <si>
    <t>https://drive.google.com/file/d/1itGE6yn7TfwisGG63hUbU3BlNb1312s_/view?usp=sharing</t>
  </si>
  <si>
    <t>Food (Food Safety)</t>
  </si>
  <si>
    <t>Comments from News Article, BBS, and Blog forum</t>
  </si>
  <si>
    <t>Keyword related to food safety topic (the exact query is not given by the authors)</t>
  </si>
  <si>
    <t>Remove invalid data (the definition of invalid is unclear), randomly selected 10,000 comments to be annotated</t>
  </si>
  <si>
    <t>June 2019 - January 2020 (7 months)</t>
  </si>
  <si>
    <t>100,000 comments (for analysis), 10,000 comments (for model training and testing)</t>
  </si>
  <si>
    <t>Using Senta pretrained model, lexicon-based model (build by themself), and SVM, MLP, LSTM using word2vec. The best performance was achieved by LSTM</t>
  </si>
  <si>
    <t>https://www-scopus-com.bibliopass.unito.it/record/display.uri?eid=2-s2.0-85102339598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122&amp;citeCnt=0&amp;searchTerm=</t>
  </si>
  <si>
    <t>Implementation of Machine Learning for Sentiment Analysis of Social and Political Orientation in Pekanbaru City</t>
  </si>
  <si>
    <t>Setiawan A.</t>
  </si>
  <si>
    <t>Nowadays, people are free to express their opinions regarding a problem in online social networks. One of most popular social network used to express opinions is Twitter. Public opinion in online social network has become a new source of big data that is interesting to be investigated. Opinion expressed by the public through social media is valuable data that can be further processed by using natural language processing (NLP). This research is expected to explain the social, economic, and political orientation of the people of Pekanbaru city by utilizing NLP algorithm. In addition, in terms of data sources, similar research is dominated by national studies, a little local. This research used Sentiment Analysis of Natural Language Processing (NLP) algorithm to analyze Pekanbaru citizen's views and perceptions about social and political issues. The methods consist of: (i) data collection, (ii) data preprocessing, and (iii) sentiment classification. Thousands of tweets were extracted from Twitter API platform as research samples. As a result, the research has obtained 833 tweets about social orientation and 156 tweets about political trends. Overall, our tweets mined data were dominated with positive sentiments (53%). Education was the topic with most positive sentiments (42%) while political figure was the topic with most neutral sentiments (65%) and environment was the topic with most negative sentiments (56%). Regarding the discourses, "sampah"(garbage, waste, trash, etc) was the most posted and discussed in Twitter along with floods and air pollution topics.</t>
  </si>
  <si>
    <t>This paper discusses sentiment analysis on environmental problem</t>
  </si>
  <si>
    <t>https://drive.google.com/file/d/1oAHOhorWU50kJO5U9bGLZpLNgD3LP6Ot/view?usp=sharing</t>
  </si>
  <si>
    <t>Waste, Pollution (Air Pollution)</t>
  </si>
  <si>
    <t>14 keywords related to environmental topics (the exact query is not given by the authors)</t>
  </si>
  <si>
    <t>March 2021 - June 2021</t>
  </si>
  <si>
    <t>833 tweets (test set and final analysis), 250 tweets (training set)</t>
  </si>
  <si>
    <t>Indonesian</t>
  </si>
  <si>
    <t>Using kNN with TF*IDF feature</t>
  </si>
  <si>
    <t>https://www-scopus-com.bibliopass.unito.it/record/display.uri?eid=2-s2.0-85045045768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673&amp;citeCnt=23&amp;searchTerm=</t>
  </si>
  <si>
    <t>Investigating the emotional responses of individuals to urban green space using twitter data: A critical comparison of three different methods of sentiment analysis</t>
  </si>
  <si>
    <t>Urban Planning</t>
  </si>
  <si>
    <t>Roberts H., Resch B., Sadler J., Chapman L., Petutschnig A., Zimmer S.</t>
  </si>
  <si>
    <t>Emotions, Sentiment analysis, Twitter, Urban green space, Urban planning</t>
  </si>
  <si>
    <t>In urban research, Twitter data have the potential to provide additional information about urban citizens, their activities, mobility patterns and emotion. Extracting the sentiment present in tweets is increasingly recognised as a valuable approach to gathering information on the mood, opinion and emotional responses of individuals in a variety of contexts. This article evaluates the potential of deriving emotional responses of individuals while they experience and interact with urban green space. A corpus of over 10,000 tweets relating to 60 urban green spaces in Birmingham, United Kingdom was analysed for positivity, negativity and specific emotions, using manual, semi-automated and automated methods of sentiment analysis and the outputs of each method compared. Similar numbers of tweets were annotated as positive/neutral/negative by all three methods; however, inter-method consistency in tweet assignment between the methods was low. A comparison of all three methods on the same corpus of tweets, using character emojis as an additional quality control, identifies a number of limitations associated with each approach. The results presented have implications for urban planners in terms of the choices available to identify and analyse the sentiment present in tweets, and the importance of choosing the most appropriate method. Future attempts to develop more reliable and accurate algorithms of sentiment analysis are needed and should focus on semi-automated methods.</t>
  </si>
  <si>
    <t>This paper discusses sentiment analysis on urban green space</t>
  </si>
  <si>
    <t>https://drive.google.com/file/d/1LYO42RxD47a4cRKpLWerK8vbaPDHVy5k/view?usp=sharing</t>
  </si>
  <si>
    <t>Green (Urban Green Space)</t>
  </si>
  <si>
    <t>Keywords related to listed 60 urban space sites (the exact query is not given by the authors)</t>
  </si>
  <si>
    <t>Remove duplicate tweets</t>
  </si>
  <si>
    <t>June 2015 - May 2016 (1 year)</t>
  </si>
  <si>
    <t>10,268 tweets</t>
  </si>
  <si>
    <t>The authors do not mention exactly who are the annotators. The authors randomly pick 1,000 tweets to be annotated by 5 annotators and they count the pariwise Cohen's Kappa</t>
  </si>
  <si>
    <t>In the first layer, they annotate the sentiment using three polarities scheme</t>
  </si>
  <si>
    <t>Using ANEW Lexicon</t>
  </si>
  <si>
    <t>https://www-sciencedirect-com.bibliopass.unito.it/science/article/pii/S0167739X18327341</t>
  </si>
  <si>
    <t>Investigation in the influences of public opinion indicators on vegetable prices by corpora construction and WeChat article analysis</t>
  </si>
  <si>
    <t>YouzhuLia1, HuilingZhouab1, ZhonglongLina, YifanWanga, ShunjieChena, ChangLiua, ZhouyangWanga, DanielaGifucde, JingboXiaf</t>
  </si>
  <si>
    <t>Corpora design, Vegetable price, Socio-economic indicators, Social media, Prediction algorithms</t>
  </si>
  <si>
    <t>In China, vegetable production plays a critical role directly to national economics and social stability. With the rapid development of social media, public opinions through the Internet is transmitted to the vegetable market in a direct way Previously, focus of most systems was to investigate whether large scale network public opinion is capable of affecting or predicting vegetable price changes. In this paper, we analysed the impact of network public opinions based on a hybrid research strategy. The strategy combined natural language processing (NLP), convolutional neural network (CNN) and classic economic methods. First, we designed corpora indicating different domains of the vegetable market, including supply, demand, natural environment, and government policy; second, we used CNN to perform the topic modelling upon public opinions in a large scale; Third, we investigated vegetable prices volatility with Granger causality test on account of time-lag effects, and results show the correlation between vegetable prices and three public opinion indicators, i.e. demand, supply and natural environment. A subsequent multiple linear regression model augmented the results. Eventually, two linear and three nonlinear predictive models were presented. Results suggested that there is a weak linear correlation between vegetable prices and these three public opinion indicators. This indicated that network public opinions have a potential impact on vegetable prices volatility and can be treated as potential factor to predict vegetable prices.</t>
  </si>
  <si>
    <t>This paper focusses on sentiment analysis on vegetable prices, but the abstract mention that they also discusses about natural environment in vegetable prices sentiment analysis</t>
  </si>
  <si>
    <t>https://drive.google.com/file/d/1FxhLYNSqr1f5D9-rKx9JNyqPkXaHMbKG/view?usp=sharing</t>
  </si>
  <si>
    <t>Environment (Natural Environment)</t>
  </si>
  <si>
    <t>Listed news article website using keywords related to vegetable price (the exact query is not given by the authors)</t>
  </si>
  <si>
    <t>2012 - 2017 (6 years)</t>
  </si>
  <si>
    <t>1,556 articles</t>
  </si>
  <si>
    <t>Using CNN. The authors mention they train until the accuracy rate meets the requirements but they do not present the accuracy in the table.</t>
  </si>
  <si>
    <t>The natural environment discussed in this topic is more about business term to analyze and predict vegetable price instead of environmental topic.</t>
  </si>
  <si>
    <t>https://www-scopus-com.bibliopass.unito.it/record/display.uri?eid=2-s2.0-85077643650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342&amp;citeCnt=16&amp;searchTerm=</t>
  </si>
  <si>
    <t>Land-water-food nexus of biofuels: Discourse and policy debates in Brazil</t>
  </si>
  <si>
    <t>Environmental Development</t>
  </si>
  <si>
    <t>Benites-Lazaro L.L.</t>
  </si>
  <si>
    <t>Biofuel, Latent Dirichlet allocation, Nexus governance, RenovaBio, Sentiment analysis, Water–energy–food nexus</t>
  </si>
  <si>
    <t>Concerns regarding water scarcity, food security, and land/soil degradation are increasing, and these issues are far from being independent of bioenergy production. The competing need for land and water resources in food and bioenergy production have been at the forefront of policy debates. In this study, we examined policy debates related to land, food and water use in sugarcane ethanol production, and the challenges to integrated land–water–energy-food policies. We analyzed large amounts of data obtained from governmental and business documents, Brazilian newspapers, and the bulletins of non-governmental organizations over the last ten years by combining an unsupervised probabilistic latent Dirichlet allocation (LDA) model with sentiment analysis. The results show that land, energy and water are managed in isolation by separate and disconnected institutional entities. Although the discourses of actors have evolved over time in response to certain events (e.g., expansion of sugarcane and water scarcity), the discussions and resultant public policies have failed to consider the interdependence among various sectors. To achieve sustainable resource use, sugarcane ethanol expansion should be considered by decision-makers and companies within a wider governance framework based on nexus dynamics; specifically, trade-offs in land and water use with sectors beyond bioenergy must be acknowledged.</t>
  </si>
  <si>
    <t>This paper discusses sentiment analysis on biofuels</t>
  </si>
  <si>
    <t>https://drive.google.com/file/d/1h0cT4tbZfO9U-b5kHAtTj5Uv6IK0Dujf/view?usp=sharing</t>
  </si>
  <si>
    <t>Environment (Water Scarcity, Land Degradation, Soil Degradation), Food (Food Security), Energy</t>
  </si>
  <si>
    <t>News Article (labeled as MEDIA), reports from non-governmental organizations (labeled as NGO), government websites and documents (labeled as GOV), reports/ flyers/documents from Brazilian Sugarcane Industry Association (labeled as UNICA)</t>
  </si>
  <si>
    <t>Keywords related to land, food, and water relationships in sugarcane ethanol production in Brazil (the exact query is not given by the authors)</t>
  </si>
  <si>
    <t>2007 - 2017 (10 years)</t>
  </si>
  <si>
    <t>11,480 articles</t>
  </si>
  <si>
    <t>Using NB with sentiment lexicon from SentiLex-PT01 and TF*IDF</t>
  </si>
  <si>
    <t>The explanation on how they build the model (data annotation and model evaluation) is not clear.</t>
  </si>
  <si>
    <t>https://arxiv.org/abs/1904.07342</t>
  </si>
  <si>
    <t>Learning Twitter User Sentiments on Climate Change with Limited Labeled Data</t>
  </si>
  <si>
    <t>Allison Koenecke, Jordi Feliu-Fabà</t>
  </si>
  <si>
    <t>While it is well-documented that climate change accepters and deniers havebecome increasingly polarized in the United States over time, there has been nolarge-scale examination of whether these individuals are prone to changingtheir opinions as a result of natural external occurrences. On thesub-population of Twitter users, we examine whether climate change sentimentchanges in response to five separate natural disasters occurring in the U.S. in2018. We begin by showing that relevant tweets can be classified with over 75%accuracy as either accepting or denying climate change when using ourmethodology to compensate for limited labeled data; results are robust acrossseveral machine learning models and yield geographic-level results in line withprior research. We then apply RNNs to conduct a cohort-level analysis showingthat the 2018 hurricanes yielded a statistically significant increase inaverage tweet sentiment affirming climate change. However, this effect does nothold for the 2018 blizzard and wildfires studied, implying that Twitter users'opinions on climate change are fairly ingrained on this subset of naturaldisasters.</t>
  </si>
  <si>
    <t>This paper discusses sentiment analysis on climate change with limited data</t>
  </si>
  <si>
    <t>https://drive.google.com/file/d/1UkbTzym2TRv2mJJL7c7utfmnOU765yky/view?usp=sharing</t>
  </si>
  <si>
    <t>They conduct a stance classification using their own labeled dataset</t>
  </si>
  <si>
    <t>(“climate change" OR “global warming") AND (disaster-specific search terms (e.g., “bomb cyclone," “blizzard," “snowstorm," etc.))</t>
  </si>
  <si>
    <t>2018 (from January to November, but in specific periode just before and after disaster)</t>
  </si>
  <si>
    <t>16,360 tweets</t>
  </si>
  <si>
    <t>The dataset was annotated by expert (authors self). In fact, the annotation is stance annotation instead of sentiment.</t>
  </si>
  <si>
    <t>Using SVM, kNN, NB (with word unigram, character 5-grams, TF*IDF), and RNN (with tokenizer i.e. not using pre-trained word embedding)</t>
  </si>
  <si>
    <t>They said they did SA on climate change but in fact they did stance classification instead of SA.</t>
  </si>
  <si>
    <t>https://www-scopus-com.bibliopass.unito.it/record/display.uri?eid=2-s2.0-85105189741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116&amp;citeCnt=2&amp;searchTerm=</t>
  </si>
  <si>
    <t>Mapping acceptance of indonesian organic food consumption under COVID-19 pandemic using sentiment analysis of Twitter dataset</t>
  </si>
  <si>
    <t>Journal of Theoretical and Applied Information Technology</t>
  </si>
  <si>
    <t>Rintyarna B.S.</t>
  </si>
  <si>
    <t>Covid-19 pandemic, Lexicon-based, Organic food, Sentiment analysis, Text mining, Twitter</t>
  </si>
  <si>
    <t>Computational intelligence based technique becomes popular lately for many application including revealing trend in healthy food consumption. Healthy alternative food that insures the basic physical needs of mankind becomes more popular among people worldwide nowadays. Organic food is believed as alternative food providing sustainable benefit for mankind especially under the pandemic situation that body urgently needs to maintain optimal immune system. Organic food helps to supply sufficient nutrients that is important for body to cope with virus infection. Previously, many studies have been conducted worldwide to exhibit organic foods consumption pattern. The approach can be categorized into two types. The first approach relies on pencil survey and focus group discussion involving a certain number of respondents. The analysis commonly applies statistical techniques. This approach has been considered time consuming and costly. A more sophisticated and time saving technique commonly make use social media platform as the primary tool for revealing the pattern. This study is an initial study to provide model of Indonesian organic food consumer considering that Indonesia is potential for both producer and consumer of organic food. The analysis is based on Twitter dataset and applying computational based technique using Lexicon Based Sentiment Analysis using VADER. Beforehand, we perform text analysis using Force Atlas2 to reveal spatial representation of both attraction force and repulsion force of words. To extent VADER, we employ Indonesian sentiment lexicon namely INSET. The sentiment analysis result confirms that 64% user accept positively organic food as healthy dietary food highlighting the importance of organic food for people to maintain optimal immune system in Covid-19 Pandemic Circumstances. Most of the user that positively post organic food, associate the food with “kesehatan”, “praktis”, and “diet”. Meanwhile, the rest post negatively and regard organic food as having expensive price compared with another kind of food.</t>
  </si>
  <si>
    <t>This paper disucesses sentiment analysis on organic food</t>
  </si>
  <si>
    <t>https://drive.google.com/file/d/1qzOGZLnTR7KVA046x5EmjuLz9r0x21gQ/view?usp=sharing</t>
  </si>
  <si>
    <t>#makananorganik</t>
  </si>
  <si>
    <t>Using Inset Lexicon combine with VADER</t>
  </si>
  <si>
    <t>The Food topic in this paper is more about nutritions (health and diet during covid) instead of environmental topic.</t>
  </si>
  <si>
    <t>https://www-scopus-com.bibliopass.unito.it/record/display.uri?eid=2-s2.0-85087528861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248&amp;citeCnt=2&amp;searchTerm=</t>
  </si>
  <si>
    <t>Mining public opinion on plastic ban in India</t>
  </si>
  <si>
    <t>Tomar N., Srivastava R., Mittal V.</t>
  </si>
  <si>
    <t>Natural language processing, Sentiment analysis, Supervised machine learning</t>
  </si>
  <si>
    <t>Every product available in our environment has a shelf life, but plastic is the only material that is non-degradable. The complex polymer present in the plastic makes it durable and non-degradable. As a result, it is found in different forms on the earth for a long time. People have become used to plastic-made product in day-to-day life like carrying bags, disposable cutlery, food packaging and many more. Extensive quantities of plastic waste have accumulated in the nature and landfills and have posed an alarming hazard to the environment, and now, it reached a crisis point. Currently, India is ranked as the top four producers of plastic waste in the world. Though there is a law against the use of plastic in India but the usage of plastic-made products is still high as the ban is not implemented completely and effectively. In this paper, we propose a framework for analyzing the opinion of Indian population on the plastic ban with the help of sentiment analysis technique on Twitter textual data. We train and test a machine learning classifier on different combination of datasets achieving 77.94% classification accuracy. The result obtained will help to understand how effective and successful polybags ban scheme will be when entirely implemented in India.</t>
  </si>
  <si>
    <t>This paper discusses sentiment analysis on plastic ban policy</t>
  </si>
  <si>
    <t>https://www.springeropen.com/search?query=%28%E2%80%9CSentiment+Analysis%E2%80%9D%29+AND+%28%E2%80%9CGreen%E2%80%9D+OR+%E2%80%9CNature%E2%80%9D+OR+%E2%80%9CEnvironment%E2%80%9D+OR+%E2%80%9CChemical%E2%80%9D+OR+%E2%80%9CFood%E2%80%9D+OR+%E2%80%9CPlant%E2%80%9D+OR+%E2%80%9COrganism%E2%80%9D+OR+%E2%80%9CClimate+Change%E2%80%9D+OR+%E2%80%9CSustainability%E2%80%9D+OR+%22Sustainable%22+OR+%E2%80%9CCarbon%E2%80%9D+OR+%22Emission%22+OR+%22Waste%22+OR+%22Pollution%22+OR+%22Global+Warming%22%29+AND+%28%E2%80%9CCorpora%E2%80%9D+OR+%E2%80%9CLexicon%E2%80%9D+OR+%E2%80%9CModel%E2%80%9D+OR+%E2%80%9CAlgorithm%E2%80%9D+OR+%E2%80%9CClassifier%E2%80%9D%29&amp;searchType=publisherSearch</t>
  </si>
  <si>
    <t>https://journalofbigdata.springeropen.com/articles/10.1186/s40537-021-00551-6</t>
  </si>
  <si>
    <t>Modeling the public attitude towards organic foods: a big data and text mining approach</t>
  </si>
  <si>
    <t>Journal of Big Data</t>
  </si>
  <si>
    <t>Anupam Singh, Aldona Glińska-Neweś</t>
  </si>
  <si>
    <t>Organic foods, Text mining, Big data, Sentiment analysis, Latent Dirichlet Allocation (LDA), Topic modeling, Machine learning</t>
  </si>
  <si>
    <t>This study aims to identify the topics that users post on Twitter about organic foods and to analyze the emotion-based sentiment of those tweets. The study addresses a call for an application of big data and text mining in different fields of research, as well as proposes more objective research methods in studies on food consumption. There is a growing interest in understanding consumer choices for foods which are caused by the predominant contribution of the food industry to climate change. So far, customer attitudes towards organic food have been studied mostly with self-reported methods, such as questionnaires and interviews, which have many limitations. Therefore, in the present study, we used big data and text mining techniques as more objective methods to analyze the public attitude about organic foods. A total of 43,724 Twitter posts were extracted with streaming Application Programming Interface (API). Latent Dirichlet Allocation (LDA) algorithm was applied for topic modeling. A test of topic significance was performed to evaluate the quality of the topics. Public sentiment was analyzed based on the NRC emotion lexicon by utilizing Syuzhet package. Topic modeling results showed that people discuss on variety of themes related to organic foods such as plant-based diet, saving the planet, organic farming and standardization, authenticity, and food delivery, etc. Sentiment analysis results suggest that people view organic foods positively, though there are also people who are skeptical about the claims that organic foods are natural and free from chemicals and pesticides. The study contributes to the field of consumer behavior by implementing research methods grounded in text mining and big data. The study contributes also to the advancement of research in the field of sustainable food consumption by providing a fresh perspective on public attitude toward organic foods, filling the gaps in existing literature and research.</t>
  </si>
  <si>
    <t>This paper discussess sentiment analysis on organic food</t>
  </si>
  <si>
    <t>https://drive.google.com/file/d/1EzqxNTkWW5o6imjk3zVLTY63dgE3mU8O/view?usp=sharing</t>
  </si>
  <si>
    <t>Organic Food</t>
  </si>
  <si>
    <t>Remove advertisements, duplicatd, and irrelevant tweets</t>
  </si>
  <si>
    <t>10 January 2021 - 7 March 2021 (2 months)</t>
  </si>
  <si>
    <t>43,724 tweets (original scrap result), 41,009 tweets (final analysis)</t>
  </si>
  <si>
    <t>https://www.mdpi.com/2071-1050/9/2/85</t>
  </si>
  <si>
    <t>Monitoring Environmental Quality by Sniffing Social Media</t>
  </si>
  <si>
    <t>Zhibo Wang, Lei Ke, Xiaohui Cui, Qi Yin, Longfei Liao, Lu Gao, Zhenyu Wang</t>
  </si>
  <si>
    <t>social media, environmental quality, environment monitoring, Support Vector Machine (SVM)</t>
  </si>
  <si>
    <t>Nowadays, the environmental pollution and degradation in China has become a serious problem with the rapid development of Chinese heavy industry and increased energy generation. With sustainable development being the key to solving these problems, it is necessary to develop proper techniques for monitoring environmental quality. Compared to traditional environment monitoring methods utilizing expensive and complex instruments, we recognized that social media analysis is an efficient and feasible alternative to achieve this goal with the phenomenon that a growing number of people post their comments and feelings about their living environment on social media, such as blogs and personal websites. In this paper, we self-defined a term called the Environmental Quality Index (EQI) to measure and represent people’s overall attitude and sentiment towards an area’s environmental quality at a specific time; it includes not only metrics for water and food quality but also people’s feelings about air pollution. In the experiment, a high sentiment analysis and classification precision of 85.67% was obtained utilizing the support vector machine algorithm, and we calculated and analyzed the EQI for 27 provinces in China using the text data related to the environment from the Chinese Sina micro-blog and Baidu Tieba collected from January 2015 to June 2016. By comparing our results to with the data from the Chinese Academy of Sciences (CAS), we showed that the environment evaluation model we constructed and the method we proposed are feasible and effective.</t>
  </si>
  <si>
    <t>This paper discusses sentiment analysis on pollution</t>
  </si>
  <si>
    <t>https://drive.google.com/file/d/1De9VH7GQMX4viZQCeykpkKzjG8Aze83g/view?usp=sharing</t>
  </si>
  <si>
    <t>Environment (Water Quality), Food (Food Quality), Pollution (Air Pollution)</t>
  </si>
  <si>
    <t>TieBa, Weibo</t>
  </si>
  <si>
    <t>Keywords related to environment (the exact query is not given by the authors)</t>
  </si>
  <si>
    <t>Filtering the text content using TextRank algorithm,</t>
  </si>
  <si>
    <t>January 2015 - June 2016 (1.5 years)</t>
  </si>
  <si>
    <t>3,500,210 posts (original scrap result), 1,500,000 (final analysis), 7,500 (training set), 5,000 (testing set)</t>
  </si>
  <si>
    <t xml:space="preserve">The dataset was annotated by expert (authors self). </t>
  </si>
  <si>
    <t>Using SVM with emotional thesaurus from “Sogou
thesaurus”, their own emotiotional lexicon, and TF*IDF</t>
  </si>
  <si>
    <t>https://www-scopus-com.bibliopass.unito.it/record/display.uri?eid=2-s2.0-85117610425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82&amp;citeCnt=0&amp;searchTerm=</t>
  </si>
  <si>
    <t>Naagarik: A Machine Learning Framework for Intelligent Analysis of Civic Issues</t>
  </si>
  <si>
    <t>2021 Asian Conference on Innovation in Technology, ASIANCON 2021</t>
  </si>
  <si>
    <t>Satish A., Shankar S.B., Kavitha K.N.</t>
  </si>
  <si>
    <t>accountable, categorisation, citizen-generated, civic issues, local government, sentiment analysis</t>
  </si>
  <si>
    <t xml:space="preserve">This paper introduces Naagarik, a framework which analyses hyperlocal, real-time citizen-generated tweets filtered by location, and determines whether they are civic issues or not. It further classifies the civic issues into different categories like Waste/Garbage, Water, Potholes and more. In addition to this, we compute the sentiment of the reports to capture their severity. We use Machine Learning and Natural Language Processing techniques like Logistic Regression, Support Vector Machines and the VADER sentiment analyzer to perform the three-step process of identification, classification and sentiment analysis respectively. These models are chosen on the basis of better performance metrics exhibited, when compared to other text classification algorithms. Thus, our framework bridges the gap between a city's local government and its citizens by highlighting their grievances based on relevance, category and severity. </t>
  </si>
  <si>
    <t>This paper sentiment analysis on civic isues</t>
  </si>
  <si>
    <t>https://drive.google.com/file/d/1-DlhNVx4Z34nvKj2nDD1-zeNxTVecPWO/view?usp=sharing</t>
  </si>
  <si>
    <t>Yes - Scrap new and combine with existing dataset</t>
  </si>
  <si>
    <t>They used LR for civic vs non-civic classification, then build model using SVM, RNN, and NB for civic issue categorization, and finally analyze the sentiment using VADER</t>
  </si>
  <si>
    <t>Environment (Air, Water, Sewage, Sanitation, Plastic), Waste</t>
  </si>
  <si>
    <t>Reap Benefit, Twitter</t>
  </si>
  <si>
    <t>32,173 documents</t>
  </si>
  <si>
    <t>https://www-sciencedirect-com.bibliopass.unito.it/science/article/pii/S0747563216301509</t>
  </si>
  <si>
    <t>Not all emotions are created equal: Expressive behavior of the networked public on China's social media site</t>
  </si>
  <si>
    <t>YunyaSonga, Xin-YuDaib, JiaWangc</t>
  </si>
  <si>
    <t>Weibo, Emotional homophily, Social media, Online discussion networks, Connectedness, Responsiveness</t>
  </si>
  <si>
    <t>This study attempts to investigate the online expressive behavior of social media users in China. Specifically, we combine machine learning-based textual analysis with social network analysis to examine the structure and content of the discussion network which formed around the political aspects of food safety issues on China's Twitter-like Weibo. The findings suggest that Weibo-mediated communication space does not serve as an effective forum for deliberative discussion because people of like mind tend to cluster and the factor of emotion predominates. Further statistical analyses of a hand-coded sample show that emotional discussions influence people more than cognitive discussions, with distinct emotions (e.g., anger, fear and sadness) having different effects. A poster's status is also found to matter. We contend that this kind of online civic talk underlines an expressive form of rationality that transcends the dominant bipolar instrumental-communicative dimension for understanding the use of social media in online political discussion.</t>
  </si>
  <si>
    <t>This paper discusses emotion analysis on food safety issue</t>
  </si>
  <si>
    <t>https://drive.google.com/file/d/1MzM4LSMrPtqJZQgX-lj-ihA6f6YxtZSp/view?usp=sharing</t>
  </si>
  <si>
    <t>Food Safety, Government</t>
  </si>
  <si>
    <t>Randomly pick  6,000 posts to be labeled</t>
  </si>
  <si>
    <t>1 June 2014 - 9 August 2014 (2 months)</t>
  </si>
  <si>
    <t>43,575 posts (original scrap result), 6,000 posts (final labeled dataset)</t>
  </si>
  <si>
    <t>Using SVM (the feature used does not explained by the authors)</t>
  </si>
  <si>
    <t>https://www-scopus-com.bibliopass.unito.it/record/display.uri?eid=2-s2.0-85115874985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44&amp;citeCnt=0&amp;searchTerm=</t>
  </si>
  <si>
    <t>Online Public Opinion Mining for Large Cross-Regional Projects: Case Study of the South-to-North Water Diversion Project in China</t>
  </si>
  <si>
    <t>Journal of Management in Engineering</t>
  </si>
  <si>
    <t>Wan X., Wang R., Wang M., Deng J., Zhou Z., Yi X., Pan J., Du Y.</t>
  </si>
  <si>
    <t>Large cross-regional projects (LCP), Online public opinion mining, Sentiment analysis, South-to-North Water Diversion Project (SNWDP), Topic modeling</t>
  </si>
  <si>
    <t>Public perspective has long been ignored in ex-post evaluation of large cross-regional projects (LCPs), and the emergence of online public participation affords the opportunity to obtain and analyze public opinions from a wide range. Taking the South-to-North Water Diversion Project (SNWDP) as a typical LCP case, this study explored in depth the diverse and regionalized impacts of the project as reflected in online public opinion by developing an evaluation framework integrating post intensity, sentiment, and topic analyses. Leveraging lexicon-based sentiment analysis and latent Dirichlet allocation-based topic modeling technologies, patterns of public sentiments and topics were identified from spatial and temporal perspectives. The results showed that post intensity and public sentiment were significantly affected by project-related major events. A comparison of the water-donating and -receiving areas suggested that people in the water-receiving area had a more attentive and active attitude toward the project, and those in the water-donating area were predisposed to be more vigilant to negative events. Moreover, the variation of public sentiment across regions was found to largely depend on local social context. With regard to topic analysis, people in the water-donating and -receiving areas were more likely to focus on topics directly associated with their own interests, while the feasibility of the SNWDP garnered attention from both areas. In addition, project functions and significance as well as topical issues related to engineering corruption, water pollution, and security aroused widespread attention in all the areas under study. This study contributes to the literature on ex-post evaluation and public participation in the context of LCPs by incorporating online public opinion into the evaluation framework. The findings provide valuable insights for developing policies and strategies to improve the management of projects and to achieve an inclusive development process for projects of this type.</t>
  </si>
  <si>
    <t>This paper discusses sentiment analysis on water issue</t>
  </si>
  <si>
    <t>We do not have access to download paper from ASCE Library.</t>
  </si>
  <si>
    <t>sentiment analysis (AND) environment (AND) classifier</t>
  </si>
  <si>
    <t>https://aclanthology.org/search/?q=%28%22sentiment+analysis%22%29AND%28%22environment%22%29AND%28%22classifier%22%29</t>
  </si>
  <si>
    <t>https://aclanthology.org/Y15-1065.pdf</t>
  </si>
  <si>
    <t>Predicting Sector Index Movement with Microblogging Public Mood Time Series on Social Issues</t>
  </si>
  <si>
    <t>Proceedings of the 29th Pacific Asia Conference on Language, Information and Computation</t>
  </si>
  <si>
    <t>Yujie Lu, Jinlong Guo, Kotaro Sakamoto, Hideyuki Shibuki, Tatsunori Mori</t>
  </si>
  <si>
    <t>This paper develops a technique that unfolds public mood on social issues from real-time social media for sector index prediction. We first propose a low-dimensional support vector machine (SVM) classifier using surrounding information for twitter sentiment classification. Then, we generate public mood time series by aggregating message-level weighted daily mood (WDM) based on the sentiment classification results. Lastly, we evaluate our method against the real stock index in two kinds of time periods (fluctuating and monotonous) separately using static cross-correlation coefficient (CCF) and dynamic vector auto-regression (VAR). The experiments on “food safety” issue show that the proposed WDM method outperforms the wordlevel baseline method in predicting stock movement, especially during fluctuating period.</t>
  </si>
  <si>
    <t>This paper discusses sentiment analysis on food safety issue</t>
  </si>
  <si>
    <t>https://drive.google.com/file/d/1Cjd0s30eh_SGvYPKX9dU3oTZ2MSdRmXs/view?usp=sharing</t>
  </si>
  <si>
    <t>Food Safety</t>
  </si>
  <si>
    <t>Only consider the original posts</t>
  </si>
  <si>
    <t>1 October 2012 - 31 December 2012 (3 months)</t>
  </si>
  <si>
    <t>51,611 posts (original posts), 901 posts (final labeled dataset)</t>
  </si>
  <si>
    <t>The authors only mention "the annotators" without explaining whether expert or crowdsourcing.</t>
  </si>
  <si>
    <t>Using SVM with unigram, text features, surrounding info, and user info features</t>
  </si>
  <si>
    <t>https://dl.acm.org/doi/10.1145/3352683.3352688</t>
  </si>
  <si>
    <t>Public opinion matters: mining social media text for environmental management: ACM SIGWEB Newsletter: Vol null, No Autumn</t>
  </si>
  <si>
    <t>ACM SIGWEB Newsletter</t>
  </si>
  <si>
    <t>Xu Du, Matthew Kowalski, Aparna S. Varde, Gerard de Melo, Robert W. Taylor</t>
  </si>
  <si>
    <t>Social media mining has proven useful in multiple research fields as a tool for public opinion extraction and analysis. Such mining can discover knowledge from unstructured data in booming social media sources that provide instant public responses and also capture long-term data. Environmental scientists have realized its potential and conducted various studies where public opinion matters. We focus our discussion in this article on mining social media text on environmental issues, with particular emphasis on sentiment analysis, fitting the theme of Data Science and Sustainability. The data science community today is interested in topics that overlap with environmental issues and their broader impacts on sustainability. Such work appeals to scientists focusing on areas such as smart cities, climate change and geo-informatics. Future issues emerging from this research include domain-specific multilingual mining, and advanced geo-location tagging with demographically focused sentiment analysis.</t>
  </si>
  <si>
    <t>This paper discusses sentiment analysis on general environmental issue</t>
  </si>
  <si>
    <t>https://drive.google.com/file/d/11MVODSCY4jJuaxbWespe8s11xDF6Bx5C/view?usp=sharing</t>
  </si>
  <si>
    <t>This is a survey paper</t>
  </si>
  <si>
    <t>https://www-sciencedirect-com.bibliopass.unito.it/science/article/pii/S1877050921000673</t>
  </si>
  <si>
    <t>Public Opinion of Transportation integrated (Jak Lingko), in DKI Jakarta, Indonesia</t>
  </si>
  <si>
    <t>Fajar FathurRachmana, RaniNooraenia, LiaYulianaa</t>
  </si>
  <si>
    <t>Sentiment Analysis, Public Transportation, Text Mining, LDA, Tweet</t>
  </si>
  <si>
    <t>The Government of DKI Jakarta published transportation integrated program named Jak Lingko to improve public transportation system in Jakarta. This program covers several types of mass transportation in Jakarta such as Mass Rapid Transit (MRT), Light Rail Transit (LRT), Electric Train (KRL Commuter Line), and Bus Transjakarta (TJ). In hope, the people will be interested to switch their modes of transportation to using public transportation considering the congestion and air pollution in Jakarta which is horrible. By utilizing data from twitter, this study tries to analyze public opinion on public transportation by classifying theirs opinions into positive &amp; negative. Furthermore, topic modeling activites will be conducted using the Latent Dirichlet Allocation (LDA) method to find out topics that are often discussed publicly for each public transportation. It was found that the KRL is the only type of public transportation with the number of negative responses exceeding the number of positive responses. It was found that in the MRT &amp; LRT, the community tended to mention words that had positive sentiments, whereas in KRL &amp; TJ people tended to mention words that had negative sentiments. In the grouping of public opinion, the LDA model produced a topic of public discussion on public transportation that was different for each type of public transportation. The model can also capture public communication with the official account administration of public transportation. Prediction models obtained the lowest error with a Mean Average Percentage Error of 8.79%. By adding the public sentiment variable, it can improve the accuracy of the prediction model, but the tweets sentiment variable has no direct relationship to the variable number of public transportation users.</t>
  </si>
  <si>
    <t>This paper focusses on public transportation review, but they mention about "pollution" that maybe relevant to sentiment analysis on environmental topic</t>
  </si>
  <si>
    <t>https://drive.google.com/file/d/1VtSOJfIe9cVXe-SpoZws-bGSZvNvN2Sj/view?usp=sharing</t>
  </si>
  <si>
    <t>Keywords related to Jakarta's public transportation (the exact query is not given by the authors)</t>
  </si>
  <si>
    <t>1 January 2019 - 31 December 2019 (1 year)</t>
  </si>
  <si>
    <t>Using Positive-Negative dictionary [20]</t>
  </si>
  <si>
    <t>The Public Transportation topic in this paper is more about public facility instead of environmental topic.</t>
  </si>
  <si>
    <t>https://www-scopus-com.bibliopass.unito.it/record/display.uri?eid=2-s2.0-85122861680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amp;citeCnt=0&amp;searchTerm=</t>
  </si>
  <si>
    <t>Public Perceptions on Climate Change: A Sentiment Analysis Approach</t>
  </si>
  <si>
    <t>GEMA Online Journal of Language Studies</t>
  </si>
  <si>
    <t>Taufek T.E., Nor N.F.M., Jaludin A., Tiun S., Choy L.K.</t>
  </si>
  <si>
    <t>Climate change, Corpus-driven, Discourse analysis, Malaysian English online newspapers, Sentiment analysis</t>
  </si>
  <si>
    <t>Public perception on climate change is a paramount component that affects the implementation of adaptation and mitigation measures. Taking into account the public perceptions on the issue may assist decision-makers in producing appropriate strategies to ameliorate the impacts of climate change. A corpus-driven sentiment analysis approach was done to classify the polarity of Malaysian public perceptions, identify the sentiment lexicon, and analyse the public sentiments. A part of a specialised corpus namely the Malaysian Diachronic Climate Change Corpus (MyDCCC) was developed from The Sun Daily and was used as the data for this study. The methodology involved the employment of Azure Machine Learning software to conduct sentiment analysis to explore the polarity of public sentiments, corpus analysis approach to identify the sentiment lexicon and discourse analysis to analyse public sentiments based on the identified sentiment lexicon. The results revealed that the majority of public sentiments appeared to be negative, depicting sentiment words such as long, critical, and serious. Positive sentiment words also prevailed such as better, best and hope. The discourse analysis revealed that the public is reasonably insightful of climate change although their sentiments appeared to be negative. However, the negative stance was largely influenced by the public's indignation with how decision-makers handle the climate change issue. Ironically, the negative sentiments may be an indication for the decision-makers to improve their approach in addressing climate change. This study has contributed significantly to research on public perceptions of climate change in the Malaysian context.</t>
  </si>
  <si>
    <t>https://drive.google.com/file/d/1_K9ddoGwqJEU0Fc7FH_7Pd0b5twJmSpd/view?usp=sharing</t>
  </si>
  <si>
    <t>The Sun Daily</t>
  </si>
  <si>
    <t>climate change Malaysia</t>
  </si>
  <si>
    <t>Remove non-editorial, duplicate, and irrelevant articles</t>
  </si>
  <si>
    <t>May 2017 - May 2021 (4 years)</t>
  </si>
  <si>
    <t>509 articles (original scrap result), 59 articles (final analysis)</t>
  </si>
  <si>
    <t>Using Azure Machine Learning library</t>
  </si>
  <si>
    <t>https://www-scopus-com.bibliopass.unito.it/record/display.uri?eid=2-s2.0-85062863096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561&amp;citeCnt=64&amp;searchTerm=</t>
  </si>
  <si>
    <t>Rapidly declining remarkability of temperature anomalies may obscure public perception of climate change</t>
  </si>
  <si>
    <t>Proceedings of the National Academy of Sciences of the United States of America</t>
  </si>
  <si>
    <t>Moore F.C.</t>
  </si>
  <si>
    <t>Baseline, Climate change, Perception, Temperature, Twitter</t>
  </si>
  <si>
    <t>The changing global climate is producing increasingly unusual weather relative to preindustrial conditions. In an absolute sense, these changing conditions constitute direct evidence of anthropogenic climate change. However, human evaluation of weather as either normal or abnormal will also be influenced by a range of factors including expectations, memory limitations, and cognitive biases. Here we show that experience of weather in recent years- rather than longer historical periods-determines the climatic baseline against which current weather is evaluated, potentially obscuring public recognition of anthropogenic climate change. We employ variation in decadal trends in temperature at weekly and county resolution over the continental United States, combined with discussion of the weather drawn from over 2 billion social media posts. These data indicate that the remarkability of particular temperatures changes rapidly with repeated exposure. Using sentiment analysis tools, we provide evidence for a "boiling frog" effect: The declining noteworthiness of historically extreme temperatures is not accompanied by a decline in the negative sentiment that they induce, indicating that social normalization of extreme conditions rather than adaptation is driving these results. Using climate model projections we show that, despite large increases in absolute temperature, anomalies relative to our empirically estimated shifting baseline are small and not clearly distinguishable from zero throughout the 21st century.</t>
  </si>
  <si>
    <t>https://drive.google.com/file/d/1BqjjTH978ncyiTrL4nIlKwtdVloDCYh1/view?usp=sharing</t>
  </si>
  <si>
    <t>Scrap all tweets in specific time range and geo-location (US)</t>
  </si>
  <si>
    <t>Remove tweets that do not discuss weather (using list of word matching, the list is given in the supplementary file), then manually pick random 6,000 tweets to be verified for final analysis</t>
  </si>
  <si>
    <t>March 2014 - November 2016 (2.5 years)</t>
  </si>
  <si>
    <t>2.18 billion tweets (original scrap result), 6,000 tweets (final analysis)</t>
  </si>
  <si>
    <t>Using LIWC and VADER library</t>
  </si>
  <si>
    <t>https://www-scopus-com.bibliopass.unito.it/record/display.uri?eid=2-s2.0-85088973077&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323&amp;citeCnt=0&amp;searchTerm=</t>
  </si>
  <si>
    <t>Sentiment analysis of green product using cloud system</t>
  </si>
  <si>
    <t>Journal of Green Engineering</t>
  </si>
  <si>
    <t>Vasudevan P., Kaliyamurthie K.P.</t>
  </si>
  <si>
    <t>Big Data, Feature Selection, Green Product, Group Search Optimization (GSO), Sentiment Analysis, Support Vector Machine (SVM)</t>
  </si>
  <si>
    <t>A typical manner in which valuable information can be obtained by extracting the sentiment or opinion from any message is called sentiment analysis. The sentiment classification exploits the technologies in machine learning owing to their ability to learn from training data set to predict and support decision making with high accuracy level. Some algorithms do not maintain proper scalability for large datasets. Today, there is a need to deal with some big datasets for involving features in high numbers. The methods of feature selection have been aiming at the elimination of the noisy, the irrelevant or the redundant features that can bring down the performance of classification. Most of the traditional methods lack the capability to be able to cope with the results within a given time. In this work, Term Frequency (TF) is used for feature extraction. The focus is on the Green product opinion mining done using the Information Gain (IG) in feature selection and it is compared with the Group Search Optimization (GSO). This method of feature selection has reduced the original feature sets by means of removing the irrelevant features that enhance the accuracy of classification and bring down the run time of the learning algorithms. The proposed method has been evaluated using the Support Vector Machine (SVM) classifier. The experimental results have proved that the proposed method had achieved better performance.</t>
  </si>
  <si>
    <t>This paper discusses sentiment analysis on green product</t>
  </si>
  <si>
    <t>https://drive.google.com/file/d/1nNtuGw-8qkrCVvnQXa-4H-iN3rgajB0I/view?usp=sharing</t>
  </si>
  <si>
    <t>They did SA on amazon e-book sentiment dataset, but they do not give citation/link for the dataset used</t>
  </si>
  <si>
    <t>Green (Green Product)</t>
  </si>
  <si>
    <t>Amazon e-Book Sentiment Dataset</t>
  </si>
  <si>
    <t>120,003 reviews</t>
  </si>
  <si>
    <t>They did SA on amazon e-book sentiment dataset, it must be an open dataset but they do not give citation/link for the dataset used</t>
  </si>
  <si>
    <t>Using SVM with TF*IDF feature</t>
  </si>
  <si>
    <t>The Green Product topic in this paper is more about product review instead of environmental topic.</t>
  </si>
  <si>
    <t>https://www-scopus-com.bibliopass.unito.it/record/display.uri?eid=2-s2.0-85100587722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110&amp;citeCnt=5&amp;searchTerm=</t>
  </si>
  <si>
    <t>Sentiment analysis of low-carbon travel APP user comments based on deep learning</t>
  </si>
  <si>
    <t>Sustainable Energy Technologies and Assessments</t>
  </si>
  <si>
    <t>Ho C.-H.</t>
  </si>
  <si>
    <t>Bi LSTM + Attention model, Consumer behavior, Low-carbon, Machine learning, Sentiment analysis</t>
  </si>
  <si>
    <t>Online car-hailing has become an important travel mode in today's society, and it is also an important part of the development of smart transportation. Optimizing online car-hailing consumer behavior preferences can promote low-carbon travel, thereby saving energy and reducing pollution. The use of text sentiment analysis methods is an important analytical approach for online ride-hailing APP review data. Traditional machine learning methods and artificially labeled sentiment dictionary methods rely too much on manual operations when performing sentiment analysis. This paper aims to reduce the dependence of sentiment analysis methods on humans and develop more efficient sentiment analysis methods. This study uses an experimental model based on the combination of long and short-term memory neural network (Bi LSTM) and attention mechanism (Attention). Our results verify that the emotion classification method combining the two has higher F1 value, average macro recall rate and average accuracy rate. It proves that the method of combining Attention and Bi LSTM is more accurate and efficient than traditional machine learning techniques.</t>
  </si>
  <si>
    <t>This paper discusses sentiment analysis on low-carbon travel review</t>
  </si>
  <si>
    <t>https://drive.google.com/file/d/1wOTVfs3Htior1ZoU59Wg44CCskCgdMyt/view?usp=sharing</t>
  </si>
  <si>
    <t>They did SA using Online Car Hailing Reviews</t>
  </si>
  <si>
    <t>Energy (Saving Energy), Carbon (Low Carbon Travel), Pollution (Air Pollution)</t>
  </si>
  <si>
    <t>Online Car Hailing Reviews (the exact car hailing service does not described by the authors)</t>
  </si>
  <si>
    <t>All reviews from the app</t>
  </si>
  <si>
    <t>Remove reviews those less emotional</t>
  </si>
  <si>
    <t>10,000 reviews (original scrap result), 9,200 (final labeled dataset)</t>
  </si>
  <si>
    <t>The authors do not describe who is/are the annotator(s).</t>
  </si>
  <si>
    <t>Using LSTM and Bi-LSTM with attention layer</t>
  </si>
  <si>
    <t>The low-carbon travel APP user comments topic in this paper is more about product/service review instead of enviromental topic.</t>
  </si>
  <si>
    <t>https://www-scopus-com.bibliopass.unito.it/record/display.uri?eid=2-s2.0-85091563540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377&amp;citeCnt=3&amp;searchTerm=</t>
  </si>
  <si>
    <t>Sentiment Analysis of Shared Tweets on Global Warming on Twitter with Data Mining Methods: A Case Study on Turkish Language</t>
  </si>
  <si>
    <t>Computational Intelligence and Neuroscience</t>
  </si>
  <si>
    <t>Kirelli Y., Arslankaya S.</t>
  </si>
  <si>
    <t xml:space="preserve">As the usage of social media has increased, the size of shared data has instantly surged and this has been an important source of research for environmental issues as it has been with popular topics. Sentiment analysis has been used to determine people's sensitivity and behavior in environmental issues. However, the analysis of Turkish texts has not been investigated much in literature. In this article, sentiment analysis of Turkish tweets about global warming and climate change is determined by machine learning methods. In this regard, by using algorithms that are determined by supervised methods (linear classifiers and probabilistic classifiers) with trained thirty thousand randomly selected Turkish tweets, sentiment intensity (positive, negative, and neutral) has been detected and algorithm performance ratios have been compared. This study also provides benchmarking results for future sentiment analysis studies on Turkish texts. </t>
  </si>
  <si>
    <t>https://drive.google.com/file/d/1BDyUVBsuRLU6ZvL10-rW_d6SX9uQqI8s/view?usp=sharing</t>
  </si>
  <si>
    <t>They train on existing dataset [35] and test on their own dataset.</t>
  </si>
  <si>
    <t>#iklimdegisikligi, #kureselisinma, #iklimetkisi (#climatechange, #globalwarming, #climateeffect)</t>
  </si>
  <si>
    <t>32,000 tweets (training dataset from [35]), 891 tweets (labeled testing dataset)</t>
  </si>
  <si>
    <t>Turkish</t>
  </si>
  <si>
    <t>They train on existing dataset [35] and test on their own dataset using NB, kNN, SVM, with word unigram feature.</t>
  </si>
  <si>
    <t>https://www-scopus-com.bibliopass.unito.it/record/display.uri?eid=2-s2.0-85119878348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36&amp;citeCnt=0&amp;searchTerm=</t>
  </si>
  <si>
    <t>Sentiment Analysis on Global Warming Tweets Using Naïve Bayes and RNN</t>
  </si>
  <si>
    <t>Lecture Notes in Networks and Systems</t>
  </si>
  <si>
    <t>Joy D.T.</t>
  </si>
  <si>
    <t>Global warming, Long short-term memory (LSTM), Multinomial naïve bayes (MNB), Recurrent neural network (RNN), Sentiment analysis</t>
  </si>
  <si>
    <t>The concept is based on interpreting positive or negative sentiments expressed by human beings where the subject of climate change or global warming is concerned. The sentiment analysis was done using machine learning and as well been done using deep learning, with python. An existing dataset on climate change is used. After cleaning and processing the data, a dataset having the comments classified into positive and negative sentiment remains. This paper proposes to train the algorithm to interpret positive or negative sentiments expressed by human beings where the subject of climate change or global warming is concerned and thus using the multinomial Naïve Bayes algorithm and consecutively the long short-term memory algorithm to be able to classify the intentions given a new piece of data once the model is trained, tested and validated.</t>
  </si>
  <si>
    <t>https://www-scopus-com.bibliopass.unito.it/record/display.uri?eid=2-s2.0-85094810514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295&amp;citeCnt=1&amp;searchTerm=</t>
  </si>
  <si>
    <t>Sentiment analysis techniques to analyze hse situational awareness at oil and gas platforms using machine learning</t>
  </si>
  <si>
    <t>Indian Journal of Computer Science and Engineering</t>
  </si>
  <si>
    <t>Dafaallah D.E., Hashim A.S.</t>
  </si>
  <si>
    <t>HSE, Machine Learning, Naïve Bayes, Sentiment Analysis</t>
  </si>
  <si>
    <t>Health Safety &amp;amp; Environment (HSE) situational awareness is a very important aspect of any risky workplace. Negligence in complying with HSE policies and practices might lead to unwanted incidents, critical injuries, death, spread of diseases and environmental pollution. In most corporations, information on HSE related incidents is disseminated through formal channels such as reports. Employees on the other hand frequently use social media to share, complain and discuss HSE-related issues. The issues are discussed through an informal platform, it is difficult to analyze opinions for further action. Therefore, this study will investigate existing sentiment analysis models and formulate a suitable sentiment analysis model using machine learning technique. Through literature review, Naïve Bayes model was found to be the most efficient text classification in sentiment analysis. This technique still needs further enhancement as the accuracy is not within requirement. Upon enhancing the Naïve Bayes model, a better outcome can be attained.</t>
  </si>
  <si>
    <t>This paper focusses on health and safety environment (HSE) but in the abstract also mention about sentiment analysis on environment pollution</t>
  </si>
  <si>
    <t>https://drive.google.com/file/d/1krdNnIu6M9gHKNjpB4m7WxZ1azhxtN__/view?usp=sharing</t>
  </si>
  <si>
    <t>They used amazon review dataset</t>
  </si>
  <si>
    <t>All reviews from a product (the exact product name does not described by the authors)</t>
  </si>
  <si>
    <t>1-3-star reviews labeled as negative, 4-5-star reviews labeled as positive</t>
  </si>
  <si>
    <t>Using NB with word unigram feature</t>
  </si>
  <si>
    <t>They discuss SA on health and safety environment (HSE) but in the experiment they used Amozon Review with reason they can not get HSE dataset from the company.</t>
  </si>
  <si>
    <t>https://computationalsocialnetworks.springeropen.com/articles/10.1186/s40649-015-0016-5</t>
  </si>
  <si>
    <t>Sentiment leaning of influential communities in social networks</t>
  </si>
  <si>
    <t>Computational Social Networks</t>
  </si>
  <si>
    <t>Borut Sluban, Jasmina Smailović, Stefano Battiston, Igor Mozetič</t>
  </si>
  <si>
    <t>Social networks, Communities, Sentiment analysis, Influence</t>
  </si>
  <si>
    <t>Social media and social networks contribute to shape the debate on societal and policy issues, but the dynamics of this process is not well understood. As a case study, we monitor Twitter activity on a wide range of environmental issues. First, we identify influential users and communities by means of a network analysis of the retweets. Second, we carry out a content-based classification of the communities according to the main interests and profile of their most influential users. Third, we perform sentiment analysis of the tweets to identify the leaning of each community towards a set of common topics, including some controversial issues. This novel combination of network, content-based, and sentiment analysis allows for a better characterization of groups and their leanings in complex social networks.</t>
  </si>
  <si>
    <t>This paper discusses sentiment analysis on environmental issue</t>
  </si>
  <si>
    <t>https://drive.google.com/file/d/1SMJEnDCAVA2E04_42rxO-avvwWE9VJrJ/view?usp=sharing</t>
  </si>
  <si>
    <t>Energy (Green Energy, Renewable Energy, Sustainable Energy, Nuclear Energy), Pollution, Waste (Recycling, Waste Management), Emission, Carbon</t>
  </si>
  <si>
    <t>Keywords related environment (see Table 6)</t>
  </si>
  <si>
    <t>Remove duplicate, marketing, and spamming tweets, then filter the tweets using specific list of words (see Table 5)</t>
  </si>
  <si>
    <t>January 2014 - December 2014 (1 year)</t>
  </si>
  <si>
    <t>1,600,000 tweets (smiley-labeled dataset), 48,971 tweets (hand-labeled general dataset), 6,735 tweets (their own hand-labeled specific domain dataset)</t>
  </si>
  <si>
    <t>sentiment analysis (AND) nature (AND) algorithm</t>
  </si>
  <si>
    <t>https://aclanthology.org/search/?q=%28%22sentiment+analysis%22%29AND%28%22nature%22%29AND%28%22algorithm%22%29</t>
  </si>
  <si>
    <t>https://aclanthology.org/P12-3028.pdf</t>
  </si>
  <si>
    <t>Social Event Radar: A Bilingual Context Mining and Sentiment Analysis Summarization System</t>
  </si>
  <si>
    <t>Proceedings of the ACL 2012 System Demonstrations</t>
  </si>
  <si>
    <t>Wen-Tai Hsieh, Chen-Ming Wu, Tsun Ku, Seng-Cho T. Chou</t>
  </si>
  <si>
    <t>Social Event Radar is a new social networking-based service platform, that aim to alert as well as monitor any merchandise flaws, food-safety related issues, unexpected eruption of diseases or campaign issues towards to the Government, enterprises of any kind or election parties, through keyword expansion detection module, using bilingual sentiment opinion analysis tool kit to conclude the specific event social dashboard and deliver the outcome helping authorities to plan “risk control” strategy. With the rapid development of social network, people can now easily publish their opinions on the Internet. On the other hand, people can also obtain various opinions from others in a few seconds even though they do not know each other. A typical approach to obtain required information is to use a search engine with some relevant keywords. We thus take the social media and forum as our major data source and aim at collecting specific issues efficiently and effectively in this work.</t>
  </si>
  <si>
    <t>This paper discusses general sentiment analysis but they also mention "food safety" that may relevant with sentiment analysis modeling on environmental topic</t>
  </si>
  <si>
    <t>https://drive.google.com/file/d/1UDnptre0q4rSBCCSdUePKuRT-fDa42DH/view?usp=sharing</t>
  </si>
  <si>
    <t>Food (Food Contamination, Food Safety)</t>
  </si>
  <si>
    <t>di(2-ethylhexyl)phthalate (DEPH)</t>
  </si>
  <si>
    <t>303 news portal (the total article does not described by the authors)</t>
  </si>
  <si>
    <t>They build lexicon based model</t>
  </si>
  <si>
    <t>https://www-scopus-com.bibliopass.unito.it/record/display.uri?eid=2-s2.0-85118713532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amp;citeCnt=1&amp;searchTerm=</t>
  </si>
  <si>
    <t>Social media based decision support model to solve Indonesian waste management problem: An improved version</t>
  </si>
  <si>
    <t>International Journal of Emerging Technology and Advanced Engineering</t>
  </si>
  <si>
    <t>Christopher Michael, Ditdit Nugeraha Utama</t>
  </si>
  <si>
    <t>Fuzzy logic, Machine learning, Sentiment analysis, Social media</t>
  </si>
  <si>
    <t>Twitter is a commonly used social media and can sometimes picture an entire situation especially environmental issues like waste management. Machine learning and sentiment analysis tools have also been used in many cases around the world and has produced useful results to assist decision making models. In this research Decision Support Model (DSM) and Sentiment Analysis with the help of Naïve Bayes Theorem was used to analyze the waste management case in Indonesia and find out how much improvement is needed in the current situation. The research has found that severe improvements in all of the 5 aspects analyzed is needed to elevate the waste management quality to the next level, especially with a low overall score of 45.29.</t>
  </si>
  <si>
    <t>This paper discusses sentiment analysis on waste management issue</t>
  </si>
  <si>
    <t>https://drive.google.com/file/d/1tYmdWgEk0czanyDdqf_ZPCc5s3kl7tEy/view?usp=sharing</t>
  </si>
  <si>
    <t>They said build SA model using NB on TextBlob in the abstract but in fact they directly used instant TextBlob library (without training) and validated only on 6 tweets.</t>
  </si>
  <si>
    <t>Waste (Waste Management)</t>
  </si>
  <si>
    <t>Sampah, Manajemen, Lingkungan (Waste, Management, Environment)</t>
  </si>
  <si>
    <t>July 2020 - August 2020 (1 month)</t>
  </si>
  <si>
    <t>496 tweets</t>
  </si>
  <si>
    <t>They only annotated 6 tweets to validate TextBlob instant SA library performance</t>
  </si>
  <si>
    <t>They used TextBlob instant SA library and validated it just in 6 annotated tweets</t>
  </si>
  <si>
    <t>https://dl.acm.org/doi/10.1145/3368756.3368997</t>
  </si>
  <si>
    <t>Social media sentiment monitoring in smart cities | Proceedings of the 4th International Conference on Smart City Applications</t>
  </si>
  <si>
    <t>SCA '19: Proceedings of the 4th International Conference on Smart City Applications</t>
  </si>
  <si>
    <t>Monir Dahbi, Rachid Saadane, Samir Mbarki</t>
  </si>
  <si>
    <t>Smart cities utilize different devices not only to solve the increasingly serious urban resource shortage, environmental pollution, traffic congestion, security risks but also to identify concerns of citizens. Building a smart city is not free from using social networks that have changed citizen's daily life and becoming a new source of real-time information, so there is no doubt that sentiment analysis can contribute as important decision support. we take these challenges by presenting a set of features that have been used with machine learning techniques, sentiment analysis, text classification to extract the intelligence needed from social media feeds containing Moroccan dialects. A case scenario analyses the opinions of users concerning the traffic in three cities in Morocco is illustrated in the following.</t>
  </si>
  <si>
    <t>This paper discusses sentiment analysis on environmental topic for smart city monitoring</t>
  </si>
  <si>
    <t>https://drive.google.com/file/d/1JaRd1r4KA4RsilumN30mEBZF73vmnfvV/view?usp=sharing</t>
  </si>
  <si>
    <t>Energy</t>
  </si>
  <si>
    <t>Facebook, Twitter</t>
  </si>
  <si>
    <t>Keywords related to traffic, health, energy, politics (the exact query is not given by the authors)</t>
  </si>
  <si>
    <t>Only consider the original comments (Facebook) and tweets (Twitter), then manually pick random to be labeled for training and testing dataset</t>
  </si>
  <si>
    <t>4,000 comments and tweets (training dataset), 2,750 comments and tweets (testing dataset)</t>
  </si>
  <si>
    <t>Moroccan Arabic</t>
  </si>
  <si>
    <t>Using DT, SVM, kNN, NB with binary weighting, TF, IDF, TF*IDF. They also try to used translation method. Best performance was obtained by SVM with translation.</t>
  </si>
  <si>
    <t>https://www-sciencedirect-com.bibliopass.unito.it/science/article/pii/S2210537918302336</t>
  </si>
  <si>
    <t>Socio-Sentic framework for sustainable agricultural governance</t>
  </si>
  <si>
    <t>Sustainable Computing: Informatics and Systems</t>
  </si>
  <si>
    <t>AkshiKumar, AbhilashaSharma</t>
  </si>
  <si>
    <t>Sustainable agriculture, Agricultural governance, Opinion mining, Machine learning, Twitter</t>
  </si>
  <si>
    <t>Livelihood security plays a critical role in strengthening the socio- economic situation of a country. Agriculture is one such sector which is expected to provide a complete array of economic, social, and environmental services. Good governance and management of allied policies at all levels is favourable for long-term sustainability of agricultural sector. The accountability of government is a direct measure of its social responsibility and sustainability. Social media as a powerful online platform reinforces hype and provides opportunities to extract and analyze public opinion about various governmental schemes and policies including the ones related to agriculture. The e-participation platforms such as Twitter offer unparallel means to intelligently gauge the consensus and orientation of people towards an agricultural policy. Motivated by this, the work presented in this research, proffers a Socio-Sentic framework for sustainable agricultural governance which probes the sentiment polarity of user-content on Twitter pertaining to government policies, specifically agricultural policies. In this intelligent analytic framework, supervised machine learning algorithms have been implemented and compared using tweets on an Indian Agricultural Policy launched in 2016, ‘Pradhan Mantri Fasal Bima Yojana’ (PMFBY). The preliminary results indicate that the adoption of the proposed framework for soliciting and probing citizen feedback for government policy evaluation can lead to a sustainable agricultural development.</t>
  </si>
  <si>
    <t>This paper discusses sentiment analysis on sustainable agricultural develpment</t>
  </si>
  <si>
    <t>https://drive.google.com/file/d/165SCngbJU7X_GNqQnnLq1sx1ohBHqo2u/view?usp=sharing</t>
  </si>
  <si>
    <t>Sustainability (Sustainable Agriculture)</t>
  </si>
  <si>
    <t>#PradhanMantriFasalBimaYojna, #PMFBY</t>
  </si>
  <si>
    <t>13 January 2016 - 13 February 2016; 18 February 2016 - 18 March 2016 (8 weeks)</t>
  </si>
  <si>
    <t>1008 tweets</t>
  </si>
  <si>
    <t>Using MLP, kNN, NB, SVM, DT. The feature used does not explained by the authors but it seems that they used word unigram.</t>
  </si>
  <si>
    <t>https://www-scopus-com.bibliopass.unito.it/record/display.uri?eid=2-s2.0-85020164628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758&amp;citeCnt=25&amp;searchTerm=</t>
  </si>
  <si>
    <t>Sustainability analysis on Urban Mobility based on Social Media content</t>
  </si>
  <si>
    <t>Transportation Research Procedia</t>
  </si>
  <si>
    <t>Serna A.</t>
  </si>
  <si>
    <t>Natural Language Processing, Sentiment Analysis, Social Media, Sustainable Urban Transport, Transportation, Urban mobility</t>
  </si>
  <si>
    <t>Urban transport became an important element in the promotion of strategies towards sustainability, in fact one of the challenges posed by booming urban populations is the question of mobility. Traditional travel survey methods used to study urban mobility are very expensive, and the data collected are of poor quality. This is mainly explained because of the difficulty of getting a representative sample of the population, and the lack of motivated participants. Therefore, travel surveys are carried out less and less frequently, and the result is that good travel data is not available to develop mobility and travel behaviour studies. Information and Communication Technologies (ICT) offer the opportunity to improve traditional travel survey methods, decreasing bias in the data, reducing respondent burden, and increasing data quality. On the other hand, nowadays the User Generated Content (UGC) is growing very fast in Internet. Social media have become a valuable source for knowledge but there is a big gap in the automatic Sentiment Analysis with Semantic taxonomy annotation of online textual content. The aim of this research is to identify sustainability issues related to urban mobility based in the perceptions and experiences that underlie in the UGC. The methodology follows a quantitative and qualitative content analysis using Sentiment Analysis techniques. This paper demonstrates empirically the feasibility of the automatic identification of the Sustainable Urban Mobility problems in the discourses generated by the UGC, through a powerful ad-hoc software combining Natural Language Processing and Sentiment Analysis field tools. The main contribution of this work is the development of a tool and methodology on sustainability analysis on urban environment. Our approach enriches the data of the traditional surveys, extends traditional analysis with Big-Data methods, using data mining algorithms and Natural Language Processing techniques to extract urban mobility information from Social Media data. These data include important information about activities and travels, and can help to improve our understanding of urban mobility.</t>
  </si>
  <si>
    <t>This paper focusses on urban transport sentiment analysis, maybe also discusses sentiment analysis on green transportation</t>
  </si>
  <si>
    <t>https://drive.google.com/file/d/1HebfxPi-cdEGpXjH8MLfZ1OLLkNAa8dN/view?usp=sharing</t>
  </si>
  <si>
    <t>They just said "using SA tools" without describing/ mentioning what tool that used.</t>
  </si>
  <si>
    <t>Minube</t>
  </si>
  <si>
    <t>Listed review from 52 capital cities.</t>
  </si>
  <si>
    <t>43,251 reviews</t>
  </si>
  <si>
    <t>They just said using SA tools without describing/ mentioning what the tools used for the SA. The sustainable urban mobility discussed in this paper is more about tourism place-review instead of the environmental topic.</t>
  </si>
  <si>
    <t>https://www.mdpi.com/search?advanced=(@(abstract)sentiment%20analysis@(abstract)food@(abstract)lexicon)</t>
  </si>
  <si>
    <t>https://www.mdpi.com/1996-1073/14/18/5787</t>
  </si>
  <si>
    <t>Sustainable Consumption in Consumer Behavior in the Time of COVID-19: Topic Modeling on Twitter Data Using LDA</t>
  </si>
  <si>
    <t>Energies</t>
  </si>
  <si>
    <t>Paweł Brzustewicz, Anupam Singh</t>
  </si>
  <si>
    <t>sustainable consumption, consumer behavior, COVID-19, coronavirus, Twitter, Latent Dirichlet Allocation (LDA), machine learning, semantic analysis, semantic network analysis, sentiment analysis</t>
  </si>
  <si>
    <t>By using text mining techniques, this study identifies the topics of sustainable consumption that are important during the COVID-19 pandemic. An Application Programming Interface (API) streaming method was used to extract the data from Twitter. A total of 14,591 tweets were collected using Twitter streaming API. However, after data cleaning, 13,635 tweets were considered for analysis. The objectives of the study are to identify (1) the topics users tweet about sustainable consumption and (2) to detect the emotion-based sentiments in the tweets. The study used Latent Dirichlet Allocation (LDA) algorithm for topic modeling and the Louvain algorithm for semantic network clustering. NRC emotion lexicon was used for sentiment analysis. The LDA model discovers six topics: organic food consumption, food waste, vegan food, sustainable tourism, sustainable transport, and sustainable energy consumption. While the Louvain algorithm detects four clusters—lifestyle and climate change, responsible consumption, energy consumption, and renewable energy, sentiment analysis results show more positive emotions among the users than the negative ones. The study contributes to existing literature by providing a fresh perspective on various interconnected topics of sustainable consumption that bring global consumption to a sustainable level.</t>
  </si>
  <si>
    <t>This paper discusses sentiment analysis on environment sustainability</t>
  </si>
  <si>
    <t>https://drive.google.com/file/d/1x2lzh5wWe95dZypzh7IcT1J_qQ1N0T4e/view?usp=sharing</t>
  </si>
  <si>
    <t>Sustainability (Sustainable Food Consumption, Sustainable Energy Consumption, Sustainable Transport, Sustainable Tourism), Food (Organic Food), Waste (Food Waste)</t>
  </si>
  <si>
    <t>sustainable consumption</t>
  </si>
  <si>
    <t>Remove dulicate tweets</t>
  </si>
  <si>
    <t>1 July 2021 - 15 July 2021 (2 weeks)</t>
  </si>
  <si>
    <t>14,591 tweets (original scrap result), 13,635 tweets (final analysis)</t>
  </si>
  <si>
    <t>https://www-scopus-com.bibliopass.unito.it/record/display.uri?eid=2-s2.0-85111608806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54&amp;citeCnt=4&amp;searchTerm=</t>
  </si>
  <si>
    <t>Tales of a city: Sentiment analysis of urban green space in Dublin</t>
  </si>
  <si>
    <t>Cities</t>
  </si>
  <si>
    <t>Ghahramani M.</t>
  </si>
  <si>
    <t>Artificial intelligence, Natural language processing, Smart cities, Urban green space, Urban planning</t>
  </si>
  <si>
    <t>Social media services such as TripAdvisor and Foursquare can provide opportunities for users to exchange their opinions about urban green space (UGS). Visitors can exchange their experiences with parks, woods, and wetlands in social communities via social networks. In this work, we implement a unified topic modeling approach to reveal UGS characteristics. Leveraging Artificial Intelligence techniques for opinion mining using the mentioned platforms (e.g., TripAdvisor and Foursquare) reviews is a novel application to UGS quality assessments. We show how specific characteristics of different green spaces can be explored by using a tailor-optimized sentiment analysis model. Such an application can support local authorities and stakeholders in understanding—and justification for—future urban green space investments.</t>
  </si>
  <si>
    <t>This paper discusses sentiment analysis on green space</t>
  </si>
  <si>
    <t>https://drive.google.com/file/d/1heagk4hJPnbb-BmunWEGS3KyBr4VZPWr/view?usp=sharing</t>
  </si>
  <si>
    <t>They mention SA on the title but in fact they just doing topic modeling.</t>
  </si>
  <si>
    <t>Foursquare, TripAdvisor</t>
  </si>
  <si>
    <t>Reviews from listed 60 parks from Foursquare and 8 parks from TripAdvisor (the exact listed parks does not given by the authors).</t>
  </si>
  <si>
    <t>May 2006 - December 2020 (14.5 years)</t>
  </si>
  <si>
    <t>https://www-scopus-com.bibliopass.unito.it/record/display.uri?eid=2-s2.0-85097432272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362&amp;citeCnt=3&amp;searchTerm=</t>
  </si>
  <si>
    <t>Text Mining Approaches for Postmarket Food Safety Surveillance Using Online Media</t>
  </si>
  <si>
    <t>Risk Analysis</t>
  </si>
  <si>
    <t>Goldberg D.M.</t>
  </si>
  <si>
    <t>Food safety, online reviews, text mining</t>
  </si>
  <si>
    <t>Food contamination and food poisoning pose enormous risks to consumers across the world. As discussions of consumer experiences have spread through online media, we propose the use of text mining to rapidly screen online media for mentions of food safety hazards. We compile a large data set of labeled consumer posts spanning two major websites. Utilizing text mining and supervised machine learning, we identify unique words and phrases in online posts that identify consumers’ interactions with hazardous food products. We compare our methods to traditional sentiment-based text mining. We assess performance in a high-volume setting, utilizing a data set of over 4 million online reviews. Our methods were 77–90% accurate in top-ranking reviews, while sentiment analysis was just 11–26% accurate. Moreover, we aggregate review-level results to make product-level risk assessments. A panel of 21 food safety experts assessed our model's hazard-flagged products to exhibit substantially higher risk than baseline products. We suggest the use of these tools to profile food items and assess risk, building a postmarket decision support system to identify hazardous food products. Our research contributes to the literature and practice by providing practical and inexpensive means for rapidly monitoring food safety in real time.</t>
  </si>
  <si>
    <t>https://drive.google.com/file/d/1GohvmrP_DJE0-FG0v-DDmQ71A66vXx9W/view?usp=sharing</t>
  </si>
  <si>
    <t>They used SA for classifying safety hazard food reviews.</t>
  </si>
  <si>
    <t>Food (Food Poisoning, Food Contamination, Food Safety)</t>
  </si>
  <si>
    <t>Amazon Food Review, IWasPoisoned</t>
  </si>
  <si>
    <t>Reviews from “grocery and canned food” category.</t>
  </si>
  <si>
    <t>Only consider “verified purchase” review, then randomly picked the subset for annotation (the annotation is safety hazard foor reviews, not annotating the SA).</t>
  </si>
  <si>
    <t>2000 - 2018 (18 years)</t>
  </si>
  <si>
    <t>5,074,160 reviews (original scrap result), 4,437,360 reviews (verified purchase), 11,190 reviews (final labeled safety hazard food reviews)</t>
  </si>
  <si>
    <t>They annotate safety hazard food reviews, so that in this annotation assessment counted as "no annotation" since they do not annotate the sentiment.</t>
  </si>
  <si>
    <t>They used SA to classify safety hazard food reviews.</t>
  </si>
  <si>
    <t xml:space="preserve">Using Harvard General Inquirer (GI) and AFINN library. AFINN was better than Harvard GI in the experiment result. </t>
  </si>
  <si>
    <t>https://www-scopus-com.bibliopass.unito.it/record/display.uri?eid=2-s2.0-85096405751&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371&amp;citeCnt=4&amp;searchTerm=</t>
  </si>
  <si>
    <t>The bright side of consumers’ opinions of improving reverse logistics decisions: a social media analytic framework</t>
  </si>
  <si>
    <t>International Journal of Logistics Research and Applications</t>
  </si>
  <si>
    <t>Shokouhyar S.</t>
  </si>
  <si>
    <t>Mobile phone industry, Reverse logistics, Sentiment analysis, Social media data analysis</t>
  </si>
  <si>
    <t>Mitigating wastes, manufacturers must make the best decisions when it comes to reusing and recycling returned products. As unsatisfactory products are not going to be bought by customers, managers would be faced with a paradoxical decision on reusing or recycling these products. The proposed framework demonstrates how to analyse positive/negative feedback from consumers to form the most effective disposition decision strategies for managers in reverse logistics by means of sentiment analysis algorithms. Applying the framework, companies will be able to extract, categorise, and analyse their consumers’ opinion and sentiment to make a strategic decision in reverse logistics to minimise returned products, waste, inventory, and cost, while maximising efficiency, profit, SC sustainability, and customer satisfaction. While the framework is broad enough to be used in different industries, such as the electronics and automobile, the probability of biased opinion that may arises by limitation in considering a specific language or location has been greatly reduced. This paper focuses on social media data to optimise the decision-making process in reverse logistics through a big data analysis approach. In this research, a case study was conducted on Apple mobile phones Twitter data, including models and features.</t>
  </si>
  <si>
    <t>This paper discusses sentiment analysis on mitigating product waste</t>
  </si>
  <si>
    <t>https://drive.google.com/file/d/1G_qJlqelpc94Xk552V6gvLUAPtl6A-T1/view?usp=sharing</t>
  </si>
  <si>
    <t>They did SA on product review instead of environmental topic. The "product waste" mentioned in the begining of paper just a brief motivation instead of the main/actual topic.</t>
  </si>
  <si>
    <t>Waste (Product Waste)</t>
  </si>
  <si>
    <t>smartphone, cellphone, mobile phone, Apple, Samsung, and Huawei.</t>
  </si>
  <si>
    <t>Filtering the tweets using "iPhone" term</t>
  </si>
  <si>
    <t>1 August 2019 - 31 October 2019 (3 months)</t>
  </si>
  <si>
    <t>74,287,035 tweets (original scrap result), 37,878,062 tweets (final analysis)</t>
  </si>
  <si>
    <t>Using Max Entropy, SVM, NB with TF, IDF, TF*IDF features. The authors mention the accuracy but do not explain which one is the best.</t>
  </si>
  <si>
    <t>sentiment analysis (AND) climate change (AND) model</t>
  </si>
  <si>
    <t>https://arxiv.org/search/advanced?advanced=&amp;terms-0-operator=AND&amp;terms-0-term=sentiment+analysis&amp;terms-0-field=abstract&amp;terms-1-operator=AND&amp;terms-1-term=climate+change&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</si>
  <si>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https://arxiv.org/abs/2101.10376</t>
  </si>
  <si>
    <t>The Power of Language: Understanding Sentiment Towards the Climate Emergency using Twitter Data</t>
  </si>
  <si>
    <t>Arman Sarjou</t>
  </si>
  <si>
    <t>Understanding how attitudes towards the Climate Emergency vary can hold thekey to driving policy changes for effective action to mitigate climate relatedrisk. The Oil and Gas industry account for a significant proportion of globalemissions and so it could be speculated that there is a relationship betweenCrude Oil Futures and sentiment towards the Climate Emergency. Using LatentDirichlet Allocation for Topic Modelling on a bespoke Twitter dataset, thisstudy shows that it is possible to split the conversation surrounding theClimate Emergency into 3 distinct topics. Forecasting Crude Oil Futures usingSeasonal AutoRegressive Integrated Moving Average Modelling gives promisingresults with a root mean squared error of 0.196 and 0.209 on the training andtesting data respectively. Understanding variation in attitudes towards climateemergency provides inconclusive results which could be improved usingspatial-temporal analysis methods such as Density Based Clustering (DBSCAN).</t>
  </si>
  <si>
    <t>https://drive.google.com/file/d/1UTjnTT48yG9ZhWK2GwA_-FGNEaPP-TqB/view?usp=sharing</t>
  </si>
  <si>
    <t>They used SA on climate change topic for forecasting crude oil price.</t>
  </si>
  <si>
    <t>Climate Change (Climate Emergency, Global Warming)</t>
  </si>
  <si>
    <t>Climate Change, Climate Emergency, Global Warming, Our Planet, Paris Agreement, Environmental</t>
  </si>
  <si>
    <t>Remove non-English tweets, tweets were destroyed (corrupted) when saved in the CSV file, and tweets outside main topic.</t>
  </si>
  <si>
    <t>19 October 2020 - 29 October 2020 (10 days)</t>
  </si>
  <si>
    <t>100,000 tweets (original scrap result), 48,000 tweets (final analysis)</t>
  </si>
  <si>
    <t>Using TextBlob library</t>
  </si>
  <si>
    <t>https://ieeexplore.ieee.org/document/9074935/</t>
  </si>
  <si>
    <t>Time and Domain Specific Twitter Data Mining for Plastic Ban based on Public Opinion</t>
  </si>
  <si>
    <t>2020 2nd International Conference on Innovative Mechanisms for Industry Applications (ICIMIA)</t>
  </si>
  <si>
    <t>Swati Srivastava, Juginder Pal Singh, Deepak Mangal</t>
  </si>
  <si>
    <t>Text Mining based Sentiment Analysis, Supervised ML, Unsupervised ML, NLP based Sentiment Analysis</t>
  </si>
  <si>
    <t>Every product available in our environment has a shelf-life, but plastic is the only material that is non-degradable. The complex polymer presents in the plastic make it durable and non-degradable. As a result, it found in different forms on the earth for a long time. People have become used to of plastic made product in day to day life like carrying bags, disposable cutlery, food packaging and many more. Extensive quantities of plastic waste have accumulated in nature and landfills and have posed an alarming hazard to the environment and have achieved the height of crisis level. Nowadays, India is amongst the high rated nations that produce a vast amount of plastic wastes and ranked four throughout the world. Though there is a law against the use of plastic in India the consumption of plastic made products is at the highest level as the restriction of usage is completely and effectively not implemented. In this paper, a model is proposed for analyzing the opinion of Indian population on the plastic ban with the help of sentiment analysis technique on Twitter textual data and train and test a machine classifier based on learning approach with several combinations of datasets achieving 77.94% classification accuracy. The result obtained will help to understand how effective and successful polybags ban scheme will be when entirely implemented in India.</t>
  </si>
  <si>
    <t>https://drive.google.com/file/d/1VwaDdkO1QEGpnngryPUX7-btFahdwXtb/view?usp=sharing</t>
  </si>
  <si>
    <t>Waste (Plastic Ban Policy), Pollution (Plastic Pollution)</t>
  </si>
  <si>
    <t>Plastic Ban, Polythene Ban, Plastic
Pollution</t>
  </si>
  <si>
    <t>15 June 2018 - 22 June 2018 (1 week)</t>
  </si>
  <si>
    <t xml:space="preserve">31,634 tweets (original scrap result), </t>
  </si>
  <si>
    <t>They used their own dataset and IMDB dataset.</t>
  </si>
  <si>
    <t>Using SVM and CRF (the feature is does not mentioned by the authors but seems using word unigram)</t>
  </si>
  <si>
    <t>https://www-sciencedirect-com.bibliopass.unito.it/science/article/pii/S2666389920302336</t>
  </si>
  <si>
    <t>Topic Modeling Uncovers Shifts in Media Framing of the German Renewable Energy Act</t>
  </si>
  <si>
    <t>Patterns</t>
  </si>
  <si>
    <t>JorisDehler-Holland123, KiraSchumacher12, WolfFichtner12</t>
  </si>
  <si>
    <t>DSML 3: Development/Pre-production: Data science output has been rolled out/validated across multiple domains/problems, renewable energy policy, German energy transition, attention cycle, newspaper content analysis, framing, structural topic model, text mining, natural language processing, sentiment analysis, time-series analysis</t>
  </si>
  <si>
    <t>SummaryRenewable energy policies have been recognized as a cornerstone in the transition toward low-emission energy systems. Media reports are an important variable in the policy-making process, interrelating politicians and the public. To understand the changes in media framing of a pioneering renewable energy support act, we collected 6,645 articles from five Germany-wide newspapers between 2000 and 2017 on the German Renewable Energy Act. We developed a structural topic model based on a change-point analysis to assess the temporal patterns of newspaper coverage. We introduced the notion of topic sentiment to elucidate the emotional content of topics. The results show that after its enactment, optimism about renewable energies dominated the media agenda. After 2012, however, the Renewable Energy Act was more associated with its costs. Such shifts in renewable energy policy framing may limit political leverage to reach ambitious climate and energy targets.</t>
  </si>
  <si>
    <t>https://drive.google.com/file/d/1nf9CxdYprY-IfJdDhmB-CSQmK7-TZZgh/view?usp=sharing</t>
  </si>
  <si>
    <t>Erneuerbare-Energien-Geset, EE, Einspeisevergutung, Stromeinspeisevergutung (Renewable Energy Act, EEG, Feed-in remuneration, power feedin remuneration)</t>
  </si>
  <si>
    <t>Remove duplicate/partial duplicate using Levenshtein distance</t>
  </si>
  <si>
    <t>2000 - 2017 (17 years)</t>
  </si>
  <si>
    <t>7,839 articles (original scrap result), 6,645 articles (final analysis)</t>
  </si>
  <si>
    <t>Using SentiWS lexicon</t>
  </si>
  <si>
    <t>https://www-scopus-com.bibliopass.unito.it/record/display.uri?eid=2-s2.0-85112243635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189&amp;citeCnt=2&amp;searchTerm=</t>
  </si>
  <si>
    <t>Towards a resilient perspective for the future of offshore platforms. Insights from a data driven approach</t>
  </si>
  <si>
    <t>Transforming Government: People, Process and Policy</t>
  </si>
  <si>
    <t>Loia F., Capobianco N., Vona R.</t>
  </si>
  <si>
    <t>Circular economy, Data driven approach, Decommissioning, Green governance, Offshore platform, Resilience</t>
  </si>
  <si>
    <t>Purpose: This study aims to investigate the collective perception regarding the future of offshore platforms and frame the main categories of meanings associated by the community with the investigated phenomenon. Design/methodology/approach: A data driven approach has been conducted. The collection of the peoples’ opinions has been realized on two specific social network communities as follows: Twitter and Instagram. The text mining processes carried out a sentiment and a cluster analysis. Findings: The sentiment analysis of the most frequent words has been shown. The following four main homogeneous categories of words are emerged in relation to the decommissioning of offshore platforms: technological areas, green governance (GG), circular economy and socio-economic sphere. Research limitations/implications: The alternative use of the offshore platforms, including tourism initiatives, aquaculture, alternative energy generation, hydrogen storage and environmental research, could improve the resilience of communities by offering the development of new jobs and the growth of local and innovative green businesses. Practical implications: The adoption of a circular model and GG initiatives aims to limit the input of resources and energy, minimize waste and losses, adopt a sustainable approach and realize new social and territorial value. Originality/value: The analysis underlines the importance to adopt a systems perspective, which takes into account the social, economic and environmental system as a whole, the different phenomena that occur and the variety of categories of stakeholders, from users to local governments that participate in the territorial development.</t>
  </si>
  <si>
    <t>This paper discusses sentiment analysis on offshore platform</t>
  </si>
  <si>
    <t>https://drive.google.com/file/d/1S5V3oztZtoF2-cXleUYYcP80rpBZ3L3w/view?usp=sharing</t>
  </si>
  <si>
    <t>Green (Green Governance)</t>
  </si>
  <si>
    <t>#offshoreplatform, #offshoreplatforms, #offshoreoilplatforms, #oilandgasplatform, #oildandgasplatforms, #offshoreoilproduction, #oilandgasdecommissioning, #offshoredecommissioning, #offshoredecommissioningmarket, #offshoredecommissioningmarketinsights, #decommissioningoffshoreinstallations</t>
  </si>
  <si>
    <t>June 2020 - November 2020 (6 months)</t>
  </si>
  <si>
    <t>3,500 posts</t>
  </si>
  <si>
    <t>Using sentiment lexicon from previous works (Hu and Liu, 2004).</t>
  </si>
  <si>
    <t>https://www-scopus-com.bibliopass.unito.it/record/display.uri?eid=2-s2.0-85121548965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76&amp;citeCnt=0&amp;searchTerm=</t>
  </si>
  <si>
    <t>Trails with ensembles on sentimental sensitive data for agricultural twitter exchanges</t>
  </si>
  <si>
    <t>Kumaravel A., Ayyappan G., Vijayan T., Alice K.</t>
  </si>
  <si>
    <t>AdaBoostM1, AttributeSelectedClassifier, Bagging, NullStemmer, RandomCommittee and LogitBoost</t>
  </si>
  <si>
    <t>The ability to obtain accurate food security metrics in developing areas where relevant data can be sparse is critically important for policy makers tasked with implementing food aid programs. In this article, the approach towards sentiment analysis of a collection of 3749 tweets regarding the ongoing farmers’ protest in New Delhi is considered, mainly motivated by this basic issue’s polarity strength being non explicit. Sentiment Analysis one of the text mining component is applied for this scenario. The extraction and quantification of the data is possible with various techniques involving the intersection of NLP techniques, computational linguistics, and biometrics dealt with affective states and subjective information. Here it is observed the opinion tweets on a day by day basis from around one week time continuously during the last week of December 2020 to following New Year day of 2021. The results have shown quite a steady stream of both positive and negative comments on this issue, and the trend eventually fading out on New Years’ Day. Based on the strength of ensembles of classifiers.this work shows that the Bagging classifier has 70.16% of accuracy level when applying the without stemmer (NullStemmer) and 70.17% of accuracy level when applying the Stemmer (IteratedLovinStemmer). Bagging classifier has 0.80 of precision Value for applying the Nullstemmer and IteratedLovinStemmer. LogitBoost classifier produces 0.78 of precision value for applying the Nullstemmer and IteratedLovinStemmer. RandomCommittee produces 0.78 of precision value for applying the Nullstemmer and IteratedLovinStemmer. The different folds of cross validations are having similar accuracy around 70.49%.</t>
  </si>
  <si>
    <t>This paper discusses sentiment analysis food security policy</t>
  </si>
  <si>
    <t>https://drive.google.com/file/d/1uvhZPcrHmYzexETpFHbEKt_isB2Z-CWU/view?usp=sharing</t>
  </si>
  <si>
    <r>
      <rPr>
        <sz val="11"/>
        <rFont val="Calibri"/>
        <family val="2"/>
      </rPr>
      <t xml:space="preserve">They conduct SA on #FarmersBill protest on non-related open dataset: </t>
    </r>
    <r>
      <rPr>
        <u/>
        <sz val="11"/>
        <color rgb="FF1155CC"/>
        <rFont val="Calibri"/>
        <family val="2"/>
      </rPr>
      <t>https://rahulprakash-8122.medium.com/sentiment-analysis-of-farmers-protest-389280b64ab9</t>
    </r>
  </si>
  <si>
    <t>Food (Food Security)</t>
  </si>
  <si>
    <t>Keywords related to #FarmersBills protest in India (the exact keywords not explained both by the authors and previous authors)</t>
  </si>
  <si>
    <t>26 December 2020 - 1 January 2021</t>
  </si>
  <si>
    <t xml:space="preserve">3,749 tweets </t>
  </si>
  <si>
    <r>
      <rPr>
        <sz val="11"/>
        <rFont val="Calibri"/>
        <family val="2"/>
      </rPr>
      <t xml:space="preserve">They conduct SA on #FarmersBill protest on non-related open dataset: </t>
    </r>
    <r>
      <rPr>
        <u/>
        <sz val="11"/>
        <color rgb="FF1155CC"/>
        <rFont val="Calibri"/>
        <family val="2"/>
      </rPr>
      <t>https://rahulprakash-8122.medium.com/sentiment-analysis-of-farmers-protest-389280b64ab9</t>
    </r>
  </si>
  <si>
    <t>Using AdaBoostM1, AttributeSelectedClassifier, Bagging, LogitBoost, RandomCommitte (the feature used not explained by the authors but it seems they used word unigram feature). The best performance was obtained by Bagging.</t>
  </si>
  <si>
    <t>The SA did in this paper is about #FarmersBill protest (political) instead of environment topic.</t>
  </si>
  <si>
    <t>https://arxiv.org/abs/2111.14929</t>
  </si>
  <si>
    <t>Trend and Thoughts: Understanding Climate Change Concern using Machine Learning and Social Media Data</t>
  </si>
  <si>
    <t>Zhongkai Shangguan, Zihe Zheng, Lei Lin</t>
  </si>
  <si>
    <t>Nowadays social media platforms such as Twitter provide a great opportunityto understand public opinion of climate change compared to traditional surveymethods. In this paper, we constructed a massive climate change Twitter datasetand conducted comprehensive analysis using machine learning. By conductingtopic modeling and natural language processing, we show the relationshipbetween the number of tweets about climate change and major climate events; thecommon topics people discuss climate change; and the trend of sentiment. Ourdataset was published on Kaggle(\url{https://www.kaggle.com/leonshangguan/climate-change-tweets-ids-until-aug-2021})and can be used in further research.</t>
  </si>
  <si>
    <t>https://drive.google.com/file/d/1XBJJbtictCHoLDLkg_LizXQy4HP2J6cb/view?usp=sharing</t>
  </si>
  <si>
    <t>Their train their model on on SemEval 2017 Task 4 (https://aclanthology.org/S17-2088.pdf) dataset</t>
  </si>
  <si>
    <t>#climatechange, #climatechangeisreal, #actonclimate, #globalwarming, #climatechangehoax, #climatedeniers, #climatechangeisfalse, #globalwarminghoax, #climatechangenotreal, climate change, global warming, climate hoax</t>
  </si>
  <si>
    <t>1 April 2019 - 31 August 2021 (2.3 years)</t>
  </si>
  <si>
    <t>1,507,554 tweets</t>
  </si>
  <si>
    <t>Yes - Evaluated on other non-related dataset</t>
  </si>
  <si>
    <t>Training using pre-trained RoBERTa-base model on SemEval 2017 Task 4 (https://aclanthology.org/S17-2088.pdf) dataset and achive 72.6 of macro-averaged recall. Then, they apply their model to classify sentiment on their dataset without evaluating again.</t>
  </si>
  <si>
    <t>sentiment analysis (AND) environment (AND) algorithm</t>
  </si>
  <si>
    <t>https://www.mdpi.com/search?advanced=(@(abstract)sentiment%20analysis@(abstract)environment@(abstract)algorithm)</t>
  </si>
  <si>
    <t>https://www.mdpi.com/1660-4601/15/11/2537</t>
  </si>
  <si>
    <t>Understanding #WorldEnvironmentDay User Opinions in Twitter: A Topic-Based Sentiment Analysis Approach</t>
  </si>
  <si>
    <t>Ana Reyes-Menendez, José Ramón Saura, Cesar Alvarez-Alonso</t>
  </si>
  <si>
    <t>#WorldEnviromentDay, sentiment analysis, Twitter, Python, Sustainable Development Goals, machine learning, Nvivo, textual analysis</t>
  </si>
  <si>
    <t>The main objective of this exploratory study is to identify the social, economic, environmental and cultural factors related to the sustainable care of both environment and public health that most concern Twitter users. With 336 million active users as of 2018, Twitter is a social network that is increasingly used in research to get information and to understand public opinion as exemplified by Twitter users. In order to identify the factors related to the sustainable care of environment and public health, we have downloaded n = 5873 tweets that used the hashtag #WorldEnvironmentDay on the respective day. As the next step, sentiment analysis with an algorithm developed in Python and trained with data mining was applied to the sample of tweets to group them according to the expressed feelings. Thereafter, a textual analysis was used to group the tweets according to the Sustainable Development Goals (SDGs), identifying the key factors about environment and public health that most concern Twitter users. To this end, we used the qualitative analysis software NVivo Pro 12. The results of the analysis enabled us to establish the key factors that most concern users about the environment and public health such as climate change, global warming, extreme weather, water pollution, deforestation, climate risks, acid rain or massive industrialization. The conclusions of the present study can be useful to companies and institutions that have initiatives related to the environment and they also facilitate decision-making regarding the environment in non-profit organizations. Our findings will also serve the United Nations that will thoroughly review the 17 SDGs at the High-level Political Forum in 2019.</t>
  </si>
  <si>
    <t>https://drive.google.com/file/d/1YzVcbKye_jgAbH990HXzbIzmMc_pE3dA/view?usp=sharing</t>
  </si>
  <si>
    <t>They train the model using MonkeyLearn library without explaining what the method used explicitly.</t>
  </si>
  <si>
    <t>Environment (World Environment Day), Sustainability (SDGs)</t>
  </si>
  <si>
    <t>#WordEnvironmentDay</t>
  </si>
  <si>
    <t>Remove retweets, tweets less than 80 characters, tweets that not exactly contain #WordEnvironmentDay (e.g. #WordEnvironmentDay2018 will also be removed).</t>
  </si>
  <si>
    <t>1 June 2018 - 7 June 2018 (1 week)</t>
  </si>
  <si>
    <t>9,467 tweets (original scrap result), 5,873 tweets (final analysis), 732 tweets (final labeled dataset)</t>
  </si>
  <si>
    <t>https://www-scopus-com.bibliopass.unito.it/record/display.uri?eid=2-s2.0-85088141566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310&amp;citeCnt=0&amp;searchTerm=</t>
  </si>
  <si>
    <t>Understanding Perceptions and Attitudes toward Genetically Modified Organisms on Twitter</t>
  </si>
  <si>
    <t>ACM International Conference Proceeding Series</t>
  </si>
  <si>
    <t>Jun I., Zhao Y., He X., Gollakner R., Court C., Munoz O., Bian J., Capua I., Prosperi M.</t>
  </si>
  <si>
    <t>crowd surveillance, Genetically modified organism, sentiment analysis, social media, text mining, topic modeling, Twitter</t>
  </si>
  <si>
    <t>Social media platforms, especially Twitter, provide an abundance of information to study public perceptions and trends on a wide range of social topics. Genetically modified organisms (GMOs) and their uptake continuously generate controversial discussions among consumers, producers, and policymakers. Although several studies have analyzed public perceptions and attitudes toward GMOs, little is known about on how laypeople's opinions and GMO-related information posted by organizations are different on Twitter. In this study, we prospectively and retrospectively collected GMO-related Twitter data, developed text classifiers to filter out irrelevant tweets, and categorized relevant tweets into organizational entities and laypeople. We also explored discussion themes by using topic modeling, and used sentiment analysis to access laypeople's attitudes to answer three research questions (RQs), namely: RQ1) What are the most discussed topics in GMO-related tweets among laypeople as compared to those posted by organizational entities? RQ2) How have the discussion topics in GMO-related tweets changed in the US over time among laypeople and organizational entities? and RQ3) What are the sentiments associated with GMO-related tweets among laypeople?</t>
  </si>
  <si>
    <t>This paper discusses sentiment analysis on genetecally modified organism</t>
  </si>
  <si>
    <t>https://drive.google.com/file/d/1-DXATZ08-m1bL2KD_OApRDfSUE_VRsqK/view?usp=sharing</t>
  </si>
  <si>
    <t>They built model for relevances classification, but for the SA they used LIWC.</t>
  </si>
  <si>
    <t>Organism (GMO), Food (GMO Food)</t>
  </si>
  <si>
    <t>45 keywords related to GMO e.g. #GMOfruit, #NonGMO (the exact keyword list does not given by the authors)</t>
  </si>
  <si>
    <t>Remove duplicate, non-english, and non-relevant tweets</t>
  </si>
  <si>
    <t>1 January 2013 - 30 December
2017 (8 years, for historical tweets), 17 October 2018 - 20 November 2018 (1 month, for prospective tweets)</t>
  </si>
  <si>
    <t>452,200 tweets (unique English tweets), 103,261 tweets (final analysis)</t>
  </si>
  <si>
    <t>They built model for relevances classification, but for the SA they used LIWC so that they do not annotate the sentiment.</t>
  </si>
  <si>
    <t>Using LIWC Emotion Lexicon</t>
  </si>
  <si>
    <t>https://www-scopus-com.bibliopass.unito.it/record/display.uri?eid=2-s2.0-85059135183&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644&amp;citeCnt=1&amp;searchTerm=</t>
  </si>
  <si>
    <t>User-generated tweets about global green brands: A sentiment analysis approach</t>
  </si>
  <si>
    <t>Market-Trziste</t>
  </si>
  <si>
    <t>Resnik S., Koklič M.K.</t>
  </si>
  <si>
    <t>Consumer sentiment, Global green brands, Microblogging, Sentiment analysis, Tweets</t>
  </si>
  <si>
    <t>Purpose – Microblogging platforms are generating an infinite volume of content on various topics. Therefore, traditional marketing methods can hardly be employed for its effective research, but sentiment analysis has recently emerged to cope with this challenge. While considerable academic effort has been devoted to investigating consumer behavior towards green brands, studies explicitly addressing consumer sentiments regarding such brands are still rare. Hence, we apply the sentiment analysis approach to investigate consumer sentiments towards 26 global green brands. Design/Methodology/Approach – First, we collected a random set of user-generated tweets in English that were posted in a six-month period and included at least one of the selected global green brands. When classifying the posts, we extracted polarity information from a passage, resulting in values ranging from positive to negative. Findings and implications – Based on a relative frequency word count, we found that consumers often express their sentiments about products, their characteristics and personal consequences of using them. Next, we analyzed average positive and negative consumer sentiments. As previously demonstrated, most tweets are either not strongly affective or they are ambiguous. Based on such empirical insights, companies can better manage their brand perception on Twitter and other social media, as an integral part of their proactive marketing strategy. Limitation – The study also has some limitations. It has a limited ability to reveal consumer motivations. The lexicon-based method we used may sometimes fail to recognize subtle forms of linguistic expression. Originality – This research builds onto prior studies on green brands by applying sentiment analysis. It adds to the existing knowledge by investigating consumer sentiments towards 26 global green brands.</t>
  </si>
  <si>
    <t>This paper discusses sentiment analysis on green brand</t>
  </si>
  <si>
    <t>https://drive.google.com/file/d/1tls3dAMkhcKKhlQq1BjG5h9k0410pKGx/view?usp=sharing</t>
  </si>
  <si>
    <t>Green (Green Brand)</t>
  </si>
  <si>
    <t>Tweets mentioning listed 34 global green brands including Adidas, Apple, AXA, Canon, Cisco, Co- ca-Cola, Colgate, Danone, Dell, Disney, General Electric, Heineken, H&amp;M, IBM, IKEA, Intel, Johnson &amp; Johnson, Kellogg’s, L’Oreal, McDonald’s, Micro- soft, Nestlé, Nike, Nokia, Panasonic, Pepsi, Philips, Samsung, Santander, Siemens, Sony, Starbucks, Xerox, and ZARA.</t>
  </si>
  <si>
    <t>Remove tweets mentioning global brands less then 100 tweets including AXA, Danone, General Electric, H&amp;M, Johnson &amp; Johnson, Kellogg’s, Santander, and Xerox.</t>
  </si>
  <si>
    <t>1 September 2014 - 10 March 2015 (6.5 months)</t>
  </si>
  <si>
    <t>133,178 tweets (original scrap result), 133,029 tweets (final analysis)</t>
  </si>
  <si>
    <t>Using pattern.en combinet with WordNet</t>
  </si>
  <si>
    <t>This paper discuss more about general brands sentiment instead of environmental topic (the green brands mentioned is more about brands category that analyzed, not analyzing the "green" it self).</t>
  </si>
  <si>
    <t>https://ieeexplore.ieee.org/document/9243726/</t>
  </si>
  <si>
    <t>Using Artificial Intelligence to Monitor the Evolution of Opinion Leaders’ Sentiments: Case Study on Global Warming</t>
  </si>
  <si>
    <t>2020 5th International Conference on Smart and Sustainable Technologies (SpliTech)</t>
  </si>
  <si>
    <t>Manar Alkhatib, May El Barachi, Sujith Samuel Mathew, Farhad Oroumchian</t>
  </si>
  <si>
    <t>Opinion leaders, Sentiment analysis, Social media analytics, Global warming</t>
  </si>
  <si>
    <t>Emotional and sentiment analysis of social media content is essential for smart city analytics. In the past few years, researchers have relied on online content's sentiment analysis to capture public opinion about current events. Despite their merits, the existing solutions take a retrospective coarse-grained approach that analyses millions of social media posts to study public opinion about past events (e.g., presidential elections). Such models give late insights, which makes it difficult to intervene or adjust strategies based on the evolution of public opinion over time. Moreover, such approaches lack efficiency and scalability since they require the analysis of millions of posts to obtain accurate results. In this work, we address those limitations by proposing a framework for the real-time monitoring of the evolution of public opinion over time. To ensure efficiency and scalability, we focus on the analysis of high impact social media content generated by opinion leaders and their followers. To build our framework, we leveraged our opinion leaders' identification algorithm, along with text mining and text classification techniques, to capture and analyze the evolution of the sentiments and emotions of 34 opinion leaders concerning the topic of global warming. The results obtained are very promising and open the door to advanced social media analytics to monitor public opinion in real-time.</t>
  </si>
  <si>
    <t>https://drive.google.com/file/d/1tAA-rKuppxrsTZ9_jubH2D2x-ae_lZPi/view?usp=sharing</t>
  </si>
  <si>
    <t>#Globalwarming, #schoolstrike4climate, #climatestrike, #fridaysforfuture</t>
  </si>
  <si>
    <t>Remove non_english tweets. Retweets are used in the final analysis but not used in for data training.</t>
  </si>
  <si>
    <t>15 February 2019 - 27 February 2020 (1 year)</t>
  </si>
  <si>
    <t>4,180 tweets (final labeled dataset)</t>
  </si>
  <si>
    <t>The dataset was annotated by the expert (authors self).</t>
  </si>
  <si>
    <t>Usinf NB with TF*IDF feature</t>
  </si>
  <si>
    <t>The authors build emotion analysis model on Greta's tweets, but for the replies it is more about stance classification instead of sentiment analysis that claimed by the autors. This paper is very similar to Paper 6 with the same authors.</t>
  </si>
  <si>
    <t>https://arxiv.org/search/advanced?advanced=&amp;terms-0-operator=AND&amp;terms-0-term=sentiment+analysis&amp;terms-0-field=abstract&amp;terms-1-operator=AND&amp;terms-1-term=environment&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</si>
  <si>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https://arxiv.org/abs/1905.02674</t>
  </si>
  <si>
    <t>Where does active travel fit within local community narratives of mobility space and place?</t>
  </si>
  <si>
    <t>Alec Biehl, Ying Chen, Karla Sanabria-Veaz, David Uttal, Amanda Stathopoulos</t>
  </si>
  <si>
    <t>Encouraging sustainable mobility patterns is at the forefront of policymakingat all scales of governance as the collective consciousness surrounding climatechange continues to expand. Not every community, however, possesses thenecessary economic or socio-cultural capital to encourage modal shifts awayfrom private motorized vehicles towards active modes. The current literature on`soft' policy emphasizes the importance of tailoring behavior change campaignsto individual or geographic context. Yet, there is a lack of insight andappropriate tools to promote active mobility and overcome transportdisadvantage from the local community perspective. The current studyinvestigates the promotion of walking and cycling adoption using a series offocus groups with local residents in two geographic communities, namelyChicago's (1) Humboldt Park neighborhood and (2) suburb of Evanston. Theresearch approach combines traditional qualitative discourse analysis withquantitative text-mining tools, namely topic modeling and sentiment analysis.The analysis uncovers the local mobility culture, embedded norms and valuesassociated with acceptance of active travel modes in different communities. Weobserve that underserved populations within diverse communities view activemobility simultaneously as a necessity and as a symbol of privilege that issometimes at odds with the local culture. The mixed methods approach toanalyzing community member discourses is translated into policy findings thatare either tailored to local context or broadly applicable to curbingautomobile dominance. Overall, residents of both Humboldt Park and Evanstonenvision a society in which multimodalism replaces car-centrism, butdifferences in the local physical and social environments would and shouldinfluence the manner in which overarching policy objectives are met.</t>
  </si>
  <si>
    <t>This paper discusses sentiment analysis on urban mobility but mentioning climate change on the abstract</t>
  </si>
  <si>
    <t>https://drive.google.com/file/d/1MHs3iabM6ySKpLwmklQCFDoUoLWRDxSM/view?usp=sharing</t>
  </si>
  <si>
    <t>Sustainability (Sustainable Mobility)</t>
  </si>
  <si>
    <t>Offline survey (recorded and then transcribed)</t>
  </si>
  <si>
    <t>Participants are from Humboldt Park and Evanston with 18+ age spectrum.</t>
  </si>
  <si>
    <t>15 participants (Humboldt Park), 9 participants (Evanston)</t>
  </si>
  <si>
    <t>Using Lasso and elastic-net regularized generalized linear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</si>
</sst>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1"/>
      <color theme="1"/>
      <name val="Calibri"/>
      <family val="2"/>
    </font>
    <font>
      <sz val="11"/>
      <color theme="1"/>
      <name val="Calibri"/>
      <family val="2"/>
    </font>
    <font>
      <u/>
      <sz val="11"/>
      <color rgb="FF0000FF"/>
      <name val="Calibri"/>
      <family val="2"/>
    </font>
    <font>
      <u/>
      <sz val="11"/>
      <color rgb="FF1155CC"/>
      <name val="Calibri"/>
      <family val="2"/>
    </font>
    <font>
      <u/>
      <sz val="11"/>
      <color rgb="FF0000FF"/>
      <name val="Calibri"/>
      <family val="2"/>
    </font>
    <font>
      <u/>
      <sz val="11"/>
      <color rgb="FF0000FF"/>
      <name val="Calibri"/>
      <family val="2"/>
    </font>
    <font>
      <u/>
      <sz val="11"/>
      <color rgb="FF0000FF"/>
      <name val="Calibri"/>
      <family val="2"/>
    </font>
    <font>
      <sz val="1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10" fontId="2"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horizontal="center" vertical="top"/>
    </xf>
    <xf numFmtId="0" fontId="2" fillId="0" borderId="0" xfId="0" applyFont="1" applyAlignment="1">
      <alignment vertical="top"/>
    </xf>
    <xf numFmtId="0" fontId="2" fillId="0" borderId="0" xfId="0" applyFont="1" applyAlignment="1">
      <alignment vertical="top" wrapText="1"/>
    </xf>
    <xf numFmtId="0" fontId="3" fillId="0" borderId="0" xfId="0" applyFont="1" applyAlignment="1">
      <alignment vertical="top"/>
    </xf>
    <xf numFmtId="0" fontId="2" fillId="0" borderId="0" xfId="0" applyFont="1" applyAlignment="1">
      <alignment horizontal="left" vertical="top" wrapText="1"/>
    </xf>
    <xf numFmtId="0" fontId="4" fillId="0" borderId="0" xfId="0" applyFont="1" applyAlignment="1">
      <alignment vertical="top"/>
    </xf>
    <xf numFmtId="0" fontId="5" fillId="0" borderId="0" xfId="0" applyFont="1" applyAlignment="1">
      <alignment vertical="top"/>
    </xf>
    <xf numFmtId="3" fontId="2" fillId="0" borderId="0" xfId="0" applyNumberFormat="1" applyFont="1" applyAlignment="1">
      <alignment vertical="top" wrapText="1"/>
    </xf>
    <xf numFmtId="0" fontId="6" fillId="0" borderId="0" xfId="0" applyFont="1" applyAlignment="1">
      <alignment vertical="top" wrapText="1"/>
    </xf>
    <xf numFmtId="0" fontId="7" fillId="0" borderId="0" xfId="0" applyFont="1" applyAlignment="1">
      <alignment vertical="top" wrapText="1"/>
    </xf>
  </cellXfs>
  <cellStyles count="1">
    <cellStyle name="Normal" xfId="0" builtinId="0"/>
  </cellStyles>
  <dxfs count="9">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hw7UtOuvbx0B2605X2ZGAxi_4H-JGckE/view?usp=sharing" TargetMode="External"/><Relationship Id="rId21" Type="http://schemas.openxmlformats.org/officeDocument/2006/relationships/hyperlink" Target="https://drive.google.com/file/d/1Sbr0FYo7u65iiiPrYrQEVnsRQtgWbUtL/view?usp=sharing" TargetMode="External"/><Relationship Id="rId42" Type="http://schemas.openxmlformats.org/officeDocument/2006/relationships/hyperlink" Target="https://drive.google.com/file/d/1zRMKBnEh0pM1HuBPM-AlxQ57B-BV73Kx/view?usp=sharing" TargetMode="External"/><Relationship Id="rId47" Type="http://schemas.openxmlformats.org/officeDocument/2006/relationships/hyperlink" Target="https://drive.google.com/file/d/1itGE6yn7TfwisGG63hUbU3BlNb1312s_/view?usp=sharing" TargetMode="External"/><Relationship Id="rId63" Type="http://schemas.openxmlformats.org/officeDocument/2006/relationships/hyperlink" Target="https://drive.google.com/file/d/1nNtuGw-8qkrCVvnQXa-4H-iN3rgajB0I/view?usp=sharing" TargetMode="External"/><Relationship Id="rId68" Type="http://schemas.openxmlformats.org/officeDocument/2006/relationships/hyperlink" Target="https://drive.google.com/file/d/1UDnptre0q4rSBCCSdUePKuRT-fDa42DH/view?usp=sharing" TargetMode="External"/><Relationship Id="rId84" Type="http://schemas.openxmlformats.org/officeDocument/2006/relationships/hyperlink" Target="https://drive.google.com/file/d/1XBJJbtictCHoLDLkg_LizXQy4HP2J6cb/view?usp=sharing" TargetMode="External"/><Relationship Id="rId89" Type="http://schemas.openxmlformats.org/officeDocument/2006/relationships/hyperlink" Target="https://drive.google.com/file/d/1MHs3iabM6ySKpLwmklQCFDoUoLWRDxSM/view?usp=sharing" TargetMode="External"/><Relationship Id="rId16" Type="http://schemas.openxmlformats.org/officeDocument/2006/relationships/hyperlink" Target="https://drive.google.com/file/d/1-ck_BhKVUpUOUX7VYpfXCf9XXVtv5mWN/view?usp=sharing" TargetMode="External"/><Relationship Id="rId11" Type="http://schemas.openxmlformats.org/officeDocument/2006/relationships/hyperlink" Target="https://drive.google.com/file/d/1DaqH7k2wpX6dig_NYw9UarMIrpWCiE6u/view?usp=sharing" TargetMode="External"/><Relationship Id="rId32" Type="http://schemas.openxmlformats.org/officeDocument/2006/relationships/hyperlink" Target="https://drive.google.com/file/d/1R7SgRZ7KbkPLjsSbxgkSQSE9Fzukjjqb/view?usp=sharing" TargetMode="External"/><Relationship Id="rId37" Type="http://schemas.openxmlformats.org/officeDocument/2006/relationships/hyperlink" Target="https://drive.google.com/file/d/1TruUxa5Hc_Q2mOsmV-2Pvzcbbvx8iD22/view?usp=sharing" TargetMode="External"/><Relationship Id="rId53" Type="http://schemas.openxmlformats.org/officeDocument/2006/relationships/hyperlink" Target="https://drive.google.com/file/d/1qzOGZLnTR7KVA046x5EmjuLz9r0x21gQ/view?usp=sharing" TargetMode="External"/><Relationship Id="rId58" Type="http://schemas.openxmlformats.org/officeDocument/2006/relationships/hyperlink" Target="https://drive.google.com/file/d/1Cjd0s30eh_SGvYPKX9dU3oTZ2MSdRmXs/view?usp=sharing" TargetMode="External"/><Relationship Id="rId74" Type="http://schemas.openxmlformats.org/officeDocument/2006/relationships/hyperlink" Target="https://drive.google.com/file/d/1heagk4hJPnbb-BmunWEGS3KyBr4VZPWr/view?usp=sharing" TargetMode="External"/><Relationship Id="rId79" Type="http://schemas.openxmlformats.org/officeDocument/2006/relationships/hyperlink" Target="https://drive.google.com/file/d/1nf9CxdYprY-IfJdDhmB-CSQmK7-TZZgh/view?usp=sharing" TargetMode="External"/><Relationship Id="rId5" Type="http://schemas.openxmlformats.org/officeDocument/2006/relationships/hyperlink" Target="https://drive.google.com/file/d/1eIGcJeRLRa6EIIr6TM6nJ1uHt04AKdNB/view?usp=sharing" TargetMode="External"/><Relationship Id="rId14" Type="http://schemas.openxmlformats.org/officeDocument/2006/relationships/hyperlink" Target="https://drive.google.com/file/d/1MFXVTyiZ7boLw6zZ8dFrU7o317PTu8vl/view?usp=sharing" TargetMode="External"/><Relationship Id="rId22" Type="http://schemas.openxmlformats.org/officeDocument/2006/relationships/hyperlink" Target="https://drive.google.com/file/d/1uQK7-_bHNKFvUGehF-lvwNaZ5KULRVxm/view?usp=sharing" TargetMode="External"/><Relationship Id="rId27" Type="http://schemas.openxmlformats.org/officeDocument/2006/relationships/hyperlink" Target="https://drive.google.com/file/d/1qIzcdpBEjWepzpWKeE2U1ItZbJJOHSGG/view?usp=sharing" TargetMode="External"/><Relationship Id="rId30" Type="http://schemas.openxmlformats.org/officeDocument/2006/relationships/hyperlink" Target="https://drive.google.com/file/d/166wLXMtWdP6Dx1lQmme8F8O_StQ6GIZT/view?usp=sharing" TargetMode="External"/><Relationship Id="rId35" Type="http://schemas.openxmlformats.org/officeDocument/2006/relationships/hyperlink" Target="https://drive.google.com/file/d/1AsiX0-hII8ki4c8NU3Verp2pcrJH9XBe/view?usp=sharing" TargetMode="External"/><Relationship Id="rId43" Type="http://schemas.openxmlformats.org/officeDocument/2006/relationships/hyperlink" Target="http://mygov.in/" TargetMode="External"/><Relationship Id="rId48" Type="http://schemas.openxmlformats.org/officeDocument/2006/relationships/hyperlink" Target="https://drive.google.com/file/d/1oAHOhorWU50kJO5U9bGLZpLNgD3LP6Ot/view?usp=sharing" TargetMode="External"/><Relationship Id="rId56" Type="http://schemas.openxmlformats.org/officeDocument/2006/relationships/hyperlink" Target="https://drive.google.com/file/d/1-DlhNVx4Z34nvKj2nDD1-zeNxTVecPWO/view?usp=sharing" TargetMode="External"/><Relationship Id="rId64" Type="http://schemas.openxmlformats.org/officeDocument/2006/relationships/hyperlink" Target="https://drive.google.com/file/d/1wOTVfs3Htior1ZoU59Wg44CCskCgdMyt/view?usp=sharing" TargetMode="External"/><Relationship Id="rId69" Type="http://schemas.openxmlformats.org/officeDocument/2006/relationships/hyperlink" Target="https://drive.google.com/file/d/1tYmdWgEk0czanyDdqf_ZPCc5s3kl7tEy/view?usp=sharing" TargetMode="External"/><Relationship Id="rId77" Type="http://schemas.openxmlformats.org/officeDocument/2006/relationships/hyperlink" Target="https://drive.google.com/file/d/1UTjnTT48yG9ZhWK2GwA_-FGNEaPP-TqB/view?usp=sharing" TargetMode="External"/><Relationship Id="rId8" Type="http://schemas.openxmlformats.org/officeDocument/2006/relationships/hyperlink" Target="https://drive.google.com/file/d/1Nu9FScxSq-yNdydtU7HzS7nIqbgAHQd5/view?usp=sharing" TargetMode="External"/><Relationship Id="rId51" Type="http://schemas.openxmlformats.org/officeDocument/2006/relationships/hyperlink" Target="https://drive.google.com/file/d/1h0cT4tbZfO9U-b5kHAtTj5Uv6IK0Dujf/view?usp=sharing" TargetMode="External"/><Relationship Id="rId72" Type="http://schemas.openxmlformats.org/officeDocument/2006/relationships/hyperlink" Target="https://drive.google.com/file/d/1HebfxPi-cdEGpXjH8MLfZ1OLLkNAa8dN/view?usp=sharing" TargetMode="External"/><Relationship Id="rId80" Type="http://schemas.openxmlformats.org/officeDocument/2006/relationships/hyperlink" Target="https://drive.google.com/file/d/1S5V3oztZtoF2-cXleUYYcP80rpBZ3L3w/view?usp=sharing" TargetMode="External"/><Relationship Id="rId85" Type="http://schemas.openxmlformats.org/officeDocument/2006/relationships/hyperlink" Target="https://drive.google.com/file/d/1YzVcbKye_jgAbH990HXzbIzmMc_pE3dA/view?usp=sharing" TargetMode="External"/><Relationship Id="rId3" Type="http://schemas.openxmlformats.org/officeDocument/2006/relationships/hyperlink" Target="https://drive.google.com/file/d/1GURvE2syp8fERcJGfNvpNFSFrZYn4eoa/view?usp=sharing" TargetMode="External"/><Relationship Id="rId12" Type="http://schemas.openxmlformats.org/officeDocument/2006/relationships/hyperlink" Target="https://drive.google.com/file/d/1WGI4zw1KtKDg8hDYG8t0MTf9Y0zpjqFO/view?usp=sharing" TargetMode="External"/><Relationship Id="rId17" Type="http://schemas.openxmlformats.org/officeDocument/2006/relationships/hyperlink" Target="https://drive.google.com/file/d/1auetP-V7LJNVnFeooaSBxRMTfMcsCNAP/view?usp=sharing" TargetMode="External"/><Relationship Id="rId25" Type="http://schemas.openxmlformats.org/officeDocument/2006/relationships/hyperlink" Target="https://drive.google.com/file/d/1TxYlnrEbCfng7jyxrezg3_mu3GodXMsR/view?usp=sharing" TargetMode="External"/><Relationship Id="rId33" Type="http://schemas.openxmlformats.org/officeDocument/2006/relationships/hyperlink" Target="https://drive.google.com/file/d/1dVzVLF6UF_4zbgpRmIXQzmdM3EaxcCbF/view?usp=sharing" TargetMode="External"/><Relationship Id="rId38" Type="http://schemas.openxmlformats.org/officeDocument/2006/relationships/hyperlink" Target="https://drive.google.com/file/d/1ssGUgnKDSj12Si44l8wzStSZFP_i7M5g/view?usp=sharing" TargetMode="External"/><Relationship Id="rId46" Type="http://schemas.openxmlformats.org/officeDocument/2006/relationships/hyperlink" Target="https://drive.google.com/file/d/1QOzIlH0dq7mckVk2zJiKz3bPj6VBea5D/view?usp=sharing" TargetMode="External"/><Relationship Id="rId59" Type="http://schemas.openxmlformats.org/officeDocument/2006/relationships/hyperlink" Target="https://drive.google.com/file/d/11MVODSCY4jJuaxbWespe8s11xDF6Bx5C/view?usp=sharing" TargetMode="External"/><Relationship Id="rId67" Type="http://schemas.openxmlformats.org/officeDocument/2006/relationships/hyperlink" Target="https://drive.google.com/file/d/1SMJEnDCAVA2E04_42rxO-avvwWE9VJrJ/view?usp=sharing" TargetMode="External"/><Relationship Id="rId20" Type="http://schemas.openxmlformats.org/officeDocument/2006/relationships/hyperlink" Target="https://drive.google.com/file/d/1yNg8rhjzZ46uwRz5D2NlppbO6WAk3MES/view?usp=sharing" TargetMode="External"/><Relationship Id="rId41" Type="http://schemas.openxmlformats.org/officeDocument/2006/relationships/hyperlink" Target="https://drive.google.com/file/d/1ICY_ajHlqRJpn-FLWnZ7oqmNKtpDPPhs/view?usp=sharing" TargetMode="External"/><Relationship Id="rId54" Type="http://schemas.openxmlformats.org/officeDocument/2006/relationships/hyperlink" Target="https://drive.google.com/file/d/1EzqxNTkWW5o6imjk3zVLTY63dgE3mU8O/view?usp=sharing" TargetMode="External"/><Relationship Id="rId62" Type="http://schemas.openxmlformats.org/officeDocument/2006/relationships/hyperlink" Target="https://drive.google.com/file/d/1BqjjTH978ncyiTrL4nIlKwtdVloDCYh1/view?usp=sharing" TargetMode="External"/><Relationship Id="rId70" Type="http://schemas.openxmlformats.org/officeDocument/2006/relationships/hyperlink" Target="https://drive.google.com/file/d/1JaRd1r4KA4RsilumN30mEBZF73vmnfvV/view?usp=sharing" TargetMode="External"/><Relationship Id="rId75" Type="http://schemas.openxmlformats.org/officeDocument/2006/relationships/hyperlink" Target="https://drive.google.com/file/d/1GohvmrP_DJE0-FG0v-DDmQ71A66vXx9W/view?usp=sharing" TargetMode="External"/><Relationship Id="rId83" Type="http://schemas.openxmlformats.org/officeDocument/2006/relationships/hyperlink" Target="https://rahulprakash-8122.medium.com/sentiment-analysis-of-farmers-protest-389280b64ab9" TargetMode="External"/><Relationship Id="rId88" Type="http://schemas.openxmlformats.org/officeDocument/2006/relationships/hyperlink" Target="https://drive.google.com/file/d/1tAA-rKuppxrsTZ9_jubH2D2x-ae_lZPi/view?usp=sharing" TargetMode="External"/><Relationship Id="rId1" Type="http://schemas.openxmlformats.org/officeDocument/2006/relationships/hyperlink" Target="https://drive.google.com/file/d/1FnuJVSpMOt6rfqK-HDeHXYh7HH8mkxsq/view?usp=sharing" TargetMode="External"/><Relationship Id="rId6" Type="http://schemas.openxmlformats.org/officeDocument/2006/relationships/hyperlink" Target="https://drive.google.com/file/d/1WtZOsTUm273JojOgKwpnyteT7cNLg06V/view?usp=sharing" TargetMode="External"/><Relationship Id="rId15" Type="http://schemas.openxmlformats.org/officeDocument/2006/relationships/hyperlink" Target="https://drive.google.com/file/d/1c41IM2z4iigoqmOmm1wNj0jCghBzo2Gb/view?usp=sharing" TargetMode="External"/><Relationship Id="rId23" Type="http://schemas.openxmlformats.org/officeDocument/2006/relationships/hyperlink" Target="https://www.mdpi.com/1660-4601/17/14/5077" TargetMode="External"/><Relationship Id="rId28" Type="http://schemas.openxmlformats.org/officeDocument/2006/relationships/hyperlink" Target="https://drive.google.com/file/d/18W6vySqgZCIcba3Nzs1moTEs1BWnPWZ9/view?usp=sharing" TargetMode="External"/><Relationship Id="rId36" Type="http://schemas.openxmlformats.org/officeDocument/2006/relationships/hyperlink" Target="https://drive.google.com/file/d/1F6BX1evgf-_sPci1T6AkFTIpLJwuXQHs/view?usp=sharing" TargetMode="External"/><Relationship Id="rId49" Type="http://schemas.openxmlformats.org/officeDocument/2006/relationships/hyperlink" Target="https://drive.google.com/file/d/1LYO42RxD47a4cRKpLWerK8vbaPDHVy5k/view?usp=sharing" TargetMode="External"/><Relationship Id="rId57" Type="http://schemas.openxmlformats.org/officeDocument/2006/relationships/hyperlink" Target="https://drive.google.com/file/d/1MzM4LSMrPtqJZQgX-lj-ihA6f6YxtZSp/view?usp=sharing" TargetMode="External"/><Relationship Id="rId10" Type="http://schemas.openxmlformats.org/officeDocument/2006/relationships/hyperlink" Target="https://drive.google.com/file/d/1dZle2Uq2Nly3WPIKKAF-8D6oYa0jL3vX/view?usp=sharing" TargetMode="External"/><Relationship Id="rId31" Type="http://schemas.openxmlformats.org/officeDocument/2006/relationships/hyperlink" Target="https://drive.google.com/file/d/1ao3IVtqhXrukqZ6FhPh2mF8yXo850PEE/view?usp=sharing" TargetMode="External"/><Relationship Id="rId44" Type="http://schemas.openxmlformats.org/officeDocument/2006/relationships/hyperlink" Target="http://mygov.in/" TargetMode="External"/><Relationship Id="rId52" Type="http://schemas.openxmlformats.org/officeDocument/2006/relationships/hyperlink" Target="https://drive.google.com/file/d/1UkbTzym2TRv2mJJL7c7utfmnOU765yky/view?usp=sharing" TargetMode="External"/><Relationship Id="rId60" Type="http://schemas.openxmlformats.org/officeDocument/2006/relationships/hyperlink" Target="https://drive.google.com/file/d/1VtSOJfIe9cVXe-SpoZws-bGSZvNvN2Sj/view?usp=sharing" TargetMode="External"/><Relationship Id="rId65" Type="http://schemas.openxmlformats.org/officeDocument/2006/relationships/hyperlink" Target="https://drive.google.com/file/d/1BDyUVBsuRLU6ZvL10-rW_d6SX9uQqI8s/view?usp=sharing" TargetMode="External"/><Relationship Id="rId73" Type="http://schemas.openxmlformats.org/officeDocument/2006/relationships/hyperlink" Target="https://drive.google.com/file/d/1x2lzh5wWe95dZypzh7IcT1J_qQ1N0T4e/view?usp=sharing" TargetMode="External"/><Relationship Id="rId78" Type="http://schemas.openxmlformats.org/officeDocument/2006/relationships/hyperlink" Target="https://drive.google.com/file/d/1VwaDdkO1QEGpnngryPUX7-btFahdwXtb/view?usp=sharing" TargetMode="External"/><Relationship Id="rId81" Type="http://schemas.openxmlformats.org/officeDocument/2006/relationships/hyperlink" Target="https://drive.google.com/file/d/1uvhZPcrHmYzexETpFHbEKt_isB2Z-CWU/view?usp=sharing" TargetMode="External"/><Relationship Id="rId86" Type="http://schemas.openxmlformats.org/officeDocument/2006/relationships/hyperlink" Target="https://drive.google.com/file/d/1-DXATZ08-m1bL2KD_OApRDfSUE_VRsqK/view?usp=sharing" TargetMode="External"/><Relationship Id="rId4" Type="http://schemas.openxmlformats.org/officeDocument/2006/relationships/hyperlink" Target="https://drive.google.com/file/d/1GjTOrkG2_fcZfCWKoJmPKDqzh_ZopPvs/view?usp=sharing" TargetMode="External"/><Relationship Id="rId9" Type="http://schemas.openxmlformats.org/officeDocument/2006/relationships/hyperlink" Target="https://drive.google.com/file/d/1YlY0h8FPInTkng_idh_q_B0OCrzTwUD0/view?usp=sharing" TargetMode="External"/><Relationship Id="rId13" Type="http://schemas.openxmlformats.org/officeDocument/2006/relationships/hyperlink" Target="https://drive.google.com/file/d/1FTO5I5M2qHV5Xlngc3s_P_6cucKtrnzj/view?usp=sharing" TargetMode="External"/><Relationship Id="rId18" Type="http://schemas.openxmlformats.org/officeDocument/2006/relationships/hyperlink" Target="https://drive.google.com/file/d/1vL3w0NvI2USE_wQGZ8_drTvkStNXPSSd/view?usp=sharing" TargetMode="External"/><Relationship Id="rId39" Type="http://schemas.openxmlformats.org/officeDocument/2006/relationships/hyperlink" Target="https://drive.google.com/file/d/1IiTHx_hMI4Vs-ALJ6_kB6QJ9BAupaxZv/view?usp=sharing" TargetMode="External"/><Relationship Id="rId34" Type="http://schemas.openxmlformats.org/officeDocument/2006/relationships/hyperlink" Target="https://drive.google.com/file/d/13YmtrdJuaj9jvBtcdWxGk8BiE8WJNB8A/view?usp=sharing" TargetMode="External"/><Relationship Id="rId50" Type="http://schemas.openxmlformats.org/officeDocument/2006/relationships/hyperlink" Target="https://drive.google.com/file/d/1FxhLYNSqr1f5D9-rKx9JNyqPkXaHMbKG/view?usp=sharing" TargetMode="External"/><Relationship Id="rId55" Type="http://schemas.openxmlformats.org/officeDocument/2006/relationships/hyperlink" Target="https://drive.google.com/file/d/1De9VH7GQMX4viZQCeykpkKzjG8Aze83g/view?usp=sharing" TargetMode="External"/><Relationship Id="rId76" Type="http://schemas.openxmlformats.org/officeDocument/2006/relationships/hyperlink" Target="https://drive.google.com/file/d/1G_qJlqelpc94Xk552V6gvLUAPtl6A-T1/view?usp=sharing" TargetMode="External"/><Relationship Id="rId7" Type="http://schemas.openxmlformats.org/officeDocument/2006/relationships/hyperlink" Target="https://drive.google.com/file/d/1WwITyj3O8rRaCWTvz0IKGPe3qfR3OSAJ/view?usp=sharing" TargetMode="External"/><Relationship Id="rId71" Type="http://schemas.openxmlformats.org/officeDocument/2006/relationships/hyperlink" Target="https://drive.google.com/file/d/165SCngbJU7X_GNqQnnLq1sx1ohBHqo2u/view?usp=sharing" TargetMode="External"/><Relationship Id="rId2" Type="http://schemas.openxmlformats.org/officeDocument/2006/relationships/hyperlink" Target="https://arxiv.org/abs/2111.02259" TargetMode="External"/><Relationship Id="rId29" Type="http://schemas.openxmlformats.org/officeDocument/2006/relationships/hyperlink" Target="https://drive.google.com/file/d/1TN4F3EKvdAv_j8khla647q-e72wh26vM/view?usp=sharing" TargetMode="External"/><Relationship Id="rId24" Type="http://schemas.openxmlformats.org/officeDocument/2006/relationships/hyperlink" Target="https://drive.google.com/file/d/1J5D48UZqmMlB0sl2365xdyI2xx-lsjgr/view?usp=sharing" TargetMode="External"/><Relationship Id="rId40" Type="http://schemas.openxmlformats.org/officeDocument/2006/relationships/hyperlink" Target="https://drive.google.com/file/d/1x3J_Vmwl5Hrrsp7fQd-NVX1-mzzl5Aou/view?usp=sharing" TargetMode="External"/><Relationship Id="rId45" Type="http://schemas.openxmlformats.org/officeDocument/2006/relationships/hyperlink" Target="https://drive.google.com/file/d/1QuDXyeU1mBKgKZbUz_n2n1Zl0YRm89Tb/view?usp=sharing" TargetMode="External"/><Relationship Id="rId66" Type="http://schemas.openxmlformats.org/officeDocument/2006/relationships/hyperlink" Target="https://drive.google.com/file/d/1krdNnIu6M9gHKNjpB4m7WxZ1azhxtN__/view?usp=sharing" TargetMode="External"/><Relationship Id="rId87" Type="http://schemas.openxmlformats.org/officeDocument/2006/relationships/hyperlink" Target="https://drive.google.com/file/d/1tls3dAMkhcKKhlQq1BjG5h9k0410pKGx/view?usp=sharing" TargetMode="External"/><Relationship Id="rId61" Type="http://schemas.openxmlformats.org/officeDocument/2006/relationships/hyperlink" Target="https://drive.google.com/file/d/1_K9ddoGwqJEU0Fc7FH_7Pd0b5twJmSpd/view?usp=sharing" TargetMode="External"/><Relationship Id="rId82" Type="http://schemas.openxmlformats.org/officeDocument/2006/relationships/hyperlink" Target="https://rahulprakash-8122.medium.com/sentiment-analysis-of-farmers-protest-389280b64ab9" TargetMode="External"/><Relationship Id="rId19" Type="http://schemas.openxmlformats.org/officeDocument/2006/relationships/hyperlink" Target="https://drive.google.com/file/d/1awedvaNr9Y5WjJ88olBY_FzAaRQAQSjU/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986"/>
  <sheetViews>
    <sheetView workbookViewId="0"/>
  </sheetViews>
  <sheetFormatPr baseColWidth="10" defaultColWidth="14.5" defaultRowHeight="15" customHeight="1" x14ac:dyDescent="0.2"/>
  <cols>
    <col min="1" max="1" width="13.5" customWidth="1"/>
    <col min="2" max="2" width="8.5" customWidth="1"/>
    <col min="3" max="3" width="20.83203125" customWidth="1"/>
    <col min="4" max="4" width="24.5" customWidth="1"/>
    <col min="5" max="5" width="23.83203125" customWidth="1"/>
    <col min="6" max="6" width="18.83203125" customWidth="1"/>
  </cols>
  <sheetData>
    <row r="1" spans="1:21" x14ac:dyDescent="0.2">
      <c r="A1" s="1" t="s">
        <v>0</v>
      </c>
      <c r="B1" s="1" t="s">
        <v>1</v>
      </c>
      <c r="C1" s="1" t="s">
        <v>2</v>
      </c>
      <c r="D1" s="1" t="s">
        <v>3</v>
      </c>
      <c r="E1" s="1" t="s">
        <v>4</v>
      </c>
      <c r="F1" s="1" t="s">
        <v>5</v>
      </c>
      <c r="G1" s="2"/>
      <c r="H1" s="2"/>
      <c r="I1" s="2"/>
      <c r="J1" s="2"/>
      <c r="K1" s="2"/>
      <c r="L1" s="2"/>
      <c r="M1" s="2"/>
      <c r="N1" s="2"/>
      <c r="O1" s="2"/>
      <c r="P1" s="2"/>
      <c r="Q1" s="2"/>
      <c r="R1" s="2"/>
      <c r="S1" s="2"/>
      <c r="T1" s="2"/>
      <c r="U1" s="2"/>
    </row>
    <row r="2" spans="1:21" x14ac:dyDescent="0.2">
      <c r="A2" s="3" t="s">
        <v>6</v>
      </c>
      <c r="B2" s="3">
        <f>COUNTIF(Annotation!B:B,A2)</f>
        <v>5</v>
      </c>
      <c r="C2" s="3">
        <f>COUNTIFS(Annotation!B:B,A2,Annotation!BB:BB,"Yes")</f>
        <v>3</v>
      </c>
      <c r="D2" s="3">
        <f>COUNTIFS(Annotation!B:B,A2,Annotation!S:S,"&lt;&gt;can_not_be_downloaded",Annotation!BB:BB,"No")</f>
        <v>2</v>
      </c>
      <c r="E2" s="3">
        <f>COUNTIFS(Annotation!B:B,A2,Annotation!S:S,"can_not_be_downloaded")</f>
        <v>0</v>
      </c>
      <c r="F2" s="4">
        <f t="shared" ref="F2:F10" si="0">ROUND((C2+D2+E2)/B2,4)</f>
        <v>1</v>
      </c>
      <c r="G2" s="2"/>
      <c r="H2" s="2"/>
      <c r="I2" s="2"/>
      <c r="J2" s="2"/>
      <c r="K2" s="2"/>
      <c r="L2" s="2"/>
      <c r="M2" s="2"/>
      <c r="N2" s="2"/>
      <c r="O2" s="2"/>
      <c r="P2" s="2"/>
      <c r="Q2" s="2"/>
      <c r="R2" s="2"/>
      <c r="S2" s="2"/>
      <c r="T2" s="2"/>
      <c r="U2" s="2"/>
    </row>
    <row r="3" spans="1:21" x14ac:dyDescent="0.2">
      <c r="A3" s="3" t="s">
        <v>7</v>
      </c>
      <c r="B3" s="3">
        <f>COUNTIF(Annotation!B:B,A3)</f>
        <v>6</v>
      </c>
      <c r="C3" s="3">
        <f>COUNTIFS(Annotation!B:B,A3,Annotation!BB:BB,"Yes")</f>
        <v>3</v>
      </c>
      <c r="D3" s="3">
        <f>COUNTIFS(Annotation!B:B,A3,Annotation!S:S,"&lt;&gt;can_not_be_downloaded",Annotation!BB:BB,"No")</f>
        <v>3</v>
      </c>
      <c r="E3" s="3">
        <f>COUNTIFS(Annotation!B:B,A3,Annotation!S:S,"can_not_be_downloaded")</f>
        <v>0</v>
      </c>
      <c r="F3" s="4">
        <f t="shared" si="0"/>
        <v>1</v>
      </c>
      <c r="G3" s="2"/>
      <c r="H3" s="2"/>
      <c r="I3" s="2"/>
      <c r="J3" s="2"/>
      <c r="K3" s="2"/>
      <c r="L3" s="2"/>
      <c r="M3" s="2"/>
      <c r="N3" s="2"/>
      <c r="O3" s="2"/>
      <c r="P3" s="2"/>
      <c r="Q3" s="2"/>
      <c r="R3" s="2"/>
      <c r="S3" s="2"/>
      <c r="T3" s="2"/>
      <c r="U3" s="2"/>
    </row>
    <row r="4" spans="1:21" x14ac:dyDescent="0.2">
      <c r="A4" s="3" t="s">
        <v>8</v>
      </c>
      <c r="B4" s="3">
        <f>COUNTIF(Annotation!B:B,A4)</f>
        <v>8</v>
      </c>
      <c r="C4" s="3">
        <f>COUNTIFS(Annotation!B:B,A4,Annotation!BB:BB,"Yes")</f>
        <v>6</v>
      </c>
      <c r="D4" s="3">
        <f>COUNTIFS(Annotation!B:B,A4,Annotation!S:S,"&lt;&gt;can_not_be_downloaded",Annotation!BB:BB,"No")</f>
        <v>2</v>
      </c>
      <c r="E4" s="3">
        <f>COUNTIFS(Annotation!B:B,A4,Annotation!S:S,"can_not_be_downloaded")</f>
        <v>0</v>
      </c>
      <c r="F4" s="4">
        <f t="shared" si="0"/>
        <v>1</v>
      </c>
      <c r="G4" s="2"/>
      <c r="H4" s="2"/>
      <c r="I4" s="2"/>
      <c r="J4" s="2"/>
      <c r="K4" s="2"/>
      <c r="L4" s="2"/>
      <c r="M4" s="2"/>
      <c r="N4" s="2"/>
      <c r="O4" s="2"/>
      <c r="P4" s="2"/>
      <c r="Q4" s="2"/>
      <c r="R4" s="2"/>
      <c r="S4" s="2"/>
      <c r="T4" s="2"/>
      <c r="U4" s="2"/>
    </row>
    <row r="5" spans="1:21" x14ac:dyDescent="0.2">
      <c r="A5" s="3" t="s">
        <v>9</v>
      </c>
      <c r="B5" s="3">
        <f>COUNTIF(Annotation!B:B,A5)</f>
        <v>15</v>
      </c>
      <c r="C5" s="3">
        <f>COUNTIFS(Annotation!B:B,A5,Annotation!BB:BB,"Yes")</f>
        <v>8</v>
      </c>
      <c r="D5" s="3">
        <f>COUNTIFS(Annotation!B:B,A5,Annotation!S:S,"&lt;&gt;can_not_be_downloaded",Annotation!BB:BB,"No")</f>
        <v>7</v>
      </c>
      <c r="E5" s="3">
        <f>COUNTIFS(Annotation!B:B,A5,Annotation!S:S,"can_not_be_downloaded")</f>
        <v>0</v>
      </c>
      <c r="F5" s="4">
        <f t="shared" si="0"/>
        <v>1</v>
      </c>
      <c r="G5" s="2"/>
      <c r="H5" s="2"/>
      <c r="I5" s="2"/>
      <c r="J5" s="2"/>
      <c r="K5" s="2"/>
      <c r="L5" s="2"/>
      <c r="M5" s="2"/>
      <c r="N5" s="2"/>
      <c r="O5" s="2"/>
      <c r="P5" s="2"/>
      <c r="Q5" s="2"/>
      <c r="R5" s="2"/>
      <c r="S5" s="2"/>
      <c r="T5" s="2"/>
      <c r="U5" s="2"/>
    </row>
    <row r="6" spans="1:21" x14ac:dyDescent="0.2">
      <c r="A6" s="3" t="s">
        <v>10</v>
      </c>
      <c r="B6" s="3">
        <f>COUNTIF(Annotation!B:B,A6)</f>
        <v>2</v>
      </c>
      <c r="C6" s="3">
        <f>COUNTIFS(Annotation!B:B,A6,Annotation!BB:BB,"Yes")</f>
        <v>2</v>
      </c>
      <c r="D6" s="3">
        <f>COUNTIFS(Annotation!B:B,A6,Annotation!S:S,"&lt;&gt;can_not_be_downloaded",Annotation!BB:BB,"No")</f>
        <v>0</v>
      </c>
      <c r="E6" s="3">
        <f>COUNTIFS(Annotation!B:B,A6,Annotation!S:S,"can_not_be_downloaded")</f>
        <v>0</v>
      </c>
      <c r="F6" s="4">
        <f t="shared" si="0"/>
        <v>1</v>
      </c>
      <c r="G6" s="2"/>
      <c r="H6" s="2"/>
      <c r="I6" s="2"/>
      <c r="J6" s="2"/>
      <c r="K6" s="2"/>
      <c r="L6" s="2"/>
      <c r="M6" s="2"/>
      <c r="N6" s="2"/>
      <c r="O6" s="2"/>
      <c r="P6" s="2"/>
      <c r="Q6" s="2"/>
      <c r="R6" s="2"/>
      <c r="S6" s="2"/>
      <c r="T6" s="2"/>
      <c r="U6" s="2"/>
    </row>
    <row r="7" spans="1:21" x14ac:dyDescent="0.2">
      <c r="A7" s="3" t="s">
        <v>11</v>
      </c>
      <c r="B7" s="3">
        <f>COUNTIF(Annotation!B:B,A7)</f>
        <v>5</v>
      </c>
      <c r="C7" s="3">
        <f>COUNTIFS(Annotation!B:B,A7,Annotation!BB:BB,"Yes")</f>
        <v>4</v>
      </c>
      <c r="D7" s="3">
        <f>COUNTIFS(Annotation!B:B,A7,Annotation!S:S,"&lt;&gt;can_not_be_downloaded",Annotation!BB:BB,"No")</f>
        <v>1</v>
      </c>
      <c r="E7" s="3">
        <f>COUNTIFS(Annotation!B:B,A7,Annotation!S:S,"can_not_be_downloaded")</f>
        <v>0</v>
      </c>
      <c r="F7" s="4">
        <f t="shared" si="0"/>
        <v>1</v>
      </c>
      <c r="G7" s="2"/>
      <c r="H7" s="2"/>
      <c r="I7" s="2"/>
      <c r="J7" s="2"/>
      <c r="K7" s="2"/>
      <c r="L7" s="2"/>
      <c r="M7" s="2"/>
      <c r="N7" s="2"/>
      <c r="O7" s="2"/>
      <c r="P7" s="2"/>
      <c r="Q7" s="2"/>
      <c r="R7" s="2"/>
      <c r="S7" s="2"/>
      <c r="T7" s="2"/>
      <c r="U7" s="2"/>
    </row>
    <row r="8" spans="1:21" x14ac:dyDescent="0.2">
      <c r="A8" s="3" t="s">
        <v>12</v>
      </c>
      <c r="B8" s="3">
        <f>COUNTIF(Annotation!B:B,A8)</f>
        <v>43</v>
      </c>
      <c r="C8" s="3">
        <f>COUNTIFS(Annotation!B:B,A8,Annotation!BB:BB,"Yes")</f>
        <v>20</v>
      </c>
      <c r="D8" s="3">
        <f>COUNTIFS(Annotation!B:B,A8,Annotation!S:S,"&lt;&gt;can_not_be_downloaded",Annotation!BB:BB,"No")</f>
        <v>16</v>
      </c>
      <c r="E8" s="3">
        <f>COUNTIFS(Annotation!B:B,A8,Annotation!S:S,"can_not_be_downloaded")</f>
        <v>7</v>
      </c>
      <c r="F8" s="4">
        <f t="shared" si="0"/>
        <v>1</v>
      </c>
      <c r="G8" s="2"/>
      <c r="H8" s="2"/>
      <c r="I8" s="2"/>
      <c r="J8" s="2"/>
      <c r="K8" s="2"/>
      <c r="L8" s="2"/>
      <c r="M8" s="2"/>
      <c r="N8" s="2"/>
      <c r="O8" s="2"/>
      <c r="P8" s="2"/>
      <c r="Q8" s="2"/>
      <c r="R8" s="2"/>
      <c r="S8" s="2"/>
      <c r="T8" s="2"/>
      <c r="U8" s="2"/>
    </row>
    <row r="9" spans="1:21" x14ac:dyDescent="0.2">
      <c r="A9" s="3" t="s">
        <v>13</v>
      </c>
      <c r="B9" s="3">
        <f>COUNTIF(Annotation!B:B,A9)</f>
        <v>6</v>
      </c>
      <c r="C9" s="3">
        <f>COUNTIFS(Annotation!B:B,A9,Annotation!BB:BB,"Yes")</f>
        <v>5</v>
      </c>
      <c r="D9" s="3">
        <f>COUNTIFS(Annotation!B:B,A9,Annotation!S:S,"&lt;&gt;can_not_be_downloaded",Annotation!BB:BB,"No")</f>
        <v>1</v>
      </c>
      <c r="E9" s="3">
        <f>COUNTIFS(Annotation!B:B,A9,Annotation!S:S,"can_not_be_downloaded")</f>
        <v>0</v>
      </c>
      <c r="F9" s="4">
        <f t="shared" si="0"/>
        <v>1</v>
      </c>
      <c r="G9" s="2"/>
      <c r="H9" s="2"/>
      <c r="I9" s="2"/>
      <c r="J9" s="2"/>
      <c r="K9" s="2"/>
      <c r="L9" s="2"/>
      <c r="M9" s="2"/>
      <c r="N9" s="2"/>
      <c r="O9" s="2"/>
      <c r="P9" s="2"/>
      <c r="Q9" s="2"/>
      <c r="R9" s="2"/>
      <c r="S9" s="2"/>
      <c r="T9" s="2"/>
      <c r="U9" s="2"/>
    </row>
    <row r="10" spans="1:21" x14ac:dyDescent="0.2">
      <c r="A10" s="1" t="s">
        <v>14</v>
      </c>
      <c r="B10" s="1">
        <f t="shared" ref="B10:E10" si="1">SUM(B2:B9)</f>
        <v>90</v>
      </c>
      <c r="C10" s="1">
        <f t="shared" si="1"/>
        <v>51</v>
      </c>
      <c r="D10" s="1">
        <f t="shared" si="1"/>
        <v>32</v>
      </c>
      <c r="E10" s="1">
        <f t="shared" si="1"/>
        <v>7</v>
      </c>
      <c r="F10" s="5">
        <f t="shared" si="0"/>
        <v>1</v>
      </c>
      <c r="G10" s="2"/>
      <c r="H10" s="2"/>
      <c r="I10" s="2"/>
      <c r="J10" s="2"/>
      <c r="K10" s="2"/>
      <c r="L10" s="2"/>
      <c r="M10" s="2"/>
      <c r="N10" s="2"/>
      <c r="O10" s="2"/>
      <c r="P10" s="2"/>
      <c r="Q10" s="2"/>
      <c r="R10" s="2"/>
      <c r="S10" s="2"/>
      <c r="T10" s="2"/>
      <c r="U10" s="2"/>
    </row>
    <row r="11" spans="1:21" x14ac:dyDescent="0.2">
      <c r="A11" s="2"/>
      <c r="B11" s="2"/>
      <c r="C11" s="2"/>
      <c r="D11" s="2"/>
      <c r="E11" s="2"/>
      <c r="F11" s="2"/>
      <c r="G11" s="2"/>
      <c r="H11" s="2"/>
      <c r="I11" s="2"/>
      <c r="J11" s="2"/>
      <c r="K11" s="2"/>
      <c r="L11" s="2"/>
      <c r="M11" s="2"/>
      <c r="N11" s="2"/>
      <c r="O11" s="2"/>
      <c r="P11" s="2"/>
      <c r="Q11" s="2"/>
      <c r="R11" s="2"/>
      <c r="S11" s="2"/>
      <c r="T11" s="2"/>
      <c r="U11" s="2"/>
    </row>
    <row r="12" spans="1:21" x14ac:dyDescent="0.2">
      <c r="A12" s="2"/>
      <c r="B12" s="2"/>
      <c r="C12" s="2"/>
      <c r="D12" s="2"/>
      <c r="E12" s="2"/>
      <c r="F12" s="2"/>
      <c r="G12" s="2"/>
      <c r="H12" s="2"/>
      <c r="I12" s="2"/>
      <c r="J12" s="2"/>
      <c r="K12" s="2"/>
      <c r="L12" s="2"/>
      <c r="M12" s="2"/>
      <c r="N12" s="2"/>
      <c r="O12" s="2"/>
      <c r="P12" s="2"/>
      <c r="Q12" s="2"/>
      <c r="R12" s="2"/>
      <c r="S12" s="2"/>
      <c r="T12" s="2"/>
      <c r="U12" s="2"/>
    </row>
    <row r="13" spans="1:21" x14ac:dyDescent="0.2">
      <c r="A13" s="2"/>
      <c r="B13" s="2"/>
      <c r="C13" s="2"/>
      <c r="D13" s="2"/>
      <c r="E13" s="2"/>
      <c r="F13" s="2"/>
      <c r="G13" s="2"/>
      <c r="H13" s="2"/>
      <c r="I13" s="2"/>
      <c r="J13" s="2"/>
      <c r="K13" s="2"/>
      <c r="L13" s="2"/>
      <c r="M13" s="2"/>
      <c r="N13" s="2"/>
      <c r="O13" s="2"/>
      <c r="P13" s="2"/>
      <c r="Q13" s="2"/>
      <c r="R13" s="2"/>
      <c r="S13" s="2"/>
      <c r="T13" s="2"/>
      <c r="U13" s="2"/>
    </row>
    <row r="14" spans="1:21" x14ac:dyDescent="0.2">
      <c r="A14" s="2"/>
      <c r="B14" s="2"/>
      <c r="C14" s="2"/>
      <c r="D14" s="2"/>
      <c r="E14" s="2"/>
      <c r="F14" s="2"/>
      <c r="G14" s="2"/>
      <c r="H14" s="2"/>
      <c r="I14" s="2"/>
      <c r="J14" s="2"/>
      <c r="K14" s="2"/>
      <c r="L14" s="2"/>
      <c r="M14" s="2"/>
      <c r="N14" s="2"/>
      <c r="O14" s="2"/>
      <c r="P14" s="2"/>
      <c r="Q14" s="2"/>
      <c r="R14" s="2"/>
      <c r="S14" s="2"/>
      <c r="T14" s="2"/>
      <c r="U14" s="2"/>
    </row>
    <row r="15" spans="1:21" x14ac:dyDescent="0.2">
      <c r="A15" s="2"/>
      <c r="B15" s="2"/>
      <c r="C15" s="2"/>
      <c r="D15" s="2"/>
      <c r="E15" s="2"/>
      <c r="F15" s="2"/>
      <c r="G15" s="2"/>
      <c r="H15" s="2"/>
      <c r="I15" s="2"/>
      <c r="J15" s="2"/>
      <c r="K15" s="2"/>
      <c r="L15" s="2"/>
      <c r="M15" s="2"/>
      <c r="N15" s="2"/>
      <c r="O15" s="2"/>
      <c r="P15" s="2"/>
      <c r="Q15" s="2"/>
      <c r="R15" s="2"/>
      <c r="S15" s="2"/>
      <c r="T15" s="2"/>
      <c r="U15" s="2"/>
    </row>
    <row r="16" spans="1:21" x14ac:dyDescent="0.2">
      <c r="A16" s="2"/>
      <c r="B16" s="2"/>
      <c r="C16" s="2"/>
      <c r="D16" s="2"/>
      <c r="E16" s="2"/>
      <c r="F16" s="2"/>
      <c r="G16" s="2"/>
      <c r="H16" s="2"/>
      <c r="I16" s="2"/>
      <c r="J16" s="2"/>
      <c r="K16" s="2"/>
      <c r="L16" s="2"/>
      <c r="M16" s="2"/>
      <c r="N16" s="2"/>
      <c r="O16" s="2"/>
      <c r="P16" s="2"/>
      <c r="Q16" s="2"/>
      <c r="R16" s="2"/>
      <c r="S16" s="2"/>
      <c r="T16" s="2"/>
      <c r="U16" s="2"/>
    </row>
    <row r="17" spans="1:21" x14ac:dyDescent="0.2">
      <c r="A17" s="2"/>
      <c r="B17" s="2"/>
      <c r="C17" s="2"/>
      <c r="D17" s="2"/>
      <c r="E17" s="2"/>
      <c r="F17" s="2"/>
      <c r="G17" s="2"/>
      <c r="H17" s="2"/>
      <c r="I17" s="2"/>
      <c r="J17" s="2"/>
      <c r="K17" s="2"/>
      <c r="L17" s="2"/>
      <c r="M17" s="2"/>
      <c r="N17" s="2"/>
      <c r="O17" s="2"/>
      <c r="P17" s="2"/>
      <c r="Q17" s="2"/>
      <c r="R17" s="2"/>
      <c r="S17" s="2"/>
      <c r="T17" s="2"/>
      <c r="U17" s="2"/>
    </row>
    <row r="18" spans="1:21" x14ac:dyDescent="0.2">
      <c r="A18" s="2"/>
      <c r="B18" s="2"/>
      <c r="C18" s="2"/>
      <c r="D18" s="2"/>
      <c r="E18" s="2"/>
      <c r="F18" s="2"/>
      <c r="G18" s="2"/>
      <c r="H18" s="2"/>
      <c r="I18" s="2"/>
      <c r="J18" s="2"/>
      <c r="K18" s="2"/>
      <c r="L18" s="2"/>
      <c r="M18" s="2"/>
      <c r="N18" s="2"/>
      <c r="O18" s="2"/>
      <c r="P18" s="2"/>
      <c r="Q18" s="2"/>
      <c r="R18" s="2"/>
      <c r="S18" s="2"/>
      <c r="T18" s="2"/>
      <c r="U18" s="2"/>
    </row>
    <row r="19" spans="1:21" x14ac:dyDescent="0.2">
      <c r="A19" s="2"/>
      <c r="B19" s="2"/>
      <c r="C19" s="2"/>
      <c r="D19" s="2"/>
      <c r="E19" s="2"/>
      <c r="F19" s="2"/>
      <c r="G19" s="2"/>
      <c r="H19" s="2"/>
      <c r="I19" s="2"/>
      <c r="J19" s="2"/>
      <c r="K19" s="2"/>
      <c r="L19" s="2"/>
      <c r="M19" s="2"/>
      <c r="N19" s="2"/>
      <c r="O19" s="2"/>
      <c r="P19" s="2"/>
      <c r="Q19" s="2"/>
      <c r="R19" s="2"/>
      <c r="S19" s="2"/>
      <c r="T19" s="2"/>
      <c r="U19" s="2"/>
    </row>
    <row r="20" spans="1:21" x14ac:dyDescent="0.2">
      <c r="A20" s="2"/>
      <c r="B20" s="2"/>
      <c r="C20" s="2"/>
      <c r="D20" s="2"/>
      <c r="E20" s="2"/>
      <c r="F20" s="2"/>
      <c r="G20" s="2"/>
      <c r="H20" s="2"/>
      <c r="I20" s="2"/>
      <c r="J20" s="2"/>
      <c r="K20" s="2"/>
      <c r="L20" s="2"/>
      <c r="M20" s="2"/>
      <c r="N20" s="2"/>
      <c r="O20" s="2"/>
      <c r="P20" s="2"/>
      <c r="Q20" s="2"/>
      <c r="R20" s="2"/>
      <c r="S20" s="2"/>
      <c r="T20" s="2"/>
      <c r="U20" s="2"/>
    </row>
    <row r="21" spans="1:21" x14ac:dyDescent="0.2">
      <c r="A21" s="2"/>
      <c r="B21" s="2"/>
      <c r="C21" s="2"/>
      <c r="D21" s="2"/>
      <c r="E21" s="2"/>
      <c r="F21" s="2"/>
      <c r="G21" s="2"/>
      <c r="H21" s="2"/>
      <c r="I21" s="2"/>
      <c r="J21" s="2"/>
      <c r="K21" s="2"/>
      <c r="L21" s="2"/>
      <c r="M21" s="2"/>
      <c r="N21" s="2"/>
      <c r="O21" s="2"/>
      <c r="P21" s="2"/>
      <c r="Q21" s="2"/>
      <c r="R21" s="2"/>
      <c r="S21" s="2"/>
      <c r="T21" s="2"/>
      <c r="U21" s="2"/>
    </row>
    <row r="22" spans="1:21" x14ac:dyDescent="0.2">
      <c r="A22" s="2"/>
      <c r="B22" s="2"/>
      <c r="C22" s="2"/>
      <c r="D22" s="2"/>
      <c r="E22" s="2"/>
      <c r="F22" s="2"/>
      <c r="G22" s="2"/>
      <c r="H22" s="2"/>
      <c r="I22" s="2"/>
      <c r="J22" s="2"/>
      <c r="K22" s="2"/>
      <c r="L22" s="2"/>
      <c r="M22" s="2"/>
      <c r="N22" s="2"/>
      <c r="O22" s="2"/>
      <c r="P22" s="2"/>
      <c r="Q22" s="2"/>
      <c r="R22" s="2"/>
      <c r="S22" s="2"/>
      <c r="T22" s="2"/>
      <c r="U22" s="2"/>
    </row>
    <row r="23" spans="1:21" x14ac:dyDescent="0.2">
      <c r="A23" s="2"/>
      <c r="B23" s="2"/>
      <c r="C23" s="2"/>
      <c r="D23" s="2"/>
      <c r="E23" s="2"/>
      <c r="F23" s="2"/>
      <c r="G23" s="2"/>
      <c r="H23" s="2"/>
      <c r="I23" s="2"/>
      <c r="J23" s="2"/>
      <c r="K23" s="2"/>
      <c r="L23" s="2"/>
      <c r="M23" s="2"/>
      <c r="N23" s="2"/>
      <c r="O23" s="2"/>
      <c r="P23" s="2"/>
      <c r="Q23" s="2"/>
      <c r="R23" s="2"/>
      <c r="S23" s="2"/>
      <c r="T23" s="2"/>
      <c r="U23" s="2"/>
    </row>
    <row r="24" spans="1:21" x14ac:dyDescent="0.2">
      <c r="A24" s="2"/>
      <c r="B24" s="2"/>
      <c r="C24" s="2"/>
      <c r="D24" s="2"/>
      <c r="E24" s="2"/>
      <c r="F24" s="2"/>
      <c r="G24" s="2"/>
      <c r="H24" s="2"/>
      <c r="I24" s="2"/>
      <c r="J24" s="2"/>
      <c r="K24" s="2"/>
      <c r="L24" s="2"/>
      <c r="M24" s="2"/>
      <c r="N24" s="2"/>
      <c r="O24" s="2"/>
      <c r="P24" s="2"/>
      <c r="Q24" s="2"/>
      <c r="R24" s="2"/>
      <c r="S24" s="2"/>
      <c r="T24" s="2"/>
      <c r="U24" s="2"/>
    </row>
    <row r="25" spans="1:21" x14ac:dyDescent="0.2">
      <c r="A25" s="2"/>
      <c r="B25" s="2"/>
      <c r="C25" s="2"/>
      <c r="D25" s="2"/>
      <c r="E25" s="2"/>
      <c r="F25" s="2"/>
      <c r="G25" s="2"/>
      <c r="H25" s="2"/>
      <c r="I25" s="2"/>
      <c r="J25" s="2"/>
      <c r="K25" s="2"/>
      <c r="L25" s="2"/>
      <c r="M25" s="2"/>
      <c r="N25" s="2"/>
      <c r="O25" s="2"/>
      <c r="P25" s="2"/>
      <c r="Q25" s="2"/>
      <c r="R25" s="2"/>
      <c r="S25" s="2"/>
      <c r="T25" s="2"/>
      <c r="U25" s="2"/>
    </row>
    <row r="26" spans="1:21" x14ac:dyDescent="0.2">
      <c r="A26" s="2"/>
      <c r="B26" s="2"/>
      <c r="C26" s="2"/>
      <c r="D26" s="2"/>
      <c r="E26" s="2"/>
      <c r="F26" s="2"/>
      <c r="G26" s="2"/>
      <c r="H26" s="2"/>
      <c r="I26" s="2"/>
      <c r="J26" s="2"/>
      <c r="K26" s="2"/>
      <c r="L26" s="2"/>
      <c r="M26" s="2"/>
      <c r="N26" s="2"/>
      <c r="O26" s="2"/>
      <c r="P26" s="2"/>
      <c r="Q26" s="2"/>
      <c r="R26" s="2"/>
      <c r="S26" s="2"/>
      <c r="T26" s="2"/>
      <c r="U26" s="2"/>
    </row>
    <row r="27" spans="1:21" x14ac:dyDescent="0.2">
      <c r="A27" s="2"/>
      <c r="B27" s="2"/>
      <c r="C27" s="2"/>
      <c r="D27" s="2"/>
      <c r="E27" s="2"/>
      <c r="F27" s="2"/>
      <c r="G27" s="2"/>
      <c r="H27" s="2"/>
      <c r="I27" s="2"/>
      <c r="J27" s="2"/>
      <c r="K27" s="2"/>
      <c r="L27" s="2"/>
      <c r="M27" s="2"/>
      <c r="N27" s="2"/>
      <c r="O27" s="2"/>
      <c r="P27" s="2"/>
      <c r="Q27" s="2"/>
      <c r="R27" s="2"/>
      <c r="S27" s="2"/>
      <c r="T27" s="2"/>
      <c r="U27" s="2"/>
    </row>
    <row r="28" spans="1:21" x14ac:dyDescent="0.2">
      <c r="A28" s="2"/>
      <c r="B28" s="2"/>
      <c r="C28" s="2"/>
      <c r="D28" s="2"/>
      <c r="E28" s="2"/>
      <c r="F28" s="2"/>
      <c r="G28" s="2"/>
      <c r="H28" s="2"/>
      <c r="I28" s="2"/>
      <c r="J28" s="2"/>
      <c r="K28" s="2"/>
      <c r="L28" s="2"/>
      <c r="M28" s="2"/>
      <c r="N28" s="2"/>
      <c r="O28" s="2"/>
      <c r="P28" s="2"/>
      <c r="Q28" s="2"/>
      <c r="R28" s="2"/>
      <c r="S28" s="2"/>
      <c r="T28" s="2"/>
      <c r="U28" s="2"/>
    </row>
    <row r="29" spans="1:21" x14ac:dyDescent="0.2">
      <c r="A29" s="2"/>
      <c r="B29" s="2"/>
      <c r="C29" s="2"/>
      <c r="D29" s="2"/>
      <c r="E29" s="2"/>
      <c r="F29" s="2"/>
      <c r="G29" s="2"/>
      <c r="H29" s="2"/>
      <c r="I29" s="2"/>
      <c r="J29" s="2"/>
      <c r="K29" s="2"/>
      <c r="L29" s="2"/>
      <c r="M29" s="2"/>
      <c r="N29" s="2"/>
      <c r="O29" s="2"/>
      <c r="P29" s="2"/>
      <c r="Q29" s="2"/>
      <c r="R29" s="2"/>
      <c r="S29" s="2"/>
      <c r="T29" s="2"/>
      <c r="U29" s="2"/>
    </row>
    <row r="30" spans="1:21" x14ac:dyDescent="0.2">
      <c r="A30" s="2"/>
      <c r="B30" s="2"/>
      <c r="C30" s="2"/>
      <c r="D30" s="2"/>
      <c r="E30" s="2"/>
      <c r="F30" s="2"/>
      <c r="G30" s="2"/>
      <c r="H30" s="2"/>
      <c r="I30" s="2"/>
      <c r="J30" s="2"/>
      <c r="K30" s="2"/>
      <c r="L30" s="2"/>
      <c r="M30" s="2"/>
      <c r="N30" s="2"/>
      <c r="O30" s="2"/>
      <c r="P30" s="2"/>
      <c r="Q30" s="2"/>
      <c r="R30" s="2"/>
      <c r="S30" s="2"/>
      <c r="T30" s="2"/>
      <c r="U30" s="2"/>
    </row>
    <row r="31" spans="1:21" x14ac:dyDescent="0.2">
      <c r="A31" s="2"/>
      <c r="B31" s="2"/>
      <c r="C31" s="2"/>
      <c r="D31" s="2"/>
      <c r="E31" s="2"/>
      <c r="F31" s="2"/>
      <c r="G31" s="2"/>
      <c r="H31" s="2"/>
      <c r="I31" s="2"/>
      <c r="J31" s="2"/>
      <c r="K31" s="2"/>
      <c r="L31" s="2"/>
      <c r="M31" s="2"/>
      <c r="N31" s="2"/>
      <c r="O31" s="2"/>
      <c r="P31" s="2"/>
      <c r="Q31" s="2"/>
      <c r="R31" s="2"/>
      <c r="S31" s="2"/>
      <c r="T31" s="2"/>
      <c r="U31" s="2"/>
    </row>
    <row r="32" spans="1:21" x14ac:dyDescent="0.2">
      <c r="A32" s="2"/>
      <c r="B32" s="2"/>
      <c r="C32" s="2"/>
      <c r="D32" s="2"/>
      <c r="E32" s="2"/>
      <c r="F32" s="2"/>
      <c r="G32" s="2"/>
      <c r="H32" s="2"/>
      <c r="I32" s="2"/>
      <c r="J32" s="2"/>
      <c r="K32" s="2"/>
      <c r="L32" s="2"/>
      <c r="M32" s="2"/>
      <c r="N32" s="2"/>
      <c r="O32" s="2"/>
      <c r="P32" s="2"/>
      <c r="Q32" s="2"/>
      <c r="R32" s="2"/>
      <c r="S32" s="2"/>
      <c r="T32" s="2"/>
      <c r="U32" s="2"/>
    </row>
    <row r="33" spans="1:21" x14ac:dyDescent="0.2">
      <c r="A33" s="2"/>
      <c r="B33" s="2"/>
      <c r="C33" s="2"/>
      <c r="D33" s="2"/>
      <c r="E33" s="2"/>
      <c r="F33" s="2"/>
      <c r="G33" s="2"/>
      <c r="H33" s="2"/>
      <c r="I33" s="2"/>
      <c r="J33" s="2"/>
      <c r="K33" s="2"/>
      <c r="L33" s="2"/>
      <c r="M33" s="2"/>
      <c r="N33" s="2"/>
      <c r="O33" s="2"/>
      <c r="P33" s="2"/>
      <c r="Q33" s="2"/>
      <c r="R33" s="2"/>
      <c r="S33" s="2"/>
      <c r="T33" s="2"/>
      <c r="U33" s="2"/>
    </row>
    <row r="34" spans="1:21" x14ac:dyDescent="0.2">
      <c r="A34" s="2"/>
      <c r="B34" s="2"/>
      <c r="C34" s="2"/>
      <c r="D34" s="2"/>
      <c r="E34" s="2"/>
      <c r="F34" s="2"/>
      <c r="G34" s="2"/>
      <c r="H34" s="2"/>
      <c r="I34" s="2"/>
      <c r="J34" s="2"/>
      <c r="K34" s="2"/>
      <c r="L34" s="2"/>
      <c r="M34" s="2"/>
      <c r="N34" s="2"/>
      <c r="O34" s="2"/>
      <c r="P34" s="2"/>
      <c r="Q34" s="2"/>
      <c r="R34" s="2"/>
      <c r="S34" s="2"/>
      <c r="T34" s="2"/>
      <c r="U34" s="2"/>
    </row>
    <row r="35" spans="1:21" x14ac:dyDescent="0.2">
      <c r="A35" s="2"/>
      <c r="B35" s="2"/>
      <c r="C35" s="2"/>
      <c r="D35" s="2"/>
      <c r="E35" s="2"/>
      <c r="F35" s="2"/>
      <c r="G35" s="2"/>
      <c r="H35" s="2"/>
      <c r="I35" s="2"/>
      <c r="J35" s="2"/>
      <c r="K35" s="2"/>
      <c r="L35" s="2"/>
      <c r="M35" s="2"/>
      <c r="N35" s="2"/>
      <c r="O35" s="2"/>
      <c r="P35" s="2"/>
      <c r="Q35" s="2"/>
      <c r="R35" s="2"/>
      <c r="S35" s="2"/>
      <c r="T35" s="2"/>
      <c r="U35" s="2"/>
    </row>
    <row r="36" spans="1:21" x14ac:dyDescent="0.2">
      <c r="A36" s="2"/>
      <c r="B36" s="2"/>
      <c r="C36" s="2"/>
      <c r="D36" s="2"/>
      <c r="E36" s="2"/>
      <c r="F36" s="2"/>
      <c r="G36" s="2"/>
      <c r="H36" s="2"/>
      <c r="I36" s="2"/>
      <c r="J36" s="2"/>
      <c r="K36" s="2"/>
      <c r="L36" s="2"/>
      <c r="M36" s="2"/>
      <c r="N36" s="2"/>
      <c r="O36" s="2"/>
      <c r="P36" s="2"/>
      <c r="Q36" s="2"/>
      <c r="R36" s="2"/>
      <c r="S36" s="2"/>
      <c r="T36" s="2"/>
      <c r="U36" s="2"/>
    </row>
    <row r="37" spans="1:21" x14ac:dyDescent="0.2">
      <c r="A37" s="2"/>
      <c r="B37" s="2"/>
      <c r="C37" s="2"/>
      <c r="D37" s="2"/>
      <c r="E37" s="2"/>
      <c r="F37" s="2"/>
      <c r="G37" s="2"/>
      <c r="H37" s="2"/>
      <c r="I37" s="2"/>
      <c r="J37" s="2"/>
      <c r="K37" s="2"/>
      <c r="L37" s="2"/>
      <c r="M37" s="2"/>
      <c r="N37" s="2"/>
      <c r="O37" s="2"/>
      <c r="P37" s="2"/>
      <c r="Q37" s="2"/>
      <c r="R37" s="2"/>
      <c r="S37" s="2"/>
      <c r="T37" s="2"/>
      <c r="U37" s="2"/>
    </row>
    <row r="38" spans="1:21" x14ac:dyDescent="0.2">
      <c r="A38" s="2"/>
      <c r="B38" s="2"/>
      <c r="C38" s="2"/>
      <c r="D38" s="2"/>
      <c r="E38" s="2"/>
      <c r="F38" s="2"/>
      <c r="G38" s="2"/>
      <c r="H38" s="2"/>
      <c r="I38" s="2"/>
      <c r="J38" s="2"/>
      <c r="K38" s="2"/>
      <c r="L38" s="2"/>
      <c r="M38" s="2"/>
      <c r="N38" s="2"/>
      <c r="O38" s="2"/>
      <c r="P38" s="2"/>
      <c r="Q38" s="2"/>
      <c r="R38" s="2"/>
      <c r="S38" s="2"/>
      <c r="T38" s="2"/>
      <c r="U38" s="2"/>
    </row>
    <row r="39" spans="1:21" x14ac:dyDescent="0.2">
      <c r="A39" s="2"/>
      <c r="B39" s="2"/>
      <c r="C39" s="2"/>
      <c r="D39" s="2"/>
      <c r="E39" s="2"/>
      <c r="F39" s="2"/>
      <c r="G39" s="2"/>
      <c r="H39" s="2"/>
      <c r="I39" s="2"/>
      <c r="J39" s="2"/>
      <c r="K39" s="2"/>
      <c r="L39" s="2"/>
      <c r="M39" s="2"/>
      <c r="N39" s="2"/>
      <c r="O39" s="2"/>
      <c r="P39" s="2"/>
      <c r="Q39" s="2"/>
      <c r="R39" s="2"/>
      <c r="S39" s="2"/>
      <c r="T39" s="2"/>
      <c r="U39" s="2"/>
    </row>
    <row r="40" spans="1:21" x14ac:dyDescent="0.2">
      <c r="A40" s="2"/>
      <c r="B40" s="2"/>
      <c r="C40" s="2"/>
      <c r="D40" s="2"/>
      <c r="E40" s="2"/>
      <c r="F40" s="2"/>
      <c r="G40" s="2"/>
      <c r="H40" s="2"/>
      <c r="I40" s="2"/>
      <c r="J40" s="2"/>
      <c r="K40" s="2"/>
      <c r="L40" s="2"/>
      <c r="M40" s="2"/>
      <c r="N40" s="2"/>
      <c r="O40" s="2"/>
      <c r="P40" s="2"/>
      <c r="Q40" s="2"/>
      <c r="R40" s="2"/>
      <c r="S40" s="2"/>
      <c r="T40" s="2"/>
      <c r="U40" s="2"/>
    </row>
    <row r="41" spans="1:21" x14ac:dyDescent="0.2">
      <c r="A41" s="2"/>
      <c r="B41" s="2"/>
      <c r="C41" s="2"/>
      <c r="D41" s="2"/>
      <c r="E41" s="2"/>
      <c r="F41" s="2"/>
      <c r="G41" s="2"/>
      <c r="H41" s="2"/>
      <c r="I41" s="2"/>
      <c r="J41" s="2"/>
      <c r="K41" s="2"/>
      <c r="L41" s="2"/>
      <c r="M41" s="2"/>
      <c r="N41" s="2"/>
      <c r="O41" s="2"/>
      <c r="P41" s="2"/>
      <c r="Q41" s="2"/>
      <c r="R41" s="2"/>
      <c r="S41" s="2"/>
      <c r="T41" s="2"/>
      <c r="U41" s="2"/>
    </row>
    <row r="42" spans="1:21" x14ac:dyDescent="0.2">
      <c r="A42" s="2"/>
      <c r="B42" s="2"/>
      <c r="C42" s="2"/>
      <c r="D42" s="2"/>
      <c r="E42" s="2"/>
      <c r="F42" s="2"/>
      <c r="G42" s="2"/>
      <c r="H42" s="2"/>
      <c r="I42" s="2"/>
      <c r="J42" s="2"/>
      <c r="K42" s="2"/>
      <c r="L42" s="2"/>
      <c r="M42" s="2"/>
      <c r="N42" s="2"/>
      <c r="O42" s="2"/>
      <c r="P42" s="2"/>
      <c r="Q42" s="2"/>
      <c r="R42" s="2"/>
      <c r="S42" s="2"/>
      <c r="T42" s="2"/>
      <c r="U42" s="2"/>
    </row>
    <row r="43" spans="1:21" x14ac:dyDescent="0.2">
      <c r="A43" s="2"/>
      <c r="B43" s="2"/>
      <c r="C43" s="2"/>
      <c r="D43" s="2"/>
      <c r="E43" s="2"/>
      <c r="F43" s="2"/>
      <c r="G43" s="2"/>
      <c r="H43" s="2"/>
      <c r="I43" s="2"/>
      <c r="J43" s="2"/>
      <c r="K43" s="2"/>
      <c r="L43" s="2"/>
      <c r="M43" s="2"/>
      <c r="N43" s="2"/>
      <c r="O43" s="2"/>
      <c r="P43" s="2"/>
      <c r="Q43" s="2"/>
      <c r="R43" s="2"/>
      <c r="S43" s="2"/>
      <c r="T43" s="2"/>
      <c r="U43" s="2"/>
    </row>
    <row r="44" spans="1:21" x14ac:dyDescent="0.2">
      <c r="A44" s="2"/>
      <c r="B44" s="2"/>
      <c r="C44" s="2"/>
      <c r="D44" s="2"/>
      <c r="E44" s="2"/>
      <c r="F44" s="2"/>
      <c r="G44" s="2"/>
      <c r="H44" s="2"/>
      <c r="I44" s="2"/>
      <c r="J44" s="2"/>
      <c r="K44" s="2"/>
      <c r="L44" s="2"/>
      <c r="M44" s="2"/>
      <c r="N44" s="2"/>
      <c r="O44" s="2"/>
      <c r="P44" s="2"/>
      <c r="Q44" s="2"/>
      <c r="R44" s="2"/>
      <c r="S44" s="2"/>
      <c r="T44" s="2"/>
      <c r="U44" s="2"/>
    </row>
    <row r="45" spans="1:21" x14ac:dyDescent="0.2">
      <c r="A45" s="2"/>
      <c r="B45" s="2"/>
      <c r="C45" s="2"/>
      <c r="D45" s="2"/>
      <c r="E45" s="2"/>
      <c r="F45" s="2"/>
      <c r="G45" s="2"/>
      <c r="H45" s="2"/>
      <c r="I45" s="2"/>
      <c r="J45" s="2"/>
      <c r="K45" s="2"/>
      <c r="L45" s="2"/>
      <c r="M45" s="2"/>
      <c r="N45" s="2"/>
      <c r="O45" s="2"/>
      <c r="P45" s="2"/>
      <c r="Q45" s="2"/>
      <c r="R45" s="2"/>
      <c r="S45" s="2"/>
      <c r="T45" s="2"/>
      <c r="U45" s="2"/>
    </row>
    <row r="46" spans="1:21" x14ac:dyDescent="0.2">
      <c r="A46" s="2"/>
      <c r="B46" s="2"/>
      <c r="C46" s="2"/>
      <c r="D46" s="2"/>
      <c r="E46" s="2"/>
      <c r="F46" s="2"/>
      <c r="G46" s="2"/>
      <c r="H46" s="2"/>
      <c r="I46" s="2"/>
      <c r="J46" s="2"/>
      <c r="K46" s="2"/>
      <c r="L46" s="2"/>
      <c r="M46" s="2"/>
      <c r="N46" s="2"/>
      <c r="O46" s="2"/>
      <c r="P46" s="2"/>
      <c r="Q46" s="2"/>
      <c r="R46" s="2"/>
      <c r="S46" s="2"/>
      <c r="T46" s="2"/>
      <c r="U46" s="2"/>
    </row>
    <row r="47" spans="1:21" x14ac:dyDescent="0.2">
      <c r="A47" s="2"/>
      <c r="B47" s="2"/>
      <c r="C47" s="2"/>
      <c r="D47" s="2"/>
      <c r="E47" s="2"/>
      <c r="F47" s="2"/>
      <c r="G47" s="2"/>
      <c r="H47" s="2"/>
      <c r="I47" s="2"/>
      <c r="J47" s="2"/>
      <c r="K47" s="2"/>
      <c r="L47" s="2"/>
      <c r="M47" s="2"/>
      <c r="N47" s="2"/>
      <c r="O47" s="2"/>
      <c r="P47" s="2"/>
      <c r="Q47" s="2"/>
      <c r="R47" s="2"/>
      <c r="S47" s="2"/>
      <c r="T47" s="2"/>
      <c r="U47" s="2"/>
    </row>
    <row r="48" spans="1:21" x14ac:dyDescent="0.2">
      <c r="A48" s="2"/>
      <c r="B48" s="2"/>
      <c r="C48" s="2"/>
      <c r="D48" s="2"/>
      <c r="E48" s="2"/>
      <c r="F48" s="2"/>
      <c r="G48" s="2"/>
      <c r="H48" s="2"/>
      <c r="I48" s="2"/>
      <c r="J48" s="2"/>
      <c r="K48" s="2"/>
      <c r="L48" s="2"/>
      <c r="M48" s="2"/>
      <c r="N48" s="2"/>
      <c r="O48" s="2"/>
      <c r="P48" s="2"/>
      <c r="Q48" s="2"/>
      <c r="R48" s="2"/>
      <c r="S48" s="2"/>
      <c r="T48" s="2"/>
      <c r="U48" s="2"/>
    </row>
    <row r="49" spans="1:21" x14ac:dyDescent="0.2">
      <c r="A49" s="2"/>
      <c r="B49" s="2"/>
      <c r="C49" s="2"/>
      <c r="D49" s="2"/>
      <c r="E49" s="2"/>
      <c r="F49" s="2"/>
      <c r="G49" s="2"/>
      <c r="H49" s="2"/>
      <c r="I49" s="2"/>
      <c r="J49" s="2"/>
      <c r="K49" s="2"/>
      <c r="L49" s="2"/>
      <c r="M49" s="2"/>
      <c r="N49" s="2"/>
      <c r="O49" s="2"/>
      <c r="P49" s="2"/>
      <c r="Q49" s="2"/>
      <c r="R49" s="2"/>
      <c r="S49" s="2"/>
      <c r="T49" s="2"/>
      <c r="U49" s="2"/>
    </row>
    <row r="50" spans="1:21" x14ac:dyDescent="0.2">
      <c r="A50" s="2"/>
      <c r="B50" s="2"/>
      <c r="C50" s="2"/>
      <c r="D50" s="2"/>
      <c r="E50" s="2"/>
      <c r="F50" s="2"/>
      <c r="G50" s="2"/>
      <c r="H50" s="2"/>
      <c r="I50" s="2"/>
      <c r="J50" s="2"/>
      <c r="K50" s="2"/>
      <c r="L50" s="2"/>
      <c r="M50" s="2"/>
      <c r="N50" s="2"/>
      <c r="O50" s="2"/>
      <c r="P50" s="2"/>
      <c r="Q50" s="2"/>
      <c r="R50" s="2"/>
      <c r="S50" s="2"/>
      <c r="T50" s="2"/>
      <c r="U50" s="2"/>
    </row>
    <row r="51" spans="1:21" x14ac:dyDescent="0.2">
      <c r="A51" s="2"/>
      <c r="B51" s="2"/>
      <c r="C51" s="2"/>
      <c r="D51" s="2"/>
      <c r="E51" s="2"/>
      <c r="F51" s="2"/>
      <c r="G51" s="2"/>
      <c r="H51" s="2"/>
      <c r="I51" s="2"/>
      <c r="J51" s="2"/>
      <c r="K51" s="2"/>
      <c r="L51" s="2"/>
      <c r="M51" s="2"/>
      <c r="N51" s="2"/>
      <c r="O51" s="2"/>
      <c r="P51" s="2"/>
      <c r="Q51" s="2"/>
      <c r="R51" s="2"/>
      <c r="S51" s="2"/>
      <c r="T51" s="2"/>
      <c r="U51" s="2"/>
    </row>
    <row r="52" spans="1:21" x14ac:dyDescent="0.2">
      <c r="A52" s="2"/>
      <c r="B52" s="2"/>
      <c r="C52" s="2"/>
      <c r="D52" s="2"/>
      <c r="E52" s="2"/>
      <c r="F52" s="2"/>
      <c r="G52" s="2"/>
      <c r="H52" s="2"/>
      <c r="I52" s="2"/>
      <c r="J52" s="2"/>
      <c r="K52" s="2"/>
      <c r="L52" s="2"/>
      <c r="M52" s="2"/>
      <c r="N52" s="2"/>
      <c r="O52" s="2"/>
      <c r="P52" s="2"/>
      <c r="Q52" s="2"/>
      <c r="R52" s="2"/>
      <c r="S52" s="2"/>
      <c r="T52" s="2"/>
      <c r="U52" s="2"/>
    </row>
    <row r="53" spans="1:21" x14ac:dyDescent="0.2">
      <c r="A53" s="2"/>
      <c r="B53" s="2"/>
      <c r="C53" s="2"/>
      <c r="D53" s="2"/>
      <c r="E53" s="2"/>
      <c r="F53" s="2"/>
      <c r="G53" s="2"/>
      <c r="H53" s="2"/>
      <c r="I53" s="2"/>
      <c r="J53" s="2"/>
      <c r="K53" s="2"/>
      <c r="L53" s="2"/>
      <c r="M53" s="2"/>
      <c r="N53" s="2"/>
      <c r="O53" s="2"/>
      <c r="P53" s="2"/>
      <c r="Q53" s="2"/>
      <c r="R53" s="2"/>
      <c r="S53" s="2"/>
      <c r="T53" s="2"/>
      <c r="U53" s="2"/>
    </row>
    <row r="54" spans="1:21" x14ac:dyDescent="0.2">
      <c r="A54" s="2"/>
      <c r="B54" s="2"/>
      <c r="C54" s="2"/>
      <c r="D54" s="2"/>
      <c r="E54" s="2"/>
      <c r="F54" s="2"/>
      <c r="G54" s="2"/>
      <c r="H54" s="2"/>
      <c r="I54" s="2"/>
      <c r="J54" s="2"/>
      <c r="K54" s="2"/>
      <c r="L54" s="2"/>
      <c r="M54" s="2"/>
      <c r="N54" s="2"/>
      <c r="O54" s="2"/>
      <c r="P54" s="2"/>
      <c r="Q54" s="2"/>
      <c r="R54" s="2"/>
      <c r="S54" s="2"/>
      <c r="T54" s="2"/>
      <c r="U54" s="2"/>
    </row>
    <row r="55" spans="1:21" x14ac:dyDescent="0.2">
      <c r="A55" s="2"/>
      <c r="B55" s="2"/>
      <c r="C55" s="2"/>
      <c r="D55" s="2"/>
      <c r="E55" s="2"/>
      <c r="F55" s="2"/>
      <c r="G55" s="2"/>
      <c r="H55" s="2"/>
      <c r="I55" s="2"/>
      <c r="J55" s="2"/>
      <c r="K55" s="2"/>
      <c r="L55" s="2"/>
      <c r="M55" s="2"/>
      <c r="N55" s="2"/>
      <c r="O55" s="2"/>
      <c r="P55" s="2"/>
      <c r="Q55" s="2"/>
      <c r="R55" s="2"/>
      <c r="S55" s="2"/>
      <c r="T55" s="2"/>
      <c r="U55" s="2"/>
    </row>
    <row r="56" spans="1:21" x14ac:dyDescent="0.2">
      <c r="A56" s="2"/>
      <c r="B56" s="2"/>
      <c r="C56" s="2"/>
      <c r="D56" s="2"/>
      <c r="E56" s="2"/>
      <c r="F56" s="2"/>
      <c r="G56" s="2"/>
      <c r="H56" s="2"/>
      <c r="I56" s="2"/>
      <c r="J56" s="2"/>
      <c r="K56" s="2"/>
      <c r="L56" s="2"/>
      <c r="M56" s="2"/>
      <c r="N56" s="2"/>
      <c r="O56" s="2"/>
      <c r="P56" s="2"/>
      <c r="Q56" s="2"/>
      <c r="R56" s="2"/>
      <c r="S56" s="2"/>
      <c r="T56" s="2"/>
      <c r="U56" s="2"/>
    </row>
    <row r="57" spans="1:21" x14ac:dyDescent="0.2">
      <c r="A57" s="2"/>
      <c r="B57" s="2"/>
      <c r="C57" s="2"/>
      <c r="D57" s="2"/>
      <c r="E57" s="2"/>
      <c r="F57" s="2"/>
      <c r="G57" s="2"/>
      <c r="H57" s="2"/>
      <c r="I57" s="2"/>
      <c r="J57" s="2"/>
      <c r="K57" s="2"/>
      <c r="L57" s="2"/>
      <c r="M57" s="2"/>
      <c r="N57" s="2"/>
      <c r="O57" s="2"/>
      <c r="P57" s="2"/>
      <c r="Q57" s="2"/>
      <c r="R57" s="2"/>
      <c r="S57" s="2"/>
      <c r="T57" s="2"/>
      <c r="U57" s="2"/>
    </row>
    <row r="58" spans="1:21" x14ac:dyDescent="0.2">
      <c r="A58" s="2"/>
      <c r="B58" s="2"/>
      <c r="C58" s="2"/>
      <c r="D58" s="2"/>
      <c r="E58" s="2"/>
      <c r="F58" s="2"/>
      <c r="G58" s="2"/>
      <c r="H58" s="2"/>
      <c r="I58" s="2"/>
      <c r="J58" s="2"/>
      <c r="K58" s="2"/>
      <c r="L58" s="2"/>
      <c r="M58" s="2"/>
      <c r="N58" s="2"/>
      <c r="O58" s="2"/>
      <c r="P58" s="2"/>
      <c r="Q58" s="2"/>
      <c r="R58" s="2"/>
      <c r="S58" s="2"/>
      <c r="T58" s="2"/>
      <c r="U58" s="2"/>
    </row>
    <row r="59" spans="1:21" x14ac:dyDescent="0.2">
      <c r="A59" s="2"/>
      <c r="B59" s="2"/>
      <c r="C59" s="2"/>
      <c r="D59" s="2"/>
      <c r="E59" s="2"/>
      <c r="F59" s="2"/>
      <c r="G59" s="2"/>
      <c r="H59" s="2"/>
      <c r="I59" s="2"/>
      <c r="J59" s="2"/>
      <c r="K59" s="2"/>
      <c r="L59" s="2"/>
      <c r="M59" s="2"/>
      <c r="N59" s="2"/>
      <c r="O59" s="2"/>
      <c r="P59" s="2"/>
      <c r="Q59" s="2"/>
      <c r="R59" s="2"/>
      <c r="S59" s="2"/>
      <c r="T59" s="2"/>
      <c r="U59" s="2"/>
    </row>
    <row r="60" spans="1:21" x14ac:dyDescent="0.2">
      <c r="A60" s="2"/>
      <c r="B60" s="2"/>
      <c r="C60" s="2"/>
      <c r="D60" s="2"/>
      <c r="E60" s="2"/>
      <c r="F60" s="2"/>
      <c r="G60" s="2"/>
      <c r="H60" s="2"/>
      <c r="I60" s="2"/>
      <c r="J60" s="2"/>
      <c r="K60" s="2"/>
      <c r="L60" s="2"/>
      <c r="M60" s="2"/>
      <c r="N60" s="2"/>
      <c r="O60" s="2"/>
      <c r="P60" s="2"/>
      <c r="Q60" s="2"/>
      <c r="R60" s="2"/>
      <c r="S60" s="2"/>
      <c r="T60" s="2"/>
      <c r="U60" s="2"/>
    </row>
    <row r="61" spans="1:21" x14ac:dyDescent="0.2">
      <c r="A61" s="2"/>
      <c r="B61" s="2"/>
      <c r="C61" s="2"/>
      <c r="D61" s="2"/>
      <c r="E61" s="2"/>
      <c r="F61" s="2"/>
      <c r="G61" s="2"/>
      <c r="H61" s="2"/>
      <c r="I61" s="2"/>
      <c r="J61" s="2"/>
      <c r="K61" s="2"/>
      <c r="L61" s="2"/>
      <c r="M61" s="2"/>
      <c r="N61" s="2"/>
      <c r="O61" s="2"/>
      <c r="P61" s="2"/>
      <c r="Q61" s="2"/>
      <c r="R61" s="2"/>
      <c r="S61" s="2"/>
      <c r="T61" s="2"/>
      <c r="U61" s="2"/>
    </row>
    <row r="62" spans="1:21" x14ac:dyDescent="0.2">
      <c r="A62" s="2"/>
      <c r="B62" s="2"/>
      <c r="C62" s="2"/>
      <c r="D62" s="2"/>
      <c r="E62" s="2"/>
      <c r="F62" s="2"/>
      <c r="G62" s="2"/>
      <c r="H62" s="2"/>
      <c r="I62" s="2"/>
      <c r="J62" s="2"/>
      <c r="K62" s="2"/>
      <c r="L62" s="2"/>
      <c r="M62" s="2"/>
      <c r="N62" s="2"/>
      <c r="O62" s="2"/>
      <c r="P62" s="2"/>
      <c r="Q62" s="2"/>
      <c r="R62" s="2"/>
      <c r="S62" s="2"/>
      <c r="T62" s="2"/>
      <c r="U62" s="2"/>
    </row>
    <row r="63" spans="1:21" x14ac:dyDescent="0.2">
      <c r="A63" s="2"/>
      <c r="B63" s="2"/>
      <c r="C63" s="2"/>
      <c r="D63" s="2"/>
      <c r="E63" s="2"/>
      <c r="F63" s="2"/>
      <c r="G63" s="2"/>
      <c r="H63" s="2"/>
      <c r="I63" s="2"/>
      <c r="J63" s="2"/>
      <c r="K63" s="2"/>
      <c r="L63" s="2"/>
      <c r="M63" s="2"/>
      <c r="N63" s="2"/>
      <c r="O63" s="2"/>
      <c r="P63" s="2"/>
      <c r="Q63" s="2"/>
      <c r="R63" s="2"/>
      <c r="S63" s="2"/>
      <c r="T63" s="2"/>
      <c r="U63" s="2"/>
    </row>
    <row r="64" spans="1:21" x14ac:dyDescent="0.2">
      <c r="A64" s="2"/>
      <c r="B64" s="2"/>
      <c r="C64" s="2"/>
      <c r="D64" s="2"/>
      <c r="E64" s="2"/>
      <c r="F64" s="2"/>
      <c r="G64" s="2"/>
      <c r="H64" s="2"/>
      <c r="I64" s="2"/>
      <c r="J64" s="2"/>
      <c r="K64" s="2"/>
      <c r="L64" s="2"/>
      <c r="M64" s="2"/>
      <c r="N64" s="2"/>
      <c r="O64" s="2"/>
      <c r="P64" s="2"/>
      <c r="Q64" s="2"/>
      <c r="R64" s="2"/>
      <c r="S64" s="2"/>
      <c r="T64" s="2"/>
      <c r="U64" s="2"/>
    </row>
    <row r="65" spans="1:21" x14ac:dyDescent="0.2">
      <c r="A65" s="2"/>
      <c r="B65" s="2"/>
      <c r="C65" s="2"/>
      <c r="D65" s="2"/>
      <c r="E65" s="2"/>
      <c r="F65" s="2"/>
      <c r="G65" s="2"/>
      <c r="H65" s="2"/>
      <c r="I65" s="2"/>
      <c r="J65" s="2"/>
      <c r="K65" s="2"/>
      <c r="L65" s="2"/>
      <c r="M65" s="2"/>
      <c r="N65" s="2"/>
      <c r="O65" s="2"/>
      <c r="P65" s="2"/>
      <c r="Q65" s="2"/>
      <c r="R65" s="2"/>
      <c r="S65" s="2"/>
      <c r="T65" s="2"/>
      <c r="U65" s="2"/>
    </row>
    <row r="66" spans="1:21" x14ac:dyDescent="0.2">
      <c r="A66" s="2"/>
      <c r="B66" s="2"/>
      <c r="C66" s="2"/>
      <c r="D66" s="2"/>
      <c r="E66" s="2"/>
      <c r="F66" s="2"/>
      <c r="G66" s="2"/>
      <c r="H66" s="2"/>
      <c r="I66" s="2"/>
      <c r="J66" s="2"/>
      <c r="K66" s="2"/>
      <c r="L66" s="2"/>
      <c r="M66" s="2"/>
      <c r="N66" s="2"/>
      <c r="O66" s="2"/>
      <c r="P66" s="2"/>
      <c r="Q66" s="2"/>
      <c r="R66" s="2"/>
      <c r="S66" s="2"/>
      <c r="T66" s="2"/>
      <c r="U66" s="2"/>
    </row>
    <row r="67" spans="1:21" x14ac:dyDescent="0.2">
      <c r="A67" s="2"/>
      <c r="B67" s="2"/>
      <c r="C67" s="2"/>
      <c r="D67" s="2"/>
      <c r="E67" s="2"/>
      <c r="F67" s="2"/>
      <c r="G67" s="2"/>
      <c r="H67" s="2"/>
      <c r="I67" s="2"/>
      <c r="J67" s="2"/>
      <c r="K67" s="2"/>
      <c r="L67" s="2"/>
      <c r="M67" s="2"/>
      <c r="N67" s="2"/>
      <c r="O67" s="2"/>
      <c r="P67" s="2"/>
      <c r="Q67" s="2"/>
      <c r="R67" s="2"/>
      <c r="S67" s="2"/>
      <c r="T67" s="2"/>
      <c r="U67" s="2"/>
    </row>
    <row r="68" spans="1:21" x14ac:dyDescent="0.2">
      <c r="A68" s="2"/>
      <c r="B68" s="2"/>
      <c r="C68" s="2"/>
      <c r="D68" s="2"/>
      <c r="E68" s="2"/>
      <c r="F68" s="2"/>
      <c r="G68" s="2"/>
      <c r="H68" s="2"/>
      <c r="I68" s="2"/>
      <c r="J68" s="2"/>
      <c r="K68" s="2"/>
      <c r="L68" s="2"/>
      <c r="M68" s="2"/>
      <c r="N68" s="2"/>
      <c r="O68" s="2"/>
      <c r="P68" s="2"/>
      <c r="Q68" s="2"/>
      <c r="R68" s="2"/>
      <c r="S68" s="2"/>
      <c r="T68" s="2"/>
      <c r="U68" s="2"/>
    </row>
    <row r="69" spans="1:21" x14ac:dyDescent="0.2">
      <c r="A69" s="2"/>
      <c r="B69" s="2"/>
      <c r="C69" s="2"/>
      <c r="D69" s="2"/>
      <c r="E69" s="2"/>
      <c r="F69" s="2"/>
      <c r="G69" s="2"/>
      <c r="H69" s="2"/>
      <c r="I69" s="2"/>
      <c r="J69" s="2"/>
      <c r="K69" s="2"/>
      <c r="L69" s="2"/>
      <c r="M69" s="2"/>
      <c r="N69" s="2"/>
      <c r="O69" s="2"/>
      <c r="P69" s="2"/>
      <c r="Q69" s="2"/>
      <c r="R69" s="2"/>
      <c r="S69" s="2"/>
      <c r="T69" s="2"/>
      <c r="U69" s="2"/>
    </row>
    <row r="70" spans="1:21" x14ac:dyDescent="0.2">
      <c r="A70" s="2"/>
      <c r="B70" s="2"/>
      <c r="C70" s="2"/>
      <c r="D70" s="2"/>
      <c r="E70" s="2"/>
      <c r="F70" s="2"/>
      <c r="G70" s="2"/>
      <c r="H70" s="2"/>
      <c r="I70" s="2"/>
      <c r="J70" s="2"/>
      <c r="K70" s="2"/>
      <c r="L70" s="2"/>
      <c r="M70" s="2"/>
      <c r="N70" s="2"/>
      <c r="O70" s="2"/>
      <c r="P70" s="2"/>
      <c r="Q70" s="2"/>
      <c r="R70" s="2"/>
      <c r="S70" s="2"/>
      <c r="T70" s="2"/>
      <c r="U70" s="2"/>
    </row>
    <row r="71" spans="1:21" x14ac:dyDescent="0.2">
      <c r="A71" s="2"/>
      <c r="B71" s="2"/>
      <c r="C71" s="2"/>
      <c r="D71" s="2"/>
      <c r="E71" s="2"/>
      <c r="F71" s="2"/>
      <c r="G71" s="2"/>
      <c r="H71" s="2"/>
      <c r="I71" s="2"/>
      <c r="J71" s="2"/>
      <c r="K71" s="2"/>
      <c r="L71" s="2"/>
      <c r="M71" s="2"/>
      <c r="N71" s="2"/>
      <c r="O71" s="2"/>
      <c r="P71" s="2"/>
      <c r="Q71" s="2"/>
      <c r="R71" s="2"/>
      <c r="S71" s="2"/>
      <c r="T71" s="2"/>
      <c r="U71" s="2"/>
    </row>
    <row r="72" spans="1:21" x14ac:dyDescent="0.2">
      <c r="A72" s="2"/>
      <c r="B72" s="2"/>
      <c r="C72" s="2"/>
      <c r="D72" s="2"/>
      <c r="E72" s="2"/>
      <c r="F72" s="2"/>
      <c r="G72" s="2"/>
      <c r="H72" s="2"/>
      <c r="I72" s="2"/>
      <c r="J72" s="2"/>
      <c r="K72" s="2"/>
      <c r="L72" s="2"/>
      <c r="M72" s="2"/>
      <c r="N72" s="2"/>
      <c r="O72" s="2"/>
      <c r="P72" s="2"/>
      <c r="Q72" s="2"/>
      <c r="R72" s="2"/>
      <c r="S72" s="2"/>
      <c r="T72" s="2"/>
      <c r="U72" s="2"/>
    </row>
    <row r="73" spans="1:21" x14ac:dyDescent="0.2">
      <c r="A73" s="2"/>
      <c r="B73" s="2"/>
      <c r="C73" s="2"/>
      <c r="D73" s="2"/>
      <c r="E73" s="2"/>
      <c r="F73" s="2"/>
      <c r="G73" s="2"/>
      <c r="H73" s="2"/>
      <c r="I73" s="2"/>
      <c r="J73" s="2"/>
      <c r="K73" s="2"/>
      <c r="L73" s="2"/>
      <c r="M73" s="2"/>
      <c r="N73" s="2"/>
      <c r="O73" s="2"/>
      <c r="P73" s="2"/>
      <c r="Q73" s="2"/>
      <c r="R73" s="2"/>
      <c r="S73" s="2"/>
      <c r="T73" s="2"/>
      <c r="U73" s="2"/>
    </row>
    <row r="74" spans="1:21" x14ac:dyDescent="0.2">
      <c r="A74" s="2"/>
      <c r="B74" s="2"/>
      <c r="C74" s="2"/>
      <c r="D74" s="2"/>
      <c r="E74" s="2"/>
      <c r="F74" s="2"/>
      <c r="G74" s="2"/>
      <c r="H74" s="2"/>
      <c r="I74" s="2"/>
      <c r="J74" s="2"/>
      <c r="K74" s="2"/>
      <c r="L74" s="2"/>
      <c r="M74" s="2"/>
      <c r="N74" s="2"/>
      <c r="O74" s="2"/>
      <c r="P74" s="2"/>
      <c r="Q74" s="2"/>
      <c r="R74" s="2"/>
      <c r="S74" s="2"/>
      <c r="T74" s="2"/>
      <c r="U74" s="2"/>
    </row>
    <row r="75" spans="1:21" x14ac:dyDescent="0.2">
      <c r="A75" s="2"/>
      <c r="B75" s="2"/>
      <c r="C75" s="2"/>
      <c r="D75" s="2"/>
      <c r="E75" s="2"/>
      <c r="F75" s="2"/>
      <c r="G75" s="2"/>
      <c r="H75" s="2"/>
      <c r="I75" s="2"/>
      <c r="J75" s="2"/>
      <c r="K75" s="2"/>
      <c r="L75" s="2"/>
      <c r="M75" s="2"/>
      <c r="N75" s="2"/>
      <c r="O75" s="2"/>
      <c r="P75" s="2"/>
      <c r="Q75" s="2"/>
      <c r="R75" s="2"/>
      <c r="S75" s="2"/>
      <c r="T75" s="2"/>
      <c r="U75" s="2"/>
    </row>
    <row r="76" spans="1:21" x14ac:dyDescent="0.2">
      <c r="A76" s="2"/>
      <c r="B76" s="2"/>
      <c r="C76" s="2"/>
      <c r="D76" s="2"/>
      <c r="E76" s="2"/>
      <c r="F76" s="2"/>
      <c r="G76" s="2"/>
      <c r="H76" s="2"/>
      <c r="I76" s="2"/>
      <c r="J76" s="2"/>
      <c r="K76" s="2"/>
      <c r="L76" s="2"/>
      <c r="M76" s="2"/>
      <c r="N76" s="2"/>
      <c r="O76" s="2"/>
      <c r="P76" s="2"/>
      <c r="Q76" s="2"/>
      <c r="R76" s="2"/>
      <c r="S76" s="2"/>
      <c r="T76" s="2"/>
      <c r="U76" s="2"/>
    </row>
    <row r="77" spans="1:21" x14ac:dyDescent="0.2">
      <c r="A77" s="2"/>
      <c r="B77" s="2"/>
      <c r="C77" s="2"/>
      <c r="D77" s="2"/>
      <c r="E77" s="2"/>
      <c r="F77" s="2"/>
      <c r="G77" s="2"/>
      <c r="H77" s="2"/>
      <c r="I77" s="2"/>
      <c r="J77" s="2"/>
      <c r="K77" s="2"/>
      <c r="L77" s="2"/>
      <c r="M77" s="2"/>
      <c r="N77" s="2"/>
      <c r="O77" s="2"/>
      <c r="P77" s="2"/>
      <c r="Q77" s="2"/>
      <c r="R77" s="2"/>
      <c r="S77" s="2"/>
      <c r="T77" s="2"/>
      <c r="U77" s="2"/>
    </row>
    <row r="78" spans="1:21" x14ac:dyDescent="0.2">
      <c r="A78" s="2"/>
      <c r="B78" s="2"/>
      <c r="C78" s="2"/>
      <c r="D78" s="2"/>
      <c r="E78" s="2"/>
      <c r="F78" s="2"/>
      <c r="G78" s="2"/>
      <c r="H78" s="2"/>
      <c r="I78" s="2"/>
      <c r="J78" s="2"/>
      <c r="K78" s="2"/>
      <c r="L78" s="2"/>
      <c r="M78" s="2"/>
      <c r="N78" s="2"/>
      <c r="O78" s="2"/>
      <c r="P78" s="2"/>
      <c r="Q78" s="2"/>
      <c r="R78" s="2"/>
      <c r="S78" s="2"/>
      <c r="T78" s="2"/>
      <c r="U78" s="2"/>
    </row>
    <row r="79" spans="1:21" x14ac:dyDescent="0.2">
      <c r="A79" s="2"/>
      <c r="B79" s="2"/>
      <c r="C79" s="2"/>
      <c r="D79" s="2"/>
      <c r="E79" s="2"/>
      <c r="F79" s="2"/>
      <c r="G79" s="2"/>
      <c r="H79" s="2"/>
      <c r="I79" s="2"/>
      <c r="J79" s="2"/>
      <c r="K79" s="2"/>
      <c r="L79" s="2"/>
      <c r="M79" s="2"/>
      <c r="N79" s="2"/>
      <c r="O79" s="2"/>
      <c r="P79" s="2"/>
      <c r="Q79" s="2"/>
      <c r="R79" s="2"/>
      <c r="S79" s="2"/>
      <c r="T79" s="2"/>
      <c r="U79" s="2"/>
    </row>
    <row r="80" spans="1:21" x14ac:dyDescent="0.2">
      <c r="A80" s="2"/>
      <c r="B80" s="2"/>
      <c r="C80" s="2"/>
      <c r="D80" s="2"/>
      <c r="E80" s="2"/>
      <c r="F80" s="2"/>
      <c r="G80" s="2"/>
      <c r="H80" s="2"/>
      <c r="I80" s="2"/>
      <c r="J80" s="2"/>
      <c r="K80" s="2"/>
      <c r="L80" s="2"/>
      <c r="M80" s="2"/>
      <c r="N80" s="2"/>
      <c r="O80" s="2"/>
      <c r="P80" s="2"/>
      <c r="Q80" s="2"/>
      <c r="R80" s="2"/>
      <c r="S80" s="2"/>
      <c r="T80" s="2"/>
      <c r="U80" s="2"/>
    </row>
    <row r="81" spans="1:21" x14ac:dyDescent="0.2">
      <c r="A81" s="2"/>
      <c r="B81" s="2"/>
      <c r="C81" s="2"/>
      <c r="D81" s="2"/>
      <c r="E81" s="2"/>
      <c r="F81" s="2"/>
      <c r="G81" s="2"/>
      <c r="H81" s="2"/>
      <c r="I81" s="2"/>
      <c r="J81" s="2"/>
      <c r="K81" s="2"/>
      <c r="L81" s="2"/>
      <c r="M81" s="2"/>
      <c r="N81" s="2"/>
      <c r="O81" s="2"/>
      <c r="P81" s="2"/>
      <c r="Q81" s="2"/>
      <c r="R81" s="2"/>
      <c r="S81" s="2"/>
      <c r="T81" s="2"/>
      <c r="U81" s="2"/>
    </row>
    <row r="82" spans="1:21" x14ac:dyDescent="0.2">
      <c r="A82" s="2"/>
      <c r="B82" s="2"/>
      <c r="C82" s="2"/>
      <c r="D82" s="2"/>
      <c r="E82" s="2"/>
      <c r="F82" s="2"/>
      <c r="G82" s="2"/>
      <c r="H82" s="2"/>
      <c r="I82" s="2"/>
      <c r="J82" s="2"/>
      <c r="K82" s="2"/>
      <c r="L82" s="2"/>
      <c r="M82" s="2"/>
      <c r="N82" s="2"/>
      <c r="O82" s="2"/>
      <c r="P82" s="2"/>
      <c r="Q82" s="2"/>
      <c r="R82" s="2"/>
      <c r="S82" s="2"/>
      <c r="T82" s="2"/>
      <c r="U82" s="2"/>
    </row>
    <row r="83" spans="1:21" x14ac:dyDescent="0.2">
      <c r="A83" s="2"/>
      <c r="B83" s="2"/>
      <c r="C83" s="2"/>
      <c r="D83" s="2"/>
      <c r="E83" s="2"/>
      <c r="F83" s="2"/>
      <c r="G83" s="2"/>
      <c r="H83" s="2"/>
      <c r="I83" s="2"/>
      <c r="J83" s="2"/>
      <c r="K83" s="2"/>
      <c r="L83" s="2"/>
      <c r="M83" s="2"/>
      <c r="N83" s="2"/>
      <c r="O83" s="2"/>
      <c r="P83" s="2"/>
      <c r="Q83" s="2"/>
      <c r="R83" s="2"/>
      <c r="S83" s="2"/>
      <c r="T83" s="2"/>
      <c r="U83" s="2"/>
    </row>
    <row r="84" spans="1:21" x14ac:dyDescent="0.2">
      <c r="A84" s="2"/>
      <c r="B84" s="2"/>
      <c r="C84" s="2"/>
      <c r="D84" s="2"/>
      <c r="E84" s="2"/>
      <c r="F84" s="2"/>
      <c r="G84" s="2"/>
      <c r="H84" s="2"/>
      <c r="I84" s="2"/>
      <c r="J84" s="2"/>
      <c r="K84" s="2"/>
      <c r="L84" s="2"/>
      <c r="M84" s="2"/>
      <c r="N84" s="2"/>
      <c r="O84" s="2"/>
      <c r="P84" s="2"/>
      <c r="Q84" s="2"/>
      <c r="R84" s="2"/>
      <c r="S84" s="2"/>
      <c r="T84" s="2"/>
      <c r="U84" s="2"/>
    </row>
    <row r="85" spans="1:21" x14ac:dyDescent="0.2">
      <c r="A85" s="2"/>
      <c r="B85" s="2"/>
      <c r="C85" s="2"/>
      <c r="D85" s="2"/>
      <c r="E85" s="2"/>
      <c r="F85" s="2"/>
      <c r="G85" s="2"/>
      <c r="H85" s="2"/>
      <c r="I85" s="2"/>
      <c r="J85" s="2"/>
      <c r="K85" s="2"/>
      <c r="L85" s="2"/>
      <c r="M85" s="2"/>
      <c r="N85" s="2"/>
      <c r="O85" s="2"/>
      <c r="P85" s="2"/>
      <c r="Q85" s="2"/>
      <c r="R85" s="2"/>
      <c r="S85" s="2"/>
      <c r="T85" s="2"/>
      <c r="U85" s="2"/>
    </row>
    <row r="86" spans="1:21" x14ac:dyDescent="0.2">
      <c r="A86" s="2"/>
      <c r="B86" s="2"/>
      <c r="C86" s="2"/>
      <c r="D86" s="2"/>
      <c r="E86" s="2"/>
      <c r="F86" s="2"/>
      <c r="G86" s="2"/>
      <c r="H86" s="2"/>
      <c r="I86" s="2"/>
      <c r="J86" s="2"/>
      <c r="K86" s="2"/>
      <c r="L86" s="2"/>
      <c r="M86" s="2"/>
      <c r="N86" s="2"/>
      <c r="O86" s="2"/>
      <c r="P86" s="2"/>
      <c r="Q86" s="2"/>
      <c r="R86" s="2"/>
      <c r="S86" s="2"/>
      <c r="T86" s="2"/>
      <c r="U86" s="2"/>
    </row>
    <row r="87" spans="1:21" x14ac:dyDescent="0.2">
      <c r="A87" s="2"/>
      <c r="B87" s="2"/>
      <c r="C87" s="2"/>
      <c r="D87" s="2"/>
      <c r="E87" s="2"/>
      <c r="F87" s="2"/>
      <c r="G87" s="2"/>
      <c r="H87" s="2"/>
      <c r="I87" s="2"/>
      <c r="J87" s="2"/>
      <c r="K87" s="2"/>
      <c r="L87" s="2"/>
      <c r="M87" s="2"/>
      <c r="N87" s="2"/>
      <c r="O87" s="2"/>
      <c r="P87" s="2"/>
      <c r="Q87" s="2"/>
      <c r="R87" s="2"/>
      <c r="S87" s="2"/>
      <c r="T87" s="2"/>
      <c r="U87" s="2"/>
    </row>
    <row r="88" spans="1:21" x14ac:dyDescent="0.2">
      <c r="A88" s="2"/>
      <c r="B88" s="2"/>
      <c r="C88" s="2"/>
      <c r="D88" s="2"/>
      <c r="E88" s="2"/>
      <c r="F88" s="2"/>
      <c r="G88" s="2"/>
      <c r="H88" s="2"/>
      <c r="I88" s="2"/>
      <c r="J88" s="2"/>
      <c r="K88" s="2"/>
      <c r="L88" s="2"/>
      <c r="M88" s="2"/>
      <c r="N88" s="2"/>
      <c r="O88" s="2"/>
      <c r="P88" s="2"/>
      <c r="Q88" s="2"/>
      <c r="R88" s="2"/>
      <c r="S88" s="2"/>
      <c r="T88" s="2"/>
      <c r="U88" s="2"/>
    </row>
    <row r="89" spans="1:21" x14ac:dyDescent="0.2">
      <c r="A89" s="2"/>
      <c r="B89" s="2"/>
      <c r="C89" s="2"/>
      <c r="D89" s="2"/>
      <c r="E89" s="2"/>
      <c r="F89" s="2"/>
      <c r="G89" s="2"/>
      <c r="H89" s="2"/>
      <c r="I89" s="2"/>
      <c r="J89" s="2"/>
      <c r="K89" s="2"/>
      <c r="L89" s="2"/>
      <c r="M89" s="2"/>
      <c r="N89" s="2"/>
      <c r="O89" s="2"/>
      <c r="P89" s="2"/>
      <c r="Q89" s="2"/>
      <c r="R89" s="2"/>
      <c r="S89" s="2"/>
      <c r="T89" s="2"/>
      <c r="U89" s="2"/>
    </row>
    <row r="90" spans="1:21" x14ac:dyDescent="0.2">
      <c r="A90" s="2"/>
      <c r="B90" s="2"/>
      <c r="C90" s="2"/>
      <c r="D90" s="2"/>
      <c r="E90" s="2"/>
      <c r="F90" s="2"/>
      <c r="G90" s="2"/>
      <c r="H90" s="2"/>
      <c r="I90" s="2"/>
      <c r="J90" s="2"/>
      <c r="K90" s="2"/>
      <c r="L90" s="2"/>
      <c r="M90" s="2"/>
      <c r="N90" s="2"/>
      <c r="O90" s="2"/>
      <c r="P90" s="2"/>
      <c r="Q90" s="2"/>
      <c r="R90" s="2"/>
      <c r="S90" s="2"/>
      <c r="T90" s="2"/>
      <c r="U90" s="2"/>
    </row>
    <row r="91" spans="1:21" x14ac:dyDescent="0.2">
      <c r="A91" s="2"/>
      <c r="B91" s="2"/>
      <c r="C91" s="2"/>
      <c r="D91" s="2"/>
      <c r="E91" s="2"/>
      <c r="F91" s="2"/>
      <c r="G91" s="2"/>
      <c r="H91" s="2"/>
      <c r="I91" s="2"/>
      <c r="J91" s="2"/>
      <c r="K91" s="2"/>
      <c r="L91" s="2"/>
      <c r="M91" s="2"/>
      <c r="N91" s="2"/>
      <c r="O91" s="2"/>
      <c r="P91" s="2"/>
      <c r="Q91" s="2"/>
      <c r="R91" s="2"/>
      <c r="S91" s="2"/>
      <c r="T91" s="2"/>
      <c r="U91" s="2"/>
    </row>
    <row r="92" spans="1:21" x14ac:dyDescent="0.2">
      <c r="A92" s="2"/>
      <c r="B92" s="2"/>
      <c r="C92" s="2"/>
      <c r="D92" s="2"/>
      <c r="E92" s="2"/>
      <c r="F92" s="2"/>
      <c r="G92" s="2"/>
      <c r="H92" s="2"/>
      <c r="I92" s="2"/>
      <c r="J92" s="2"/>
      <c r="K92" s="2"/>
      <c r="L92" s="2"/>
      <c r="M92" s="2"/>
      <c r="N92" s="2"/>
      <c r="O92" s="2"/>
      <c r="P92" s="2"/>
      <c r="Q92" s="2"/>
      <c r="R92" s="2"/>
      <c r="S92" s="2"/>
      <c r="T92" s="2"/>
      <c r="U92" s="2"/>
    </row>
    <row r="93" spans="1:21" x14ac:dyDescent="0.2">
      <c r="A93" s="2"/>
      <c r="B93" s="2"/>
      <c r="C93" s="2"/>
      <c r="D93" s="2"/>
      <c r="E93" s="2"/>
      <c r="F93" s="2"/>
      <c r="G93" s="2"/>
      <c r="H93" s="2"/>
      <c r="I93" s="2"/>
      <c r="J93" s="2"/>
      <c r="K93" s="2"/>
      <c r="L93" s="2"/>
      <c r="M93" s="2"/>
      <c r="N93" s="2"/>
      <c r="O93" s="2"/>
      <c r="P93" s="2"/>
      <c r="Q93" s="2"/>
      <c r="R93" s="2"/>
      <c r="S93" s="2"/>
      <c r="T93" s="2"/>
      <c r="U93" s="2"/>
    </row>
    <row r="94" spans="1:21" x14ac:dyDescent="0.2">
      <c r="A94" s="2"/>
      <c r="B94" s="2"/>
      <c r="C94" s="2"/>
      <c r="D94" s="2"/>
      <c r="E94" s="2"/>
      <c r="F94" s="2"/>
      <c r="G94" s="2"/>
      <c r="H94" s="2"/>
      <c r="I94" s="2"/>
      <c r="J94" s="2"/>
      <c r="K94" s="2"/>
      <c r="L94" s="2"/>
      <c r="M94" s="2"/>
      <c r="N94" s="2"/>
      <c r="O94" s="2"/>
      <c r="P94" s="2"/>
      <c r="Q94" s="2"/>
      <c r="R94" s="2"/>
      <c r="S94" s="2"/>
      <c r="T94" s="2"/>
      <c r="U94" s="2"/>
    </row>
    <row r="95" spans="1:21" x14ac:dyDescent="0.2">
      <c r="A95" s="2"/>
      <c r="B95" s="2"/>
      <c r="C95" s="2"/>
      <c r="D95" s="2"/>
      <c r="E95" s="2"/>
      <c r="F95" s="2"/>
      <c r="G95" s="2"/>
      <c r="H95" s="2"/>
      <c r="I95" s="2"/>
      <c r="J95" s="2"/>
      <c r="K95" s="2"/>
      <c r="L95" s="2"/>
      <c r="M95" s="2"/>
      <c r="N95" s="2"/>
      <c r="O95" s="2"/>
      <c r="P95" s="2"/>
      <c r="Q95" s="2"/>
      <c r="R95" s="2"/>
      <c r="S95" s="2"/>
      <c r="T95" s="2"/>
      <c r="U95" s="2"/>
    </row>
    <row r="96" spans="1:21" x14ac:dyDescent="0.2">
      <c r="A96" s="2"/>
      <c r="B96" s="2"/>
      <c r="C96" s="2"/>
      <c r="D96" s="2"/>
      <c r="E96" s="2"/>
      <c r="F96" s="2"/>
      <c r="G96" s="2"/>
      <c r="H96" s="2"/>
      <c r="I96" s="2"/>
      <c r="J96" s="2"/>
      <c r="K96" s="2"/>
      <c r="L96" s="2"/>
      <c r="M96" s="2"/>
      <c r="N96" s="2"/>
      <c r="O96" s="2"/>
      <c r="P96" s="2"/>
      <c r="Q96" s="2"/>
      <c r="R96" s="2"/>
      <c r="S96" s="2"/>
      <c r="T96" s="2"/>
      <c r="U96" s="2"/>
    </row>
    <row r="97" spans="1:21" x14ac:dyDescent="0.2">
      <c r="A97" s="2"/>
      <c r="B97" s="2"/>
      <c r="C97" s="2"/>
      <c r="D97" s="2"/>
      <c r="E97" s="2"/>
      <c r="F97" s="2"/>
      <c r="G97" s="2"/>
      <c r="H97" s="2"/>
      <c r="I97" s="2"/>
      <c r="J97" s="2"/>
      <c r="K97" s="2"/>
      <c r="L97" s="2"/>
      <c r="M97" s="2"/>
      <c r="N97" s="2"/>
      <c r="O97" s="2"/>
      <c r="P97" s="2"/>
      <c r="Q97" s="2"/>
      <c r="R97" s="2"/>
      <c r="S97" s="2"/>
      <c r="T97" s="2"/>
      <c r="U97" s="2"/>
    </row>
    <row r="98" spans="1:21" x14ac:dyDescent="0.2">
      <c r="A98" s="2"/>
      <c r="B98" s="2"/>
      <c r="C98" s="2"/>
      <c r="D98" s="2"/>
      <c r="E98" s="2"/>
      <c r="F98" s="2"/>
      <c r="G98" s="2"/>
      <c r="H98" s="2"/>
      <c r="I98" s="2"/>
      <c r="J98" s="2"/>
      <c r="K98" s="2"/>
      <c r="L98" s="2"/>
      <c r="M98" s="2"/>
      <c r="N98" s="2"/>
      <c r="O98" s="2"/>
      <c r="P98" s="2"/>
      <c r="Q98" s="2"/>
      <c r="R98" s="2"/>
      <c r="S98" s="2"/>
      <c r="T98" s="2"/>
      <c r="U98" s="2"/>
    </row>
    <row r="99" spans="1:21" x14ac:dyDescent="0.2">
      <c r="A99" s="2"/>
      <c r="B99" s="2"/>
      <c r="C99" s="2"/>
      <c r="D99" s="2"/>
      <c r="E99" s="2"/>
      <c r="F99" s="2"/>
      <c r="G99" s="2"/>
      <c r="H99" s="2"/>
      <c r="I99" s="2"/>
      <c r="J99" s="2"/>
      <c r="K99" s="2"/>
      <c r="L99" s="2"/>
      <c r="M99" s="2"/>
      <c r="N99" s="2"/>
      <c r="O99" s="2"/>
      <c r="P99" s="2"/>
      <c r="Q99" s="2"/>
      <c r="R99" s="2"/>
      <c r="S99" s="2"/>
      <c r="T99" s="2"/>
      <c r="U99" s="2"/>
    </row>
    <row r="100" spans="1:21" x14ac:dyDescent="0.2">
      <c r="A100" s="2"/>
      <c r="B100" s="2"/>
      <c r="C100" s="2"/>
      <c r="D100" s="2"/>
      <c r="E100" s="2"/>
      <c r="F100" s="2"/>
      <c r="G100" s="2"/>
      <c r="H100" s="2"/>
      <c r="I100" s="2"/>
      <c r="J100" s="2"/>
      <c r="K100" s="2"/>
      <c r="L100" s="2"/>
      <c r="M100" s="2"/>
      <c r="N100" s="2"/>
      <c r="O100" s="2"/>
      <c r="P100" s="2"/>
      <c r="Q100" s="2"/>
      <c r="R100" s="2"/>
      <c r="S100" s="2"/>
      <c r="T100" s="2"/>
      <c r="U100" s="2"/>
    </row>
    <row r="101" spans="1:21" x14ac:dyDescent="0.2">
      <c r="A101" s="2"/>
      <c r="B101" s="2"/>
      <c r="C101" s="2"/>
      <c r="D101" s="2"/>
      <c r="E101" s="2"/>
      <c r="F101" s="2"/>
      <c r="G101" s="2"/>
      <c r="H101" s="2"/>
      <c r="I101" s="2"/>
      <c r="J101" s="2"/>
      <c r="K101" s="2"/>
      <c r="L101" s="2"/>
      <c r="M101" s="2"/>
      <c r="N101" s="2"/>
      <c r="O101" s="2"/>
      <c r="P101" s="2"/>
      <c r="Q101" s="2"/>
      <c r="R101" s="2"/>
      <c r="S101" s="2"/>
      <c r="T101" s="2"/>
      <c r="U101" s="2"/>
    </row>
    <row r="102" spans="1:21" x14ac:dyDescent="0.2">
      <c r="A102" s="2"/>
      <c r="B102" s="2"/>
      <c r="C102" s="2"/>
      <c r="D102" s="2"/>
      <c r="E102" s="2"/>
      <c r="F102" s="2"/>
      <c r="G102" s="2"/>
      <c r="H102" s="2"/>
      <c r="I102" s="2"/>
      <c r="J102" s="2"/>
      <c r="K102" s="2"/>
      <c r="L102" s="2"/>
      <c r="M102" s="2"/>
      <c r="N102" s="2"/>
      <c r="O102" s="2"/>
      <c r="P102" s="2"/>
      <c r="Q102" s="2"/>
      <c r="R102" s="2"/>
      <c r="S102" s="2"/>
      <c r="T102" s="2"/>
      <c r="U102" s="2"/>
    </row>
    <row r="103" spans="1:21" x14ac:dyDescent="0.2">
      <c r="A103" s="2"/>
      <c r="B103" s="2"/>
      <c r="C103" s="2"/>
      <c r="D103" s="2"/>
      <c r="E103" s="2"/>
      <c r="F103" s="2"/>
      <c r="G103" s="2"/>
      <c r="H103" s="2"/>
      <c r="I103" s="2"/>
      <c r="J103" s="2"/>
      <c r="K103" s="2"/>
      <c r="L103" s="2"/>
      <c r="M103" s="2"/>
      <c r="N103" s="2"/>
      <c r="O103" s="2"/>
      <c r="P103" s="2"/>
      <c r="Q103" s="2"/>
      <c r="R103" s="2"/>
      <c r="S103" s="2"/>
      <c r="T103" s="2"/>
      <c r="U103" s="2"/>
    </row>
    <row r="104" spans="1:21" x14ac:dyDescent="0.2">
      <c r="A104" s="2"/>
      <c r="B104" s="2"/>
      <c r="C104" s="2"/>
      <c r="D104" s="2"/>
      <c r="E104" s="2"/>
      <c r="F104" s="2"/>
      <c r="G104" s="2"/>
      <c r="H104" s="2"/>
      <c r="I104" s="2"/>
      <c r="J104" s="2"/>
      <c r="K104" s="2"/>
      <c r="L104" s="2"/>
      <c r="M104" s="2"/>
      <c r="N104" s="2"/>
      <c r="O104" s="2"/>
      <c r="P104" s="2"/>
      <c r="Q104" s="2"/>
      <c r="R104" s="2"/>
      <c r="S104" s="2"/>
      <c r="T104" s="2"/>
      <c r="U104" s="2"/>
    </row>
    <row r="105" spans="1:21" x14ac:dyDescent="0.2">
      <c r="A105" s="2"/>
      <c r="B105" s="2"/>
      <c r="C105" s="2"/>
      <c r="D105" s="2"/>
      <c r="E105" s="2"/>
      <c r="F105" s="2"/>
      <c r="G105" s="2"/>
      <c r="H105" s="2"/>
      <c r="I105" s="2"/>
      <c r="J105" s="2"/>
      <c r="K105" s="2"/>
      <c r="L105" s="2"/>
      <c r="M105" s="2"/>
      <c r="N105" s="2"/>
      <c r="O105" s="2"/>
      <c r="P105" s="2"/>
      <c r="Q105" s="2"/>
      <c r="R105" s="2"/>
      <c r="S105" s="2"/>
      <c r="T105" s="2"/>
      <c r="U105" s="2"/>
    </row>
    <row r="106" spans="1:21" x14ac:dyDescent="0.2">
      <c r="A106" s="2"/>
      <c r="B106" s="2"/>
      <c r="C106" s="2"/>
      <c r="D106" s="2"/>
      <c r="E106" s="2"/>
      <c r="F106" s="2"/>
      <c r="G106" s="2"/>
      <c r="H106" s="2"/>
      <c r="I106" s="2"/>
      <c r="J106" s="2"/>
      <c r="K106" s="2"/>
      <c r="L106" s="2"/>
      <c r="M106" s="2"/>
      <c r="N106" s="2"/>
      <c r="O106" s="2"/>
      <c r="P106" s="2"/>
      <c r="Q106" s="2"/>
      <c r="R106" s="2"/>
      <c r="S106" s="2"/>
      <c r="T106" s="2"/>
      <c r="U106" s="2"/>
    </row>
    <row r="107" spans="1:21" x14ac:dyDescent="0.2">
      <c r="A107" s="2"/>
      <c r="B107" s="2"/>
      <c r="C107" s="2"/>
      <c r="D107" s="2"/>
      <c r="E107" s="2"/>
      <c r="F107" s="2"/>
      <c r="G107" s="2"/>
      <c r="H107" s="2"/>
      <c r="I107" s="2"/>
      <c r="J107" s="2"/>
      <c r="K107" s="2"/>
      <c r="L107" s="2"/>
      <c r="M107" s="2"/>
      <c r="N107" s="2"/>
      <c r="O107" s="2"/>
      <c r="P107" s="2"/>
      <c r="Q107" s="2"/>
      <c r="R107" s="2"/>
      <c r="S107" s="2"/>
      <c r="T107" s="2"/>
      <c r="U107" s="2"/>
    </row>
    <row r="108" spans="1:21" x14ac:dyDescent="0.2">
      <c r="A108" s="2"/>
      <c r="B108" s="2"/>
      <c r="C108" s="2"/>
      <c r="D108" s="2"/>
      <c r="E108" s="2"/>
      <c r="F108" s="2"/>
      <c r="G108" s="2"/>
      <c r="H108" s="2"/>
      <c r="I108" s="2"/>
      <c r="J108" s="2"/>
      <c r="K108" s="2"/>
      <c r="L108" s="2"/>
      <c r="M108" s="2"/>
      <c r="N108" s="2"/>
      <c r="O108" s="2"/>
      <c r="P108" s="2"/>
      <c r="Q108" s="2"/>
      <c r="R108" s="2"/>
      <c r="S108" s="2"/>
      <c r="T108" s="2"/>
      <c r="U108" s="2"/>
    </row>
    <row r="109" spans="1:21" x14ac:dyDescent="0.2">
      <c r="A109" s="2"/>
      <c r="B109" s="2"/>
      <c r="C109" s="2"/>
      <c r="D109" s="2"/>
      <c r="E109" s="2"/>
      <c r="F109" s="2"/>
      <c r="G109" s="2"/>
      <c r="H109" s="2"/>
      <c r="I109" s="2"/>
      <c r="J109" s="2"/>
      <c r="K109" s="2"/>
      <c r="L109" s="2"/>
      <c r="M109" s="2"/>
      <c r="N109" s="2"/>
      <c r="O109" s="2"/>
      <c r="P109" s="2"/>
      <c r="Q109" s="2"/>
      <c r="R109" s="2"/>
      <c r="S109" s="2"/>
      <c r="T109" s="2"/>
      <c r="U109" s="2"/>
    </row>
    <row r="110" spans="1:21" x14ac:dyDescent="0.2">
      <c r="A110" s="2"/>
      <c r="B110" s="2"/>
      <c r="C110" s="2"/>
      <c r="D110" s="2"/>
      <c r="E110" s="2"/>
      <c r="F110" s="2"/>
      <c r="G110" s="2"/>
      <c r="H110" s="2"/>
      <c r="I110" s="2"/>
      <c r="J110" s="2"/>
      <c r="K110" s="2"/>
      <c r="L110" s="2"/>
      <c r="M110" s="2"/>
      <c r="N110" s="2"/>
      <c r="O110" s="2"/>
      <c r="P110" s="2"/>
      <c r="Q110" s="2"/>
      <c r="R110" s="2"/>
      <c r="S110" s="2"/>
      <c r="T110" s="2"/>
      <c r="U110" s="2"/>
    </row>
    <row r="111" spans="1:21" x14ac:dyDescent="0.2">
      <c r="A111" s="2"/>
      <c r="B111" s="2"/>
      <c r="C111" s="2"/>
      <c r="D111" s="2"/>
      <c r="E111" s="2"/>
      <c r="F111" s="2"/>
      <c r="G111" s="2"/>
      <c r="H111" s="2"/>
      <c r="I111" s="2"/>
      <c r="J111" s="2"/>
      <c r="K111" s="2"/>
      <c r="L111" s="2"/>
      <c r="M111" s="2"/>
      <c r="N111" s="2"/>
      <c r="O111" s="2"/>
      <c r="P111" s="2"/>
      <c r="Q111" s="2"/>
      <c r="R111" s="2"/>
      <c r="S111" s="2"/>
      <c r="T111" s="2"/>
      <c r="U111" s="2"/>
    </row>
    <row r="112" spans="1:21" x14ac:dyDescent="0.2">
      <c r="A112" s="2"/>
      <c r="B112" s="2"/>
      <c r="C112" s="2"/>
      <c r="D112" s="2"/>
      <c r="E112" s="2"/>
      <c r="F112" s="2"/>
      <c r="G112" s="2"/>
      <c r="H112" s="2"/>
      <c r="I112" s="2"/>
      <c r="J112" s="2"/>
      <c r="K112" s="2"/>
      <c r="L112" s="2"/>
      <c r="M112" s="2"/>
      <c r="N112" s="2"/>
      <c r="O112" s="2"/>
      <c r="P112" s="2"/>
      <c r="Q112" s="2"/>
      <c r="R112" s="2"/>
      <c r="S112" s="2"/>
      <c r="T112" s="2"/>
      <c r="U112" s="2"/>
    </row>
    <row r="113" spans="1:21" x14ac:dyDescent="0.2">
      <c r="A113" s="2"/>
      <c r="B113" s="2"/>
      <c r="C113" s="2"/>
      <c r="D113" s="2"/>
      <c r="E113" s="2"/>
      <c r="F113" s="2"/>
      <c r="G113" s="2"/>
      <c r="H113" s="2"/>
      <c r="I113" s="2"/>
      <c r="J113" s="2"/>
      <c r="K113" s="2"/>
      <c r="L113" s="2"/>
      <c r="M113" s="2"/>
      <c r="N113" s="2"/>
      <c r="O113" s="2"/>
      <c r="P113" s="2"/>
      <c r="Q113" s="2"/>
      <c r="R113" s="2"/>
      <c r="S113" s="2"/>
      <c r="T113" s="2"/>
      <c r="U113" s="2"/>
    </row>
    <row r="114" spans="1:21" x14ac:dyDescent="0.2">
      <c r="A114" s="2"/>
      <c r="B114" s="2"/>
      <c r="C114" s="2"/>
      <c r="D114" s="2"/>
      <c r="E114" s="2"/>
      <c r="F114" s="2"/>
      <c r="G114" s="2"/>
      <c r="H114" s="2"/>
      <c r="I114" s="2"/>
      <c r="J114" s="2"/>
      <c r="K114" s="2"/>
      <c r="L114" s="2"/>
      <c r="M114" s="2"/>
      <c r="N114" s="2"/>
      <c r="O114" s="2"/>
      <c r="P114" s="2"/>
      <c r="Q114" s="2"/>
      <c r="R114" s="2"/>
      <c r="S114" s="2"/>
      <c r="T114" s="2"/>
      <c r="U114" s="2"/>
    </row>
    <row r="115" spans="1:21" x14ac:dyDescent="0.2">
      <c r="A115" s="2"/>
      <c r="B115" s="2"/>
      <c r="C115" s="2"/>
      <c r="D115" s="2"/>
      <c r="E115" s="2"/>
      <c r="F115" s="2"/>
      <c r="G115" s="2"/>
      <c r="H115" s="2"/>
      <c r="I115" s="2"/>
      <c r="J115" s="2"/>
      <c r="K115" s="2"/>
      <c r="L115" s="2"/>
      <c r="M115" s="2"/>
      <c r="N115" s="2"/>
      <c r="O115" s="2"/>
      <c r="P115" s="2"/>
      <c r="Q115" s="2"/>
      <c r="R115" s="2"/>
      <c r="S115" s="2"/>
      <c r="T115" s="2"/>
      <c r="U115" s="2"/>
    </row>
    <row r="116" spans="1:21" x14ac:dyDescent="0.2">
      <c r="A116" s="2"/>
      <c r="B116" s="2"/>
      <c r="C116" s="2"/>
      <c r="D116" s="2"/>
      <c r="E116" s="2"/>
      <c r="F116" s="2"/>
      <c r="G116" s="2"/>
      <c r="H116" s="2"/>
      <c r="I116" s="2"/>
      <c r="J116" s="2"/>
      <c r="K116" s="2"/>
      <c r="L116" s="2"/>
      <c r="M116" s="2"/>
      <c r="N116" s="2"/>
      <c r="O116" s="2"/>
      <c r="P116" s="2"/>
      <c r="Q116" s="2"/>
      <c r="R116" s="2"/>
      <c r="S116" s="2"/>
      <c r="T116" s="2"/>
      <c r="U116" s="2"/>
    </row>
    <row r="117" spans="1:21" x14ac:dyDescent="0.2">
      <c r="A117" s="2"/>
      <c r="B117" s="2"/>
      <c r="C117" s="2"/>
      <c r="D117" s="2"/>
      <c r="E117" s="2"/>
      <c r="F117" s="2"/>
      <c r="G117" s="2"/>
      <c r="H117" s="2"/>
      <c r="I117" s="2"/>
      <c r="J117" s="2"/>
      <c r="K117" s="2"/>
      <c r="L117" s="2"/>
      <c r="M117" s="2"/>
      <c r="N117" s="2"/>
      <c r="O117" s="2"/>
      <c r="P117" s="2"/>
      <c r="Q117" s="2"/>
      <c r="R117" s="2"/>
      <c r="S117" s="2"/>
      <c r="T117" s="2"/>
      <c r="U117" s="2"/>
    </row>
    <row r="118" spans="1:21" x14ac:dyDescent="0.2">
      <c r="A118" s="2"/>
      <c r="B118" s="2"/>
      <c r="C118" s="2"/>
      <c r="D118" s="2"/>
      <c r="E118" s="2"/>
      <c r="F118" s="2"/>
      <c r="G118" s="2"/>
      <c r="H118" s="2"/>
      <c r="I118" s="2"/>
      <c r="J118" s="2"/>
      <c r="K118" s="2"/>
      <c r="L118" s="2"/>
      <c r="M118" s="2"/>
      <c r="N118" s="2"/>
      <c r="O118" s="2"/>
      <c r="P118" s="2"/>
      <c r="Q118" s="2"/>
      <c r="R118" s="2"/>
      <c r="S118" s="2"/>
      <c r="T118" s="2"/>
      <c r="U118" s="2"/>
    </row>
    <row r="119" spans="1:21" x14ac:dyDescent="0.2">
      <c r="A119" s="2"/>
      <c r="B119" s="2"/>
      <c r="C119" s="2"/>
      <c r="D119" s="2"/>
      <c r="E119" s="2"/>
      <c r="F119" s="2"/>
      <c r="G119" s="2"/>
      <c r="H119" s="2"/>
      <c r="I119" s="2"/>
      <c r="J119" s="2"/>
      <c r="K119" s="2"/>
      <c r="L119" s="2"/>
      <c r="M119" s="2"/>
      <c r="N119" s="2"/>
      <c r="O119" s="2"/>
      <c r="P119" s="2"/>
      <c r="Q119" s="2"/>
      <c r="R119" s="2"/>
      <c r="S119" s="2"/>
      <c r="T119" s="2"/>
      <c r="U119" s="2"/>
    </row>
    <row r="120" spans="1:21" x14ac:dyDescent="0.2">
      <c r="A120" s="2"/>
      <c r="B120" s="2"/>
      <c r="C120" s="2"/>
      <c r="D120" s="2"/>
      <c r="E120" s="2"/>
      <c r="F120" s="2"/>
      <c r="G120" s="2"/>
      <c r="H120" s="2"/>
      <c r="I120" s="2"/>
      <c r="J120" s="2"/>
      <c r="K120" s="2"/>
      <c r="L120" s="2"/>
      <c r="M120" s="2"/>
      <c r="N120" s="2"/>
      <c r="O120" s="2"/>
      <c r="P120" s="2"/>
      <c r="Q120" s="2"/>
      <c r="R120" s="2"/>
      <c r="S120" s="2"/>
      <c r="T120" s="2"/>
      <c r="U120" s="2"/>
    </row>
    <row r="121" spans="1:21" x14ac:dyDescent="0.2">
      <c r="A121" s="2"/>
      <c r="B121" s="2"/>
      <c r="C121" s="2"/>
      <c r="D121" s="2"/>
      <c r="E121" s="2"/>
      <c r="F121" s="2"/>
      <c r="G121" s="2"/>
      <c r="H121" s="2"/>
      <c r="I121" s="2"/>
      <c r="J121" s="2"/>
      <c r="K121" s="2"/>
      <c r="L121" s="2"/>
      <c r="M121" s="2"/>
      <c r="N121" s="2"/>
      <c r="O121" s="2"/>
      <c r="P121" s="2"/>
      <c r="Q121" s="2"/>
      <c r="R121" s="2"/>
      <c r="S121" s="2"/>
      <c r="T121" s="2"/>
      <c r="U121" s="2"/>
    </row>
    <row r="122" spans="1:21" x14ac:dyDescent="0.2">
      <c r="A122" s="2"/>
      <c r="B122" s="2"/>
      <c r="C122" s="2"/>
      <c r="D122" s="2"/>
      <c r="E122" s="2"/>
      <c r="F122" s="2"/>
      <c r="G122" s="2"/>
      <c r="H122" s="2"/>
      <c r="I122" s="2"/>
      <c r="J122" s="2"/>
      <c r="K122" s="2"/>
      <c r="L122" s="2"/>
      <c r="M122" s="2"/>
      <c r="N122" s="2"/>
      <c r="O122" s="2"/>
      <c r="P122" s="2"/>
      <c r="Q122" s="2"/>
      <c r="R122" s="2"/>
      <c r="S122" s="2"/>
      <c r="T122" s="2"/>
      <c r="U122" s="2"/>
    </row>
    <row r="123" spans="1:21" x14ac:dyDescent="0.2">
      <c r="A123" s="2"/>
      <c r="B123" s="2"/>
      <c r="C123" s="2"/>
      <c r="D123" s="2"/>
      <c r="E123" s="2"/>
      <c r="F123" s="2"/>
      <c r="G123" s="2"/>
      <c r="H123" s="2"/>
      <c r="I123" s="2"/>
      <c r="J123" s="2"/>
      <c r="K123" s="2"/>
      <c r="L123" s="2"/>
      <c r="M123" s="2"/>
      <c r="N123" s="2"/>
      <c r="O123" s="2"/>
      <c r="P123" s="2"/>
      <c r="Q123" s="2"/>
      <c r="R123" s="2"/>
      <c r="S123" s="2"/>
      <c r="T123" s="2"/>
      <c r="U123" s="2"/>
    </row>
    <row r="124" spans="1:21" x14ac:dyDescent="0.2">
      <c r="A124" s="2"/>
      <c r="B124" s="2"/>
      <c r="C124" s="2"/>
      <c r="D124" s="2"/>
      <c r="E124" s="2"/>
      <c r="F124" s="2"/>
      <c r="G124" s="2"/>
      <c r="H124" s="2"/>
      <c r="I124" s="2"/>
      <c r="J124" s="2"/>
      <c r="K124" s="2"/>
      <c r="L124" s="2"/>
      <c r="M124" s="2"/>
      <c r="N124" s="2"/>
      <c r="O124" s="2"/>
      <c r="P124" s="2"/>
      <c r="Q124" s="2"/>
      <c r="R124" s="2"/>
      <c r="S124" s="2"/>
      <c r="T124" s="2"/>
      <c r="U124" s="2"/>
    </row>
    <row r="125" spans="1:21" x14ac:dyDescent="0.2">
      <c r="A125" s="2"/>
      <c r="B125" s="2"/>
      <c r="C125" s="2"/>
      <c r="D125" s="2"/>
      <c r="E125" s="2"/>
      <c r="F125" s="2"/>
      <c r="G125" s="2"/>
      <c r="H125" s="2"/>
      <c r="I125" s="2"/>
      <c r="J125" s="2"/>
      <c r="K125" s="2"/>
      <c r="L125" s="2"/>
      <c r="M125" s="2"/>
      <c r="N125" s="2"/>
      <c r="O125" s="2"/>
      <c r="P125" s="2"/>
      <c r="Q125" s="2"/>
      <c r="R125" s="2"/>
      <c r="S125" s="2"/>
      <c r="T125" s="2"/>
      <c r="U125" s="2"/>
    </row>
    <row r="126" spans="1:21" x14ac:dyDescent="0.2">
      <c r="A126" s="2"/>
      <c r="B126" s="2"/>
      <c r="C126" s="2"/>
      <c r="D126" s="2"/>
      <c r="E126" s="2"/>
      <c r="F126" s="2"/>
      <c r="G126" s="2"/>
      <c r="H126" s="2"/>
      <c r="I126" s="2"/>
      <c r="J126" s="2"/>
      <c r="K126" s="2"/>
      <c r="L126" s="2"/>
      <c r="M126" s="2"/>
      <c r="N126" s="2"/>
      <c r="O126" s="2"/>
      <c r="P126" s="2"/>
      <c r="Q126" s="2"/>
      <c r="R126" s="2"/>
      <c r="S126" s="2"/>
      <c r="T126" s="2"/>
      <c r="U126" s="2"/>
    </row>
    <row r="127" spans="1:21" x14ac:dyDescent="0.2">
      <c r="A127" s="2"/>
      <c r="B127" s="2"/>
      <c r="C127" s="2"/>
      <c r="D127" s="2"/>
      <c r="E127" s="2"/>
      <c r="F127" s="2"/>
      <c r="G127" s="2"/>
      <c r="H127" s="2"/>
      <c r="I127" s="2"/>
      <c r="J127" s="2"/>
      <c r="K127" s="2"/>
      <c r="L127" s="2"/>
      <c r="M127" s="2"/>
      <c r="N127" s="2"/>
      <c r="O127" s="2"/>
      <c r="P127" s="2"/>
      <c r="Q127" s="2"/>
      <c r="R127" s="2"/>
      <c r="S127" s="2"/>
      <c r="T127" s="2"/>
      <c r="U127" s="2"/>
    </row>
    <row r="128" spans="1:21" x14ac:dyDescent="0.2">
      <c r="A128" s="2"/>
      <c r="B128" s="2"/>
      <c r="C128" s="2"/>
      <c r="D128" s="2"/>
      <c r="E128" s="2"/>
      <c r="F128" s="2"/>
      <c r="G128" s="2"/>
      <c r="H128" s="2"/>
      <c r="I128" s="2"/>
      <c r="J128" s="2"/>
      <c r="K128" s="2"/>
      <c r="L128" s="2"/>
      <c r="M128" s="2"/>
      <c r="N128" s="2"/>
      <c r="O128" s="2"/>
      <c r="P128" s="2"/>
      <c r="Q128" s="2"/>
      <c r="R128" s="2"/>
      <c r="S128" s="2"/>
      <c r="T128" s="2"/>
      <c r="U128" s="2"/>
    </row>
    <row r="129" spans="1:21" x14ac:dyDescent="0.2">
      <c r="A129" s="2"/>
      <c r="B129" s="2"/>
      <c r="C129" s="2"/>
      <c r="D129" s="2"/>
      <c r="E129" s="2"/>
      <c r="F129" s="2"/>
      <c r="G129" s="2"/>
      <c r="H129" s="2"/>
      <c r="I129" s="2"/>
      <c r="J129" s="2"/>
      <c r="K129" s="2"/>
      <c r="L129" s="2"/>
      <c r="M129" s="2"/>
      <c r="N129" s="2"/>
      <c r="O129" s="2"/>
      <c r="P129" s="2"/>
      <c r="Q129" s="2"/>
      <c r="R129" s="2"/>
      <c r="S129" s="2"/>
      <c r="T129" s="2"/>
      <c r="U129" s="2"/>
    </row>
    <row r="130" spans="1:21" x14ac:dyDescent="0.2">
      <c r="A130" s="2"/>
      <c r="B130" s="2"/>
      <c r="C130" s="2"/>
      <c r="D130" s="2"/>
      <c r="E130" s="2"/>
      <c r="F130" s="2"/>
      <c r="G130" s="2"/>
      <c r="H130" s="2"/>
      <c r="I130" s="2"/>
      <c r="J130" s="2"/>
      <c r="K130" s="2"/>
      <c r="L130" s="2"/>
      <c r="M130" s="2"/>
      <c r="N130" s="2"/>
      <c r="O130" s="2"/>
      <c r="P130" s="2"/>
      <c r="Q130" s="2"/>
      <c r="R130" s="2"/>
      <c r="S130" s="2"/>
      <c r="T130" s="2"/>
      <c r="U130" s="2"/>
    </row>
    <row r="131" spans="1:21" x14ac:dyDescent="0.2">
      <c r="A131" s="2"/>
      <c r="B131" s="2"/>
      <c r="C131" s="2"/>
      <c r="D131" s="2"/>
      <c r="E131" s="2"/>
      <c r="F131" s="2"/>
      <c r="G131" s="2"/>
      <c r="H131" s="2"/>
      <c r="I131" s="2"/>
      <c r="J131" s="2"/>
      <c r="K131" s="2"/>
      <c r="L131" s="2"/>
      <c r="M131" s="2"/>
      <c r="N131" s="2"/>
      <c r="O131" s="2"/>
      <c r="P131" s="2"/>
      <c r="Q131" s="2"/>
      <c r="R131" s="2"/>
      <c r="S131" s="2"/>
      <c r="T131" s="2"/>
      <c r="U131" s="2"/>
    </row>
    <row r="132" spans="1:21" x14ac:dyDescent="0.2">
      <c r="A132" s="2"/>
      <c r="B132" s="2"/>
      <c r="C132" s="2"/>
      <c r="D132" s="2"/>
      <c r="E132" s="2"/>
      <c r="F132" s="2"/>
      <c r="G132" s="2"/>
      <c r="H132" s="2"/>
      <c r="I132" s="2"/>
      <c r="J132" s="2"/>
      <c r="K132" s="2"/>
      <c r="L132" s="2"/>
      <c r="M132" s="2"/>
      <c r="N132" s="2"/>
      <c r="O132" s="2"/>
      <c r="P132" s="2"/>
      <c r="Q132" s="2"/>
      <c r="R132" s="2"/>
      <c r="S132" s="2"/>
      <c r="T132" s="2"/>
      <c r="U132" s="2"/>
    </row>
    <row r="133" spans="1:21" x14ac:dyDescent="0.2">
      <c r="A133" s="2"/>
      <c r="B133" s="2"/>
      <c r="C133" s="2"/>
      <c r="D133" s="2"/>
      <c r="E133" s="2"/>
      <c r="F133" s="2"/>
      <c r="G133" s="2"/>
      <c r="H133" s="2"/>
      <c r="I133" s="2"/>
      <c r="J133" s="2"/>
      <c r="K133" s="2"/>
      <c r="L133" s="2"/>
      <c r="M133" s="2"/>
      <c r="N133" s="2"/>
      <c r="O133" s="2"/>
      <c r="P133" s="2"/>
      <c r="Q133" s="2"/>
      <c r="R133" s="2"/>
      <c r="S133" s="2"/>
      <c r="T133" s="2"/>
      <c r="U133" s="2"/>
    </row>
    <row r="134" spans="1:21" x14ac:dyDescent="0.2">
      <c r="A134" s="2"/>
      <c r="B134" s="2"/>
      <c r="C134" s="2"/>
      <c r="D134" s="2"/>
      <c r="E134" s="2"/>
      <c r="F134" s="2"/>
      <c r="G134" s="2"/>
      <c r="H134" s="2"/>
      <c r="I134" s="2"/>
      <c r="J134" s="2"/>
      <c r="K134" s="2"/>
      <c r="L134" s="2"/>
      <c r="M134" s="2"/>
      <c r="N134" s="2"/>
      <c r="O134" s="2"/>
      <c r="P134" s="2"/>
      <c r="Q134" s="2"/>
      <c r="R134" s="2"/>
      <c r="S134" s="2"/>
      <c r="T134" s="2"/>
      <c r="U134" s="2"/>
    </row>
    <row r="135" spans="1:21" x14ac:dyDescent="0.2">
      <c r="A135" s="2"/>
      <c r="B135" s="2"/>
      <c r="C135" s="2"/>
      <c r="D135" s="2"/>
      <c r="E135" s="2"/>
      <c r="F135" s="2"/>
      <c r="G135" s="2"/>
      <c r="H135" s="2"/>
      <c r="I135" s="2"/>
      <c r="J135" s="2"/>
      <c r="K135" s="2"/>
      <c r="L135" s="2"/>
      <c r="M135" s="2"/>
      <c r="N135" s="2"/>
      <c r="O135" s="2"/>
      <c r="P135" s="2"/>
      <c r="Q135" s="2"/>
      <c r="R135" s="2"/>
      <c r="S135" s="2"/>
      <c r="T135" s="2"/>
      <c r="U135" s="2"/>
    </row>
    <row r="136" spans="1:21" x14ac:dyDescent="0.2">
      <c r="A136" s="2"/>
      <c r="B136" s="2"/>
      <c r="C136" s="2"/>
      <c r="D136" s="2"/>
      <c r="E136" s="2"/>
      <c r="F136" s="2"/>
      <c r="G136" s="2"/>
      <c r="H136" s="2"/>
      <c r="I136" s="2"/>
      <c r="J136" s="2"/>
      <c r="K136" s="2"/>
      <c r="L136" s="2"/>
      <c r="M136" s="2"/>
      <c r="N136" s="2"/>
      <c r="O136" s="2"/>
      <c r="P136" s="2"/>
      <c r="Q136" s="2"/>
      <c r="R136" s="2"/>
      <c r="S136" s="2"/>
      <c r="T136" s="2"/>
      <c r="U136" s="2"/>
    </row>
    <row r="137" spans="1:21" x14ac:dyDescent="0.2">
      <c r="A137" s="2"/>
      <c r="B137" s="2"/>
      <c r="C137" s="2"/>
      <c r="D137" s="2"/>
      <c r="E137" s="2"/>
      <c r="F137" s="2"/>
      <c r="G137" s="2"/>
      <c r="H137" s="2"/>
      <c r="I137" s="2"/>
      <c r="J137" s="2"/>
      <c r="K137" s="2"/>
      <c r="L137" s="2"/>
      <c r="M137" s="2"/>
      <c r="N137" s="2"/>
      <c r="O137" s="2"/>
      <c r="P137" s="2"/>
      <c r="Q137" s="2"/>
      <c r="R137" s="2"/>
      <c r="S137" s="2"/>
      <c r="T137" s="2"/>
      <c r="U137" s="2"/>
    </row>
    <row r="138" spans="1:21" x14ac:dyDescent="0.2">
      <c r="A138" s="2"/>
      <c r="B138" s="2"/>
      <c r="C138" s="2"/>
      <c r="D138" s="2"/>
      <c r="E138" s="2"/>
      <c r="F138" s="2"/>
      <c r="G138" s="2"/>
      <c r="H138" s="2"/>
      <c r="I138" s="2"/>
      <c r="J138" s="2"/>
      <c r="K138" s="2"/>
      <c r="L138" s="2"/>
      <c r="M138" s="2"/>
      <c r="N138" s="2"/>
      <c r="O138" s="2"/>
      <c r="P138" s="2"/>
      <c r="Q138" s="2"/>
      <c r="R138" s="2"/>
      <c r="S138" s="2"/>
      <c r="T138" s="2"/>
      <c r="U138" s="2"/>
    </row>
    <row r="139" spans="1:21" x14ac:dyDescent="0.2">
      <c r="A139" s="2"/>
      <c r="B139" s="2"/>
      <c r="C139" s="2"/>
      <c r="D139" s="2"/>
      <c r="E139" s="2"/>
      <c r="F139" s="2"/>
      <c r="G139" s="2"/>
      <c r="H139" s="2"/>
      <c r="I139" s="2"/>
      <c r="J139" s="2"/>
      <c r="K139" s="2"/>
      <c r="L139" s="2"/>
      <c r="M139" s="2"/>
      <c r="N139" s="2"/>
      <c r="O139" s="2"/>
      <c r="P139" s="2"/>
      <c r="Q139" s="2"/>
      <c r="R139" s="2"/>
      <c r="S139" s="2"/>
      <c r="T139" s="2"/>
      <c r="U139" s="2"/>
    </row>
    <row r="140" spans="1:21" x14ac:dyDescent="0.2">
      <c r="A140" s="2"/>
      <c r="B140" s="2"/>
      <c r="C140" s="2"/>
      <c r="D140" s="2"/>
      <c r="E140" s="2"/>
      <c r="F140" s="2"/>
      <c r="G140" s="2"/>
      <c r="H140" s="2"/>
      <c r="I140" s="2"/>
      <c r="J140" s="2"/>
      <c r="K140" s="2"/>
      <c r="L140" s="2"/>
      <c r="M140" s="2"/>
      <c r="N140" s="2"/>
      <c r="O140" s="2"/>
      <c r="P140" s="2"/>
      <c r="Q140" s="2"/>
      <c r="R140" s="2"/>
      <c r="S140" s="2"/>
      <c r="T140" s="2"/>
      <c r="U140" s="2"/>
    </row>
    <row r="141" spans="1:21" x14ac:dyDescent="0.2">
      <c r="A141" s="2"/>
      <c r="B141" s="2"/>
      <c r="C141" s="2"/>
      <c r="D141" s="2"/>
      <c r="E141" s="2"/>
      <c r="F141" s="2"/>
      <c r="G141" s="2"/>
      <c r="H141" s="2"/>
      <c r="I141" s="2"/>
      <c r="J141" s="2"/>
      <c r="K141" s="2"/>
      <c r="L141" s="2"/>
      <c r="M141" s="2"/>
      <c r="N141" s="2"/>
      <c r="O141" s="2"/>
      <c r="P141" s="2"/>
      <c r="Q141" s="2"/>
      <c r="R141" s="2"/>
      <c r="S141" s="2"/>
      <c r="T141" s="2"/>
      <c r="U141" s="2"/>
    </row>
    <row r="142" spans="1:21" x14ac:dyDescent="0.2">
      <c r="A142" s="2"/>
      <c r="B142" s="2"/>
      <c r="C142" s="2"/>
      <c r="D142" s="2"/>
      <c r="E142" s="2"/>
      <c r="F142" s="2"/>
      <c r="G142" s="2"/>
      <c r="H142" s="2"/>
      <c r="I142" s="2"/>
      <c r="J142" s="2"/>
      <c r="K142" s="2"/>
      <c r="L142" s="2"/>
      <c r="M142" s="2"/>
      <c r="N142" s="2"/>
      <c r="O142" s="2"/>
      <c r="P142" s="2"/>
      <c r="Q142" s="2"/>
      <c r="R142" s="2"/>
      <c r="S142" s="2"/>
      <c r="T142" s="2"/>
      <c r="U142" s="2"/>
    </row>
    <row r="143" spans="1:21" x14ac:dyDescent="0.2">
      <c r="A143" s="2"/>
      <c r="B143" s="2"/>
      <c r="C143" s="2"/>
      <c r="D143" s="2"/>
      <c r="E143" s="2"/>
      <c r="F143" s="2"/>
      <c r="G143" s="2"/>
      <c r="H143" s="2"/>
      <c r="I143" s="2"/>
      <c r="J143" s="2"/>
      <c r="K143" s="2"/>
      <c r="L143" s="2"/>
      <c r="M143" s="2"/>
      <c r="N143" s="2"/>
      <c r="O143" s="2"/>
      <c r="P143" s="2"/>
      <c r="Q143" s="2"/>
      <c r="R143" s="2"/>
      <c r="S143" s="2"/>
      <c r="T143" s="2"/>
      <c r="U143" s="2"/>
    </row>
    <row r="144" spans="1:21" x14ac:dyDescent="0.2">
      <c r="A144" s="2"/>
      <c r="B144" s="2"/>
      <c r="C144" s="2"/>
      <c r="D144" s="2"/>
      <c r="E144" s="2"/>
      <c r="F144" s="2"/>
      <c r="G144" s="2"/>
      <c r="H144" s="2"/>
      <c r="I144" s="2"/>
      <c r="J144" s="2"/>
      <c r="K144" s="2"/>
      <c r="L144" s="2"/>
      <c r="M144" s="2"/>
      <c r="N144" s="2"/>
      <c r="O144" s="2"/>
      <c r="P144" s="2"/>
      <c r="Q144" s="2"/>
      <c r="R144" s="2"/>
      <c r="S144" s="2"/>
      <c r="T144" s="2"/>
      <c r="U144" s="2"/>
    </row>
    <row r="145" spans="1:21" x14ac:dyDescent="0.2">
      <c r="A145" s="2"/>
      <c r="B145" s="2"/>
      <c r="C145" s="2"/>
      <c r="D145" s="2"/>
      <c r="E145" s="2"/>
      <c r="F145" s="2"/>
      <c r="G145" s="2"/>
      <c r="H145" s="2"/>
      <c r="I145" s="2"/>
      <c r="J145" s="2"/>
      <c r="K145" s="2"/>
      <c r="L145" s="2"/>
      <c r="M145" s="2"/>
      <c r="N145" s="2"/>
      <c r="O145" s="2"/>
      <c r="P145" s="2"/>
      <c r="Q145" s="2"/>
      <c r="R145" s="2"/>
      <c r="S145" s="2"/>
      <c r="T145" s="2"/>
      <c r="U145" s="2"/>
    </row>
    <row r="146" spans="1:21" x14ac:dyDescent="0.2">
      <c r="A146" s="2"/>
      <c r="B146" s="2"/>
      <c r="C146" s="2"/>
      <c r="D146" s="2"/>
      <c r="E146" s="2"/>
      <c r="F146" s="2"/>
      <c r="G146" s="2"/>
      <c r="H146" s="2"/>
      <c r="I146" s="2"/>
      <c r="J146" s="2"/>
      <c r="K146" s="2"/>
      <c r="L146" s="2"/>
      <c r="M146" s="2"/>
      <c r="N146" s="2"/>
      <c r="O146" s="2"/>
      <c r="P146" s="2"/>
      <c r="Q146" s="2"/>
      <c r="R146" s="2"/>
      <c r="S146" s="2"/>
      <c r="T146" s="2"/>
      <c r="U146" s="2"/>
    </row>
    <row r="147" spans="1:21" x14ac:dyDescent="0.2">
      <c r="A147" s="2"/>
      <c r="B147" s="2"/>
      <c r="C147" s="2"/>
      <c r="D147" s="2"/>
      <c r="E147" s="2"/>
      <c r="F147" s="2"/>
      <c r="G147" s="2"/>
      <c r="H147" s="2"/>
      <c r="I147" s="2"/>
      <c r="J147" s="2"/>
      <c r="K147" s="2"/>
      <c r="L147" s="2"/>
      <c r="M147" s="2"/>
      <c r="N147" s="2"/>
      <c r="O147" s="2"/>
      <c r="P147" s="2"/>
      <c r="Q147" s="2"/>
      <c r="R147" s="2"/>
      <c r="S147" s="2"/>
      <c r="T147" s="2"/>
      <c r="U147" s="2"/>
    </row>
    <row r="148" spans="1:21" x14ac:dyDescent="0.2">
      <c r="A148" s="2"/>
      <c r="B148" s="2"/>
      <c r="C148" s="2"/>
      <c r="D148" s="2"/>
      <c r="E148" s="2"/>
      <c r="F148" s="2"/>
      <c r="G148" s="2"/>
      <c r="H148" s="2"/>
      <c r="I148" s="2"/>
      <c r="J148" s="2"/>
      <c r="K148" s="2"/>
      <c r="L148" s="2"/>
      <c r="M148" s="2"/>
      <c r="N148" s="2"/>
      <c r="O148" s="2"/>
      <c r="P148" s="2"/>
      <c r="Q148" s="2"/>
      <c r="R148" s="2"/>
      <c r="S148" s="2"/>
      <c r="T148" s="2"/>
      <c r="U148" s="2"/>
    </row>
    <row r="149" spans="1:21" x14ac:dyDescent="0.2">
      <c r="A149" s="2"/>
      <c r="B149" s="2"/>
      <c r="C149" s="2"/>
      <c r="D149" s="2"/>
      <c r="E149" s="2"/>
      <c r="F149" s="2"/>
      <c r="G149" s="2"/>
      <c r="H149" s="2"/>
      <c r="I149" s="2"/>
      <c r="J149" s="2"/>
      <c r="K149" s="2"/>
      <c r="L149" s="2"/>
      <c r="M149" s="2"/>
      <c r="N149" s="2"/>
      <c r="O149" s="2"/>
      <c r="P149" s="2"/>
      <c r="Q149" s="2"/>
      <c r="R149" s="2"/>
      <c r="S149" s="2"/>
      <c r="T149" s="2"/>
      <c r="U149" s="2"/>
    </row>
    <row r="150" spans="1:21" x14ac:dyDescent="0.2">
      <c r="A150" s="2"/>
      <c r="B150" s="2"/>
      <c r="C150" s="2"/>
      <c r="D150" s="2"/>
      <c r="E150" s="2"/>
      <c r="F150" s="2"/>
      <c r="G150" s="2"/>
      <c r="H150" s="2"/>
      <c r="I150" s="2"/>
      <c r="J150" s="2"/>
      <c r="K150" s="2"/>
      <c r="L150" s="2"/>
      <c r="M150" s="2"/>
      <c r="N150" s="2"/>
      <c r="O150" s="2"/>
      <c r="P150" s="2"/>
      <c r="Q150" s="2"/>
      <c r="R150" s="2"/>
      <c r="S150" s="2"/>
      <c r="T150" s="2"/>
      <c r="U150" s="2"/>
    </row>
    <row r="151" spans="1:21" x14ac:dyDescent="0.2">
      <c r="A151" s="2"/>
      <c r="B151" s="2"/>
      <c r="C151" s="2"/>
      <c r="D151" s="2"/>
      <c r="E151" s="2"/>
      <c r="F151" s="2"/>
      <c r="G151" s="2"/>
      <c r="H151" s="2"/>
      <c r="I151" s="2"/>
      <c r="J151" s="2"/>
      <c r="K151" s="2"/>
      <c r="L151" s="2"/>
      <c r="M151" s="2"/>
      <c r="N151" s="2"/>
      <c r="O151" s="2"/>
      <c r="P151" s="2"/>
      <c r="Q151" s="2"/>
      <c r="R151" s="2"/>
      <c r="S151" s="2"/>
      <c r="T151" s="2"/>
      <c r="U151" s="2"/>
    </row>
    <row r="152" spans="1:21" x14ac:dyDescent="0.2">
      <c r="A152" s="2"/>
      <c r="B152" s="2"/>
      <c r="C152" s="2"/>
      <c r="D152" s="2"/>
      <c r="E152" s="2"/>
      <c r="F152" s="2"/>
      <c r="G152" s="2"/>
      <c r="H152" s="2"/>
      <c r="I152" s="2"/>
      <c r="J152" s="2"/>
      <c r="K152" s="2"/>
      <c r="L152" s="2"/>
      <c r="M152" s="2"/>
      <c r="N152" s="2"/>
      <c r="O152" s="2"/>
      <c r="P152" s="2"/>
      <c r="Q152" s="2"/>
      <c r="R152" s="2"/>
      <c r="S152" s="2"/>
      <c r="T152" s="2"/>
      <c r="U152" s="2"/>
    </row>
    <row r="153" spans="1:21" x14ac:dyDescent="0.2">
      <c r="A153" s="2"/>
      <c r="B153" s="2"/>
      <c r="C153" s="2"/>
      <c r="D153" s="2"/>
      <c r="E153" s="2"/>
      <c r="F153" s="2"/>
      <c r="G153" s="2"/>
      <c r="H153" s="2"/>
      <c r="I153" s="2"/>
      <c r="J153" s="2"/>
      <c r="K153" s="2"/>
      <c r="L153" s="2"/>
      <c r="M153" s="2"/>
      <c r="N153" s="2"/>
      <c r="O153" s="2"/>
      <c r="P153" s="2"/>
      <c r="Q153" s="2"/>
      <c r="R153" s="2"/>
      <c r="S153" s="2"/>
      <c r="T153" s="2"/>
      <c r="U153" s="2"/>
    </row>
    <row r="154" spans="1:21" x14ac:dyDescent="0.2">
      <c r="A154" s="2"/>
      <c r="B154" s="2"/>
      <c r="C154" s="2"/>
      <c r="D154" s="2"/>
      <c r="E154" s="2"/>
      <c r="F154" s="2"/>
      <c r="G154" s="2"/>
      <c r="H154" s="2"/>
      <c r="I154" s="2"/>
      <c r="J154" s="2"/>
      <c r="K154" s="2"/>
      <c r="L154" s="2"/>
      <c r="M154" s="2"/>
      <c r="N154" s="2"/>
      <c r="O154" s="2"/>
      <c r="P154" s="2"/>
      <c r="Q154" s="2"/>
      <c r="R154" s="2"/>
      <c r="S154" s="2"/>
      <c r="T154" s="2"/>
      <c r="U154" s="2"/>
    </row>
    <row r="155" spans="1:21" x14ac:dyDescent="0.2">
      <c r="A155" s="2"/>
      <c r="B155" s="2"/>
      <c r="C155" s="2"/>
      <c r="D155" s="2"/>
      <c r="E155" s="2"/>
      <c r="F155" s="2"/>
      <c r="G155" s="2"/>
      <c r="H155" s="2"/>
      <c r="I155" s="2"/>
      <c r="J155" s="2"/>
      <c r="K155" s="2"/>
      <c r="L155" s="2"/>
      <c r="M155" s="2"/>
      <c r="N155" s="2"/>
      <c r="O155" s="2"/>
      <c r="P155" s="2"/>
      <c r="Q155" s="2"/>
      <c r="R155" s="2"/>
      <c r="S155" s="2"/>
      <c r="T155" s="2"/>
      <c r="U155" s="2"/>
    </row>
    <row r="156" spans="1:21" x14ac:dyDescent="0.2">
      <c r="A156" s="2"/>
      <c r="B156" s="2"/>
      <c r="C156" s="2"/>
      <c r="D156" s="2"/>
      <c r="E156" s="2"/>
      <c r="F156" s="2"/>
      <c r="G156" s="2"/>
      <c r="H156" s="2"/>
      <c r="I156" s="2"/>
      <c r="J156" s="2"/>
      <c r="K156" s="2"/>
      <c r="L156" s="2"/>
      <c r="M156" s="2"/>
      <c r="N156" s="2"/>
      <c r="O156" s="2"/>
      <c r="P156" s="2"/>
      <c r="Q156" s="2"/>
      <c r="R156" s="2"/>
      <c r="S156" s="2"/>
      <c r="T156" s="2"/>
      <c r="U156" s="2"/>
    </row>
    <row r="157" spans="1:21" x14ac:dyDescent="0.2">
      <c r="A157" s="2"/>
      <c r="B157" s="2"/>
      <c r="C157" s="2"/>
      <c r="D157" s="2"/>
      <c r="E157" s="2"/>
      <c r="F157" s="2"/>
      <c r="G157" s="2"/>
      <c r="H157" s="2"/>
      <c r="I157" s="2"/>
      <c r="J157" s="2"/>
      <c r="K157" s="2"/>
      <c r="L157" s="2"/>
      <c r="M157" s="2"/>
      <c r="N157" s="2"/>
      <c r="O157" s="2"/>
      <c r="P157" s="2"/>
      <c r="Q157" s="2"/>
      <c r="R157" s="2"/>
      <c r="S157" s="2"/>
      <c r="T157" s="2"/>
      <c r="U157" s="2"/>
    </row>
    <row r="158" spans="1:21" x14ac:dyDescent="0.2">
      <c r="A158" s="2"/>
      <c r="B158" s="2"/>
      <c r="C158" s="2"/>
      <c r="D158" s="2"/>
      <c r="E158" s="2"/>
      <c r="F158" s="2"/>
      <c r="G158" s="2"/>
      <c r="H158" s="2"/>
      <c r="I158" s="2"/>
      <c r="J158" s="2"/>
      <c r="K158" s="2"/>
      <c r="L158" s="2"/>
      <c r="M158" s="2"/>
      <c r="N158" s="2"/>
      <c r="O158" s="2"/>
      <c r="P158" s="2"/>
      <c r="Q158" s="2"/>
      <c r="R158" s="2"/>
      <c r="S158" s="2"/>
      <c r="T158" s="2"/>
      <c r="U158" s="2"/>
    </row>
    <row r="159" spans="1:21" x14ac:dyDescent="0.2">
      <c r="A159" s="2"/>
      <c r="B159" s="2"/>
      <c r="C159" s="2"/>
      <c r="D159" s="2"/>
      <c r="E159" s="2"/>
      <c r="F159" s="2"/>
      <c r="G159" s="2"/>
      <c r="H159" s="2"/>
      <c r="I159" s="2"/>
      <c r="J159" s="2"/>
      <c r="K159" s="2"/>
      <c r="L159" s="2"/>
      <c r="M159" s="2"/>
      <c r="N159" s="2"/>
      <c r="O159" s="2"/>
      <c r="P159" s="2"/>
      <c r="Q159" s="2"/>
      <c r="R159" s="2"/>
      <c r="S159" s="2"/>
      <c r="T159" s="2"/>
      <c r="U159" s="2"/>
    </row>
    <row r="160" spans="1:21" x14ac:dyDescent="0.2">
      <c r="A160" s="2"/>
      <c r="B160" s="2"/>
      <c r="C160" s="2"/>
      <c r="D160" s="2"/>
      <c r="E160" s="2"/>
      <c r="F160" s="2"/>
      <c r="G160" s="2"/>
      <c r="H160" s="2"/>
      <c r="I160" s="2"/>
      <c r="J160" s="2"/>
      <c r="K160" s="2"/>
      <c r="L160" s="2"/>
      <c r="M160" s="2"/>
      <c r="N160" s="2"/>
      <c r="O160" s="2"/>
      <c r="P160" s="2"/>
      <c r="Q160" s="2"/>
      <c r="R160" s="2"/>
      <c r="S160" s="2"/>
      <c r="T160" s="2"/>
      <c r="U160" s="2"/>
    </row>
    <row r="161" spans="1:21" x14ac:dyDescent="0.2">
      <c r="A161" s="2"/>
      <c r="B161" s="2"/>
      <c r="C161" s="2"/>
      <c r="D161" s="2"/>
      <c r="E161" s="2"/>
      <c r="F161" s="2"/>
      <c r="G161" s="2"/>
      <c r="H161" s="2"/>
      <c r="I161" s="2"/>
      <c r="J161" s="2"/>
      <c r="K161" s="2"/>
      <c r="L161" s="2"/>
      <c r="M161" s="2"/>
      <c r="N161" s="2"/>
      <c r="O161" s="2"/>
      <c r="P161" s="2"/>
      <c r="Q161" s="2"/>
      <c r="R161" s="2"/>
      <c r="S161" s="2"/>
      <c r="T161" s="2"/>
      <c r="U161" s="2"/>
    </row>
    <row r="162" spans="1:21" x14ac:dyDescent="0.2">
      <c r="A162" s="2"/>
      <c r="B162" s="2"/>
      <c r="C162" s="2"/>
      <c r="D162" s="2"/>
      <c r="E162" s="2"/>
      <c r="F162" s="2"/>
      <c r="G162" s="2"/>
      <c r="H162" s="2"/>
      <c r="I162" s="2"/>
      <c r="J162" s="2"/>
      <c r="K162" s="2"/>
      <c r="L162" s="2"/>
      <c r="M162" s="2"/>
      <c r="N162" s="2"/>
      <c r="O162" s="2"/>
      <c r="P162" s="2"/>
      <c r="Q162" s="2"/>
      <c r="R162" s="2"/>
      <c r="S162" s="2"/>
      <c r="T162" s="2"/>
      <c r="U162" s="2"/>
    </row>
    <row r="163" spans="1:21" x14ac:dyDescent="0.2">
      <c r="A163" s="2"/>
      <c r="B163" s="2"/>
      <c r="C163" s="2"/>
      <c r="D163" s="2"/>
      <c r="E163" s="2"/>
      <c r="F163" s="2"/>
      <c r="G163" s="2"/>
      <c r="H163" s="2"/>
      <c r="I163" s="2"/>
      <c r="J163" s="2"/>
      <c r="K163" s="2"/>
      <c r="L163" s="2"/>
      <c r="M163" s="2"/>
      <c r="N163" s="2"/>
      <c r="O163" s="2"/>
      <c r="P163" s="2"/>
      <c r="Q163" s="2"/>
      <c r="R163" s="2"/>
      <c r="S163" s="2"/>
      <c r="T163" s="2"/>
      <c r="U163" s="2"/>
    </row>
    <row r="164" spans="1:21" x14ac:dyDescent="0.2">
      <c r="A164" s="2"/>
      <c r="B164" s="2"/>
      <c r="C164" s="2"/>
      <c r="D164" s="2"/>
      <c r="E164" s="2"/>
      <c r="F164" s="2"/>
      <c r="G164" s="2"/>
      <c r="H164" s="2"/>
      <c r="I164" s="2"/>
      <c r="J164" s="2"/>
      <c r="K164" s="2"/>
      <c r="L164" s="2"/>
      <c r="M164" s="2"/>
      <c r="N164" s="2"/>
      <c r="O164" s="2"/>
      <c r="P164" s="2"/>
      <c r="Q164" s="2"/>
      <c r="R164" s="2"/>
      <c r="S164" s="2"/>
      <c r="T164" s="2"/>
      <c r="U164" s="2"/>
    </row>
    <row r="165" spans="1:21" x14ac:dyDescent="0.2">
      <c r="A165" s="2"/>
      <c r="B165" s="2"/>
      <c r="C165" s="2"/>
      <c r="D165" s="2"/>
      <c r="E165" s="2"/>
      <c r="F165" s="2"/>
      <c r="G165" s="2"/>
      <c r="H165" s="2"/>
      <c r="I165" s="2"/>
      <c r="J165" s="2"/>
      <c r="K165" s="2"/>
      <c r="L165" s="2"/>
      <c r="M165" s="2"/>
      <c r="N165" s="2"/>
      <c r="O165" s="2"/>
      <c r="P165" s="2"/>
      <c r="Q165" s="2"/>
      <c r="R165" s="2"/>
      <c r="S165" s="2"/>
      <c r="T165" s="2"/>
      <c r="U165" s="2"/>
    </row>
    <row r="166" spans="1:21" x14ac:dyDescent="0.2">
      <c r="A166" s="2"/>
      <c r="B166" s="2"/>
      <c r="C166" s="2"/>
      <c r="D166" s="2"/>
      <c r="E166" s="2"/>
      <c r="F166" s="2"/>
      <c r="G166" s="2"/>
      <c r="H166" s="2"/>
      <c r="I166" s="2"/>
      <c r="J166" s="2"/>
      <c r="K166" s="2"/>
      <c r="L166" s="2"/>
      <c r="M166" s="2"/>
      <c r="N166" s="2"/>
      <c r="O166" s="2"/>
      <c r="P166" s="2"/>
      <c r="Q166" s="2"/>
      <c r="R166" s="2"/>
      <c r="S166" s="2"/>
      <c r="T166" s="2"/>
      <c r="U166" s="2"/>
    </row>
    <row r="167" spans="1:21" x14ac:dyDescent="0.2">
      <c r="A167" s="2"/>
      <c r="B167" s="2"/>
      <c r="C167" s="2"/>
      <c r="D167" s="2"/>
      <c r="E167" s="2"/>
      <c r="F167" s="2"/>
      <c r="G167" s="2"/>
      <c r="H167" s="2"/>
      <c r="I167" s="2"/>
      <c r="J167" s="2"/>
      <c r="K167" s="2"/>
      <c r="L167" s="2"/>
      <c r="M167" s="2"/>
      <c r="N167" s="2"/>
      <c r="O167" s="2"/>
      <c r="P167" s="2"/>
      <c r="Q167" s="2"/>
      <c r="R167" s="2"/>
      <c r="S167" s="2"/>
      <c r="T167" s="2"/>
      <c r="U167" s="2"/>
    </row>
    <row r="168" spans="1:21" x14ac:dyDescent="0.2">
      <c r="A168" s="2"/>
      <c r="B168" s="2"/>
      <c r="C168" s="2"/>
      <c r="D168" s="2"/>
      <c r="E168" s="2"/>
      <c r="F168" s="2"/>
      <c r="G168" s="2"/>
      <c r="H168" s="2"/>
      <c r="I168" s="2"/>
      <c r="J168" s="2"/>
      <c r="K168" s="2"/>
      <c r="L168" s="2"/>
      <c r="M168" s="2"/>
      <c r="N168" s="2"/>
      <c r="O168" s="2"/>
      <c r="P168" s="2"/>
      <c r="Q168" s="2"/>
      <c r="R168" s="2"/>
      <c r="S168" s="2"/>
      <c r="T168" s="2"/>
      <c r="U168" s="2"/>
    </row>
    <row r="169" spans="1:21" x14ac:dyDescent="0.2">
      <c r="A169" s="2"/>
      <c r="B169" s="2"/>
      <c r="C169" s="2"/>
      <c r="D169" s="2"/>
      <c r="E169" s="2"/>
      <c r="F169" s="2"/>
      <c r="G169" s="2"/>
      <c r="H169" s="2"/>
      <c r="I169" s="2"/>
      <c r="J169" s="2"/>
      <c r="K169" s="2"/>
      <c r="L169" s="2"/>
      <c r="M169" s="2"/>
      <c r="N169" s="2"/>
      <c r="O169" s="2"/>
      <c r="P169" s="2"/>
      <c r="Q169" s="2"/>
      <c r="R169" s="2"/>
      <c r="S169" s="2"/>
      <c r="T169" s="2"/>
      <c r="U169" s="2"/>
    </row>
    <row r="170" spans="1:21" x14ac:dyDescent="0.2">
      <c r="A170" s="2"/>
      <c r="B170" s="2"/>
      <c r="C170" s="2"/>
      <c r="D170" s="2"/>
      <c r="E170" s="2"/>
      <c r="F170" s="2"/>
      <c r="G170" s="2"/>
      <c r="H170" s="2"/>
      <c r="I170" s="2"/>
      <c r="J170" s="2"/>
      <c r="K170" s="2"/>
      <c r="L170" s="2"/>
      <c r="M170" s="2"/>
      <c r="N170" s="2"/>
      <c r="O170" s="2"/>
      <c r="P170" s="2"/>
      <c r="Q170" s="2"/>
      <c r="R170" s="2"/>
      <c r="S170" s="2"/>
      <c r="T170" s="2"/>
      <c r="U170" s="2"/>
    </row>
    <row r="171" spans="1:21" x14ac:dyDescent="0.2">
      <c r="A171" s="2"/>
      <c r="B171" s="2"/>
      <c r="C171" s="2"/>
      <c r="D171" s="2"/>
      <c r="E171" s="2"/>
      <c r="F171" s="2"/>
      <c r="G171" s="2"/>
      <c r="H171" s="2"/>
      <c r="I171" s="2"/>
      <c r="J171" s="2"/>
      <c r="K171" s="2"/>
      <c r="L171" s="2"/>
      <c r="M171" s="2"/>
      <c r="N171" s="2"/>
      <c r="O171" s="2"/>
      <c r="P171" s="2"/>
      <c r="Q171" s="2"/>
      <c r="R171" s="2"/>
      <c r="S171" s="2"/>
      <c r="T171" s="2"/>
      <c r="U171" s="2"/>
    </row>
    <row r="172" spans="1:21" x14ac:dyDescent="0.2">
      <c r="A172" s="2"/>
      <c r="B172" s="2"/>
      <c r="C172" s="2"/>
      <c r="D172" s="2"/>
      <c r="E172" s="2"/>
      <c r="F172" s="2"/>
      <c r="G172" s="2"/>
      <c r="H172" s="2"/>
      <c r="I172" s="2"/>
      <c r="J172" s="2"/>
      <c r="K172" s="2"/>
      <c r="L172" s="2"/>
      <c r="M172" s="2"/>
      <c r="N172" s="2"/>
      <c r="O172" s="2"/>
      <c r="P172" s="2"/>
      <c r="Q172" s="2"/>
      <c r="R172" s="2"/>
      <c r="S172" s="2"/>
      <c r="T172" s="2"/>
      <c r="U172" s="2"/>
    </row>
    <row r="173" spans="1:21" x14ac:dyDescent="0.2">
      <c r="A173" s="2"/>
      <c r="B173" s="2"/>
      <c r="C173" s="2"/>
      <c r="D173" s="2"/>
      <c r="E173" s="2"/>
      <c r="F173" s="2"/>
      <c r="G173" s="2"/>
      <c r="H173" s="2"/>
      <c r="I173" s="2"/>
      <c r="J173" s="2"/>
      <c r="K173" s="2"/>
      <c r="L173" s="2"/>
      <c r="M173" s="2"/>
      <c r="N173" s="2"/>
      <c r="O173" s="2"/>
      <c r="P173" s="2"/>
      <c r="Q173" s="2"/>
      <c r="R173" s="2"/>
      <c r="S173" s="2"/>
      <c r="T173" s="2"/>
      <c r="U173" s="2"/>
    </row>
    <row r="174" spans="1:21" x14ac:dyDescent="0.2">
      <c r="A174" s="2"/>
      <c r="B174" s="2"/>
      <c r="C174" s="2"/>
      <c r="D174" s="2"/>
      <c r="E174" s="2"/>
      <c r="F174" s="2"/>
      <c r="G174" s="2"/>
      <c r="H174" s="2"/>
      <c r="I174" s="2"/>
      <c r="J174" s="2"/>
      <c r="K174" s="2"/>
      <c r="L174" s="2"/>
      <c r="M174" s="2"/>
      <c r="N174" s="2"/>
      <c r="O174" s="2"/>
      <c r="P174" s="2"/>
      <c r="Q174" s="2"/>
      <c r="R174" s="2"/>
      <c r="S174" s="2"/>
      <c r="T174" s="2"/>
      <c r="U174" s="2"/>
    </row>
    <row r="175" spans="1:21" x14ac:dyDescent="0.2">
      <c r="A175" s="2"/>
      <c r="B175" s="2"/>
      <c r="C175" s="2"/>
      <c r="D175" s="2"/>
      <c r="E175" s="2"/>
      <c r="F175" s="2"/>
      <c r="G175" s="2"/>
      <c r="H175" s="2"/>
      <c r="I175" s="2"/>
      <c r="J175" s="2"/>
      <c r="K175" s="2"/>
      <c r="L175" s="2"/>
      <c r="M175" s="2"/>
      <c r="N175" s="2"/>
      <c r="O175" s="2"/>
      <c r="P175" s="2"/>
      <c r="Q175" s="2"/>
      <c r="R175" s="2"/>
      <c r="S175" s="2"/>
      <c r="T175" s="2"/>
      <c r="U175" s="2"/>
    </row>
    <row r="176" spans="1:21"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row r="178" spans="1:21" x14ac:dyDescent="0.2">
      <c r="A178" s="2"/>
      <c r="B178" s="2"/>
      <c r="C178" s="2"/>
      <c r="D178" s="2"/>
      <c r="E178" s="2"/>
      <c r="F178" s="2"/>
      <c r="G178" s="2"/>
      <c r="H178" s="2"/>
      <c r="I178" s="2"/>
      <c r="J178" s="2"/>
      <c r="K178" s="2"/>
      <c r="L178" s="2"/>
      <c r="M178" s="2"/>
      <c r="N178" s="2"/>
      <c r="O178" s="2"/>
      <c r="P178" s="2"/>
      <c r="Q178" s="2"/>
      <c r="R178" s="2"/>
      <c r="S178" s="2"/>
      <c r="T178" s="2"/>
      <c r="U178" s="2"/>
    </row>
    <row r="179" spans="1:21" x14ac:dyDescent="0.2">
      <c r="A179" s="2"/>
      <c r="B179" s="2"/>
      <c r="C179" s="2"/>
      <c r="D179" s="2"/>
      <c r="E179" s="2"/>
      <c r="F179" s="2"/>
      <c r="G179" s="2"/>
      <c r="H179" s="2"/>
      <c r="I179" s="2"/>
      <c r="J179" s="2"/>
      <c r="K179" s="2"/>
      <c r="L179" s="2"/>
      <c r="M179" s="2"/>
      <c r="N179" s="2"/>
      <c r="O179" s="2"/>
      <c r="P179" s="2"/>
      <c r="Q179" s="2"/>
      <c r="R179" s="2"/>
      <c r="S179" s="2"/>
      <c r="T179" s="2"/>
      <c r="U179" s="2"/>
    </row>
    <row r="180" spans="1:21" x14ac:dyDescent="0.2">
      <c r="A180" s="2"/>
      <c r="B180" s="2"/>
      <c r="C180" s="2"/>
      <c r="D180" s="2"/>
      <c r="E180" s="2"/>
      <c r="F180" s="2"/>
      <c r="G180" s="2"/>
      <c r="H180" s="2"/>
      <c r="I180" s="2"/>
      <c r="J180" s="2"/>
      <c r="K180" s="2"/>
      <c r="L180" s="2"/>
      <c r="M180" s="2"/>
      <c r="N180" s="2"/>
      <c r="O180" s="2"/>
      <c r="P180" s="2"/>
      <c r="Q180" s="2"/>
      <c r="R180" s="2"/>
      <c r="S180" s="2"/>
      <c r="T180" s="2"/>
      <c r="U180" s="2"/>
    </row>
    <row r="181" spans="1:21" x14ac:dyDescent="0.2">
      <c r="A181" s="2"/>
      <c r="B181" s="2"/>
      <c r="C181" s="2"/>
      <c r="D181" s="2"/>
      <c r="E181" s="2"/>
      <c r="F181" s="2"/>
      <c r="G181" s="2"/>
      <c r="H181" s="2"/>
      <c r="I181" s="2"/>
      <c r="J181" s="2"/>
      <c r="K181" s="2"/>
      <c r="L181" s="2"/>
      <c r="M181" s="2"/>
      <c r="N181" s="2"/>
      <c r="O181" s="2"/>
      <c r="P181" s="2"/>
      <c r="Q181" s="2"/>
      <c r="R181" s="2"/>
      <c r="S181" s="2"/>
      <c r="T181" s="2"/>
      <c r="U181" s="2"/>
    </row>
    <row r="182" spans="1:21" x14ac:dyDescent="0.2">
      <c r="A182" s="2"/>
      <c r="B182" s="2"/>
      <c r="C182" s="2"/>
      <c r="D182" s="2"/>
      <c r="E182" s="2"/>
      <c r="F182" s="2"/>
      <c r="G182" s="2"/>
      <c r="H182" s="2"/>
      <c r="I182" s="2"/>
      <c r="J182" s="2"/>
      <c r="K182" s="2"/>
      <c r="L182" s="2"/>
      <c r="M182" s="2"/>
      <c r="N182" s="2"/>
      <c r="O182" s="2"/>
      <c r="P182" s="2"/>
      <c r="Q182" s="2"/>
      <c r="R182" s="2"/>
      <c r="S182" s="2"/>
      <c r="T182" s="2"/>
      <c r="U182" s="2"/>
    </row>
    <row r="183" spans="1:21" x14ac:dyDescent="0.2">
      <c r="A183" s="2"/>
      <c r="B183" s="2"/>
      <c r="C183" s="2"/>
      <c r="D183" s="2"/>
      <c r="E183" s="2"/>
      <c r="F183" s="2"/>
      <c r="G183" s="2"/>
      <c r="H183" s="2"/>
      <c r="I183" s="2"/>
      <c r="J183" s="2"/>
      <c r="K183" s="2"/>
      <c r="L183" s="2"/>
      <c r="M183" s="2"/>
      <c r="N183" s="2"/>
      <c r="O183" s="2"/>
      <c r="P183" s="2"/>
      <c r="Q183" s="2"/>
      <c r="R183" s="2"/>
      <c r="S183" s="2"/>
      <c r="T183" s="2"/>
      <c r="U183" s="2"/>
    </row>
    <row r="184" spans="1:21" x14ac:dyDescent="0.2">
      <c r="A184" s="2"/>
      <c r="B184" s="2"/>
      <c r="C184" s="2"/>
      <c r="D184" s="2"/>
      <c r="E184" s="2"/>
      <c r="F184" s="2"/>
      <c r="G184" s="2"/>
      <c r="H184" s="2"/>
      <c r="I184" s="2"/>
      <c r="J184" s="2"/>
      <c r="K184" s="2"/>
      <c r="L184" s="2"/>
      <c r="M184" s="2"/>
      <c r="N184" s="2"/>
      <c r="O184" s="2"/>
      <c r="P184" s="2"/>
      <c r="Q184" s="2"/>
      <c r="R184" s="2"/>
      <c r="S184" s="2"/>
      <c r="T184" s="2"/>
      <c r="U184" s="2"/>
    </row>
    <row r="185" spans="1:21" x14ac:dyDescent="0.2">
      <c r="A185" s="2"/>
      <c r="B185" s="2"/>
      <c r="C185" s="2"/>
      <c r="D185" s="2"/>
      <c r="E185" s="2"/>
      <c r="F185" s="2"/>
      <c r="G185" s="2"/>
      <c r="H185" s="2"/>
      <c r="I185" s="2"/>
      <c r="J185" s="2"/>
      <c r="K185" s="2"/>
      <c r="L185" s="2"/>
      <c r="M185" s="2"/>
      <c r="N185" s="2"/>
      <c r="O185" s="2"/>
      <c r="P185" s="2"/>
      <c r="Q185" s="2"/>
      <c r="R185" s="2"/>
      <c r="S185" s="2"/>
      <c r="T185" s="2"/>
      <c r="U185" s="2"/>
    </row>
    <row r="186" spans="1:21" x14ac:dyDescent="0.2">
      <c r="A186" s="2"/>
      <c r="B186" s="2"/>
      <c r="C186" s="2"/>
      <c r="D186" s="2"/>
      <c r="E186" s="2"/>
      <c r="F186" s="2"/>
      <c r="G186" s="2"/>
      <c r="H186" s="2"/>
      <c r="I186" s="2"/>
      <c r="J186" s="2"/>
      <c r="K186" s="2"/>
      <c r="L186" s="2"/>
      <c r="M186" s="2"/>
      <c r="N186" s="2"/>
      <c r="O186" s="2"/>
      <c r="P186" s="2"/>
      <c r="Q186" s="2"/>
      <c r="R186" s="2"/>
      <c r="S186" s="2"/>
      <c r="T186" s="2"/>
      <c r="U186" s="2"/>
    </row>
    <row r="187" spans="1:21" x14ac:dyDescent="0.2">
      <c r="A187" s="2"/>
      <c r="B187" s="2"/>
      <c r="C187" s="2"/>
      <c r="D187" s="2"/>
      <c r="E187" s="2"/>
      <c r="F187" s="2"/>
      <c r="G187" s="2"/>
      <c r="H187" s="2"/>
      <c r="I187" s="2"/>
      <c r="J187" s="2"/>
      <c r="K187" s="2"/>
      <c r="L187" s="2"/>
      <c r="M187" s="2"/>
      <c r="N187" s="2"/>
      <c r="O187" s="2"/>
      <c r="P187" s="2"/>
      <c r="Q187" s="2"/>
      <c r="R187" s="2"/>
      <c r="S187" s="2"/>
      <c r="T187" s="2"/>
      <c r="U187" s="2"/>
    </row>
    <row r="188" spans="1:21" x14ac:dyDescent="0.2">
      <c r="A188" s="2"/>
      <c r="B188" s="2"/>
      <c r="C188" s="2"/>
      <c r="D188" s="2"/>
      <c r="E188" s="2"/>
      <c r="F188" s="2"/>
      <c r="G188" s="2"/>
      <c r="H188" s="2"/>
      <c r="I188" s="2"/>
      <c r="J188" s="2"/>
      <c r="K188" s="2"/>
      <c r="L188" s="2"/>
      <c r="M188" s="2"/>
      <c r="N188" s="2"/>
      <c r="O188" s="2"/>
      <c r="P188" s="2"/>
      <c r="Q188" s="2"/>
      <c r="R188" s="2"/>
      <c r="S188" s="2"/>
      <c r="T188" s="2"/>
      <c r="U188" s="2"/>
    </row>
    <row r="189" spans="1:21" x14ac:dyDescent="0.2">
      <c r="A189" s="2"/>
      <c r="B189" s="2"/>
      <c r="C189" s="2"/>
      <c r="D189" s="2"/>
      <c r="E189" s="2"/>
      <c r="F189" s="2"/>
      <c r="G189" s="2"/>
      <c r="H189" s="2"/>
      <c r="I189" s="2"/>
      <c r="J189" s="2"/>
      <c r="K189" s="2"/>
      <c r="L189" s="2"/>
      <c r="M189" s="2"/>
      <c r="N189" s="2"/>
      <c r="O189" s="2"/>
      <c r="P189" s="2"/>
      <c r="Q189" s="2"/>
      <c r="R189" s="2"/>
      <c r="S189" s="2"/>
      <c r="T189" s="2"/>
      <c r="U189" s="2"/>
    </row>
    <row r="190" spans="1:21" x14ac:dyDescent="0.2">
      <c r="A190" s="2"/>
      <c r="B190" s="2"/>
      <c r="C190" s="2"/>
      <c r="D190" s="2"/>
      <c r="E190" s="2"/>
      <c r="F190" s="2"/>
      <c r="G190" s="2"/>
      <c r="H190" s="2"/>
      <c r="I190" s="2"/>
      <c r="J190" s="2"/>
      <c r="K190" s="2"/>
      <c r="L190" s="2"/>
      <c r="M190" s="2"/>
      <c r="N190" s="2"/>
      <c r="O190" s="2"/>
      <c r="P190" s="2"/>
      <c r="Q190" s="2"/>
      <c r="R190" s="2"/>
      <c r="S190" s="2"/>
      <c r="T190" s="2"/>
      <c r="U190" s="2"/>
    </row>
    <row r="191" spans="1:21" x14ac:dyDescent="0.2">
      <c r="A191" s="2"/>
      <c r="B191" s="2"/>
      <c r="C191" s="2"/>
      <c r="D191" s="2"/>
      <c r="E191" s="2"/>
      <c r="F191" s="2"/>
      <c r="G191" s="2"/>
      <c r="H191" s="2"/>
      <c r="I191" s="2"/>
      <c r="J191" s="2"/>
      <c r="K191" s="2"/>
      <c r="L191" s="2"/>
      <c r="M191" s="2"/>
      <c r="N191" s="2"/>
      <c r="O191" s="2"/>
      <c r="P191" s="2"/>
      <c r="Q191" s="2"/>
      <c r="R191" s="2"/>
      <c r="S191" s="2"/>
      <c r="T191" s="2"/>
      <c r="U191" s="2"/>
    </row>
    <row r="192" spans="1:21" x14ac:dyDescent="0.2">
      <c r="A192" s="2"/>
      <c r="B192" s="2"/>
      <c r="C192" s="2"/>
      <c r="D192" s="2"/>
      <c r="E192" s="2"/>
      <c r="F192" s="2"/>
      <c r="G192" s="2"/>
      <c r="H192" s="2"/>
      <c r="I192" s="2"/>
      <c r="J192" s="2"/>
      <c r="K192" s="2"/>
      <c r="L192" s="2"/>
      <c r="M192" s="2"/>
      <c r="N192" s="2"/>
      <c r="O192" s="2"/>
      <c r="P192" s="2"/>
      <c r="Q192" s="2"/>
      <c r="R192" s="2"/>
      <c r="S192" s="2"/>
      <c r="T192" s="2"/>
      <c r="U192" s="2"/>
    </row>
    <row r="193" spans="1:21" x14ac:dyDescent="0.2">
      <c r="A193" s="2"/>
      <c r="B193" s="2"/>
      <c r="C193" s="2"/>
      <c r="D193" s="2"/>
      <c r="E193" s="2"/>
      <c r="F193" s="2"/>
      <c r="G193" s="2"/>
      <c r="H193" s="2"/>
      <c r="I193" s="2"/>
      <c r="J193" s="2"/>
      <c r="K193" s="2"/>
      <c r="L193" s="2"/>
      <c r="M193" s="2"/>
      <c r="N193" s="2"/>
      <c r="O193" s="2"/>
      <c r="P193" s="2"/>
      <c r="Q193" s="2"/>
      <c r="R193" s="2"/>
      <c r="S193" s="2"/>
      <c r="T193" s="2"/>
      <c r="U193" s="2"/>
    </row>
    <row r="194" spans="1:21" x14ac:dyDescent="0.2">
      <c r="A194" s="2"/>
      <c r="B194" s="2"/>
      <c r="C194" s="2"/>
      <c r="D194" s="2"/>
      <c r="E194" s="2"/>
      <c r="F194" s="2"/>
      <c r="G194" s="2"/>
      <c r="H194" s="2"/>
      <c r="I194" s="2"/>
      <c r="J194" s="2"/>
      <c r="K194" s="2"/>
      <c r="L194" s="2"/>
      <c r="M194" s="2"/>
      <c r="N194" s="2"/>
      <c r="O194" s="2"/>
      <c r="P194" s="2"/>
      <c r="Q194" s="2"/>
      <c r="R194" s="2"/>
      <c r="S194" s="2"/>
      <c r="T194" s="2"/>
      <c r="U194" s="2"/>
    </row>
    <row r="195" spans="1:21" x14ac:dyDescent="0.2">
      <c r="A195" s="2"/>
      <c r="B195" s="2"/>
      <c r="C195" s="2"/>
      <c r="D195" s="2"/>
      <c r="E195" s="2"/>
      <c r="F195" s="2"/>
      <c r="G195" s="2"/>
      <c r="H195" s="2"/>
      <c r="I195" s="2"/>
      <c r="J195" s="2"/>
      <c r="K195" s="2"/>
      <c r="L195" s="2"/>
      <c r="M195" s="2"/>
      <c r="N195" s="2"/>
      <c r="O195" s="2"/>
      <c r="P195" s="2"/>
      <c r="Q195" s="2"/>
      <c r="R195" s="2"/>
      <c r="S195" s="2"/>
      <c r="T195" s="2"/>
      <c r="U195" s="2"/>
    </row>
    <row r="196" spans="1:21" x14ac:dyDescent="0.2">
      <c r="A196" s="2"/>
      <c r="B196" s="2"/>
      <c r="C196" s="2"/>
      <c r="D196" s="2"/>
      <c r="E196" s="2"/>
      <c r="F196" s="2"/>
      <c r="G196" s="2"/>
      <c r="H196" s="2"/>
      <c r="I196" s="2"/>
      <c r="J196" s="2"/>
      <c r="K196" s="2"/>
      <c r="L196" s="2"/>
      <c r="M196" s="2"/>
      <c r="N196" s="2"/>
      <c r="O196" s="2"/>
      <c r="P196" s="2"/>
      <c r="Q196" s="2"/>
      <c r="R196" s="2"/>
      <c r="S196" s="2"/>
      <c r="T196" s="2"/>
      <c r="U196" s="2"/>
    </row>
    <row r="197" spans="1:21" x14ac:dyDescent="0.2">
      <c r="A197" s="2"/>
      <c r="B197" s="2"/>
      <c r="C197" s="2"/>
      <c r="D197" s="2"/>
      <c r="E197" s="2"/>
      <c r="F197" s="2"/>
      <c r="G197" s="2"/>
      <c r="H197" s="2"/>
      <c r="I197" s="2"/>
      <c r="J197" s="2"/>
      <c r="K197" s="2"/>
      <c r="L197" s="2"/>
      <c r="M197" s="2"/>
      <c r="N197" s="2"/>
      <c r="O197" s="2"/>
      <c r="P197" s="2"/>
      <c r="Q197" s="2"/>
      <c r="R197" s="2"/>
      <c r="S197" s="2"/>
      <c r="T197" s="2"/>
      <c r="U197" s="2"/>
    </row>
    <row r="198" spans="1:21" x14ac:dyDescent="0.2">
      <c r="A198" s="2"/>
      <c r="B198" s="2"/>
      <c r="C198" s="2"/>
      <c r="D198" s="2"/>
      <c r="E198" s="2"/>
      <c r="F198" s="2"/>
      <c r="G198" s="2"/>
      <c r="H198" s="2"/>
      <c r="I198" s="2"/>
      <c r="J198" s="2"/>
      <c r="K198" s="2"/>
      <c r="L198" s="2"/>
      <c r="M198" s="2"/>
      <c r="N198" s="2"/>
      <c r="O198" s="2"/>
      <c r="P198" s="2"/>
      <c r="Q198" s="2"/>
      <c r="R198" s="2"/>
      <c r="S198" s="2"/>
      <c r="T198" s="2"/>
      <c r="U198" s="2"/>
    </row>
    <row r="199" spans="1:21" x14ac:dyDescent="0.2">
      <c r="A199" s="2"/>
      <c r="B199" s="2"/>
      <c r="C199" s="2"/>
      <c r="D199" s="2"/>
      <c r="E199" s="2"/>
      <c r="F199" s="2"/>
      <c r="G199" s="2"/>
      <c r="H199" s="2"/>
      <c r="I199" s="2"/>
      <c r="J199" s="2"/>
      <c r="K199" s="2"/>
      <c r="L199" s="2"/>
      <c r="M199" s="2"/>
      <c r="N199" s="2"/>
      <c r="O199" s="2"/>
      <c r="P199" s="2"/>
      <c r="Q199" s="2"/>
      <c r="R199" s="2"/>
      <c r="S199" s="2"/>
      <c r="T199" s="2"/>
      <c r="U199" s="2"/>
    </row>
    <row r="200" spans="1:21" x14ac:dyDescent="0.2">
      <c r="A200" s="2"/>
      <c r="B200" s="2"/>
      <c r="C200" s="2"/>
      <c r="D200" s="2"/>
      <c r="E200" s="2"/>
      <c r="F200" s="2"/>
      <c r="G200" s="2"/>
      <c r="H200" s="2"/>
      <c r="I200" s="2"/>
      <c r="J200" s="2"/>
      <c r="K200" s="2"/>
      <c r="L200" s="2"/>
      <c r="M200" s="2"/>
      <c r="N200" s="2"/>
      <c r="O200" s="2"/>
      <c r="P200" s="2"/>
      <c r="Q200" s="2"/>
      <c r="R200" s="2"/>
      <c r="S200" s="2"/>
      <c r="T200" s="2"/>
      <c r="U200" s="2"/>
    </row>
    <row r="201" spans="1:21" x14ac:dyDescent="0.2">
      <c r="A201" s="2"/>
      <c r="B201" s="2"/>
      <c r="C201" s="2"/>
      <c r="D201" s="2"/>
      <c r="E201" s="2"/>
      <c r="F201" s="2"/>
      <c r="G201" s="2"/>
      <c r="H201" s="2"/>
      <c r="I201" s="2"/>
      <c r="J201" s="2"/>
      <c r="K201" s="2"/>
      <c r="L201" s="2"/>
      <c r="M201" s="2"/>
      <c r="N201" s="2"/>
      <c r="O201" s="2"/>
      <c r="P201" s="2"/>
      <c r="Q201" s="2"/>
      <c r="R201" s="2"/>
      <c r="S201" s="2"/>
      <c r="T201" s="2"/>
      <c r="U201" s="2"/>
    </row>
    <row r="202" spans="1:21" x14ac:dyDescent="0.2">
      <c r="A202" s="2"/>
      <c r="B202" s="2"/>
      <c r="C202" s="2"/>
      <c r="D202" s="2"/>
      <c r="E202" s="2"/>
      <c r="F202" s="2"/>
      <c r="G202" s="2"/>
      <c r="H202" s="2"/>
      <c r="I202" s="2"/>
      <c r="J202" s="2"/>
      <c r="K202" s="2"/>
      <c r="L202" s="2"/>
      <c r="M202" s="2"/>
      <c r="N202" s="2"/>
      <c r="O202" s="2"/>
      <c r="P202" s="2"/>
      <c r="Q202" s="2"/>
      <c r="R202" s="2"/>
      <c r="S202" s="2"/>
      <c r="T202" s="2"/>
      <c r="U202" s="2"/>
    </row>
    <row r="203" spans="1:21" x14ac:dyDescent="0.2">
      <c r="A203" s="2"/>
      <c r="B203" s="2"/>
      <c r="C203" s="2"/>
      <c r="D203" s="2"/>
      <c r="E203" s="2"/>
      <c r="F203" s="2"/>
      <c r="G203" s="2"/>
      <c r="H203" s="2"/>
      <c r="I203" s="2"/>
      <c r="J203" s="2"/>
      <c r="K203" s="2"/>
      <c r="L203" s="2"/>
      <c r="M203" s="2"/>
      <c r="N203" s="2"/>
      <c r="O203" s="2"/>
      <c r="P203" s="2"/>
      <c r="Q203" s="2"/>
      <c r="R203" s="2"/>
      <c r="S203" s="2"/>
      <c r="T203" s="2"/>
      <c r="U203" s="2"/>
    </row>
    <row r="204" spans="1:21" x14ac:dyDescent="0.2">
      <c r="A204" s="2"/>
      <c r="B204" s="2"/>
      <c r="C204" s="2"/>
      <c r="D204" s="2"/>
      <c r="E204" s="2"/>
      <c r="F204" s="2"/>
      <c r="G204" s="2"/>
      <c r="H204" s="2"/>
      <c r="I204" s="2"/>
      <c r="J204" s="2"/>
      <c r="K204" s="2"/>
      <c r="L204" s="2"/>
      <c r="M204" s="2"/>
      <c r="N204" s="2"/>
      <c r="O204" s="2"/>
      <c r="P204" s="2"/>
      <c r="Q204" s="2"/>
      <c r="R204" s="2"/>
      <c r="S204" s="2"/>
      <c r="T204" s="2"/>
      <c r="U204" s="2"/>
    </row>
    <row r="205" spans="1:21" x14ac:dyDescent="0.2">
      <c r="A205" s="2"/>
      <c r="B205" s="2"/>
      <c r="C205" s="2"/>
      <c r="D205" s="2"/>
      <c r="E205" s="2"/>
      <c r="F205" s="2"/>
      <c r="G205" s="2"/>
      <c r="H205" s="2"/>
      <c r="I205" s="2"/>
      <c r="J205" s="2"/>
      <c r="K205" s="2"/>
      <c r="L205" s="2"/>
      <c r="M205" s="2"/>
      <c r="N205" s="2"/>
      <c r="O205" s="2"/>
      <c r="P205" s="2"/>
      <c r="Q205" s="2"/>
      <c r="R205" s="2"/>
      <c r="S205" s="2"/>
      <c r="T205" s="2"/>
      <c r="U205" s="2"/>
    </row>
    <row r="206" spans="1:21" x14ac:dyDescent="0.2">
      <c r="A206" s="2"/>
      <c r="B206" s="2"/>
      <c r="C206" s="2"/>
      <c r="D206" s="2"/>
      <c r="E206" s="2"/>
      <c r="F206" s="2"/>
      <c r="G206" s="2"/>
      <c r="H206" s="2"/>
      <c r="I206" s="2"/>
      <c r="J206" s="2"/>
      <c r="K206" s="2"/>
      <c r="L206" s="2"/>
      <c r="M206" s="2"/>
      <c r="N206" s="2"/>
      <c r="O206" s="2"/>
      <c r="P206" s="2"/>
      <c r="Q206" s="2"/>
      <c r="R206" s="2"/>
      <c r="S206" s="2"/>
      <c r="T206" s="2"/>
      <c r="U206" s="2"/>
    </row>
    <row r="207" spans="1:21" x14ac:dyDescent="0.2">
      <c r="A207" s="2"/>
      <c r="B207" s="2"/>
      <c r="C207" s="2"/>
      <c r="D207" s="2"/>
      <c r="E207" s="2"/>
      <c r="F207" s="2"/>
      <c r="G207" s="2"/>
      <c r="H207" s="2"/>
      <c r="I207" s="2"/>
      <c r="J207" s="2"/>
      <c r="K207" s="2"/>
      <c r="L207" s="2"/>
      <c r="M207" s="2"/>
      <c r="N207" s="2"/>
      <c r="O207" s="2"/>
      <c r="P207" s="2"/>
      <c r="Q207" s="2"/>
      <c r="R207" s="2"/>
      <c r="S207" s="2"/>
      <c r="T207" s="2"/>
      <c r="U207" s="2"/>
    </row>
    <row r="208" spans="1:21" x14ac:dyDescent="0.2">
      <c r="A208" s="2"/>
      <c r="B208" s="2"/>
      <c r="C208" s="2"/>
      <c r="D208" s="2"/>
      <c r="E208" s="2"/>
      <c r="F208" s="2"/>
      <c r="G208" s="2"/>
      <c r="H208" s="2"/>
      <c r="I208" s="2"/>
      <c r="J208" s="2"/>
      <c r="K208" s="2"/>
      <c r="L208" s="2"/>
      <c r="M208" s="2"/>
      <c r="N208" s="2"/>
      <c r="O208" s="2"/>
      <c r="P208" s="2"/>
      <c r="Q208" s="2"/>
      <c r="R208" s="2"/>
      <c r="S208" s="2"/>
      <c r="T208" s="2"/>
      <c r="U208" s="2"/>
    </row>
    <row r="209" spans="1:21" x14ac:dyDescent="0.2">
      <c r="A209" s="2"/>
      <c r="B209" s="2"/>
      <c r="C209" s="2"/>
      <c r="D209" s="2"/>
      <c r="E209" s="2"/>
      <c r="F209" s="2"/>
      <c r="G209" s="2"/>
      <c r="H209" s="2"/>
      <c r="I209" s="2"/>
      <c r="J209" s="2"/>
      <c r="K209" s="2"/>
      <c r="L209" s="2"/>
      <c r="M209" s="2"/>
      <c r="N209" s="2"/>
      <c r="O209" s="2"/>
      <c r="P209" s="2"/>
      <c r="Q209" s="2"/>
      <c r="R209" s="2"/>
      <c r="S209" s="2"/>
      <c r="T209" s="2"/>
      <c r="U209" s="2"/>
    </row>
    <row r="210" spans="1:21" x14ac:dyDescent="0.2">
      <c r="A210" s="2"/>
      <c r="B210" s="2"/>
      <c r="C210" s="2"/>
      <c r="D210" s="2"/>
      <c r="E210" s="2"/>
      <c r="F210" s="2"/>
      <c r="G210" s="2"/>
      <c r="H210" s="2"/>
      <c r="I210" s="2"/>
      <c r="J210" s="2"/>
      <c r="K210" s="2"/>
      <c r="L210" s="2"/>
      <c r="M210" s="2"/>
      <c r="N210" s="2"/>
      <c r="O210" s="2"/>
      <c r="P210" s="2"/>
      <c r="Q210" s="2"/>
      <c r="R210" s="2"/>
      <c r="S210" s="2"/>
      <c r="T210" s="2"/>
      <c r="U210" s="2"/>
    </row>
    <row r="211" spans="1:21" x14ac:dyDescent="0.2">
      <c r="A211" s="2"/>
      <c r="B211" s="2"/>
      <c r="C211" s="2"/>
      <c r="D211" s="2"/>
      <c r="E211" s="2"/>
      <c r="F211" s="2"/>
      <c r="G211" s="2"/>
      <c r="H211" s="2"/>
      <c r="I211" s="2"/>
      <c r="J211" s="2"/>
      <c r="K211" s="2"/>
      <c r="L211" s="2"/>
      <c r="M211" s="2"/>
      <c r="N211" s="2"/>
      <c r="O211" s="2"/>
      <c r="P211" s="2"/>
      <c r="Q211" s="2"/>
      <c r="R211" s="2"/>
      <c r="S211" s="2"/>
      <c r="T211" s="2"/>
      <c r="U211" s="2"/>
    </row>
    <row r="212" spans="1:21" x14ac:dyDescent="0.2">
      <c r="A212" s="2"/>
      <c r="B212" s="2"/>
      <c r="C212" s="2"/>
      <c r="D212" s="2"/>
      <c r="E212" s="2"/>
      <c r="F212" s="2"/>
      <c r="G212" s="2"/>
      <c r="H212" s="2"/>
      <c r="I212" s="2"/>
      <c r="J212" s="2"/>
      <c r="K212" s="2"/>
      <c r="L212" s="2"/>
      <c r="M212" s="2"/>
      <c r="N212" s="2"/>
      <c r="O212" s="2"/>
      <c r="P212" s="2"/>
      <c r="Q212" s="2"/>
      <c r="R212" s="2"/>
      <c r="S212" s="2"/>
      <c r="T212" s="2"/>
      <c r="U212" s="2"/>
    </row>
    <row r="213" spans="1:21" x14ac:dyDescent="0.2">
      <c r="A213" s="2"/>
      <c r="B213" s="2"/>
      <c r="C213" s="2"/>
      <c r="D213" s="2"/>
      <c r="E213" s="2"/>
      <c r="F213" s="2"/>
      <c r="G213" s="2"/>
      <c r="H213" s="2"/>
      <c r="I213" s="2"/>
      <c r="J213" s="2"/>
      <c r="K213" s="2"/>
      <c r="L213" s="2"/>
      <c r="M213" s="2"/>
      <c r="N213" s="2"/>
      <c r="O213" s="2"/>
      <c r="P213" s="2"/>
      <c r="Q213" s="2"/>
      <c r="R213" s="2"/>
      <c r="S213" s="2"/>
      <c r="T213" s="2"/>
      <c r="U213" s="2"/>
    </row>
    <row r="214" spans="1:21" x14ac:dyDescent="0.2">
      <c r="A214" s="2"/>
      <c r="B214" s="2"/>
      <c r="C214" s="2"/>
      <c r="D214" s="2"/>
      <c r="E214" s="2"/>
      <c r="F214" s="2"/>
      <c r="G214" s="2"/>
      <c r="H214" s="2"/>
      <c r="I214" s="2"/>
      <c r="J214" s="2"/>
      <c r="K214" s="2"/>
      <c r="L214" s="2"/>
      <c r="M214" s="2"/>
      <c r="N214" s="2"/>
      <c r="O214" s="2"/>
      <c r="P214" s="2"/>
      <c r="Q214" s="2"/>
      <c r="R214" s="2"/>
      <c r="S214" s="2"/>
      <c r="T214" s="2"/>
      <c r="U214" s="2"/>
    </row>
    <row r="215" spans="1:21" x14ac:dyDescent="0.2">
      <c r="A215" s="2"/>
      <c r="B215" s="2"/>
      <c r="C215" s="2"/>
      <c r="D215" s="2"/>
      <c r="E215" s="2"/>
      <c r="F215" s="2"/>
      <c r="G215" s="2"/>
      <c r="H215" s="2"/>
      <c r="I215" s="2"/>
      <c r="J215" s="2"/>
      <c r="K215" s="2"/>
      <c r="L215" s="2"/>
      <c r="M215" s="2"/>
      <c r="N215" s="2"/>
      <c r="O215" s="2"/>
      <c r="P215" s="2"/>
      <c r="Q215" s="2"/>
      <c r="R215" s="2"/>
      <c r="S215" s="2"/>
      <c r="T215" s="2"/>
      <c r="U215" s="2"/>
    </row>
    <row r="216" spans="1:21" x14ac:dyDescent="0.2">
      <c r="A216" s="2"/>
      <c r="B216" s="2"/>
      <c r="C216" s="2"/>
      <c r="D216" s="2"/>
      <c r="E216" s="2"/>
      <c r="F216" s="2"/>
      <c r="G216" s="2"/>
      <c r="H216" s="2"/>
      <c r="I216" s="2"/>
      <c r="J216" s="2"/>
      <c r="K216" s="2"/>
      <c r="L216" s="2"/>
      <c r="M216" s="2"/>
      <c r="N216" s="2"/>
      <c r="O216" s="2"/>
      <c r="P216" s="2"/>
      <c r="Q216" s="2"/>
      <c r="R216" s="2"/>
      <c r="S216" s="2"/>
      <c r="T216" s="2"/>
      <c r="U216" s="2"/>
    </row>
    <row r="217" spans="1:21" x14ac:dyDescent="0.2">
      <c r="A217" s="2"/>
      <c r="B217" s="2"/>
      <c r="C217" s="2"/>
      <c r="D217" s="2"/>
      <c r="E217" s="2"/>
      <c r="F217" s="2"/>
      <c r="G217" s="2"/>
      <c r="H217" s="2"/>
      <c r="I217" s="2"/>
      <c r="J217" s="2"/>
      <c r="K217" s="2"/>
      <c r="L217" s="2"/>
      <c r="M217" s="2"/>
      <c r="N217" s="2"/>
      <c r="O217" s="2"/>
      <c r="P217" s="2"/>
      <c r="Q217" s="2"/>
      <c r="R217" s="2"/>
      <c r="S217" s="2"/>
      <c r="T217" s="2"/>
      <c r="U217" s="2"/>
    </row>
    <row r="218" spans="1:21" x14ac:dyDescent="0.2">
      <c r="A218" s="2"/>
      <c r="B218" s="2"/>
      <c r="C218" s="2"/>
      <c r="D218" s="2"/>
      <c r="E218" s="2"/>
      <c r="F218" s="2"/>
      <c r="G218" s="2"/>
      <c r="H218" s="2"/>
      <c r="I218" s="2"/>
      <c r="J218" s="2"/>
      <c r="K218" s="2"/>
      <c r="L218" s="2"/>
      <c r="M218" s="2"/>
      <c r="N218" s="2"/>
      <c r="O218" s="2"/>
      <c r="P218" s="2"/>
      <c r="Q218" s="2"/>
      <c r="R218" s="2"/>
      <c r="S218" s="2"/>
      <c r="T218" s="2"/>
      <c r="U218" s="2"/>
    </row>
    <row r="219" spans="1:21" x14ac:dyDescent="0.2">
      <c r="A219" s="2"/>
      <c r="B219" s="2"/>
      <c r="C219" s="2"/>
      <c r="D219" s="2"/>
      <c r="E219" s="2"/>
      <c r="F219" s="2"/>
      <c r="G219" s="2"/>
      <c r="H219" s="2"/>
      <c r="I219" s="2"/>
      <c r="J219" s="2"/>
      <c r="K219" s="2"/>
      <c r="L219" s="2"/>
      <c r="M219" s="2"/>
      <c r="N219" s="2"/>
      <c r="O219" s="2"/>
      <c r="P219" s="2"/>
      <c r="Q219" s="2"/>
      <c r="R219" s="2"/>
      <c r="S219" s="2"/>
      <c r="T219" s="2"/>
      <c r="U219" s="2"/>
    </row>
    <row r="220" spans="1:21" x14ac:dyDescent="0.2">
      <c r="A220" s="2"/>
      <c r="B220" s="2"/>
      <c r="C220" s="2"/>
      <c r="D220" s="2"/>
      <c r="E220" s="2"/>
      <c r="F220" s="2"/>
      <c r="G220" s="2"/>
      <c r="H220" s="2"/>
      <c r="I220" s="2"/>
      <c r="J220" s="2"/>
      <c r="K220" s="2"/>
      <c r="L220" s="2"/>
      <c r="M220" s="2"/>
      <c r="N220" s="2"/>
      <c r="O220" s="2"/>
      <c r="P220" s="2"/>
      <c r="Q220" s="2"/>
      <c r="R220" s="2"/>
      <c r="S220" s="2"/>
      <c r="T220" s="2"/>
      <c r="U220" s="2"/>
    </row>
    <row r="221" spans="1:21" x14ac:dyDescent="0.2">
      <c r="A221" s="2"/>
      <c r="B221" s="2"/>
      <c r="C221" s="2"/>
      <c r="D221" s="2"/>
      <c r="E221" s="2"/>
      <c r="F221" s="2"/>
      <c r="G221" s="2"/>
      <c r="H221" s="2"/>
      <c r="I221" s="2"/>
      <c r="J221" s="2"/>
      <c r="K221" s="2"/>
      <c r="L221" s="2"/>
      <c r="M221" s="2"/>
      <c r="N221" s="2"/>
      <c r="O221" s="2"/>
      <c r="P221" s="2"/>
      <c r="Q221" s="2"/>
      <c r="R221" s="2"/>
      <c r="S221" s="2"/>
      <c r="T221" s="2"/>
      <c r="U221" s="2"/>
    </row>
    <row r="222" spans="1:21" x14ac:dyDescent="0.2">
      <c r="A222" s="2"/>
      <c r="B222" s="2"/>
      <c r="C222" s="2"/>
      <c r="D222" s="2"/>
      <c r="E222" s="2"/>
      <c r="F222" s="2"/>
      <c r="G222" s="2"/>
      <c r="H222" s="2"/>
      <c r="I222" s="2"/>
      <c r="J222" s="2"/>
      <c r="K222" s="2"/>
      <c r="L222" s="2"/>
      <c r="M222" s="2"/>
      <c r="N222" s="2"/>
      <c r="O222" s="2"/>
      <c r="P222" s="2"/>
      <c r="Q222" s="2"/>
      <c r="R222" s="2"/>
      <c r="S222" s="2"/>
      <c r="T222" s="2"/>
      <c r="U222" s="2"/>
    </row>
    <row r="223" spans="1:21" x14ac:dyDescent="0.2">
      <c r="A223" s="2"/>
      <c r="B223" s="2"/>
      <c r="C223" s="2"/>
      <c r="D223" s="2"/>
      <c r="E223" s="2"/>
      <c r="F223" s="2"/>
      <c r="G223" s="2"/>
      <c r="H223" s="2"/>
      <c r="I223" s="2"/>
      <c r="J223" s="2"/>
      <c r="K223" s="2"/>
      <c r="L223" s="2"/>
      <c r="M223" s="2"/>
      <c r="N223" s="2"/>
      <c r="O223" s="2"/>
      <c r="P223" s="2"/>
      <c r="Q223" s="2"/>
      <c r="R223" s="2"/>
      <c r="S223" s="2"/>
      <c r="T223" s="2"/>
      <c r="U223" s="2"/>
    </row>
    <row r="224" spans="1:21" x14ac:dyDescent="0.2">
      <c r="A224" s="2"/>
      <c r="B224" s="2"/>
      <c r="C224" s="2"/>
      <c r="D224" s="2"/>
      <c r="E224" s="2"/>
      <c r="F224" s="2"/>
      <c r="G224" s="2"/>
      <c r="H224" s="2"/>
      <c r="I224" s="2"/>
      <c r="J224" s="2"/>
      <c r="K224" s="2"/>
      <c r="L224" s="2"/>
      <c r="M224" s="2"/>
      <c r="N224" s="2"/>
      <c r="O224" s="2"/>
      <c r="P224" s="2"/>
      <c r="Q224" s="2"/>
      <c r="R224" s="2"/>
      <c r="S224" s="2"/>
      <c r="T224" s="2"/>
      <c r="U224" s="2"/>
    </row>
    <row r="225" spans="1:21" x14ac:dyDescent="0.2">
      <c r="A225" s="2"/>
      <c r="B225" s="2"/>
      <c r="C225" s="2"/>
      <c r="D225" s="2"/>
      <c r="E225" s="2"/>
      <c r="F225" s="2"/>
      <c r="G225" s="2"/>
      <c r="H225" s="2"/>
      <c r="I225" s="2"/>
      <c r="J225" s="2"/>
      <c r="K225" s="2"/>
      <c r="L225" s="2"/>
      <c r="M225" s="2"/>
      <c r="N225" s="2"/>
      <c r="O225" s="2"/>
      <c r="P225" s="2"/>
      <c r="Q225" s="2"/>
      <c r="R225" s="2"/>
      <c r="S225" s="2"/>
      <c r="T225" s="2"/>
      <c r="U225" s="2"/>
    </row>
    <row r="226" spans="1:21" x14ac:dyDescent="0.2">
      <c r="A226" s="2"/>
      <c r="B226" s="2"/>
      <c r="C226" s="2"/>
      <c r="D226" s="2"/>
      <c r="E226" s="2"/>
      <c r="F226" s="2"/>
      <c r="G226" s="2"/>
      <c r="H226" s="2"/>
      <c r="I226" s="2"/>
      <c r="J226" s="2"/>
      <c r="K226" s="2"/>
      <c r="L226" s="2"/>
      <c r="M226" s="2"/>
      <c r="N226" s="2"/>
      <c r="O226" s="2"/>
      <c r="P226" s="2"/>
      <c r="Q226" s="2"/>
      <c r="R226" s="2"/>
      <c r="S226" s="2"/>
      <c r="T226" s="2"/>
      <c r="U226" s="2"/>
    </row>
    <row r="227" spans="1:21" x14ac:dyDescent="0.2">
      <c r="A227" s="2"/>
      <c r="B227" s="2"/>
      <c r="C227" s="2"/>
      <c r="D227" s="2"/>
      <c r="E227" s="2"/>
      <c r="F227" s="2"/>
      <c r="G227" s="2"/>
      <c r="H227" s="2"/>
      <c r="I227" s="2"/>
      <c r="J227" s="2"/>
      <c r="K227" s="2"/>
      <c r="L227" s="2"/>
      <c r="M227" s="2"/>
      <c r="N227" s="2"/>
      <c r="O227" s="2"/>
      <c r="P227" s="2"/>
      <c r="Q227" s="2"/>
      <c r="R227" s="2"/>
      <c r="S227" s="2"/>
      <c r="T227" s="2"/>
      <c r="U227" s="2"/>
    </row>
    <row r="228" spans="1:21" x14ac:dyDescent="0.2">
      <c r="A228" s="2"/>
      <c r="B228" s="2"/>
      <c r="C228" s="2"/>
      <c r="D228" s="2"/>
      <c r="E228" s="2"/>
      <c r="F228" s="2"/>
      <c r="G228" s="2"/>
      <c r="H228" s="2"/>
      <c r="I228" s="2"/>
      <c r="J228" s="2"/>
      <c r="K228" s="2"/>
      <c r="L228" s="2"/>
      <c r="M228" s="2"/>
      <c r="N228" s="2"/>
      <c r="O228" s="2"/>
      <c r="P228" s="2"/>
      <c r="Q228" s="2"/>
      <c r="R228" s="2"/>
      <c r="S228" s="2"/>
      <c r="T228" s="2"/>
      <c r="U228" s="2"/>
    </row>
    <row r="229" spans="1:21" x14ac:dyDescent="0.2">
      <c r="A229" s="2"/>
      <c r="B229" s="2"/>
      <c r="C229" s="2"/>
      <c r="D229" s="2"/>
      <c r="E229" s="2"/>
      <c r="F229" s="2"/>
      <c r="G229" s="2"/>
      <c r="H229" s="2"/>
      <c r="I229" s="2"/>
      <c r="J229" s="2"/>
      <c r="K229" s="2"/>
      <c r="L229" s="2"/>
      <c r="M229" s="2"/>
      <c r="N229" s="2"/>
      <c r="O229" s="2"/>
      <c r="P229" s="2"/>
      <c r="Q229" s="2"/>
      <c r="R229" s="2"/>
      <c r="S229" s="2"/>
      <c r="T229" s="2"/>
      <c r="U229" s="2"/>
    </row>
    <row r="230" spans="1:21" x14ac:dyDescent="0.2">
      <c r="A230" s="2"/>
      <c r="B230" s="2"/>
      <c r="C230" s="2"/>
      <c r="D230" s="2"/>
      <c r="E230" s="2"/>
      <c r="F230" s="2"/>
      <c r="G230" s="2"/>
      <c r="H230" s="2"/>
      <c r="I230" s="2"/>
      <c r="J230" s="2"/>
      <c r="K230" s="2"/>
      <c r="L230" s="2"/>
      <c r="M230" s="2"/>
      <c r="N230" s="2"/>
      <c r="O230" s="2"/>
      <c r="P230" s="2"/>
      <c r="Q230" s="2"/>
      <c r="R230" s="2"/>
      <c r="S230" s="2"/>
      <c r="T230" s="2"/>
      <c r="U230" s="2"/>
    </row>
    <row r="231" spans="1:21" x14ac:dyDescent="0.2">
      <c r="A231" s="2"/>
      <c r="B231" s="2"/>
      <c r="C231" s="2"/>
      <c r="D231" s="2"/>
      <c r="E231" s="2"/>
      <c r="F231" s="2"/>
      <c r="G231" s="2"/>
      <c r="H231" s="2"/>
      <c r="I231" s="2"/>
      <c r="J231" s="2"/>
      <c r="K231" s="2"/>
      <c r="L231" s="2"/>
      <c r="M231" s="2"/>
      <c r="N231" s="2"/>
      <c r="O231" s="2"/>
      <c r="P231" s="2"/>
      <c r="Q231" s="2"/>
      <c r="R231" s="2"/>
      <c r="S231" s="2"/>
      <c r="T231" s="2"/>
      <c r="U231" s="2"/>
    </row>
    <row r="232" spans="1:21" x14ac:dyDescent="0.2">
      <c r="A232" s="2"/>
      <c r="B232" s="2"/>
      <c r="C232" s="2"/>
      <c r="D232" s="2"/>
      <c r="E232" s="2"/>
      <c r="F232" s="2"/>
      <c r="G232" s="2"/>
      <c r="H232" s="2"/>
      <c r="I232" s="2"/>
      <c r="J232" s="2"/>
      <c r="K232" s="2"/>
      <c r="L232" s="2"/>
      <c r="M232" s="2"/>
      <c r="N232" s="2"/>
      <c r="O232" s="2"/>
      <c r="P232" s="2"/>
      <c r="Q232" s="2"/>
      <c r="R232" s="2"/>
      <c r="S232" s="2"/>
      <c r="T232" s="2"/>
      <c r="U232" s="2"/>
    </row>
    <row r="233" spans="1:21" x14ac:dyDescent="0.2">
      <c r="A233" s="2"/>
      <c r="B233" s="2"/>
      <c r="C233" s="2"/>
      <c r="D233" s="2"/>
      <c r="E233" s="2"/>
      <c r="F233" s="2"/>
      <c r="G233" s="2"/>
      <c r="H233" s="2"/>
      <c r="I233" s="2"/>
      <c r="J233" s="2"/>
      <c r="K233" s="2"/>
      <c r="L233" s="2"/>
      <c r="M233" s="2"/>
      <c r="N233" s="2"/>
      <c r="O233" s="2"/>
      <c r="P233" s="2"/>
      <c r="Q233" s="2"/>
      <c r="R233" s="2"/>
      <c r="S233" s="2"/>
      <c r="T233" s="2"/>
      <c r="U233" s="2"/>
    </row>
    <row r="234" spans="1:21" x14ac:dyDescent="0.2">
      <c r="A234" s="2"/>
      <c r="B234" s="2"/>
      <c r="C234" s="2"/>
      <c r="D234" s="2"/>
      <c r="E234" s="2"/>
      <c r="F234" s="2"/>
      <c r="G234" s="2"/>
      <c r="H234" s="2"/>
      <c r="I234" s="2"/>
      <c r="J234" s="2"/>
      <c r="K234" s="2"/>
      <c r="L234" s="2"/>
      <c r="M234" s="2"/>
      <c r="N234" s="2"/>
      <c r="O234" s="2"/>
      <c r="P234" s="2"/>
      <c r="Q234" s="2"/>
      <c r="R234" s="2"/>
      <c r="S234" s="2"/>
      <c r="T234" s="2"/>
      <c r="U234" s="2"/>
    </row>
    <row r="235" spans="1:21" x14ac:dyDescent="0.2">
      <c r="A235" s="2"/>
      <c r="B235" s="2"/>
      <c r="C235" s="2"/>
      <c r="D235" s="2"/>
      <c r="E235" s="2"/>
      <c r="F235" s="2"/>
      <c r="G235" s="2"/>
      <c r="H235" s="2"/>
      <c r="I235" s="2"/>
      <c r="J235" s="2"/>
      <c r="K235" s="2"/>
      <c r="L235" s="2"/>
      <c r="M235" s="2"/>
      <c r="N235" s="2"/>
      <c r="O235" s="2"/>
      <c r="P235" s="2"/>
      <c r="Q235" s="2"/>
      <c r="R235" s="2"/>
      <c r="S235" s="2"/>
      <c r="T235" s="2"/>
      <c r="U235" s="2"/>
    </row>
    <row r="236" spans="1:21" x14ac:dyDescent="0.2">
      <c r="A236" s="2"/>
      <c r="B236" s="2"/>
      <c r="C236" s="2"/>
      <c r="D236" s="2"/>
      <c r="E236" s="2"/>
      <c r="F236" s="2"/>
      <c r="G236" s="2"/>
      <c r="H236" s="2"/>
      <c r="I236" s="2"/>
      <c r="J236" s="2"/>
      <c r="K236" s="2"/>
      <c r="L236" s="2"/>
      <c r="M236" s="2"/>
      <c r="N236" s="2"/>
      <c r="O236" s="2"/>
      <c r="P236" s="2"/>
      <c r="Q236" s="2"/>
      <c r="R236" s="2"/>
      <c r="S236" s="2"/>
      <c r="T236" s="2"/>
      <c r="U236" s="2"/>
    </row>
    <row r="237" spans="1:21" x14ac:dyDescent="0.2">
      <c r="A237" s="2"/>
      <c r="B237" s="2"/>
      <c r="C237" s="2"/>
      <c r="D237" s="2"/>
      <c r="E237" s="2"/>
      <c r="F237" s="2"/>
      <c r="G237" s="2"/>
      <c r="H237" s="2"/>
      <c r="I237" s="2"/>
      <c r="J237" s="2"/>
      <c r="K237" s="2"/>
      <c r="L237" s="2"/>
      <c r="M237" s="2"/>
      <c r="N237" s="2"/>
      <c r="O237" s="2"/>
      <c r="P237" s="2"/>
      <c r="Q237" s="2"/>
      <c r="R237" s="2"/>
      <c r="S237" s="2"/>
      <c r="T237" s="2"/>
      <c r="U237" s="2"/>
    </row>
    <row r="238" spans="1:21" x14ac:dyDescent="0.2">
      <c r="A238" s="2"/>
      <c r="B238" s="2"/>
      <c r="C238" s="2"/>
      <c r="D238" s="2"/>
      <c r="E238" s="2"/>
      <c r="F238" s="2"/>
      <c r="G238" s="2"/>
      <c r="H238" s="2"/>
      <c r="I238" s="2"/>
      <c r="J238" s="2"/>
      <c r="K238" s="2"/>
      <c r="L238" s="2"/>
      <c r="M238" s="2"/>
      <c r="N238" s="2"/>
      <c r="O238" s="2"/>
      <c r="P238" s="2"/>
      <c r="Q238" s="2"/>
      <c r="R238" s="2"/>
      <c r="S238" s="2"/>
      <c r="T238" s="2"/>
      <c r="U238" s="2"/>
    </row>
    <row r="239" spans="1:21" x14ac:dyDescent="0.2">
      <c r="A239" s="2"/>
      <c r="B239" s="2"/>
      <c r="C239" s="2"/>
      <c r="D239" s="2"/>
      <c r="E239" s="2"/>
      <c r="F239" s="2"/>
      <c r="G239" s="2"/>
      <c r="H239" s="2"/>
      <c r="I239" s="2"/>
      <c r="J239" s="2"/>
      <c r="K239" s="2"/>
      <c r="L239" s="2"/>
      <c r="M239" s="2"/>
      <c r="N239" s="2"/>
      <c r="O239" s="2"/>
      <c r="P239" s="2"/>
      <c r="Q239" s="2"/>
      <c r="R239" s="2"/>
      <c r="S239" s="2"/>
      <c r="T239" s="2"/>
      <c r="U239" s="2"/>
    </row>
    <row r="240" spans="1:21" x14ac:dyDescent="0.2">
      <c r="A240" s="2"/>
      <c r="B240" s="2"/>
      <c r="C240" s="2"/>
      <c r="D240" s="2"/>
      <c r="E240" s="2"/>
      <c r="F240" s="2"/>
      <c r="G240" s="2"/>
      <c r="H240" s="2"/>
      <c r="I240" s="2"/>
      <c r="J240" s="2"/>
      <c r="K240" s="2"/>
      <c r="L240" s="2"/>
      <c r="M240" s="2"/>
      <c r="N240" s="2"/>
      <c r="O240" s="2"/>
      <c r="P240" s="2"/>
      <c r="Q240" s="2"/>
      <c r="R240" s="2"/>
      <c r="S240" s="2"/>
      <c r="T240" s="2"/>
      <c r="U240" s="2"/>
    </row>
    <row r="241" spans="1:21" x14ac:dyDescent="0.2">
      <c r="A241" s="2"/>
      <c r="B241" s="2"/>
      <c r="C241" s="2"/>
      <c r="D241" s="2"/>
      <c r="E241" s="2"/>
      <c r="F241" s="2"/>
      <c r="G241" s="2"/>
      <c r="H241" s="2"/>
      <c r="I241" s="2"/>
      <c r="J241" s="2"/>
      <c r="K241" s="2"/>
      <c r="L241" s="2"/>
      <c r="M241" s="2"/>
      <c r="N241" s="2"/>
      <c r="O241" s="2"/>
      <c r="P241" s="2"/>
      <c r="Q241" s="2"/>
      <c r="R241" s="2"/>
      <c r="S241" s="2"/>
      <c r="T241" s="2"/>
      <c r="U241" s="2"/>
    </row>
    <row r="242" spans="1:21" x14ac:dyDescent="0.2">
      <c r="A242" s="2"/>
      <c r="B242" s="2"/>
      <c r="C242" s="2"/>
      <c r="D242" s="2"/>
      <c r="E242" s="2"/>
      <c r="F242" s="2"/>
      <c r="G242" s="2"/>
      <c r="H242" s="2"/>
      <c r="I242" s="2"/>
      <c r="J242" s="2"/>
      <c r="K242" s="2"/>
      <c r="L242" s="2"/>
      <c r="M242" s="2"/>
      <c r="N242" s="2"/>
      <c r="O242" s="2"/>
      <c r="P242" s="2"/>
      <c r="Q242" s="2"/>
      <c r="R242" s="2"/>
      <c r="S242" s="2"/>
      <c r="T242" s="2"/>
      <c r="U242" s="2"/>
    </row>
    <row r="243" spans="1:21" x14ac:dyDescent="0.2">
      <c r="A243" s="2"/>
      <c r="B243" s="2"/>
      <c r="C243" s="2"/>
      <c r="D243" s="2"/>
      <c r="E243" s="2"/>
      <c r="F243" s="2"/>
      <c r="G243" s="2"/>
      <c r="H243" s="2"/>
      <c r="I243" s="2"/>
      <c r="J243" s="2"/>
      <c r="K243" s="2"/>
      <c r="L243" s="2"/>
      <c r="M243" s="2"/>
      <c r="N243" s="2"/>
      <c r="O243" s="2"/>
      <c r="P243" s="2"/>
      <c r="Q243" s="2"/>
      <c r="R243" s="2"/>
      <c r="S243" s="2"/>
      <c r="T243" s="2"/>
      <c r="U243" s="2"/>
    </row>
    <row r="244" spans="1:21" x14ac:dyDescent="0.2">
      <c r="A244" s="2"/>
      <c r="B244" s="2"/>
      <c r="C244" s="2"/>
      <c r="D244" s="2"/>
      <c r="E244" s="2"/>
      <c r="F244" s="2"/>
      <c r="G244" s="2"/>
      <c r="H244" s="2"/>
      <c r="I244" s="2"/>
      <c r="J244" s="2"/>
      <c r="K244" s="2"/>
      <c r="L244" s="2"/>
      <c r="M244" s="2"/>
      <c r="N244" s="2"/>
      <c r="O244" s="2"/>
      <c r="P244" s="2"/>
      <c r="Q244" s="2"/>
      <c r="R244" s="2"/>
      <c r="S244" s="2"/>
      <c r="T244" s="2"/>
      <c r="U244" s="2"/>
    </row>
    <row r="245" spans="1:21" x14ac:dyDescent="0.2">
      <c r="A245" s="2"/>
      <c r="B245" s="2"/>
      <c r="C245" s="2"/>
      <c r="D245" s="2"/>
      <c r="E245" s="2"/>
      <c r="F245" s="2"/>
      <c r="G245" s="2"/>
      <c r="H245" s="2"/>
      <c r="I245" s="2"/>
      <c r="J245" s="2"/>
      <c r="K245" s="2"/>
      <c r="L245" s="2"/>
      <c r="M245" s="2"/>
      <c r="N245" s="2"/>
      <c r="O245" s="2"/>
      <c r="P245" s="2"/>
      <c r="Q245" s="2"/>
      <c r="R245" s="2"/>
      <c r="S245" s="2"/>
      <c r="T245" s="2"/>
      <c r="U245" s="2"/>
    </row>
    <row r="246" spans="1:21" x14ac:dyDescent="0.2">
      <c r="A246" s="2"/>
      <c r="B246" s="2"/>
      <c r="C246" s="2"/>
      <c r="D246" s="2"/>
      <c r="E246" s="2"/>
      <c r="F246" s="2"/>
      <c r="G246" s="2"/>
      <c r="H246" s="2"/>
      <c r="I246" s="2"/>
      <c r="J246" s="2"/>
      <c r="K246" s="2"/>
      <c r="L246" s="2"/>
      <c r="M246" s="2"/>
      <c r="N246" s="2"/>
      <c r="O246" s="2"/>
      <c r="P246" s="2"/>
      <c r="Q246" s="2"/>
      <c r="R246" s="2"/>
      <c r="S246" s="2"/>
      <c r="T246" s="2"/>
      <c r="U246" s="2"/>
    </row>
    <row r="247" spans="1:21" x14ac:dyDescent="0.2">
      <c r="A247" s="2"/>
      <c r="B247" s="2"/>
      <c r="C247" s="2"/>
      <c r="D247" s="2"/>
      <c r="E247" s="2"/>
      <c r="F247" s="2"/>
      <c r="G247" s="2"/>
      <c r="H247" s="2"/>
      <c r="I247" s="2"/>
      <c r="J247" s="2"/>
      <c r="K247" s="2"/>
      <c r="L247" s="2"/>
      <c r="M247" s="2"/>
      <c r="N247" s="2"/>
      <c r="O247" s="2"/>
      <c r="P247" s="2"/>
      <c r="Q247" s="2"/>
      <c r="R247" s="2"/>
      <c r="S247" s="2"/>
      <c r="T247" s="2"/>
      <c r="U247" s="2"/>
    </row>
    <row r="248" spans="1:21" x14ac:dyDescent="0.2">
      <c r="A248" s="2"/>
      <c r="B248" s="2"/>
      <c r="C248" s="2"/>
      <c r="D248" s="2"/>
      <c r="E248" s="2"/>
      <c r="F248" s="2"/>
      <c r="G248" s="2"/>
      <c r="H248" s="2"/>
      <c r="I248" s="2"/>
      <c r="J248" s="2"/>
      <c r="K248" s="2"/>
      <c r="L248" s="2"/>
      <c r="M248" s="2"/>
      <c r="N248" s="2"/>
      <c r="O248" s="2"/>
      <c r="P248" s="2"/>
      <c r="Q248" s="2"/>
      <c r="R248" s="2"/>
      <c r="S248" s="2"/>
      <c r="T248" s="2"/>
      <c r="U248" s="2"/>
    </row>
    <row r="249" spans="1:21" x14ac:dyDescent="0.2">
      <c r="A249" s="2"/>
      <c r="B249" s="2"/>
      <c r="C249" s="2"/>
      <c r="D249" s="2"/>
      <c r="E249" s="2"/>
      <c r="F249" s="2"/>
      <c r="G249" s="2"/>
      <c r="H249" s="2"/>
      <c r="I249" s="2"/>
      <c r="J249" s="2"/>
      <c r="K249" s="2"/>
      <c r="L249" s="2"/>
      <c r="M249" s="2"/>
      <c r="N249" s="2"/>
      <c r="O249" s="2"/>
      <c r="P249" s="2"/>
      <c r="Q249" s="2"/>
      <c r="R249" s="2"/>
      <c r="S249" s="2"/>
      <c r="T249" s="2"/>
      <c r="U249" s="2"/>
    </row>
    <row r="250" spans="1:21" x14ac:dyDescent="0.2">
      <c r="A250" s="2"/>
      <c r="B250" s="2"/>
      <c r="C250" s="2"/>
      <c r="D250" s="2"/>
      <c r="E250" s="2"/>
      <c r="F250" s="2"/>
      <c r="G250" s="2"/>
      <c r="H250" s="2"/>
      <c r="I250" s="2"/>
      <c r="J250" s="2"/>
      <c r="K250" s="2"/>
      <c r="L250" s="2"/>
      <c r="M250" s="2"/>
      <c r="N250" s="2"/>
      <c r="O250" s="2"/>
      <c r="P250" s="2"/>
      <c r="Q250" s="2"/>
      <c r="R250" s="2"/>
      <c r="S250" s="2"/>
      <c r="T250" s="2"/>
      <c r="U250" s="2"/>
    </row>
    <row r="251" spans="1:21" x14ac:dyDescent="0.2">
      <c r="A251" s="2"/>
      <c r="B251" s="2"/>
      <c r="C251" s="2"/>
      <c r="D251" s="2"/>
      <c r="E251" s="2"/>
      <c r="F251" s="2"/>
      <c r="G251" s="2"/>
      <c r="H251" s="2"/>
      <c r="I251" s="2"/>
      <c r="J251" s="2"/>
      <c r="K251" s="2"/>
      <c r="L251" s="2"/>
      <c r="M251" s="2"/>
      <c r="N251" s="2"/>
      <c r="O251" s="2"/>
      <c r="P251" s="2"/>
      <c r="Q251" s="2"/>
      <c r="R251" s="2"/>
      <c r="S251" s="2"/>
      <c r="T251" s="2"/>
      <c r="U251" s="2"/>
    </row>
    <row r="252" spans="1:21" x14ac:dyDescent="0.2">
      <c r="A252" s="2"/>
      <c r="B252" s="2"/>
      <c r="C252" s="2"/>
      <c r="D252" s="2"/>
      <c r="E252" s="2"/>
      <c r="F252" s="2"/>
      <c r="G252" s="2"/>
      <c r="H252" s="2"/>
      <c r="I252" s="2"/>
      <c r="J252" s="2"/>
      <c r="K252" s="2"/>
      <c r="L252" s="2"/>
      <c r="M252" s="2"/>
      <c r="N252" s="2"/>
      <c r="O252" s="2"/>
      <c r="P252" s="2"/>
      <c r="Q252" s="2"/>
      <c r="R252" s="2"/>
      <c r="S252" s="2"/>
      <c r="T252" s="2"/>
      <c r="U252" s="2"/>
    </row>
    <row r="253" spans="1:21" x14ac:dyDescent="0.2">
      <c r="A253" s="2"/>
      <c r="B253" s="2"/>
      <c r="C253" s="2"/>
      <c r="D253" s="2"/>
      <c r="E253" s="2"/>
      <c r="F253" s="2"/>
      <c r="G253" s="2"/>
      <c r="H253" s="2"/>
      <c r="I253" s="2"/>
      <c r="J253" s="2"/>
      <c r="K253" s="2"/>
      <c r="L253" s="2"/>
      <c r="M253" s="2"/>
      <c r="N253" s="2"/>
      <c r="O253" s="2"/>
      <c r="P253" s="2"/>
      <c r="Q253" s="2"/>
      <c r="R253" s="2"/>
      <c r="S253" s="2"/>
      <c r="T253" s="2"/>
      <c r="U253" s="2"/>
    </row>
    <row r="254" spans="1:21" x14ac:dyDescent="0.2">
      <c r="A254" s="2"/>
      <c r="B254" s="2"/>
      <c r="C254" s="2"/>
      <c r="D254" s="2"/>
      <c r="E254" s="2"/>
      <c r="F254" s="2"/>
      <c r="G254" s="2"/>
      <c r="H254" s="2"/>
      <c r="I254" s="2"/>
      <c r="J254" s="2"/>
      <c r="K254" s="2"/>
      <c r="L254" s="2"/>
      <c r="M254" s="2"/>
      <c r="N254" s="2"/>
      <c r="O254" s="2"/>
      <c r="P254" s="2"/>
      <c r="Q254" s="2"/>
      <c r="R254" s="2"/>
      <c r="S254" s="2"/>
      <c r="T254" s="2"/>
      <c r="U254" s="2"/>
    </row>
    <row r="255" spans="1:21" x14ac:dyDescent="0.2">
      <c r="A255" s="2"/>
      <c r="B255" s="2"/>
      <c r="C255" s="2"/>
      <c r="D255" s="2"/>
      <c r="E255" s="2"/>
      <c r="F255" s="2"/>
      <c r="G255" s="2"/>
      <c r="H255" s="2"/>
      <c r="I255" s="2"/>
      <c r="J255" s="2"/>
      <c r="K255" s="2"/>
      <c r="L255" s="2"/>
      <c r="M255" s="2"/>
      <c r="N255" s="2"/>
      <c r="O255" s="2"/>
      <c r="P255" s="2"/>
      <c r="Q255" s="2"/>
      <c r="R255" s="2"/>
      <c r="S255" s="2"/>
      <c r="T255" s="2"/>
      <c r="U255" s="2"/>
    </row>
    <row r="256" spans="1:21" x14ac:dyDescent="0.2">
      <c r="A256" s="2"/>
      <c r="B256" s="2"/>
      <c r="C256" s="2"/>
      <c r="D256" s="2"/>
      <c r="E256" s="2"/>
      <c r="F256" s="2"/>
      <c r="G256" s="2"/>
      <c r="H256" s="2"/>
      <c r="I256" s="2"/>
      <c r="J256" s="2"/>
      <c r="K256" s="2"/>
      <c r="L256" s="2"/>
      <c r="M256" s="2"/>
      <c r="N256" s="2"/>
      <c r="O256" s="2"/>
      <c r="P256" s="2"/>
      <c r="Q256" s="2"/>
      <c r="R256" s="2"/>
      <c r="S256" s="2"/>
      <c r="T256" s="2"/>
      <c r="U256" s="2"/>
    </row>
    <row r="257" spans="1:21" x14ac:dyDescent="0.2">
      <c r="A257" s="2"/>
      <c r="B257" s="2"/>
      <c r="C257" s="2"/>
      <c r="D257" s="2"/>
      <c r="E257" s="2"/>
      <c r="F257" s="2"/>
      <c r="G257" s="2"/>
      <c r="H257" s="2"/>
      <c r="I257" s="2"/>
      <c r="J257" s="2"/>
      <c r="K257" s="2"/>
      <c r="L257" s="2"/>
      <c r="M257" s="2"/>
      <c r="N257" s="2"/>
      <c r="O257" s="2"/>
      <c r="P257" s="2"/>
      <c r="Q257" s="2"/>
      <c r="R257" s="2"/>
      <c r="S257" s="2"/>
      <c r="T257" s="2"/>
      <c r="U257" s="2"/>
    </row>
    <row r="258" spans="1:21" x14ac:dyDescent="0.2">
      <c r="A258" s="2"/>
      <c r="B258" s="2"/>
      <c r="C258" s="2"/>
      <c r="D258" s="2"/>
      <c r="E258" s="2"/>
      <c r="F258" s="2"/>
      <c r="G258" s="2"/>
      <c r="H258" s="2"/>
      <c r="I258" s="2"/>
      <c r="J258" s="2"/>
      <c r="K258" s="2"/>
      <c r="L258" s="2"/>
      <c r="M258" s="2"/>
      <c r="N258" s="2"/>
      <c r="O258" s="2"/>
      <c r="P258" s="2"/>
      <c r="Q258" s="2"/>
      <c r="R258" s="2"/>
      <c r="S258" s="2"/>
      <c r="T258" s="2"/>
      <c r="U258" s="2"/>
    </row>
    <row r="259" spans="1:21" x14ac:dyDescent="0.2">
      <c r="A259" s="2"/>
      <c r="B259" s="2"/>
      <c r="C259" s="2"/>
      <c r="D259" s="2"/>
      <c r="E259" s="2"/>
      <c r="F259" s="2"/>
      <c r="G259" s="2"/>
      <c r="H259" s="2"/>
      <c r="I259" s="2"/>
      <c r="J259" s="2"/>
      <c r="K259" s="2"/>
      <c r="L259" s="2"/>
      <c r="M259" s="2"/>
      <c r="N259" s="2"/>
      <c r="O259" s="2"/>
      <c r="P259" s="2"/>
      <c r="Q259" s="2"/>
      <c r="R259" s="2"/>
      <c r="S259" s="2"/>
      <c r="T259" s="2"/>
      <c r="U259" s="2"/>
    </row>
    <row r="260" spans="1:21" x14ac:dyDescent="0.2">
      <c r="A260" s="2"/>
      <c r="B260" s="2"/>
      <c r="C260" s="2"/>
      <c r="D260" s="2"/>
      <c r="E260" s="2"/>
      <c r="F260" s="2"/>
      <c r="G260" s="2"/>
      <c r="H260" s="2"/>
      <c r="I260" s="2"/>
      <c r="J260" s="2"/>
      <c r="K260" s="2"/>
      <c r="L260" s="2"/>
      <c r="M260" s="2"/>
      <c r="N260" s="2"/>
      <c r="O260" s="2"/>
      <c r="P260" s="2"/>
      <c r="Q260" s="2"/>
      <c r="R260" s="2"/>
      <c r="S260" s="2"/>
      <c r="T260" s="2"/>
      <c r="U260" s="2"/>
    </row>
    <row r="261" spans="1:21" x14ac:dyDescent="0.2">
      <c r="A261" s="2"/>
      <c r="B261" s="2"/>
      <c r="C261" s="2"/>
      <c r="D261" s="2"/>
      <c r="E261" s="2"/>
      <c r="F261" s="2"/>
      <c r="G261" s="2"/>
      <c r="H261" s="2"/>
      <c r="I261" s="2"/>
      <c r="J261" s="2"/>
      <c r="K261" s="2"/>
      <c r="L261" s="2"/>
      <c r="M261" s="2"/>
      <c r="N261" s="2"/>
      <c r="O261" s="2"/>
      <c r="P261" s="2"/>
      <c r="Q261" s="2"/>
      <c r="R261" s="2"/>
      <c r="S261" s="2"/>
      <c r="T261" s="2"/>
      <c r="U261" s="2"/>
    </row>
    <row r="262" spans="1:21" x14ac:dyDescent="0.2">
      <c r="A262" s="2"/>
      <c r="B262" s="2"/>
      <c r="C262" s="2"/>
      <c r="D262" s="2"/>
      <c r="E262" s="2"/>
      <c r="F262" s="2"/>
      <c r="G262" s="2"/>
      <c r="H262" s="2"/>
      <c r="I262" s="2"/>
      <c r="J262" s="2"/>
      <c r="K262" s="2"/>
      <c r="L262" s="2"/>
      <c r="M262" s="2"/>
      <c r="N262" s="2"/>
      <c r="O262" s="2"/>
      <c r="P262" s="2"/>
      <c r="Q262" s="2"/>
      <c r="R262" s="2"/>
      <c r="S262" s="2"/>
      <c r="T262" s="2"/>
      <c r="U262" s="2"/>
    </row>
    <row r="263" spans="1:21" x14ac:dyDescent="0.2">
      <c r="A263" s="2"/>
      <c r="B263" s="2"/>
      <c r="C263" s="2"/>
      <c r="D263" s="2"/>
      <c r="E263" s="2"/>
      <c r="F263" s="2"/>
      <c r="G263" s="2"/>
      <c r="H263" s="2"/>
      <c r="I263" s="2"/>
      <c r="J263" s="2"/>
      <c r="K263" s="2"/>
      <c r="L263" s="2"/>
      <c r="M263" s="2"/>
      <c r="N263" s="2"/>
      <c r="O263" s="2"/>
      <c r="P263" s="2"/>
      <c r="Q263" s="2"/>
      <c r="R263" s="2"/>
      <c r="S263" s="2"/>
      <c r="T263" s="2"/>
      <c r="U263" s="2"/>
    </row>
    <row r="264" spans="1:21" x14ac:dyDescent="0.2">
      <c r="A264" s="2"/>
      <c r="B264" s="2"/>
      <c r="C264" s="2"/>
      <c r="D264" s="2"/>
      <c r="E264" s="2"/>
      <c r="F264" s="2"/>
      <c r="G264" s="2"/>
      <c r="H264" s="2"/>
      <c r="I264" s="2"/>
      <c r="J264" s="2"/>
      <c r="K264" s="2"/>
      <c r="L264" s="2"/>
      <c r="M264" s="2"/>
      <c r="N264" s="2"/>
      <c r="O264" s="2"/>
      <c r="P264" s="2"/>
      <c r="Q264" s="2"/>
      <c r="R264" s="2"/>
      <c r="S264" s="2"/>
      <c r="T264" s="2"/>
      <c r="U264" s="2"/>
    </row>
    <row r="265" spans="1:21" x14ac:dyDescent="0.2">
      <c r="A265" s="2"/>
      <c r="B265" s="2"/>
      <c r="C265" s="2"/>
      <c r="D265" s="2"/>
      <c r="E265" s="2"/>
      <c r="F265" s="2"/>
      <c r="G265" s="2"/>
      <c r="H265" s="2"/>
      <c r="I265" s="2"/>
      <c r="J265" s="2"/>
      <c r="K265" s="2"/>
      <c r="L265" s="2"/>
      <c r="M265" s="2"/>
      <c r="N265" s="2"/>
      <c r="O265" s="2"/>
      <c r="P265" s="2"/>
      <c r="Q265" s="2"/>
      <c r="R265" s="2"/>
      <c r="S265" s="2"/>
      <c r="T265" s="2"/>
      <c r="U265" s="2"/>
    </row>
    <row r="266" spans="1:21" x14ac:dyDescent="0.2">
      <c r="A266" s="2"/>
      <c r="B266" s="2"/>
      <c r="C266" s="2"/>
      <c r="D266" s="2"/>
      <c r="E266" s="2"/>
      <c r="F266" s="2"/>
      <c r="G266" s="2"/>
      <c r="H266" s="2"/>
      <c r="I266" s="2"/>
      <c r="J266" s="2"/>
      <c r="K266" s="2"/>
      <c r="L266" s="2"/>
      <c r="M266" s="2"/>
      <c r="N266" s="2"/>
      <c r="O266" s="2"/>
      <c r="P266" s="2"/>
      <c r="Q266" s="2"/>
      <c r="R266" s="2"/>
      <c r="S266" s="2"/>
      <c r="T266" s="2"/>
      <c r="U266" s="2"/>
    </row>
    <row r="267" spans="1:21" x14ac:dyDescent="0.2">
      <c r="A267" s="2"/>
      <c r="B267" s="2"/>
      <c r="C267" s="2"/>
      <c r="D267" s="2"/>
      <c r="E267" s="2"/>
      <c r="F267" s="2"/>
      <c r="G267" s="2"/>
      <c r="H267" s="2"/>
      <c r="I267" s="2"/>
      <c r="J267" s="2"/>
      <c r="K267" s="2"/>
      <c r="L267" s="2"/>
      <c r="M267" s="2"/>
      <c r="N267" s="2"/>
      <c r="O267" s="2"/>
      <c r="P267" s="2"/>
      <c r="Q267" s="2"/>
      <c r="R267" s="2"/>
      <c r="S267" s="2"/>
      <c r="T267" s="2"/>
      <c r="U267" s="2"/>
    </row>
    <row r="268" spans="1:21" x14ac:dyDescent="0.2">
      <c r="A268" s="2"/>
      <c r="B268" s="2"/>
      <c r="C268" s="2"/>
      <c r="D268" s="2"/>
      <c r="E268" s="2"/>
      <c r="F268" s="2"/>
      <c r="G268" s="2"/>
      <c r="H268" s="2"/>
      <c r="I268" s="2"/>
      <c r="J268" s="2"/>
      <c r="K268" s="2"/>
      <c r="L268" s="2"/>
      <c r="M268" s="2"/>
      <c r="N268" s="2"/>
      <c r="O268" s="2"/>
      <c r="P268" s="2"/>
      <c r="Q268" s="2"/>
      <c r="R268" s="2"/>
      <c r="S268" s="2"/>
      <c r="T268" s="2"/>
      <c r="U268" s="2"/>
    </row>
    <row r="269" spans="1:21" x14ac:dyDescent="0.2">
      <c r="A269" s="2"/>
      <c r="B269" s="2"/>
      <c r="C269" s="2"/>
      <c r="D269" s="2"/>
      <c r="E269" s="2"/>
      <c r="F269" s="2"/>
      <c r="G269" s="2"/>
      <c r="H269" s="2"/>
      <c r="I269" s="2"/>
      <c r="J269" s="2"/>
      <c r="K269" s="2"/>
      <c r="L269" s="2"/>
      <c r="M269" s="2"/>
      <c r="N269" s="2"/>
      <c r="O269" s="2"/>
      <c r="P269" s="2"/>
      <c r="Q269" s="2"/>
      <c r="R269" s="2"/>
      <c r="S269" s="2"/>
      <c r="T269" s="2"/>
      <c r="U269" s="2"/>
    </row>
    <row r="270" spans="1:21" x14ac:dyDescent="0.2">
      <c r="A270" s="2"/>
      <c r="B270" s="2"/>
      <c r="C270" s="2"/>
      <c r="D270" s="2"/>
      <c r="E270" s="2"/>
      <c r="F270" s="2"/>
      <c r="G270" s="2"/>
      <c r="H270" s="2"/>
      <c r="I270" s="2"/>
      <c r="J270" s="2"/>
      <c r="K270" s="2"/>
      <c r="L270" s="2"/>
      <c r="M270" s="2"/>
      <c r="N270" s="2"/>
      <c r="O270" s="2"/>
      <c r="P270" s="2"/>
      <c r="Q270" s="2"/>
      <c r="R270" s="2"/>
      <c r="S270" s="2"/>
      <c r="T270" s="2"/>
      <c r="U270" s="2"/>
    </row>
    <row r="271" spans="1:21" x14ac:dyDescent="0.2">
      <c r="A271" s="2"/>
      <c r="B271" s="2"/>
      <c r="C271" s="2"/>
      <c r="D271" s="2"/>
      <c r="E271" s="2"/>
      <c r="F271" s="2"/>
      <c r="G271" s="2"/>
      <c r="H271" s="2"/>
      <c r="I271" s="2"/>
      <c r="J271" s="2"/>
      <c r="K271" s="2"/>
      <c r="L271" s="2"/>
      <c r="M271" s="2"/>
      <c r="N271" s="2"/>
      <c r="O271" s="2"/>
      <c r="P271" s="2"/>
      <c r="Q271" s="2"/>
      <c r="R271" s="2"/>
      <c r="S271" s="2"/>
      <c r="T271" s="2"/>
      <c r="U271" s="2"/>
    </row>
    <row r="272" spans="1:21" x14ac:dyDescent="0.2">
      <c r="A272" s="2"/>
      <c r="B272" s="2"/>
      <c r="C272" s="2"/>
      <c r="D272" s="2"/>
      <c r="E272" s="2"/>
      <c r="F272" s="2"/>
      <c r="G272" s="2"/>
      <c r="H272" s="2"/>
      <c r="I272" s="2"/>
      <c r="J272" s="2"/>
      <c r="K272" s="2"/>
      <c r="L272" s="2"/>
      <c r="M272" s="2"/>
      <c r="N272" s="2"/>
      <c r="O272" s="2"/>
      <c r="P272" s="2"/>
      <c r="Q272" s="2"/>
      <c r="R272" s="2"/>
      <c r="S272" s="2"/>
      <c r="T272" s="2"/>
      <c r="U272" s="2"/>
    </row>
    <row r="273" spans="1:21" x14ac:dyDescent="0.2">
      <c r="A273" s="2"/>
      <c r="B273" s="2"/>
      <c r="C273" s="2"/>
      <c r="D273" s="2"/>
      <c r="E273" s="2"/>
      <c r="F273" s="2"/>
      <c r="G273" s="2"/>
      <c r="H273" s="2"/>
      <c r="I273" s="2"/>
      <c r="J273" s="2"/>
      <c r="K273" s="2"/>
      <c r="L273" s="2"/>
      <c r="M273" s="2"/>
      <c r="N273" s="2"/>
      <c r="O273" s="2"/>
      <c r="P273" s="2"/>
      <c r="Q273" s="2"/>
      <c r="R273" s="2"/>
      <c r="S273" s="2"/>
      <c r="T273" s="2"/>
      <c r="U273" s="2"/>
    </row>
    <row r="274" spans="1:21" x14ac:dyDescent="0.2">
      <c r="A274" s="2"/>
      <c r="B274" s="2"/>
      <c r="C274" s="2"/>
      <c r="D274" s="2"/>
      <c r="E274" s="2"/>
      <c r="F274" s="2"/>
      <c r="G274" s="2"/>
      <c r="H274" s="2"/>
      <c r="I274" s="2"/>
      <c r="J274" s="2"/>
      <c r="K274" s="2"/>
      <c r="L274" s="2"/>
      <c r="M274" s="2"/>
      <c r="N274" s="2"/>
      <c r="O274" s="2"/>
      <c r="P274" s="2"/>
      <c r="Q274" s="2"/>
      <c r="R274" s="2"/>
      <c r="S274" s="2"/>
      <c r="T274" s="2"/>
      <c r="U274" s="2"/>
    </row>
    <row r="275" spans="1:21" x14ac:dyDescent="0.2">
      <c r="A275" s="2"/>
      <c r="B275" s="2"/>
      <c r="C275" s="2"/>
      <c r="D275" s="2"/>
      <c r="E275" s="2"/>
      <c r="F275" s="2"/>
      <c r="G275" s="2"/>
      <c r="H275" s="2"/>
      <c r="I275" s="2"/>
      <c r="J275" s="2"/>
      <c r="K275" s="2"/>
      <c r="L275" s="2"/>
      <c r="M275" s="2"/>
      <c r="N275" s="2"/>
      <c r="O275" s="2"/>
      <c r="P275" s="2"/>
      <c r="Q275" s="2"/>
      <c r="R275" s="2"/>
      <c r="S275" s="2"/>
      <c r="T275" s="2"/>
      <c r="U275" s="2"/>
    </row>
    <row r="276" spans="1:21" x14ac:dyDescent="0.2">
      <c r="A276" s="2"/>
      <c r="B276" s="2"/>
      <c r="C276" s="2"/>
      <c r="D276" s="2"/>
      <c r="E276" s="2"/>
      <c r="F276" s="2"/>
      <c r="G276" s="2"/>
      <c r="H276" s="2"/>
      <c r="I276" s="2"/>
      <c r="J276" s="2"/>
      <c r="K276" s="2"/>
      <c r="L276" s="2"/>
      <c r="M276" s="2"/>
      <c r="N276" s="2"/>
      <c r="O276" s="2"/>
      <c r="P276" s="2"/>
      <c r="Q276" s="2"/>
      <c r="R276" s="2"/>
      <c r="S276" s="2"/>
      <c r="T276" s="2"/>
      <c r="U276" s="2"/>
    </row>
    <row r="277" spans="1:21" x14ac:dyDescent="0.2">
      <c r="A277" s="2"/>
      <c r="B277" s="2"/>
      <c r="C277" s="2"/>
      <c r="D277" s="2"/>
      <c r="E277" s="2"/>
      <c r="F277" s="2"/>
      <c r="G277" s="2"/>
      <c r="H277" s="2"/>
      <c r="I277" s="2"/>
      <c r="J277" s="2"/>
      <c r="K277" s="2"/>
      <c r="L277" s="2"/>
      <c r="M277" s="2"/>
      <c r="N277" s="2"/>
      <c r="O277" s="2"/>
      <c r="P277" s="2"/>
      <c r="Q277" s="2"/>
      <c r="R277" s="2"/>
      <c r="S277" s="2"/>
      <c r="T277" s="2"/>
      <c r="U277" s="2"/>
    </row>
    <row r="278" spans="1:21" x14ac:dyDescent="0.2">
      <c r="A278" s="2"/>
      <c r="B278" s="2"/>
      <c r="C278" s="2"/>
      <c r="D278" s="2"/>
      <c r="E278" s="2"/>
      <c r="F278" s="2"/>
      <c r="G278" s="2"/>
      <c r="H278" s="2"/>
      <c r="I278" s="2"/>
      <c r="J278" s="2"/>
      <c r="K278" s="2"/>
      <c r="L278" s="2"/>
      <c r="M278" s="2"/>
      <c r="N278" s="2"/>
      <c r="O278" s="2"/>
      <c r="P278" s="2"/>
      <c r="Q278" s="2"/>
      <c r="R278" s="2"/>
      <c r="S278" s="2"/>
      <c r="T278" s="2"/>
      <c r="U278" s="2"/>
    </row>
    <row r="279" spans="1:21" x14ac:dyDescent="0.2">
      <c r="A279" s="2"/>
      <c r="B279" s="2"/>
      <c r="C279" s="2"/>
      <c r="D279" s="2"/>
      <c r="E279" s="2"/>
      <c r="F279" s="2"/>
      <c r="G279" s="2"/>
      <c r="H279" s="2"/>
      <c r="I279" s="2"/>
      <c r="J279" s="2"/>
      <c r="K279" s="2"/>
      <c r="L279" s="2"/>
      <c r="M279" s="2"/>
      <c r="N279" s="2"/>
      <c r="O279" s="2"/>
      <c r="P279" s="2"/>
      <c r="Q279" s="2"/>
      <c r="R279" s="2"/>
      <c r="S279" s="2"/>
      <c r="T279" s="2"/>
      <c r="U279" s="2"/>
    </row>
    <row r="280" spans="1:21" x14ac:dyDescent="0.2">
      <c r="A280" s="2"/>
      <c r="B280" s="2"/>
      <c r="C280" s="2"/>
      <c r="D280" s="2"/>
      <c r="E280" s="2"/>
      <c r="F280" s="2"/>
      <c r="G280" s="2"/>
      <c r="H280" s="2"/>
      <c r="I280" s="2"/>
      <c r="J280" s="2"/>
      <c r="K280" s="2"/>
      <c r="L280" s="2"/>
      <c r="M280" s="2"/>
      <c r="N280" s="2"/>
      <c r="O280" s="2"/>
      <c r="P280" s="2"/>
      <c r="Q280" s="2"/>
      <c r="R280" s="2"/>
      <c r="S280" s="2"/>
      <c r="T280" s="2"/>
      <c r="U280" s="2"/>
    </row>
    <row r="281" spans="1:21" x14ac:dyDescent="0.2">
      <c r="A281" s="2"/>
      <c r="B281" s="2"/>
      <c r="C281" s="2"/>
      <c r="D281" s="2"/>
      <c r="E281" s="2"/>
      <c r="F281" s="2"/>
      <c r="G281" s="2"/>
      <c r="H281" s="2"/>
      <c r="I281" s="2"/>
      <c r="J281" s="2"/>
      <c r="K281" s="2"/>
      <c r="L281" s="2"/>
      <c r="M281" s="2"/>
      <c r="N281" s="2"/>
      <c r="O281" s="2"/>
      <c r="P281" s="2"/>
      <c r="Q281" s="2"/>
      <c r="R281" s="2"/>
      <c r="S281" s="2"/>
      <c r="T281" s="2"/>
      <c r="U281" s="2"/>
    </row>
    <row r="282" spans="1:21" x14ac:dyDescent="0.2">
      <c r="A282" s="2"/>
      <c r="B282" s="2"/>
      <c r="C282" s="2"/>
      <c r="D282" s="2"/>
      <c r="E282" s="2"/>
      <c r="F282" s="2"/>
      <c r="G282" s="2"/>
      <c r="H282" s="2"/>
      <c r="I282" s="2"/>
      <c r="J282" s="2"/>
      <c r="K282" s="2"/>
      <c r="L282" s="2"/>
      <c r="M282" s="2"/>
      <c r="N282" s="2"/>
      <c r="O282" s="2"/>
      <c r="P282" s="2"/>
      <c r="Q282" s="2"/>
      <c r="R282" s="2"/>
      <c r="S282" s="2"/>
      <c r="T282" s="2"/>
      <c r="U282" s="2"/>
    </row>
    <row r="283" spans="1:21" x14ac:dyDescent="0.2">
      <c r="A283" s="2"/>
      <c r="B283" s="2"/>
      <c r="C283" s="2"/>
      <c r="D283" s="2"/>
      <c r="E283" s="2"/>
      <c r="F283" s="2"/>
      <c r="G283" s="2"/>
      <c r="H283" s="2"/>
      <c r="I283" s="2"/>
      <c r="J283" s="2"/>
      <c r="K283" s="2"/>
      <c r="L283" s="2"/>
      <c r="M283" s="2"/>
      <c r="N283" s="2"/>
      <c r="O283" s="2"/>
      <c r="P283" s="2"/>
      <c r="Q283" s="2"/>
      <c r="R283" s="2"/>
      <c r="S283" s="2"/>
      <c r="T283" s="2"/>
      <c r="U283" s="2"/>
    </row>
    <row r="284" spans="1:21" x14ac:dyDescent="0.2">
      <c r="A284" s="2"/>
      <c r="B284" s="2"/>
      <c r="C284" s="2"/>
      <c r="D284" s="2"/>
      <c r="E284" s="2"/>
      <c r="F284" s="2"/>
      <c r="G284" s="2"/>
      <c r="H284" s="2"/>
      <c r="I284" s="2"/>
      <c r="J284" s="2"/>
      <c r="K284" s="2"/>
      <c r="L284" s="2"/>
      <c r="M284" s="2"/>
      <c r="N284" s="2"/>
      <c r="O284" s="2"/>
      <c r="P284" s="2"/>
      <c r="Q284" s="2"/>
      <c r="R284" s="2"/>
      <c r="S284" s="2"/>
      <c r="T284" s="2"/>
      <c r="U284" s="2"/>
    </row>
    <row r="285" spans="1:21" x14ac:dyDescent="0.2">
      <c r="A285" s="2"/>
      <c r="B285" s="2"/>
      <c r="C285" s="2"/>
      <c r="D285" s="2"/>
      <c r="E285" s="2"/>
      <c r="F285" s="2"/>
      <c r="G285" s="2"/>
      <c r="H285" s="2"/>
      <c r="I285" s="2"/>
      <c r="J285" s="2"/>
      <c r="K285" s="2"/>
      <c r="L285" s="2"/>
      <c r="M285" s="2"/>
      <c r="N285" s="2"/>
      <c r="O285" s="2"/>
      <c r="P285" s="2"/>
      <c r="Q285" s="2"/>
      <c r="R285" s="2"/>
      <c r="S285" s="2"/>
      <c r="T285" s="2"/>
      <c r="U285" s="2"/>
    </row>
    <row r="286" spans="1:21" x14ac:dyDescent="0.2">
      <c r="A286" s="2"/>
      <c r="B286" s="2"/>
      <c r="C286" s="2"/>
      <c r="D286" s="2"/>
      <c r="E286" s="2"/>
      <c r="F286" s="2"/>
      <c r="G286" s="2"/>
      <c r="H286" s="2"/>
      <c r="I286" s="2"/>
      <c r="J286" s="2"/>
      <c r="K286" s="2"/>
      <c r="L286" s="2"/>
      <c r="M286" s="2"/>
      <c r="N286" s="2"/>
      <c r="O286" s="2"/>
      <c r="P286" s="2"/>
      <c r="Q286" s="2"/>
      <c r="R286" s="2"/>
      <c r="S286" s="2"/>
      <c r="T286" s="2"/>
      <c r="U286" s="2"/>
    </row>
    <row r="287" spans="1:21" x14ac:dyDescent="0.2">
      <c r="A287" s="2"/>
      <c r="B287" s="2"/>
      <c r="C287" s="2"/>
      <c r="D287" s="2"/>
      <c r="E287" s="2"/>
      <c r="F287" s="2"/>
      <c r="G287" s="2"/>
      <c r="H287" s="2"/>
      <c r="I287" s="2"/>
      <c r="J287" s="2"/>
      <c r="K287" s="2"/>
      <c r="L287" s="2"/>
      <c r="M287" s="2"/>
      <c r="N287" s="2"/>
      <c r="O287" s="2"/>
      <c r="P287" s="2"/>
      <c r="Q287" s="2"/>
      <c r="R287" s="2"/>
      <c r="S287" s="2"/>
      <c r="T287" s="2"/>
      <c r="U287" s="2"/>
    </row>
    <row r="288" spans="1:21" x14ac:dyDescent="0.2">
      <c r="A288" s="2"/>
      <c r="B288" s="2"/>
      <c r="C288" s="2"/>
      <c r="D288" s="2"/>
      <c r="E288" s="2"/>
      <c r="F288" s="2"/>
      <c r="G288" s="2"/>
      <c r="H288" s="2"/>
      <c r="I288" s="2"/>
      <c r="J288" s="2"/>
      <c r="K288" s="2"/>
      <c r="L288" s="2"/>
      <c r="M288" s="2"/>
      <c r="N288" s="2"/>
      <c r="O288" s="2"/>
      <c r="P288" s="2"/>
      <c r="Q288" s="2"/>
      <c r="R288" s="2"/>
      <c r="S288" s="2"/>
      <c r="T288" s="2"/>
      <c r="U288" s="2"/>
    </row>
    <row r="289" spans="1:21" x14ac:dyDescent="0.2">
      <c r="A289" s="2"/>
      <c r="B289" s="2"/>
      <c r="C289" s="2"/>
      <c r="D289" s="2"/>
      <c r="E289" s="2"/>
      <c r="F289" s="2"/>
      <c r="G289" s="2"/>
      <c r="H289" s="2"/>
      <c r="I289" s="2"/>
      <c r="J289" s="2"/>
      <c r="K289" s="2"/>
      <c r="L289" s="2"/>
      <c r="M289" s="2"/>
      <c r="N289" s="2"/>
      <c r="O289" s="2"/>
      <c r="P289" s="2"/>
      <c r="Q289" s="2"/>
      <c r="R289" s="2"/>
      <c r="S289" s="2"/>
      <c r="T289" s="2"/>
      <c r="U289" s="2"/>
    </row>
    <row r="290" spans="1:21" x14ac:dyDescent="0.2">
      <c r="A290" s="2"/>
      <c r="B290" s="2"/>
      <c r="C290" s="2"/>
      <c r="D290" s="2"/>
      <c r="E290" s="2"/>
      <c r="F290" s="2"/>
      <c r="G290" s="2"/>
      <c r="H290" s="2"/>
      <c r="I290" s="2"/>
      <c r="J290" s="2"/>
      <c r="K290" s="2"/>
      <c r="L290" s="2"/>
      <c r="M290" s="2"/>
      <c r="N290" s="2"/>
      <c r="O290" s="2"/>
      <c r="P290" s="2"/>
      <c r="Q290" s="2"/>
      <c r="R290" s="2"/>
      <c r="S290" s="2"/>
      <c r="T290" s="2"/>
      <c r="U290" s="2"/>
    </row>
    <row r="291" spans="1:21" x14ac:dyDescent="0.2">
      <c r="A291" s="2"/>
      <c r="B291" s="2"/>
      <c r="C291" s="2"/>
      <c r="D291" s="2"/>
      <c r="E291" s="2"/>
      <c r="F291" s="2"/>
      <c r="G291" s="2"/>
      <c r="H291" s="2"/>
      <c r="I291" s="2"/>
      <c r="J291" s="2"/>
      <c r="K291" s="2"/>
      <c r="L291" s="2"/>
      <c r="M291" s="2"/>
      <c r="N291" s="2"/>
      <c r="O291" s="2"/>
      <c r="P291" s="2"/>
      <c r="Q291" s="2"/>
      <c r="R291" s="2"/>
      <c r="S291" s="2"/>
      <c r="T291" s="2"/>
      <c r="U291" s="2"/>
    </row>
    <row r="292" spans="1:21" x14ac:dyDescent="0.2">
      <c r="A292" s="2"/>
      <c r="B292" s="2"/>
      <c r="C292" s="2"/>
      <c r="D292" s="2"/>
      <c r="E292" s="2"/>
      <c r="F292" s="2"/>
      <c r="G292" s="2"/>
      <c r="H292" s="2"/>
      <c r="I292" s="2"/>
      <c r="J292" s="2"/>
      <c r="K292" s="2"/>
      <c r="L292" s="2"/>
      <c r="M292" s="2"/>
      <c r="N292" s="2"/>
      <c r="O292" s="2"/>
      <c r="P292" s="2"/>
      <c r="Q292" s="2"/>
      <c r="R292" s="2"/>
      <c r="S292" s="2"/>
      <c r="T292" s="2"/>
      <c r="U292" s="2"/>
    </row>
    <row r="293" spans="1:21" x14ac:dyDescent="0.2">
      <c r="A293" s="2"/>
      <c r="B293" s="2"/>
      <c r="C293" s="2"/>
      <c r="D293" s="2"/>
      <c r="E293" s="2"/>
      <c r="F293" s="2"/>
      <c r="G293" s="2"/>
      <c r="H293" s="2"/>
      <c r="I293" s="2"/>
      <c r="J293" s="2"/>
      <c r="K293" s="2"/>
      <c r="L293" s="2"/>
      <c r="M293" s="2"/>
      <c r="N293" s="2"/>
      <c r="O293" s="2"/>
      <c r="P293" s="2"/>
      <c r="Q293" s="2"/>
      <c r="R293" s="2"/>
      <c r="S293" s="2"/>
      <c r="T293" s="2"/>
      <c r="U293" s="2"/>
    </row>
    <row r="294" spans="1:21" x14ac:dyDescent="0.2">
      <c r="A294" s="2"/>
      <c r="B294" s="2"/>
      <c r="C294" s="2"/>
      <c r="D294" s="2"/>
      <c r="E294" s="2"/>
      <c r="F294" s="2"/>
      <c r="G294" s="2"/>
      <c r="H294" s="2"/>
      <c r="I294" s="2"/>
      <c r="J294" s="2"/>
      <c r="K294" s="2"/>
      <c r="L294" s="2"/>
      <c r="M294" s="2"/>
      <c r="N294" s="2"/>
      <c r="O294" s="2"/>
      <c r="P294" s="2"/>
      <c r="Q294" s="2"/>
      <c r="R294" s="2"/>
      <c r="S294" s="2"/>
      <c r="T294" s="2"/>
      <c r="U294" s="2"/>
    </row>
    <row r="295" spans="1:21" x14ac:dyDescent="0.2">
      <c r="A295" s="2"/>
      <c r="B295" s="2"/>
      <c r="C295" s="2"/>
      <c r="D295" s="2"/>
      <c r="E295" s="2"/>
      <c r="F295" s="2"/>
      <c r="G295" s="2"/>
      <c r="H295" s="2"/>
      <c r="I295" s="2"/>
      <c r="J295" s="2"/>
      <c r="K295" s="2"/>
      <c r="L295" s="2"/>
      <c r="M295" s="2"/>
      <c r="N295" s="2"/>
      <c r="O295" s="2"/>
      <c r="P295" s="2"/>
      <c r="Q295" s="2"/>
      <c r="R295" s="2"/>
      <c r="S295" s="2"/>
      <c r="T295" s="2"/>
      <c r="U295" s="2"/>
    </row>
    <row r="296" spans="1:21" x14ac:dyDescent="0.2">
      <c r="A296" s="2"/>
      <c r="B296" s="2"/>
      <c r="C296" s="2"/>
      <c r="D296" s="2"/>
      <c r="E296" s="2"/>
      <c r="F296" s="2"/>
      <c r="G296" s="2"/>
      <c r="H296" s="2"/>
      <c r="I296" s="2"/>
      <c r="J296" s="2"/>
      <c r="K296" s="2"/>
      <c r="L296" s="2"/>
      <c r="M296" s="2"/>
      <c r="N296" s="2"/>
      <c r="O296" s="2"/>
      <c r="P296" s="2"/>
      <c r="Q296" s="2"/>
      <c r="R296" s="2"/>
      <c r="S296" s="2"/>
      <c r="T296" s="2"/>
      <c r="U296" s="2"/>
    </row>
    <row r="297" spans="1:21" x14ac:dyDescent="0.2">
      <c r="A297" s="2"/>
      <c r="B297" s="2"/>
      <c r="C297" s="2"/>
      <c r="D297" s="2"/>
      <c r="E297" s="2"/>
      <c r="F297" s="2"/>
      <c r="G297" s="2"/>
      <c r="H297" s="2"/>
      <c r="I297" s="2"/>
      <c r="J297" s="2"/>
      <c r="K297" s="2"/>
      <c r="L297" s="2"/>
      <c r="M297" s="2"/>
      <c r="N297" s="2"/>
      <c r="O297" s="2"/>
      <c r="P297" s="2"/>
      <c r="Q297" s="2"/>
      <c r="R297" s="2"/>
      <c r="S297" s="2"/>
      <c r="T297" s="2"/>
      <c r="U297" s="2"/>
    </row>
    <row r="298" spans="1:21" x14ac:dyDescent="0.2">
      <c r="A298" s="2"/>
      <c r="B298" s="2"/>
      <c r="C298" s="2"/>
      <c r="D298" s="2"/>
      <c r="E298" s="2"/>
      <c r="F298" s="2"/>
      <c r="G298" s="2"/>
      <c r="H298" s="2"/>
      <c r="I298" s="2"/>
      <c r="J298" s="2"/>
      <c r="K298" s="2"/>
      <c r="L298" s="2"/>
      <c r="M298" s="2"/>
      <c r="N298" s="2"/>
      <c r="O298" s="2"/>
      <c r="P298" s="2"/>
      <c r="Q298" s="2"/>
      <c r="R298" s="2"/>
      <c r="S298" s="2"/>
      <c r="T298" s="2"/>
      <c r="U298" s="2"/>
    </row>
    <row r="299" spans="1:21" x14ac:dyDescent="0.2">
      <c r="A299" s="2"/>
      <c r="B299" s="2"/>
      <c r="C299" s="2"/>
      <c r="D299" s="2"/>
      <c r="E299" s="2"/>
      <c r="F299" s="2"/>
      <c r="G299" s="2"/>
      <c r="H299" s="2"/>
      <c r="I299" s="2"/>
      <c r="J299" s="2"/>
      <c r="K299" s="2"/>
      <c r="L299" s="2"/>
      <c r="M299" s="2"/>
      <c r="N299" s="2"/>
      <c r="O299" s="2"/>
      <c r="P299" s="2"/>
      <c r="Q299" s="2"/>
      <c r="R299" s="2"/>
      <c r="S299" s="2"/>
      <c r="T299" s="2"/>
      <c r="U299" s="2"/>
    </row>
    <row r="300" spans="1:21" x14ac:dyDescent="0.2">
      <c r="A300" s="2"/>
      <c r="B300" s="2"/>
      <c r="C300" s="2"/>
      <c r="D300" s="2"/>
      <c r="E300" s="2"/>
      <c r="F300" s="2"/>
      <c r="G300" s="2"/>
      <c r="H300" s="2"/>
      <c r="I300" s="2"/>
      <c r="J300" s="2"/>
      <c r="K300" s="2"/>
      <c r="L300" s="2"/>
      <c r="M300" s="2"/>
      <c r="N300" s="2"/>
      <c r="O300" s="2"/>
      <c r="P300" s="2"/>
      <c r="Q300" s="2"/>
      <c r="R300" s="2"/>
      <c r="S300" s="2"/>
      <c r="T300" s="2"/>
      <c r="U300" s="2"/>
    </row>
    <row r="301" spans="1:21" x14ac:dyDescent="0.2">
      <c r="A301" s="2"/>
      <c r="B301" s="2"/>
      <c r="C301" s="2"/>
      <c r="D301" s="2"/>
      <c r="E301" s="2"/>
      <c r="F301" s="2"/>
      <c r="G301" s="2"/>
      <c r="H301" s="2"/>
      <c r="I301" s="2"/>
      <c r="J301" s="2"/>
      <c r="K301" s="2"/>
      <c r="L301" s="2"/>
      <c r="M301" s="2"/>
      <c r="N301" s="2"/>
      <c r="O301" s="2"/>
      <c r="P301" s="2"/>
      <c r="Q301" s="2"/>
      <c r="R301" s="2"/>
      <c r="S301" s="2"/>
      <c r="T301" s="2"/>
      <c r="U301" s="2"/>
    </row>
    <row r="302" spans="1:21" x14ac:dyDescent="0.2">
      <c r="A302" s="2"/>
      <c r="B302" s="2"/>
      <c r="C302" s="2"/>
      <c r="D302" s="2"/>
      <c r="E302" s="2"/>
      <c r="F302" s="2"/>
      <c r="G302" s="2"/>
      <c r="H302" s="2"/>
      <c r="I302" s="2"/>
      <c r="J302" s="2"/>
      <c r="K302" s="2"/>
      <c r="L302" s="2"/>
      <c r="M302" s="2"/>
      <c r="N302" s="2"/>
      <c r="O302" s="2"/>
      <c r="P302" s="2"/>
      <c r="Q302" s="2"/>
      <c r="R302" s="2"/>
      <c r="S302" s="2"/>
      <c r="T302" s="2"/>
      <c r="U302" s="2"/>
    </row>
    <row r="303" spans="1:21" x14ac:dyDescent="0.2">
      <c r="A303" s="2"/>
      <c r="B303" s="2"/>
      <c r="C303" s="2"/>
      <c r="D303" s="2"/>
      <c r="E303" s="2"/>
      <c r="F303" s="2"/>
      <c r="G303" s="2"/>
      <c r="H303" s="2"/>
      <c r="I303" s="2"/>
      <c r="J303" s="2"/>
      <c r="K303" s="2"/>
      <c r="L303" s="2"/>
      <c r="M303" s="2"/>
      <c r="N303" s="2"/>
      <c r="O303" s="2"/>
      <c r="P303" s="2"/>
      <c r="Q303" s="2"/>
      <c r="R303" s="2"/>
      <c r="S303" s="2"/>
      <c r="T303" s="2"/>
      <c r="U303" s="2"/>
    </row>
    <row r="304" spans="1:21" x14ac:dyDescent="0.2">
      <c r="A304" s="2"/>
      <c r="B304" s="2"/>
      <c r="C304" s="2"/>
      <c r="D304" s="2"/>
      <c r="E304" s="2"/>
      <c r="F304" s="2"/>
      <c r="G304" s="2"/>
      <c r="H304" s="2"/>
      <c r="I304" s="2"/>
      <c r="J304" s="2"/>
      <c r="K304" s="2"/>
      <c r="L304" s="2"/>
      <c r="M304" s="2"/>
      <c r="N304" s="2"/>
      <c r="O304" s="2"/>
      <c r="P304" s="2"/>
      <c r="Q304" s="2"/>
      <c r="R304" s="2"/>
      <c r="S304" s="2"/>
      <c r="T304" s="2"/>
      <c r="U304" s="2"/>
    </row>
    <row r="305" spans="1:21" x14ac:dyDescent="0.2">
      <c r="A305" s="2"/>
      <c r="B305" s="2"/>
      <c r="C305" s="2"/>
      <c r="D305" s="2"/>
      <c r="E305" s="2"/>
      <c r="F305" s="2"/>
      <c r="G305" s="2"/>
      <c r="H305" s="2"/>
      <c r="I305" s="2"/>
      <c r="J305" s="2"/>
      <c r="K305" s="2"/>
      <c r="L305" s="2"/>
      <c r="M305" s="2"/>
      <c r="N305" s="2"/>
      <c r="O305" s="2"/>
      <c r="P305" s="2"/>
      <c r="Q305" s="2"/>
      <c r="R305" s="2"/>
      <c r="S305" s="2"/>
      <c r="T305" s="2"/>
      <c r="U305" s="2"/>
    </row>
    <row r="306" spans="1:21" x14ac:dyDescent="0.2">
      <c r="A306" s="2"/>
      <c r="B306" s="2"/>
      <c r="C306" s="2"/>
      <c r="D306" s="2"/>
      <c r="E306" s="2"/>
      <c r="F306" s="2"/>
      <c r="G306" s="2"/>
      <c r="H306" s="2"/>
      <c r="I306" s="2"/>
      <c r="J306" s="2"/>
      <c r="K306" s="2"/>
      <c r="L306" s="2"/>
      <c r="M306" s="2"/>
      <c r="N306" s="2"/>
      <c r="O306" s="2"/>
      <c r="P306" s="2"/>
      <c r="Q306" s="2"/>
      <c r="R306" s="2"/>
      <c r="S306" s="2"/>
      <c r="T306" s="2"/>
      <c r="U306" s="2"/>
    </row>
    <row r="307" spans="1:21" x14ac:dyDescent="0.2">
      <c r="A307" s="2"/>
      <c r="B307" s="2"/>
      <c r="C307" s="2"/>
      <c r="D307" s="2"/>
      <c r="E307" s="2"/>
      <c r="F307" s="2"/>
      <c r="G307" s="2"/>
      <c r="H307" s="2"/>
      <c r="I307" s="2"/>
      <c r="J307" s="2"/>
      <c r="K307" s="2"/>
      <c r="L307" s="2"/>
      <c r="M307" s="2"/>
      <c r="N307" s="2"/>
      <c r="O307" s="2"/>
      <c r="P307" s="2"/>
      <c r="Q307" s="2"/>
      <c r="R307" s="2"/>
      <c r="S307" s="2"/>
      <c r="T307" s="2"/>
      <c r="U307" s="2"/>
    </row>
    <row r="308" spans="1:21" x14ac:dyDescent="0.2">
      <c r="A308" s="2"/>
      <c r="B308" s="2"/>
      <c r="C308" s="2"/>
      <c r="D308" s="2"/>
      <c r="E308" s="2"/>
      <c r="F308" s="2"/>
      <c r="G308" s="2"/>
      <c r="H308" s="2"/>
      <c r="I308" s="2"/>
      <c r="J308" s="2"/>
      <c r="K308" s="2"/>
      <c r="L308" s="2"/>
      <c r="M308" s="2"/>
      <c r="N308" s="2"/>
      <c r="O308" s="2"/>
      <c r="P308" s="2"/>
      <c r="Q308" s="2"/>
      <c r="R308" s="2"/>
      <c r="S308" s="2"/>
      <c r="T308" s="2"/>
      <c r="U308" s="2"/>
    </row>
    <row r="309" spans="1:21" x14ac:dyDescent="0.2">
      <c r="A309" s="2"/>
      <c r="B309" s="2"/>
      <c r="C309" s="2"/>
      <c r="D309" s="2"/>
      <c r="E309" s="2"/>
      <c r="F309" s="2"/>
      <c r="G309" s="2"/>
      <c r="H309" s="2"/>
      <c r="I309" s="2"/>
      <c r="J309" s="2"/>
      <c r="K309" s="2"/>
      <c r="L309" s="2"/>
      <c r="M309" s="2"/>
      <c r="N309" s="2"/>
      <c r="O309" s="2"/>
      <c r="P309" s="2"/>
      <c r="Q309" s="2"/>
      <c r="R309" s="2"/>
      <c r="S309" s="2"/>
      <c r="T309" s="2"/>
      <c r="U309" s="2"/>
    </row>
    <row r="310" spans="1:21" x14ac:dyDescent="0.2">
      <c r="A310" s="2"/>
      <c r="B310" s="2"/>
      <c r="C310" s="2"/>
      <c r="D310" s="2"/>
      <c r="E310" s="2"/>
      <c r="F310" s="2"/>
      <c r="G310" s="2"/>
      <c r="H310" s="2"/>
      <c r="I310" s="2"/>
      <c r="J310" s="2"/>
      <c r="K310" s="2"/>
      <c r="L310" s="2"/>
      <c r="M310" s="2"/>
      <c r="N310" s="2"/>
      <c r="O310" s="2"/>
      <c r="P310" s="2"/>
      <c r="Q310" s="2"/>
      <c r="R310" s="2"/>
      <c r="S310" s="2"/>
      <c r="T310" s="2"/>
      <c r="U310" s="2"/>
    </row>
    <row r="311" spans="1:21" x14ac:dyDescent="0.2">
      <c r="A311" s="2"/>
      <c r="B311" s="2"/>
      <c r="C311" s="2"/>
      <c r="D311" s="2"/>
      <c r="E311" s="2"/>
      <c r="F311" s="2"/>
      <c r="G311" s="2"/>
      <c r="H311" s="2"/>
      <c r="I311" s="2"/>
      <c r="J311" s="2"/>
      <c r="K311" s="2"/>
      <c r="L311" s="2"/>
      <c r="M311" s="2"/>
      <c r="N311" s="2"/>
      <c r="O311" s="2"/>
      <c r="P311" s="2"/>
      <c r="Q311" s="2"/>
      <c r="R311" s="2"/>
      <c r="S311" s="2"/>
      <c r="T311" s="2"/>
      <c r="U311" s="2"/>
    </row>
    <row r="312" spans="1:21" x14ac:dyDescent="0.2">
      <c r="A312" s="2"/>
      <c r="B312" s="2"/>
      <c r="C312" s="2"/>
      <c r="D312" s="2"/>
      <c r="E312" s="2"/>
      <c r="F312" s="2"/>
      <c r="G312" s="2"/>
      <c r="H312" s="2"/>
      <c r="I312" s="2"/>
      <c r="J312" s="2"/>
      <c r="K312" s="2"/>
      <c r="L312" s="2"/>
      <c r="M312" s="2"/>
      <c r="N312" s="2"/>
      <c r="O312" s="2"/>
      <c r="P312" s="2"/>
      <c r="Q312" s="2"/>
      <c r="R312" s="2"/>
      <c r="S312" s="2"/>
      <c r="T312" s="2"/>
      <c r="U312" s="2"/>
    </row>
    <row r="313" spans="1:21" x14ac:dyDescent="0.2">
      <c r="A313" s="2"/>
      <c r="B313" s="2"/>
      <c r="C313" s="2"/>
      <c r="D313" s="2"/>
      <c r="E313" s="2"/>
      <c r="F313" s="2"/>
      <c r="G313" s="2"/>
      <c r="H313" s="2"/>
      <c r="I313" s="2"/>
      <c r="J313" s="2"/>
      <c r="K313" s="2"/>
      <c r="L313" s="2"/>
      <c r="M313" s="2"/>
      <c r="N313" s="2"/>
      <c r="O313" s="2"/>
      <c r="P313" s="2"/>
      <c r="Q313" s="2"/>
      <c r="R313" s="2"/>
      <c r="S313" s="2"/>
      <c r="T313" s="2"/>
      <c r="U313" s="2"/>
    </row>
    <row r="314" spans="1:21" x14ac:dyDescent="0.2">
      <c r="A314" s="2"/>
      <c r="B314" s="2"/>
      <c r="C314" s="2"/>
      <c r="D314" s="2"/>
      <c r="E314" s="2"/>
      <c r="F314" s="2"/>
      <c r="G314" s="2"/>
      <c r="H314" s="2"/>
      <c r="I314" s="2"/>
      <c r="J314" s="2"/>
      <c r="K314" s="2"/>
      <c r="L314" s="2"/>
      <c r="M314" s="2"/>
      <c r="N314" s="2"/>
      <c r="O314" s="2"/>
      <c r="P314" s="2"/>
      <c r="Q314" s="2"/>
      <c r="R314" s="2"/>
      <c r="S314" s="2"/>
      <c r="T314" s="2"/>
      <c r="U314" s="2"/>
    </row>
    <row r="315" spans="1:21" x14ac:dyDescent="0.2">
      <c r="A315" s="2"/>
      <c r="B315" s="2"/>
      <c r="C315" s="2"/>
      <c r="D315" s="2"/>
      <c r="E315" s="2"/>
      <c r="F315" s="2"/>
      <c r="G315" s="2"/>
      <c r="H315" s="2"/>
      <c r="I315" s="2"/>
      <c r="J315" s="2"/>
      <c r="K315" s="2"/>
      <c r="L315" s="2"/>
      <c r="M315" s="2"/>
      <c r="N315" s="2"/>
      <c r="O315" s="2"/>
      <c r="P315" s="2"/>
      <c r="Q315" s="2"/>
      <c r="R315" s="2"/>
      <c r="S315" s="2"/>
      <c r="T315" s="2"/>
      <c r="U315" s="2"/>
    </row>
    <row r="316" spans="1:21" x14ac:dyDescent="0.2">
      <c r="A316" s="2"/>
      <c r="B316" s="2"/>
      <c r="C316" s="2"/>
      <c r="D316" s="2"/>
      <c r="E316" s="2"/>
      <c r="F316" s="2"/>
      <c r="G316" s="2"/>
      <c r="H316" s="2"/>
      <c r="I316" s="2"/>
      <c r="J316" s="2"/>
      <c r="K316" s="2"/>
      <c r="L316" s="2"/>
      <c r="M316" s="2"/>
      <c r="N316" s="2"/>
      <c r="O316" s="2"/>
      <c r="P316" s="2"/>
      <c r="Q316" s="2"/>
      <c r="R316" s="2"/>
      <c r="S316" s="2"/>
      <c r="T316" s="2"/>
      <c r="U316" s="2"/>
    </row>
    <row r="317" spans="1:21" x14ac:dyDescent="0.2">
      <c r="A317" s="2"/>
      <c r="B317" s="2"/>
      <c r="C317" s="2"/>
      <c r="D317" s="2"/>
      <c r="E317" s="2"/>
      <c r="F317" s="2"/>
      <c r="G317" s="2"/>
      <c r="H317" s="2"/>
      <c r="I317" s="2"/>
      <c r="J317" s="2"/>
      <c r="K317" s="2"/>
      <c r="L317" s="2"/>
      <c r="M317" s="2"/>
      <c r="N317" s="2"/>
      <c r="O317" s="2"/>
      <c r="P317" s="2"/>
      <c r="Q317" s="2"/>
      <c r="R317" s="2"/>
      <c r="S317" s="2"/>
      <c r="T317" s="2"/>
      <c r="U317" s="2"/>
    </row>
    <row r="318" spans="1:21" x14ac:dyDescent="0.2">
      <c r="A318" s="2"/>
      <c r="B318" s="2"/>
      <c r="C318" s="2"/>
      <c r="D318" s="2"/>
      <c r="E318" s="2"/>
      <c r="F318" s="2"/>
      <c r="G318" s="2"/>
      <c r="H318" s="2"/>
      <c r="I318" s="2"/>
      <c r="J318" s="2"/>
      <c r="K318" s="2"/>
      <c r="L318" s="2"/>
      <c r="M318" s="2"/>
      <c r="N318" s="2"/>
      <c r="O318" s="2"/>
      <c r="P318" s="2"/>
      <c r="Q318" s="2"/>
      <c r="R318" s="2"/>
      <c r="S318" s="2"/>
      <c r="T318" s="2"/>
      <c r="U318" s="2"/>
    </row>
    <row r="319" spans="1:21" x14ac:dyDescent="0.2">
      <c r="A319" s="2"/>
      <c r="B319" s="2"/>
      <c r="C319" s="2"/>
      <c r="D319" s="2"/>
      <c r="E319" s="2"/>
      <c r="F319" s="2"/>
      <c r="G319" s="2"/>
      <c r="H319" s="2"/>
      <c r="I319" s="2"/>
      <c r="J319" s="2"/>
      <c r="K319" s="2"/>
      <c r="L319" s="2"/>
      <c r="M319" s="2"/>
      <c r="N319" s="2"/>
      <c r="O319" s="2"/>
      <c r="P319" s="2"/>
      <c r="Q319" s="2"/>
      <c r="R319" s="2"/>
      <c r="S319" s="2"/>
      <c r="T319" s="2"/>
      <c r="U319" s="2"/>
    </row>
    <row r="320" spans="1:21" x14ac:dyDescent="0.2">
      <c r="A320" s="2"/>
      <c r="B320" s="2"/>
      <c r="C320" s="2"/>
      <c r="D320" s="2"/>
      <c r="E320" s="2"/>
      <c r="F320" s="2"/>
      <c r="G320" s="2"/>
      <c r="H320" s="2"/>
      <c r="I320" s="2"/>
      <c r="J320" s="2"/>
      <c r="K320" s="2"/>
      <c r="L320" s="2"/>
      <c r="M320" s="2"/>
      <c r="N320" s="2"/>
      <c r="O320" s="2"/>
      <c r="P320" s="2"/>
      <c r="Q320" s="2"/>
      <c r="R320" s="2"/>
      <c r="S320" s="2"/>
      <c r="T320" s="2"/>
      <c r="U320" s="2"/>
    </row>
    <row r="321" spans="1:21" x14ac:dyDescent="0.2">
      <c r="A321" s="2"/>
      <c r="B321" s="2"/>
      <c r="C321" s="2"/>
      <c r="D321" s="2"/>
      <c r="E321" s="2"/>
      <c r="F321" s="2"/>
      <c r="G321" s="2"/>
      <c r="H321" s="2"/>
      <c r="I321" s="2"/>
      <c r="J321" s="2"/>
      <c r="K321" s="2"/>
      <c r="L321" s="2"/>
      <c r="M321" s="2"/>
      <c r="N321" s="2"/>
      <c r="O321" s="2"/>
      <c r="P321" s="2"/>
      <c r="Q321" s="2"/>
      <c r="R321" s="2"/>
      <c r="S321" s="2"/>
      <c r="T321" s="2"/>
      <c r="U321" s="2"/>
    </row>
    <row r="322" spans="1:21" x14ac:dyDescent="0.2">
      <c r="A322" s="2"/>
      <c r="B322" s="2"/>
      <c r="C322" s="2"/>
      <c r="D322" s="2"/>
      <c r="E322" s="2"/>
      <c r="F322" s="2"/>
      <c r="G322" s="2"/>
      <c r="H322" s="2"/>
      <c r="I322" s="2"/>
      <c r="J322" s="2"/>
      <c r="K322" s="2"/>
      <c r="L322" s="2"/>
      <c r="M322" s="2"/>
      <c r="N322" s="2"/>
      <c r="O322" s="2"/>
      <c r="P322" s="2"/>
      <c r="Q322" s="2"/>
      <c r="R322" s="2"/>
      <c r="S322" s="2"/>
      <c r="T322" s="2"/>
      <c r="U322" s="2"/>
    </row>
    <row r="323" spans="1:21" x14ac:dyDescent="0.2">
      <c r="A323" s="2"/>
      <c r="B323" s="2"/>
      <c r="C323" s="2"/>
      <c r="D323" s="2"/>
      <c r="E323" s="2"/>
      <c r="F323" s="2"/>
      <c r="G323" s="2"/>
      <c r="H323" s="2"/>
      <c r="I323" s="2"/>
      <c r="J323" s="2"/>
      <c r="K323" s="2"/>
      <c r="L323" s="2"/>
      <c r="M323" s="2"/>
      <c r="N323" s="2"/>
      <c r="O323" s="2"/>
      <c r="P323" s="2"/>
      <c r="Q323" s="2"/>
      <c r="R323" s="2"/>
      <c r="S323" s="2"/>
      <c r="T323" s="2"/>
      <c r="U323" s="2"/>
    </row>
    <row r="324" spans="1:21" x14ac:dyDescent="0.2">
      <c r="A324" s="2"/>
      <c r="B324" s="2"/>
      <c r="C324" s="2"/>
      <c r="D324" s="2"/>
      <c r="E324" s="2"/>
      <c r="F324" s="2"/>
      <c r="G324" s="2"/>
      <c r="H324" s="2"/>
      <c r="I324" s="2"/>
      <c r="J324" s="2"/>
      <c r="K324" s="2"/>
      <c r="L324" s="2"/>
      <c r="M324" s="2"/>
      <c r="N324" s="2"/>
      <c r="O324" s="2"/>
      <c r="P324" s="2"/>
      <c r="Q324" s="2"/>
      <c r="R324" s="2"/>
      <c r="S324" s="2"/>
      <c r="T324" s="2"/>
      <c r="U324" s="2"/>
    </row>
    <row r="325" spans="1:21" x14ac:dyDescent="0.2">
      <c r="A325" s="2"/>
      <c r="B325" s="2"/>
      <c r="C325" s="2"/>
      <c r="D325" s="2"/>
      <c r="E325" s="2"/>
      <c r="F325" s="2"/>
      <c r="G325" s="2"/>
      <c r="H325" s="2"/>
      <c r="I325" s="2"/>
      <c r="J325" s="2"/>
      <c r="K325" s="2"/>
      <c r="L325" s="2"/>
      <c r="M325" s="2"/>
      <c r="N325" s="2"/>
      <c r="O325" s="2"/>
      <c r="P325" s="2"/>
      <c r="Q325" s="2"/>
      <c r="R325" s="2"/>
      <c r="S325" s="2"/>
      <c r="T325" s="2"/>
      <c r="U325" s="2"/>
    </row>
    <row r="326" spans="1:21" x14ac:dyDescent="0.2">
      <c r="A326" s="2"/>
      <c r="B326" s="2"/>
      <c r="C326" s="2"/>
      <c r="D326" s="2"/>
      <c r="E326" s="2"/>
      <c r="F326" s="2"/>
      <c r="G326" s="2"/>
      <c r="H326" s="2"/>
      <c r="I326" s="2"/>
      <c r="J326" s="2"/>
      <c r="K326" s="2"/>
      <c r="L326" s="2"/>
      <c r="M326" s="2"/>
      <c r="N326" s="2"/>
      <c r="O326" s="2"/>
      <c r="P326" s="2"/>
      <c r="Q326" s="2"/>
      <c r="R326" s="2"/>
      <c r="S326" s="2"/>
      <c r="T326" s="2"/>
      <c r="U326" s="2"/>
    </row>
    <row r="327" spans="1:21" x14ac:dyDescent="0.2">
      <c r="A327" s="2"/>
      <c r="B327" s="2"/>
      <c r="C327" s="2"/>
      <c r="D327" s="2"/>
      <c r="E327" s="2"/>
      <c r="F327" s="2"/>
      <c r="G327" s="2"/>
      <c r="H327" s="2"/>
      <c r="I327" s="2"/>
      <c r="J327" s="2"/>
      <c r="K327" s="2"/>
      <c r="L327" s="2"/>
      <c r="M327" s="2"/>
      <c r="N327" s="2"/>
      <c r="O327" s="2"/>
      <c r="P327" s="2"/>
      <c r="Q327" s="2"/>
      <c r="R327" s="2"/>
      <c r="S327" s="2"/>
      <c r="T327" s="2"/>
      <c r="U327" s="2"/>
    </row>
    <row r="328" spans="1:21" x14ac:dyDescent="0.2">
      <c r="A328" s="2"/>
      <c r="B328" s="2"/>
      <c r="C328" s="2"/>
      <c r="D328" s="2"/>
      <c r="E328" s="2"/>
      <c r="F328" s="2"/>
      <c r="G328" s="2"/>
      <c r="H328" s="2"/>
      <c r="I328" s="2"/>
      <c r="J328" s="2"/>
      <c r="K328" s="2"/>
      <c r="L328" s="2"/>
      <c r="M328" s="2"/>
      <c r="N328" s="2"/>
      <c r="O328" s="2"/>
      <c r="P328" s="2"/>
      <c r="Q328" s="2"/>
      <c r="R328" s="2"/>
      <c r="S328" s="2"/>
      <c r="T328" s="2"/>
      <c r="U328" s="2"/>
    </row>
    <row r="329" spans="1:21" x14ac:dyDescent="0.2">
      <c r="A329" s="2"/>
      <c r="B329" s="2"/>
      <c r="C329" s="2"/>
      <c r="D329" s="2"/>
      <c r="E329" s="2"/>
      <c r="F329" s="2"/>
      <c r="G329" s="2"/>
      <c r="H329" s="2"/>
      <c r="I329" s="2"/>
      <c r="J329" s="2"/>
      <c r="K329" s="2"/>
      <c r="L329" s="2"/>
      <c r="M329" s="2"/>
      <c r="N329" s="2"/>
      <c r="O329" s="2"/>
      <c r="P329" s="2"/>
      <c r="Q329" s="2"/>
      <c r="R329" s="2"/>
      <c r="S329" s="2"/>
      <c r="T329" s="2"/>
      <c r="U329" s="2"/>
    </row>
    <row r="330" spans="1:21" x14ac:dyDescent="0.2">
      <c r="A330" s="2"/>
      <c r="B330" s="2"/>
      <c r="C330" s="2"/>
      <c r="D330" s="2"/>
      <c r="E330" s="2"/>
      <c r="F330" s="2"/>
      <c r="G330" s="2"/>
      <c r="H330" s="2"/>
      <c r="I330" s="2"/>
      <c r="J330" s="2"/>
      <c r="K330" s="2"/>
      <c r="L330" s="2"/>
      <c r="M330" s="2"/>
      <c r="N330" s="2"/>
      <c r="O330" s="2"/>
      <c r="P330" s="2"/>
      <c r="Q330" s="2"/>
      <c r="R330" s="2"/>
      <c r="S330" s="2"/>
      <c r="T330" s="2"/>
      <c r="U330" s="2"/>
    </row>
    <row r="331" spans="1:21" x14ac:dyDescent="0.2">
      <c r="A331" s="2"/>
      <c r="B331" s="2"/>
      <c r="C331" s="2"/>
      <c r="D331" s="2"/>
      <c r="E331" s="2"/>
      <c r="F331" s="2"/>
      <c r="G331" s="2"/>
      <c r="H331" s="2"/>
      <c r="I331" s="2"/>
      <c r="J331" s="2"/>
      <c r="K331" s="2"/>
      <c r="L331" s="2"/>
      <c r="M331" s="2"/>
      <c r="N331" s="2"/>
      <c r="O331" s="2"/>
      <c r="P331" s="2"/>
      <c r="Q331" s="2"/>
      <c r="R331" s="2"/>
      <c r="S331" s="2"/>
      <c r="T331" s="2"/>
      <c r="U331" s="2"/>
    </row>
    <row r="332" spans="1:21" x14ac:dyDescent="0.2">
      <c r="A332" s="2"/>
      <c r="B332" s="2"/>
      <c r="C332" s="2"/>
      <c r="D332" s="2"/>
      <c r="E332" s="2"/>
      <c r="F332" s="2"/>
      <c r="G332" s="2"/>
      <c r="H332" s="2"/>
      <c r="I332" s="2"/>
      <c r="J332" s="2"/>
      <c r="K332" s="2"/>
      <c r="L332" s="2"/>
      <c r="M332" s="2"/>
      <c r="N332" s="2"/>
      <c r="O332" s="2"/>
      <c r="P332" s="2"/>
      <c r="Q332" s="2"/>
      <c r="R332" s="2"/>
      <c r="S332" s="2"/>
      <c r="T332" s="2"/>
      <c r="U332" s="2"/>
    </row>
    <row r="333" spans="1:21" x14ac:dyDescent="0.2">
      <c r="A333" s="2"/>
      <c r="B333" s="2"/>
      <c r="C333" s="2"/>
      <c r="D333" s="2"/>
      <c r="E333" s="2"/>
      <c r="F333" s="2"/>
      <c r="G333" s="2"/>
      <c r="H333" s="2"/>
      <c r="I333" s="2"/>
      <c r="J333" s="2"/>
      <c r="K333" s="2"/>
      <c r="L333" s="2"/>
      <c r="M333" s="2"/>
      <c r="N333" s="2"/>
      <c r="O333" s="2"/>
      <c r="P333" s="2"/>
      <c r="Q333" s="2"/>
      <c r="R333" s="2"/>
      <c r="S333" s="2"/>
      <c r="T333" s="2"/>
      <c r="U333" s="2"/>
    </row>
    <row r="334" spans="1:21" x14ac:dyDescent="0.2">
      <c r="A334" s="2"/>
      <c r="B334" s="2"/>
      <c r="C334" s="2"/>
      <c r="D334" s="2"/>
      <c r="E334" s="2"/>
      <c r="F334" s="2"/>
      <c r="G334" s="2"/>
      <c r="H334" s="2"/>
      <c r="I334" s="2"/>
      <c r="J334" s="2"/>
      <c r="K334" s="2"/>
      <c r="L334" s="2"/>
      <c r="M334" s="2"/>
      <c r="N334" s="2"/>
      <c r="O334" s="2"/>
      <c r="P334" s="2"/>
      <c r="Q334" s="2"/>
      <c r="R334" s="2"/>
      <c r="S334" s="2"/>
      <c r="T334" s="2"/>
      <c r="U334" s="2"/>
    </row>
    <row r="335" spans="1:21" x14ac:dyDescent="0.2">
      <c r="A335" s="2"/>
      <c r="B335" s="2"/>
      <c r="C335" s="2"/>
      <c r="D335" s="2"/>
      <c r="E335" s="2"/>
      <c r="F335" s="2"/>
      <c r="G335" s="2"/>
      <c r="H335" s="2"/>
      <c r="I335" s="2"/>
      <c r="J335" s="2"/>
      <c r="K335" s="2"/>
      <c r="L335" s="2"/>
      <c r="M335" s="2"/>
      <c r="N335" s="2"/>
      <c r="O335" s="2"/>
      <c r="P335" s="2"/>
      <c r="Q335" s="2"/>
      <c r="R335" s="2"/>
      <c r="S335" s="2"/>
      <c r="T335" s="2"/>
      <c r="U335" s="2"/>
    </row>
    <row r="336" spans="1:21" x14ac:dyDescent="0.2">
      <c r="A336" s="2"/>
      <c r="B336" s="2"/>
      <c r="C336" s="2"/>
      <c r="D336" s="2"/>
      <c r="E336" s="2"/>
      <c r="F336" s="2"/>
      <c r="G336" s="2"/>
      <c r="H336" s="2"/>
      <c r="I336" s="2"/>
      <c r="J336" s="2"/>
      <c r="K336" s="2"/>
      <c r="L336" s="2"/>
      <c r="M336" s="2"/>
      <c r="N336" s="2"/>
      <c r="O336" s="2"/>
      <c r="P336" s="2"/>
      <c r="Q336" s="2"/>
      <c r="R336" s="2"/>
      <c r="S336" s="2"/>
      <c r="T336" s="2"/>
      <c r="U336" s="2"/>
    </row>
    <row r="337" spans="1:21" x14ac:dyDescent="0.2">
      <c r="A337" s="2"/>
      <c r="B337" s="2"/>
      <c r="C337" s="2"/>
      <c r="D337" s="2"/>
      <c r="E337" s="2"/>
      <c r="F337" s="2"/>
      <c r="G337" s="2"/>
      <c r="H337" s="2"/>
      <c r="I337" s="2"/>
      <c r="J337" s="2"/>
      <c r="K337" s="2"/>
      <c r="L337" s="2"/>
      <c r="M337" s="2"/>
      <c r="N337" s="2"/>
      <c r="O337" s="2"/>
      <c r="P337" s="2"/>
      <c r="Q337" s="2"/>
      <c r="R337" s="2"/>
      <c r="S337" s="2"/>
      <c r="T337" s="2"/>
      <c r="U337" s="2"/>
    </row>
    <row r="338" spans="1:21" x14ac:dyDescent="0.2">
      <c r="A338" s="2"/>
      <c r="B338" s="2"/>
      <c r="C338" s="2"/>
      <c r="D338" s="2"/>
      <c r="E338" s="2"/>
      <c r="F338" s="2"/>
      <c r="G338" s="2"/>
      <c r="H338" s="2"/>
      <c r="I338" s="2"/>
      <c r="J338" s="2"/>
      <c r="K338" s="2"/>
      <c r="L338" s="2"/>
      <c r="M338" s="2"/>
      <c r="N338" s="2"/>
      <c r="O338" s="2"/>
      <c r="P338" s="2"/>
      <c r="Q338" s="2"/>
      <c r="R338" s="2"/>
      <c r="S338" s="2"/>
      <c r="T338" s="2"/>
      <c r="U338" s="2"/>
    </row>
    <row r="339" spans="1:21" x14ac:dyDescent="0.2">
      <c r="A339" s="2"/>
      <c r="B339" s="2"/>
      <c r="C339" s="2"/>
      <c r="D339" s="2"/>
      <c r="E339" s="2"/>
      <c r="F339" s="2"/>
      <c r="G339" s="2"/>
      <c r="H339" s="2"/>
      <c r="I339" s="2"/>
      <c r="J339" s="2"/>
      <c r="K339" s="2"/>
      <c r="L339" s="2"/>
      <c r="M339" s="2"/>
      <c r="N339" s="2"/>
      <c r="O339" s="2"/>
      <c r="P339" s="2"/>
      <c r="Q339" s="2"/>
      <c r="R339" s="2"/>
      <c r="S339" s="2"/>
      <c r="T339" s="2"/>
      <c r="U339" s="2"/>
    </row>
    <row r="340" spans="1:21" x14ac:dyDescent="0.2">
      <c r="A340" s="2"/>
      <c r="B340" s="2"/>
      <c r="C340" s="2"/>
      <c r="D340" s="2"/>
      <c r="E340" s="2"/>
      <c r="F340" s="2"/>
      <c r="G340" s="2"/>
      <c r="H340" s="2"/>
      <c r="I340" s="2"/>
      <c r="J340" s="2"/>
      <c r="K340" s="2"/>
      <c r="L340" s="2"/>
      <c r="M340" s="2"/>
      <c r="N340" s="2"/>
      <c r="O340" s="2"/>
      <c r="P340" s="2"/>
      <c r="Q340" s="2"/>
      <c r="R340" s="2"/>
      <c r="S340" s="2"/>
      <c r="T340" s="2"/>
      <c r="U340" s="2"/>
    </row>
    <row r="341" spans="1:21" x14ac:dyDescent="0.2">
      <c r="A341" s="2"/>
      <c r="B341" s="2"/>
      <c r="C341" s="2"/>
      <c r="D341" s="2"/>
      <c r="E341" s="2"/>
      <c r="F341" s="2"/>
      <c r="G341" s="2"/>
      <c r="H341" s="2"/>
      <c r="I341" s="2"/>
      <c r="J341" s="2"/>
      <c r="K341" s="2"/>
      <c r="L341" s="2"/>
      <c r="M341" s="2"/>
      <c r="N341" s="2"/>
      <c r="O341" s="2"/>
      <c r="P341" s="2"/>
      <c r="Q341" s="2"/>
      <c r="R341" s="2"/>
      <c r="S341" s="2"/>
      <c r="T341" s="2"/>
      <c r="U341" s="2"/>
    </row>
    <row r="342" spans="1:21" x14ac:dyDescent="0.2">
      <c r="A342" s="2"/>
      <c r="B342" s="2"/>
      <c r="C342" s="2"/>
      <c r="D342" s="2"/>
      <c r="E342" s="2"/>
      <c r="F342" s="2"/>
      <c r="G342" s="2"/>
      <c r="H342" s="2"/>
      <c r="I342" s="2"/>
      <c r="J342" s="2"/>
      <c r="K342" s="2"/>
      <c r="L342" s="2"/>
      <c r="M342" s="2"/>
      <c r="N342" s="2"/>
      <c r="O342" s="2"/>
      <c r="P342" s="2"/>
      <c r="Q342" s="2"/>
      <c r="R342" s="2"/>
      <c r="S342" s="2"/>
      <c r="T342" s="2"/>
      <c r="U342" s="2"/>
    </row>
    <row r="343" spans="1:21" x14ac:dyDescent="0.2">
      <c r="A343" s="2"/>
      <c r="B343" s="2"/>
      <c r="C343" s="2"/>
      <c r="D343" s="2"/>
      <c r="E343" s="2"/>
      <c r="F343" s="2"/>
      <c r="G343" s="2"/>
      <c r="H343" s="2"/>
      <c r="I343" s="2"/>
      <c r="J343" s="2"/>
      <c r="K343" s="2"/>
      <c r="L343" s="2"/>
      <c r="M343" s="2"/>
      <c r="N343" s="2"/>
      <c r="O343" s="2"/>
      <c r="P343" s="2"/>
      <c r="Q343" s="2"/>
      <c r="R343" s="2"/>
      <c r="S343" s="2"/>
      <c r="T343" s="2"/>
      <c r="U343" s="2"/>
    </row>
    <row r="344" spans="1:21" x14ac:dyDescent="0.2">
      <c r="A344" s="2"/>
      <c r="B344" s="2"/>
      <c r="C344" s="2"/>
      <c r="D344" s="2"/>
      <c r="E344" s="2"/>
      <c r="F344" s="2"/>
      <c r="G344" s="2"/>
      <c r="H344" s="2"/>
      <c r="I344" s="2"/>
      <c r="J344" s="2"/>
      <c r="K344" s="2"/>
      <c r="L344" s="2"/>
      <c r="M344" s="2"/>
      <c r="N344" s="2"/>
      <c r="O344" s="2"/>
      <c r="P344" s="2"/>
      <c r="Q344" s="2"/>
      <c r="R344" s="2"/>
      <c r="S344" s="2"/>
      <c r="T344" s="2"/>
      <c r="U344" s="2"/>
    </row>
    <row r="345" spans="1:21" x14ac:dyDescent="0.2">
      <c r="A345" s="2"/>
      <c r="B345" s="2"/>
      <c r="C345" s="2"/>
      <c r="D345" s="2"/>
      <c r="E345" s="2"/>
      <c r="F345" s="2"/>
      <c r="G345" s="2"/>
      <c r="H345" s="2"/>
      <c r="I345" s="2"/>
      <c r="J345" s="2"/>
      <c r="K345" s="2"/>
      <c r="L345" s="2"/>
      <c r="M345" s="2"/>
      <c r="N345" s="2"/>
      <c r="O345" s="2"/>
      <c r="P345" s="2"/>
      <c r="Q345" s="2"/>
      <c r="R345" s="2"/>
      <c r="S345" s="2"/>
      <c r="T345" s="2"/>
      <c r="U345" s="2"/>
    </row>
    <row r="346" spans="1:21" x14ac:dyDescent="0.2">
      <c r="A346" s="2"/>
      <c r="B346" s="2"/>
      <c r="C346" s="2"/>
      <c r="D346" s="2"/>
      <c r="E346" s="2"/>
      <c r="F346" s="2"/>
      <c r="G346" s="2"/>
      <c r="H346" s="2"/>
      <c r="I346" s="2"/>
      <c r="J346" s="2"/>
      <c r="K346" s="2"/>
      <c r="L346" s="2"/>
      <c r="M346" s="2"/>
      <c r="N346" s="2"/>
      <c r="O346" s="2"/>
      <c r="P346" s="2"/>
      <c r="Q346" s="2"/>
      <c r="R346" s="2"/>
      <c r="S346" s="2"/>
      <c r="T346" s="2"/>
      <c r="U346" s="2"/>
    </row>
    <row r="347" spans="1:21" x14ac:dyDescent="0.2">
      <c r="A347" s="2"/>
      <c r="B347" s="2"/>
      <c r="C347" s="2"/>
      <c r="D347" s="2"/>
      <c r="E347" s="2"/>
      <c r="F347" s="2"/>
      <c r="G347" s="2"/>
      <c r="H347" s="2"/>
      <c r="I347" s="2"/>
      <c r="J347" s="2"/>
      <c r="K347" s="2"/>
      <c r="L347" s="2"/>
      <c r="M347" s="2"/>
      <c r="N347" s="2"/>
      <c r="O347" s="2"/>
      <c r="P347" s="2"/>
      <c r="Q347" s="2"/>
      <c r="R347" s="2"/>
      <c r="S347" s="2"/>
      <c r="T347" s="2"/>
      <c r="U347" s="2"/>
    </row>
    <row r="348" spans="1:21" x14ac:dyDescent="0.2">
      <c r="A348" s="2"/>
      <c r="B348" s="2"/>
      <c r="C348" s="2"/>
      <c r="D348" s="2"/>
      <c r="E348" s="2"/>
      <c r="F348" s="2"/>
      <c r="G348" s="2"/>
      <c r="H348" s="2"/>
      <c r="I348" s="2"/>
      <c r="J348" s="2"/>
      <c r="K348" s="2"/>
      <c r="L348" s="2"/>
      <c r="M348" s="2"/>
      <c r="N348" s="2"/>
      <c r="O348" s="2"/>
      <c r="P348" s="2"/>
      <c r="Q348" s="2"/>
      <c r="R348" s="2"/>
      <c r="S348" s="2"/>
      <c r="T348" s="2"/>
      <c r="U348" s="2"/>
    </row>
    <row r="349" spans="1:21" x14ac:dyDescent="0.2">
      <c r="A349" s="2"/>
      <c r="B349" s="2"/>
      <c r="C349" s="2"/>
      <c r="D349" s="2"/>
      <c r="E349" s="2"/>
      <c r="F349" s="2"/>
      <c r="G349" s="2"/>
      <c r="H349" s="2"/>
      <c r="I349" s="2"/>
      <c r="J349" s="2"/>
      <c r="K349" s="2"/>
      <c r="L349" s="2"/>
      <c r="M349" s="2"/>
      <c r="N349" s="2"/>
      <c r="O349" s="2"/>
      <c r="P349" s="2"/>
      <c r="Q349" s="2"/>
      <c r="R349" s="2"/>
      <c r="S349" s="2"/>
      <c r="T349" s="2"/>
      <c r="U349" s="2"/>
    </row>
    <row r="350" spans="1:21" x14ac:dyDescent="0.2">
      <c r="A350" s="2"/>
      <c r="B350" s="2"/>
      <c r="C350" s="2"/>
      <c r="D350" s="2"/>
      <c r="E350" s="2"/>
      <c r="F350" s="2"/>
      <c r="G350" s="2"/>
      <c r="H350" s="2"/>
      <c r="I350" s="2"/>
      <c r="J350" s="2"/>
      <c r="K350" s="2"/>
      <c r="L350" s="2"/>
      <c r="M350" s="2"/>
      <c r="N350" s="2"/>
      <c r="O350" s="2"/>
      <c r="P350" s="2"/>
      <c r="Q350" s="2"/>
      <c r="R350" s="2"/>
      <c r="S350" s="2"/>
      <c r="T350" s="2"/>
      <c r="U350" s="2"/>
    </row>
    <row r="351" spans="1:21" x14ac:dyDescent="0.2">
      <c r="A351" s="2"/>
      <c r="B351" s="2"/>
      <c r="C351" s="2"/>
      <c r="D351" s="2"/>
      <c r="E351" s="2"/>
      <c r="F351" s="2"/>
      <c r="G351" s="2"/>
      <c r="H351" s="2"/>
      <c r="I351" s="2"/>
      <c r="J351" s="2"/>
      <c r="K351" s="2"/>
      <c r="L351" s="2"/>
      <c r="M351" s="2"/>
      <c r="N351" s="2"/>
      <c r="O351" s="2"/>
      <c r="P351" s="2"/>
      <c r="Q351" s="2"/>
      <c r="R351" s="2"/>
      <c r="S351" s="2"/>
      <c r="T351" s="2"/>
      <c r="U351" s="2"/>
    </row>
    <row r="352" spans="1:21" x14ac:dyDescent="0.2">
      <c r="A352" s="2"/>
      <c r="B352" s="2"/>
      <c r="C352" s="2"/>
      <c r="D352" s="2"/>
      <c r="E352" s="2"/>
      <c r="F352" s="2"/>
      <c r="G352" s="2"/>
      <c r="H352" s="2"/>
      <c r="I352" s="2"/>
      <c r="J352" s="2"/>
      <c r="K352" s="2"/>
      <c r="L352" s="2"/>
      <c r="M352" s="2"/>
      <c r="N352" s="2"/>
      <c r="O352" s="2"/>
      <c r="P352" s="2"/>
      <c r="Q352" s="2"/>
      <c r="R352" s="2"/>
      <c r="S352" s="2"/>
      <c r="T352" s="2"/>
      <c r="U352" s="2"/>
    </row>
    <row r="353" spans="1:21" x14ac:dyDescent="0.2">
      <c r="A353" s="2"/>
      <c r="B353" s="2"/>
      <c r="C353" s="2"/>
      <c r="D353" s="2"/>
      <c r="E353" s="2"/>
      <c r="F353" s="2"/>
      <c r="G353" s="2"/>
      <c r="H353" s="2"/>
      <c r="I353" s="2"/>
      <c r="J353" s="2"/>
      <c r="K353" s="2"/>
      <c r="L353" s="2"/>
      <c r="M353" s="2"/>
      <c r="N353" s="2"/>
      <c r="O353" s="2"/>
      <c r="P353" s="2"/>
      <c r="Q353" s="2"/>
      <c r="R353" s="2"/>
      <c r="S353" s="2"/>
      <c r="T353" s="2"/>
      <c r="U353" s="2"/>
    </row>
    <row r="354" spans="1:21" x14ac:dyDescent="0.2">
      <c r="A354" s="2"/>
      <c r="B354" s="2"/>
      <c r="C354" s="2"/>
      <c r="D354" s="2"/>
      <c r="E354" s="2"/>
      <c r="F354" s="2"/>
      <c r="G354" s="2"/>
      <c r="H354" s="2"/>
      <c r="I354" s="2"/>
      <c r="J354" s="2"/>
      <c r="K354" s="2"/>
      <c r="L354" s="2"/>
      <c r="M354" s="2"/>
      <c r="N354" s="2"/>
      <c r="O354" s="2"/>
      <c r="P354" s="2"/>
      <c r="Q354" s="2"/>
      <c r="R354" s="2"/>
      <c r="S354" s="2"/>
      <c r="T354" s="2"/>
      <c r="U354" s="2"/>
    </row>
    <row r="355" spans="1:21" x14ac:dyDescent="0.2">
      <c r="A355" s="2"/>
      <c r="B355" s="2"/>
      <c r="C355" s="2"/>
      <c r="D355" s="2"/>
      <c r="E355" s="2"/>
      <c r="F355" s="2"/>
      <c r="G355" s="2"/>
      <c r="H355" s="2"/>
      <c r="I355" s="2"/>
      <c r="J355" s="2"/>
      <c r="K355" s="2"/>
      <c r="L355" s="2"/>
      <c r="M355" s="2"/>
      <c r="N355" s="2"/>
      <c r="O355" s="2"/>
      <c r="P355" s="2"/>
      <c r="Q355" s="2"/>
      <c r="R355" s="2"/>
      <c r="S355" s="2"/>
      <c r="T355" s="2"/>
      <c r="U355" s="2"/>
    </row>
    <row r="356" spans="1:21" x14ac:dyDescent="0.2">
      <c r="A356" s="2"/>
      <c r="B356" s="2"/>
      <c r="C356" s="2"/>
      <c r="D356" s="2"/>
      <c r="E356" s="2"/>
      <c r="F356" s="2"/>
      <c r="G356" s="2"/>
      <c r="H356" s="2"/>
      <c r="I356" s="2"/>
      <c r="J356" s="2"/>
      <c r="K356" s="2"/>
      <c r="L356" s="2"/>
      <c r="M356" s="2"/>
      <c r="N356" s="2"/>
      <c r="O356" s="2"/>
      <c r="P356" s="2"/>
      <c r="Q356" s="2"/>
      <c r="R356" s="2"/>
      <c r="S356" s="2"/>
      <c r="T356" s="2"/>
      <c r="U356" s="2"/>
    </row>
    <row r="357" spans="1:21" x14ac:dyDescent="0.2">
      <c r="A357" s="2"/>
      <c r="B357" s="2"/>
      <c r="C357" s="2"/>
      <c r="D357" s="2"/>
      <c r="E357" s="2"/>
      <c r="F357" s="2"/>
      <c r="G357" s="2"/>
      <c r="H357" s="2"/>
      <c r="I357" s="2"/>
      <c r="J357" s="2"/>
      <c r="K357" s="2"/>
      <c r="L357" s="2"/>
      <c r="M357" s="2"/>
      <c r="N357" s="2"/>
      <c r="O357" s="2"/>
      <c r="P357" s="2"/>
      <c r="Q357" s="2"/>
      <c r="R357" s="2"/>
      <c r="S357" s="2"/>
      <c r="T357" s="2"/>
      <c r="U357" s="2"/>
    </row>
    <row r="358" spans="1:21" x14ac:dyDescent="0.2">
      <c r="A358" s="2"/>
      <c r="B358" s="2"/>
      <c r="C358" s="2"/>
      <c r="D358" s="2"/>
      <c r="E358" s="2"/>
      <c r="F358" s="2"/>
      <c r="G358" s="2"/>
      <c r="H358" s="2"/>
      <c r="I358" s="2"/>
      <c r="J358" s="2"/>
      <c r="K358" s="2"/>
      <c r="L358" s="2"/>
      <c r="M358" s="2"/>
      <c r="N358" s="2"/>
      <c r="O358" s="2"/>
      <c r="P358" s="2"/>
      <c r="Q358" s="2"/>
      <c r="R358" s="2"/>
      <c r="S358" s="2"/>
      <c r="T358" s="2"/>
      <c r="U358" s="2"/>
    </row>
    <row r="359" spans="1:21" x14ac:dyDescent="0.2">
      <c r="A359" s="2"/>
      <c r="B359" s="2"/>
      <c r="C359" s="2"/>
      <c r="D359" s="2"/>
      <c r="E359" s="2"/>
      <c r="F359" s="2"/>
      <c r="G359" s="2"/>
      <c r="H359" s="2"/>
      <c r="I359" s="2"/>
      <c r="J359" s="2"/>
      <c r="K359" s="2"/>
      <c r="L359" s="2"/>
      <c r="M359" s="2"/>
      <c r="N359" s="2"/>
      <c r="O359" s="2"/>
      <c r="P359" s="2"/>
      <c r="Q359" s="2"/>
      <c r="R359" s="2"/>
      <c r="S359" s="2"/>
      <c r="T359" s="2"/>
      <c r="U359" s="2"/>
    </row>
    <row r="360" spans="1:21" x14ac:dyDescent="0.2">
      <c r="A360" s="2"/>
      <c r="B360" s="2"/>
      <c r="C360" s="2"/>
      <c r="D360" s="2"/>
      <c r="E360" s="2"/>
      <c r="F360" s="2"/>
      <c r="G360" s="2"/>
      <c r="H360" s="2"/>
      <c r="I360" s="2"/>
      <c r="J360" s="2"/>
      <c r="K360" s="2"/>
      <c r="L360" s="2"/>
      <c r="M360" s="2"/>
      <c r="N360" s="2"/>
      <c r="O360" s="2"/>
      <c r="P360" s="2"/>
      <c r="Q360" s="2"/>
      <c r="R360" s="2"/>
      <c r="S360" s="2"/>
      <c r="T360" s="2"/>
      <c r="U360" s="2"/>
    </row>
    <row r="361" spans="1:21" x14ac:dyDescent="0.2">
      <c r="A361" s="2"/>
      <c r="B361" s="2"/>
      <c r="C361" s="2"/>
      <c r="D361" s="2"/>
      <c r="E361" s="2"/>
      <c r="F361" s="2"/>
      <c r="G361" s="2"/>
      <c r="H361" s="2"/>
      <c r="I361" s="2"/>
      <c r="J361" s="2"/>
      <c r="K361" s="2"/>
      <c r="L361" s="2"/>
      <c r="M361" s="2"/>
      <c r="N361" s="2"/>
      <c r="O361" s="2"/>
      <c r="P361" s="2"/>
      <c r="Q361" s="2"/>
      <c r="R361" s="2"/>
      <c r="S361" s="2"/>
      <c r="T361" s="2"/>
      <c r="U361" s="2"/>
    </row>
    <row r="362" spans="1:21" x14ac:dyDescent="0.2">
      <c r="A362" s="2"/>
      <c r="B362" s="2"/>
      <c r="C362" s="2"/>
      <c r="D362" s="2"/>
      <c r="E362" s="2"/>
      <c r="F362" s="2"/>
      <c r="G362" s="2"/>
      <c r="H362" s="2"/>
      <c r="I362" s="2"/>
      <c r="J362" s="2"/>
      <c r="K362" s="2"/>
      <c r="L362" s="2"/>
      <c r="M362" s="2"/>
      <c r="N362" s="2"/>
      <c r="O362" s="2"/>
      <c r="P362" s="2"/>
      <c r="Q362" s="2"/>
      <c r="R362" s="2"/>
      <c r="S362" s="2"/>
      <c r="T362" s="2"/>
      <c r="U362" s="2"/>
    </row>
    <row r="363" spans="1:21" x14ac:dyDescent="0.2">
      <c r="A363" s="2"/>
      <c r="B363" s="2"/>
      <c r="C363" s="2"/>
      <c r="D363" s="2"/>
      <c r="E363" s="2"/>
      <c r="F363" s="2"/>
      <c r="G363" s="2"/>
      <c r="H363" s="2"/>
      <c r="I363" s="2"/>
      <c r="J363" s="2"/>
      <c r="K363" s="2"/>
      <c r="L363" s="2"/>
      <c r="M363" s="2"/>
      <c r="N363" s="2"/>
      <c r="O363" s="2"/>
      <c r="P363" s="2"/>
      <c r="Q363" s="2"/>
      <c r="R363" s="2"/>
      <c r="S363" s="2"/>
      <c r="T363" s="2"/>
      <c r="U363" s="2"/>
    </row>
    <row r="364" spans="1:21" x14ac:dyDescent="0.2">
      <c r="A364" s="2"/>
      <c r="B364" s="2"/>
      <c r="C364" s="2"/>
      <c r="D364" s="2"/>
      <c r="E364" s="2"/>
      <c r="F364" s="2"/>
      <c r="G364" s="2"/>
      <c r="H364" s="2"/>
      <c r="I364" s="2"/>
      <c r="J364" s="2"/>
      <c r="K364" s="2"/>
      <c r="L364" s="2"/>
      <c r="M364" s="2"/>
      <c r="N364" s="2"/>
      <c r="O364" s="2"/>
      <c r="P364" s="2"/>
      <c r="Q364" s="2"/>
      <c r="R364" s="2"/>
      <c r="S364" s="2"/>
      <c r="T364" s="2"/>
      <c r="U364" s="2"/>
    </row>
    <row r="365" spans="1:21" x14ac:dyDescent="0.2">
      <c r="A365" s="2"/>
      <c r="B365" s="2"/>
      <c r="C365" s="2"/>
      <c r="D365" s="2"/>
      <c r="E365" s="2"/>
      <c r="F365" s="2"/>
      <c r="G365" s="2"/>
      <c r="H365" s="2"/>
      <c r="I365" s="2"/>
      <c r="J365" s="2"/>
      <c r="K365" s="2"/>
      <c r="L365" s="2"/>
      <c r="M365" s="2"/>
      <c r="N365" s="2"/>
      <c r="O365" s="2"/>
      <c r="P365" s="2"/>
      <c r="Q365" s="2"/>
      <c r="R365" s="2"/>
      <c r="S365" s="2"/>
      <c r="T365" s="2"/>
      <c r="U365" s="2"/>
    </row>
    <row r="366" spans="1:21" x14ac:dyDescent="0.2">
      <c r="A366" s="2"/>
      <c r="B366" s="2"/>
      <c r="C366" s="2"/>
      <c r="D366" s="2"/>
      <c r="E366" s="2"/>
      <c r="F366" s="2"/>
      <c r="G366" s="2"/>
      <c r="H366" s="2"/>
      <c r="I366" s="2"/>
      <c r="J366" s="2"/>
      <c r="K366" s="2"/>
      <c r="L366" s="2"/>
      <c r="M366" s="2"/>
      <c r="N366" s="2"/>
      <c r="O366" s="2"/>
      <c r="P366" s="2"/>
      <c r="Q366" s="2"/>
      <c r="R366" s="2"/>
      <c r="S366" s="2"/>
      <c r="T366" s="2"/>
      <c r="U366" s="2"/>
    </row>
    <row r="367" spans="1:21" x14ac:dyDescent="0.2">
      <c r="A367" s="2"/>
      <c r="B367" s="2"/>
      <c r="C367" s="2"/>
      <c r="D367" s="2"/>
      <c r="E367" s="2"/>
      <c r="F367" s="2"/>
      <c r="G367" s="2"/>
      <c r="H367" s="2"/>
      <c r="I367" s="2"/>
      <c r="J367" s="2"/>
      <c r="K367" s="2"/>
      <c r="L367" s="2"/>
      <c r="M367" s="2"/>
      <c r="N367" s="2"/>
      <c r="O367" s="2"/>
      <c r="P367" s="2"/>
      <c r="Q367" s="2"/>
      <c r="R367" s="2"/>
      <c r="S367" s="2"/>
      <c r="T367" s="2"/>
      <c r="U367" s="2"/>
    </row>
    <row r="368" spans="1:21" x14ac:dyDescent="0.2">
      <c r="A368" s="2"/>
      <c r="B368" s="2"/>
      <c r="C368" s="2"/>
      <c r="D368" s="2"/>
      <c r="E368" s="2"/>
      <c r="F368" s="2"/>
      <c r="G368" s="2"/>
      <c r="H368" s="2"/>
      <c r="I368" s="2"/>
      <c r="J368" s="2"/>
      <c r="K368" s="2"/>
      <c r="L368" s="2"/>
      <c r="M368" s="2"/>
      <c r="N368" s="2"/>
      <c r="O368" s="2"/>
      <c r="P368" s="2"/>
      <c r="Q368" s="2"/>
      <c r="R368" s="2"/>
      <c r="S368" s="2"/>
      <c r="T368" s="2"/>
      <c r="U368" s="2"/>
    </row>
    <row r="369" spans="1:21" x14ac:dyDescent="0.2">
      <c r="A369" s="2"/>
      <c r="B369" s="2"/>
      <c r="C369" s="2"/>
      <c r="D369" s="2"/>
      <c r="E369" s="2"/>
      <c r="F369" s="2"/>
      <c r="G369" s="2"/>
      <c r="H369" s="2"/>
      <c r="I369" s="2"/>
      <c r="J369" s="2"/>
      <c r="K369" s="2"/>
      <c r="L369" s="2"/>
      <c r="M369" s="2"/>
      <c r="N369" s="2"/>
      <c r="O369" s="2"/>
      <c r="P369" s="2"/>
      <c r="Q369" s="2"/>
      <c r="R369" s="2"/>
      <c r="S369" s="2"/>
      <c r="T369" s="2"/>
      <c r="U369" s="2"/>
    </row>
    <row r="370" spans="1:21" x14ac:dyDescent="0.2">
      <c r="A370" s="2"/>
      <c r="B370" s="2"/>
      <c r="C370" s="2"/>
      <c r="D370" s="2"/>
      <c r="E370" s="2"/>
      <c r="F370" s="2"/>
      <c r="G370" s="2"/>
      <c r="H370" s="2"/>
      <c r="I370" s="2"/>
      <c r="J370" s="2"/>
      <c r="K370" s="2"/>
      <c r="L370" s="2"/>
      <c r="M370" s="2"/>
      <c r="N370" s="2"/>
      <c r="O370" s="2"/>
      <c r="P370" s="2"/>
      <c r="Q370" s="2"/>
      <c r="R370" s="2"/>
      <c r="S370" s="2"/>
      <c r="T370" s="2"/>
      <c r="U370" s="2"/>
    </row>
    <row r="371" spans="1:21" x14ac:dyDescent="0.2">
      <c r="A371" s="2"/>
      <c r="B371" s="2"/>
      <c r="C371" s="2"/>
      <c r="D371" s="2"/>
      <c r="E371" s="2"/>
      <c r="F371" s="2"/>
      <c r="G371" s="2"/>
      <c r="H371" s="2"/>
      <c r="I371" s="2"/>
      <c r="J371" s="2"/>
      <c r="K371" s="2"/>
      <c r="L371" s="2"/>
      <c r="M371" s="2"/>
      <c r="N371" s="2"/>
      <c r="O371" s="2"/>
      <c r="P371" s="2"/>
      <c r="Q371" s="2"/>
      <c r="R371" s="2"/>
      <c r="S371" s="2"/>
      <c r="T371" s="2"/>
      <c r="U371" s="2"/>
    </row>
    <row r="372" spans="1:21" x14ac:dyDescent="0.2">
      <c r="A372" s="2"/>
      <c r="B372" s="2"/>
      <c r="C372" s="2"/>
      <c r="D372" s="2"/>
      <c r="E372" s="2"/>
      <c r="F372" s="2"/>
      <c r="G372" s="2"/>
      <c r="H372" s="2"/>
      <c r="I372" s="2"/>
      <c r="J372" s="2"/>
      <c r="K372" s="2"/>
      <c r="L372" s="2"/>
      <c r="M372" s="2"/>
      <c r="N372" s="2"/>
      <c r="O372" s="2"/>
      <c r="P372" s="2"/>
      <c r="Q372" s="2"/>
      <c r="R372" s="2"/>
      <c r="S372" s="2"/>
      <c r="T372" s="2"/>
      <c r="U372" s="2"/>
    </row>
    <row r="373" spans="1:21" x14ac:dyDescent="0.2">
      <c r="A373" s="2"/>
      <c r="B373" s="2"/>
      <c r="C373" s="2"/>
      <c r="D373" s="2"/>
      <c r="E373" s="2"/>
      <c r="F373" s="2"/>
      <c r="G373" s="2"/>
      <c r="H373" s="2"/>
      <c r="I373" s="2"/>
      <c r="J373" s="2"/>
      <c r="K373" s="2"/>
      <c r="L373" s="2"/>
      <c r="M373" s="2"/>
      <c r="N373" s="2"/>
      <c r="O373" s="2"/>
      <c r="P373" s="2"/>
      <c r="Q373" s="2"/>
      <c r="R373" s="2"/>
      <c r="S373" s="2"/>
      <c r="T373" s="2"/>
      <c r="U373" s="2"/>
    </row>
    <row r="374" spans="1:21" x14ac:dyDescent="0.2">
      <c r="A374" s="2"/>
      <c r="B374" s="2"/>
      <c r="C374" s="2"/>
      <c r="D374" s="2"/>
      <c r="E374" s="2"/>
      <c r="F374" s="2"/>
      <c r="G374" s="2"/>
      <c r="H374" s="2"/>
      <c r="I374" s="2"/>
      <c r="J374" s="2"/>
      <c r="K374" s="2"/>
      <c r="L374" s="2"/>
      <c r="M374" s="2"/>
      <c r="N374" s="2"/>
      <c r="O374" s="2"/>
      <c r="P374" s="2"/>
      <c r="Q374" s="2"/>
      <c r="R374" s="2"/>
      <c r="S374" s="2"/>
      <c r="T374" s="2"/>
      <c r="U374" s="2"/>
    </row>
    <row r="375" spans="1:21" x14ac:dyDescent="0.2">
      <c r="A375" s="2"/>
      <c r="B375" s="2"/>
      <c r="C375" s="2"/>
      <c r="D375" s="2"/>
      <c r="E375" s="2"/>
      <c r="F375" s="2"/>
      <c r="G375" s="2"/>
      <c r="H375" s="2"/>
      <c r="I375" s="2"/>
      <c r="J375" s="2"/>
      <c r="K375" s="2"/>
      <c r="L375" s="2"/>
      <c r="M375" s="2"/>
      <c r="N375" s="2"/>
      <c r="O375" s="2"/>
      <c r="P375" s="2"/>
      <c r="Q375" s="2"/>
      <c r="R375" s="2"/>
      <c r="S375" s="2"/>
      <c r="T375" s="2"/>
      <c r="U375" s="2"/>
    </row>
    <row r="376" spans="1:21" x14ac:dyDescent="0.2">
      <c r="A376" s="2"/>
      <c r="B376" s="2"/>
      <c r="C376" s="2"/>
      <c r="D376" s="2"/>
      <c r="E376" s="2"/>
      <c r="F376" s="2"/>
      <c r="G376" s="2"/>
      <c r="H376" s="2"/>
      <c r="I376" s="2"/>
      <c r="J376" s="2"/>
      <c r="K376" s="2"/>
      <c r="L376" s="2"/>
      <c r="M376" s="2"/>
      <c r="N376" s="2"/>
      <c r="O376" s="2"/>
      <c r="P376" s="2"/>
      <c r="Q376" s="2"/>
      <c r="R376" s="2"/>
      <c r="S376" s="2"/>
      <c r="T376" s="2"/>
      <c r="U376" s="2"/>
    </row>
    <row r="377" spans="1:21" x14ac:dyDescent="0.2">
      <c r="A377" s="2"/>
      <c r="B377" s="2"/>
      <c r="C377" s="2"/>
      <c r="D377" s="2"/>
      <c r="E377" s="2"/>
      <c r="F377" s="2"/>
      <c r="G377" s="2"/>
      <c r="H377" s="2"/>
      <c r="I377" s="2"/>
      <c r="J377" s="2"/>
      <c r="K377" s="2"/>
      <c r="L377" s="2"/>
      <c r="M377" s="2"/>
      <c r="N377" s="2"/>
      <c r="O377" s="2"/>
      <c r="P377" s="2"/>
      <c r="Q377" s="2"/>
      <c r="R377" s="2"/>
      <c r="S377" s="2"/>
      <c r="T377" s="2"/>
      <c r="U377" s="2"/>
    </row>
    <row r="378" spans="1:21" x14ac:dyDescent="0.2">
      <c r="A378" s="2"/>
      <c r="B378" s="2"/>
      <c r="C378" s="2"/>
      <c r="D378" s="2"/>
      <c r="E378" s="2"/>
      <c r="F378" s="2"/>
      <c r="G378" s="2"/>
      <c r="H378" s="2"/>
      <c r="I378" s="2"/>
      <c r="J378" s="2"/>
      <c r="K378" s="2"/>
      <c r="L378" s="2"/>
      <c r="M378" s="2"/>
      <c r="N378" s="2"/>
      <c r="O378" s="2"/>
      <c r="P378" s="2"/>
      <c r="Q378" s="2"/>
      <c r="R378" s="2"/>
      <c r="S378" s="2"/>
      <c r="T378" s="2"/>
      <c r="U378" s="2"/>
    </row>
    <row r="379" spans="1:21" x14ac:dyDescent="0.2">
      <c r="A379" s="2"/>
      <c r="B379" s="2"/>
      <c r="C379" s="2"/>
      <c r="D379" s="2"/>
      <c r="E379" s="2"/>
      <c r="F379" s="2"/>
      <c r="G379" s="2"/>
      <c r="H379" s="2"/>
      <c r="I379" s="2"/>
      <c r="J379" s="2"/>
      <c r="K379" s="2"/>
      <c r="L379" s="2"/>
      <c r="M379" s="2"/>
      <c r="N379" s="2"/>
      <c r="O379" s="2"/>
      <c r="P379" s="2"/>
      <c r="Q379" s="2"/>
      <c r="R379" s="2"/>
      <c r="S379" s="2"/>
      <c r="T379" s="2"/>
      <c r="U379" s="2"/>
    </row>
    <row r="380" spans="1:21" x14ac:dyDescent="0.2">
      <c r="A380" s="2"/>
      <c r="B380" s="2"/>
      <c r="C380" s="2"/>
      <c r="D380" s="2"/>
      <c r="E380" s="2"/>
      <c r="F380" s="2"/>
      <c r="G380" s="2"/>
      <c r="H380" s="2"/>
      <c r="I380" s="2"/>
      <c r="J380" s="2"/>
      <c r="K380" s="2"/>
      <c r="L380" s="2"/>
      <c r="M380" s="2"/>
      <c r="N380" s="2"/>
      <c r="O380" s="2"/>
      <c r="P380" s="2"/>
      <c r="Q380" s="2"/>
      <c r="R380" s="2"/>
      <c r="S380" s="2"/>
      <c r="T380" s="2"/>
      <c r="U380" s="2"/>
    </row>
    <row r="381" spans="1:21" x14ac:dyDescent="0.2">
      <c r="A381" s="2"/>
      <c r="B381" s="2"/>
      <c r="C381" s="2"/>
      <c r="D381" s="2"/>
      <c r="E381" s="2"/>
      <c r="F381" s="2"/>
      <c r="G381" s="2"/>
      <c r="H381" s="2"/>
      <c r="I381" s="2"/>
      <c r="J381" s="2"/>
      <c r="K381" s="2"/>
      <c r="L381" s="2"/>
      <c r="M381" s="2"/>
      <c r="N381" s="2"/>
      <c r="O381" s="2"/>
      <c r="P381" s="2"/>
      <c r="Q381" s="2"/>
      <c r="R381" s="2"/>
      <c r="S381" s="2"/>
      <c r="T381" s="2"/>
      <c r="U381" s="2"/>
    </row>
    <row r="382" spans="1:21" x14ac:dyDescent="0.2">
      <c r="A382" s="2"/>
      <c r="B382" s="2"/>
      <c r="C382" s="2"/>
      <c r="D382" s="2"/>
      <c r="E382" s="2"/>
      <c r="F382" s="2"/>
      <c r="G382" s="2"/>
      <c r="H382" s="2"/>
      <c r="I382" s="2"/>
      <c r="J382" s="2"/>
      <c r="K382" s="2"/>
      <c r="L382" s="2"/>
      <c r="M382" s="2"/>
      <c r="N382" s="2"/>
      <c r="O382" s="2"/>
      <c r="P382" s="2"/>
      <c r="Q382" s="2"/>
      <c r="R382" s="2"/>
      <c r="S382" s="2"/>
      <c r="T382" s="2"/>
      <c r="U382" s="2"/>
    </row>
    <row r="383" spans="1:21" x14ac:dyDescent="0.2">
      <c r="A383" s="2"/>
      <c r="B383" s="2"/>
      <c r="C383" s="2"/>
      <c r="D383" s="2"/>
      <c r="E383" s="2"/>
      <c r="F383" s="2"/>
      <c r="G383" s="2"/>
      <c r="H383" s="2"/>
      <c r="I383" s="2"/>
      <c r="J383" s="2"/>
      <c r="K383" s="2"/>
      <c r="L383" s="2"/>
      <c r="M383" s="2"/>
      <c r="N383" s="2"/>
      <c r="O383" s="2"/>
      <c r="P383" s="2"/>
      <c r="Q383" s="2"/>
      <c r="R383" s="2"/>
      <c r="S383" s="2"/>
      <c r="T383" s="2"/>
      <c r="U383" s="2"/>
    </row>
    <row r="384" spans="1:21" x14ac:dyDescent="0.2">
      <c r="A384" s="2"/>
      <c r="B384" s="2"/>
      <c r="C384" s="2"/>
      <c r="D384" s="2"/>
      <c r="E384" s="2"/>
      <c r="F384" s="2"/>
      <c r="G384" s="2"/>
      <c r="H384" s="2"/>
      <c r="I384" s="2"/>
      <c r="J384" s="2"/>
      <c r="K384" s="2"/>
      <c r="L384" s="2"/>
      <c r="M384" s="2"/>
      <c r="N384" s="2"/>
      <c r="O384" s="2"/>
      <c r="P384" s="2"/>
      <c r="Q384" s="2"/>
      <c r="R384" s="2"/>
      <c r="S384" s="2"/>
      <c r="T384" s="2"/>
      <c r="U384" s="2"/>
    </row>
    <row r="385" spans="1:21" x14ac:dyDescent="0.2">
      <c r="A385" s="2"/>
      <c r="B385" s="2"/>
      <c r="C385" s="2"/>
      <c r="D385" s="2"/>
      <c r="E385" s="2"/>
      <c r="F385" s="2"/>
      <c r="G385" s="2"/>
      <c r="H385" s="2"/>
      <c r="I385" s="2"/>
      <c r="J385" s="2"/>
      <c r="K385" s="2"/>
      <c r="L385" s="2"/>
      <c r="M385" s="2"/>
      <c r="N385" s="2"/>
      <c r="O385" s="2"/>
      <c r="P385" s="2"/>
      <c r="Q385" s="2"/>
      <c r="R385" s="2"/>
      <c r="S385" s="2"/>
      <c r="T385" s="2"/>
      <c r="U385" s="2"/>
    </row>
    <row r="386" spans="1:21" x14ac:dyDescent="0.2">
      <c r="A386" s="2"/>
      <c r="B386" s="2"/>
      <c r="C386" s="2"/>
      <c r="D386" s="2"/>
      <c r="E386" s="2"/>
      <c r="F386" s="2"/>
      <c r="G386" s="2"/>
      <c r="H386" s="2"/>
      <c r="I386" s="2"/>
      <c r="J386" s="2"/>
      <c r="K386" s="2"/>
      <c r="L386" s="2"/>
      <c r="M386" s="2"/>
      <c r="N386" s="2"/>
      <c r="O386" s="2"/>
      <c r="P386" s="2"/>
      <c r="Q386" s="2"/>
      <c r="R386" s="2"/>
      <c r="S386" s="2"/>
      <c r="T386" s="2"/>
      <c r="U386" s="2"/>
    </row>
    <row r="387" spans="1:21" x14ac:dyDescent="0.2">
      <c r="A387" s="2"/>
      <c r="B387" s="2"/>
      <c r="C387" s="2"/>
      <c r="D387" s="2"/>
      <c r="E387" s="2"/>
      <c r="F387" s="2"/>
      <c r="G387" s="2"/>
      <c r="H387" s="2"/>
      <c r="I387" s="2"/>
      <c r="J387" s="2"/>
      <c r="K387" s="2"/>
      <c r="L387" s="2"/>
      <c r="M387" s="2"/>
      <c r="N387" s="2"/>
      <c r="O387" s="2"/>
      <c r="P387" s="2"/>
      <c r="Q387" s="2"/>
      <c r="R387" s="2"/>
      <c r="S387" s="2"/>
      <c r="T387" s="2"/>
      <c r="U387" s="2"/>
    </row>
    <row r="388" spans="1:21" x14ac:dyDescent="0.2">
      <c r="A388" s="2"/>
      <c r="B388" s="2"/>
      <c r="C388" s="2"/>
      <c r="D388" s="2"/>
      <c r="E388" s="2"/>
      <c r="F388" s="2"/>
      <c r="G388" s="2"/>
      <c r="H388" s="2"/>
      <c r="I388" s="2"/>
      <c r="J388" s="2"/>
      <c r="K388" s="2"/>
      <c r="L388" s="2"/>
      <c r="M388" s="2"/>
      <c r="N388" s="2"/>
      <c r="O388" s="2"/>
      <c r="P388" s="2"/>
      <c r="Q388" s="2"/>
      <c r="R388" s="2"/>
      <c r="S388" s="2"/>
      <c r="T388" s="2"/>
      <c r="U388" s="2"/>
    </row>
    <row r="389" spans="1:21" x14ac:dyDescent="0.2">
      <c r="A389" s="2"/>
      <c r="B389" s="2"/>
      <c r="C389" s="2"/>
      <c r="D389" s="2"/>
      <c r="E389" s="2"/>
      <c r="F389" s="2"/>
      <c r="G389" s="2"/>
      <c r="H389" s="2"/>
      <c r="I389" s="2"/>
      <c r="J389" s="2"/>
      <c r="K389" s="2"/>
      <c r="L389" s="2"/>
      <c r="M389" s="2"/>
      <c r="N389" s="2"/>
      <c r="O389" s="2"/>
      <c r="P389" s="2"/>
      <c r="Q389" s="2"/>
      <c r="R389" s="2"/>
      <c r="S389" s="2"/>
      <c r="T389" s="2"/>
      <c r="U389" s="2"/>
    </row>
    <row r="390" spans="1:21" x14ac:dyDescent="0.2">
      <c r="A390" s="2"/>
      <c r="B390" s="2"/>
      <c r="C390" s="2"/>
      <c r="D390" s="2"/>
      <c r="E390" s="2"/>
      <c r="F390" s="2"/>
      <c r="G390" s="2"/>
      <c r="H390" s="2"/>
      <c r="I390" s="2"/>
      <c r="J390" s="2"/>
      <c r="K390" s="2"/>
      <c r="L390" s="2"/>
      <c r="M390" s="2"/>
      <c r="N390" s="2"/>
      <c r="O390" s="2"/>
      <c r="P390" s="2"/>
      <c r="Q390" s="2"/>
      <c r="R390" s="2"/>
      <c r="S390" s="2"/>
      <c r="T390" s="2"/>
      <c r="U390" s="2"/>
    </row>
    <row r="391" spans="1:21" x14ac:dyDescent="0.2">
      <c r="A391" s="2"/>
      <c r="B391" s="2"/>
      <c r="C391" s="2"/>
      <c r="D391" s="2"/>
      <c r="E391" s="2"/>
      <c r="F391" s="2"/>
      <c r="G391" s="2"/>
      <c r="H391" s="2"/>
      <c r="I391" s="2"/>
      <c r="J391" s="2"/>
      <c r="K391" s="2"/>
      <c r="L391" s="2"/>
      <c r="M391" s="2"/>
      <c r="N391" s="2"/>
      <c r="O391" s="2"/>
      <c r="P391" s="2"/>
      <c r="Q391" s="2"/>
      <c r="R391" s="2"/>
      <c r="S391" s="2"/>
      <c r="T391" s="2"/>
      <c r="U391" s="2"/>
    </row>
    <row r="392" spans="1:21" x14ac:dyDescent="0.2">
      <c r="A392" s="2"/>
      <c r="B392" s="2"/>
      <c r="C392" s="2"/>
      <c r="D392" s="2"/>
      <c r="E392" s="2"/>
      <c r="F392" s="2"/>
      <c r="G392" s="2"/>
      <c r="H392" s="2"/>
      <c r="I392" s="2"/>
      <c r="J392" s="2"/>
      <c r="K392" s="2"/>
      <c r="L392" s="2"/>
      <c r="M392" s="2"/>
      <c r="N392" s="2"/>
      <c r="O392" s="2"/>
      <c r="P392" s="2"/>
      <c r="Q392" s="2"/>
      <c r="R392" s="2"/>
      <c r="S392" s="2"/>
      <c r="T392" s="2"/>
      <c r="U392" s="2"/>
    </row>
    <row r="393" spans="1:21" x14ac:dyDescent="0.2">
      <c r="A393" s="2"/>
      <c r="B393" s="2"/>
      <c r="C393" s="2"/>
      <c r="D393" s="2"/>
      <c r="E393" s="2"/>
      <c r="F393" s="2"/>
      <c r="G393" s="2"/>
      <c r="H393" s="2"/>
      <c r="I393" s="2"/>
      <c r="J393" s="2"/>
      <c r="K393" s="2"/>
      <c r="L393" s="2"/>
      <c r="M393" s="2"/>
      <c r="N393" s="2"/>
      <c r="O393" s="2"/>
      <c r="P393" s="2"/>
      <c r="Q393" s="2"/>
      <c r="R393" s="2"/>
      <c r="S393" s="2"/>
      <c r="T393" s="2"/>
      <c r="U393" s="2"/>
    </row>
    <row r="394" spans="1:21" x14ac:dyDescent="0.2">
      <c r="A394" s="2"/>
      <c r="B394" s="2"/>
      <c r="C394" s="2"/>
      <c r="D394" s="2"/>
      <c r="E394" s="2"/>
      <c r="F394" s="2"/>
      <c r="G394" s="2"/>
      <c r="H394" s="2"/>
      <c r="I394" s="2"/>
      <c r="J394" s="2"/>
      <c r="K394" s="2"/>
      <c r="L394" s="2"/>
      <c r="M394" s="2"/>
      <c r="N394" s="2"/>
      <c r="O394" s="2"/>
      <c r="P394" s="2"/>
      <c r="Q394" s="2"/>
      <c r="R394" s="2"/>
      <c r="S394" s="2"/>
      <c r="T394" s="2"/>
      <c r="U394" s="2"/>
    </row>
    <row r="395" spans="1:21" x14ac:dyDescent="0.2">
      <c r="A395" s="2"/>
      <c r="B395" s="2"/>
      <c r="C395" s="2"/>
      <c r="D395" s="2"/>
      <c r="E395" s="2"/>
      <c r="F395" s="2"/>
      <c r="G395" s="2"/>
      <c r="H395" s="2"/>
      <c r="I395" s="2"/>
      <c r="J395" s="2"/>
      <c r="K395" s="2"/>
      <c r="L395" s="2"/>
      <c r="M395" s="2"/>
      <c r="N395" s="2"/>
      <c r="O395" s="2"/>
      <c r="P395" s="2"/>
      <c r="Q395" s="2"/>
      <c r="R395" s="2"/>
      <c r="S395" s="2"/>
      <c r="T395" s="2"/>
      <c r="U395" s="2"/>
    </row>
    <row r="396" spans="1:21" x14ac:dyDescent="0.2">
      <c r="A396" s="2"/>
      <c r="B396" s="2"/>
      <c r="C396" s="2"/>
      <c r="D396" s="2"/>
      <c r="E396" s="2"/>
      <c r="F396" s="2"/>
      <c r="G396" s="2"/>
      <c r="H396" s="2"/>
      <c r="I396" s="2"/>
      <c r="J396" s="2"/>
      <c r="K396" s="2"/>
      <c r="L396" s="2"/>
      <c r="M396" s="2"/>
      <c r="N396" s="2"/>
      <c r="O396" s="2"/>
      <c r="P396" s="2"/>
      <c r="Q396" s="2"/>
      <c r="R396" s="2"/>
      <c r="S396" s="2"/>
      <c r="T396" s="2"/>
      <c r="U396" s="2"/>
    </row>
    <row r="397" spans="1:21" x14ac:dyDescent="0.2">
      <c r="A397" s="2"/>
      <c r="B397" s="2"/>
      <c r="C397" s="2"/>
      <c r="D397" s="2"/>
      <c r="E397" s="2"/>
      <c r="F397" s="2"/>
      <c r="G397" s="2"/>
      <c r="H397" s="2"/>
      <c r="I397" s="2"/>
      <c r="J397" s="2"/>
      <c r="K397" s="2"/>
      <c r="L397" s="2"/>
      <c r="M397" s="2"/>
      <c r="N397" s="2"/>
      <c r="O397" s="2"/>
      <c r="P397" s="2"/>
      <c r="Q397" s="2"/>
      <c r="R397" s="2"/>
      <c r="S397" s="2"/>
      <c r="T397" s="2"/>
      <c r="U397" s="2"/>
    </row>
    <row r="398" spans="1:21" x14ac:dyDescent="0.2">
      <c r="A398" s="2"/>
      <c r="B398" s="2"/>
      <c r="C398" s="2"/>
      <c r="D398" s="2"/>
      <c r="E398" s="2"/>
      <c r="F398" s="2"/>
      <c r="G398" s="2"/>
      <c r="H398" s="2"/>
      <c r="I398" s="2"/>
      <c r="J398" s="2"/>
      <c r="K398" s="2"/>
      <c r="L398" s="2"/>
      <c r="M398" s="2"/>
      <c r="N398" s="2"/>
      <c r="O398" s="2"/>
      <c r="P398" s="2"/>
      <c r="Q398" s="2"/>
      <c r="R398" s="2"/>
      <c r="S398" s="2"/>
      <c r="T398" s="2"/>
      <c r="U398" s="2"/>
    </row>
    <row r="399" spans="1:21" x14ac:dyDescent="0.2">
      <c r="A399" s="2"/>
      <c r="B399" s="2"/>
      <c r="C399" s="2"/>
      <c r="D399" s="2"/>
      <c r="E399" s="2"/>
      <c r="F399" s="2"/>
      <c r="G399" s="2"/>
      <c r="H399" s="2"/>
      <c r="I399" s="2"/>
      <c r="J399" s="2"/>
      <c r="K399" s="2"/>
      <c r="L399" s="2"/>
      <c r="M399" s="2"/>
      <c r="N399" s="2"/>
      <c r="O399" s="2"/>
      <c r="P399" s="2"/>
      <c r="Q399" s="2"/>
      <c r="R399" s="2"/>
      <c r="S399" s="2"/>
      <c r="T399" s="2"/>
      <c r="U399" s="2"/>
    </row>
    <row r="400" spans="1:21" x14ac:dyDescent="0.2">
      <c r="A400" s="2"/>
      <c r="B400" s="2"/>
      <c r="C400" s="2"/>
      <c r="D400" s="2"/>
      <c r="E400" s="2"/>
      <c r="F400" s="2"/>
      <c r="G400" s="2"/>
      <c r="H400" s="2"/>
      <c r="I400" s="2"/>
      <c r="J400" s="2"/>
      <c r="K400" s="2"/>
      <c r="L400" s="2"/>
      <c r="M400" s="2"/>
      <c r="N400" s="2"/>
      <c r="O400" s="2"/>
      <c r="P400" s="2"/>
      <c r="Q400" s="2"/>
      <c r="R400" s="2"/>
      <c r="S400" s="2"/>
      <c r="T400" s="2"/>
      <c r="U400" s="2"/>
    </row>
    <row r="401" spans="1:21" x14ac:dyDescent="0.2">
      <c r="A401" s="2"/>
      <c r="B401" s="2"/>
      <c r="C401" s="2"/>
      <c r="D401" s="2"/>
      <c r="E401" s="2"/>
      <c r="F401" s="2"/>
      <c r="G401" s="2"/>
      <c r="H401" s="2"/>
      <c r="I401" s="2"/>
      <c r="J401" s="2"/>
      <c r="K401" s="2"/>
      <c r="L401" s="2"/>
      <c r="M401" s="2"/>
      <c r="N401" s="2"/>
      <c r="O401" s="2"/>
      <c r="P401" s="2"/>
      <c r="Q401" s="2"/>
      <c r="R401" s="2"/>
      <c r="S401" s="2"/>
      <c r="T401" s="2"/>
      <c r="U401" s="2"/>
    </row>
    <row r="402" spans="1:21" x14ac:dyDescent="0.2">
      <c r="A402" s="2"/>
      <c r="B402" s="2"/>
      <c r="C402" s="2"/>
      <c r="D402" s="2"/>
      <c r="E402" s="2"/>
      <c r="F402" s="2"/>
      <c r="G402" s="2"/>
      <c r="H402" s="2"/>
      <c r="I402" s="2"/>
      <c r="J402" s="2"/>
      <c r="K402" s="2"/>
      <c r="L402" s="2"/>
      <c r="M402" s="2"/>
      <c r="N402" s="2"/>
      <c r="O402" s="2"/>
      <c r="P402" s="2"/>
      <c r="Q402" s="2"/>
      <c r="R402" s="2"/>
      <c r="S402" s="2"/>
      <c r="T402" s="2"/>
      <c r="U402" s="2"/>
    </row>
    <row r="403" spans="1:21" x14ac:dyDescent="0.2">
      <c r="A403" s="2"/>
      <c r="B403" s="2"/>
      <c r="C403" s="2"/>
      <c r="D403" s="2"/>
      <c r="E403" s="2"/>
      <c r="F403" s="2"/>
      <c r="G403" s="2"/>
      <c r="H403" s="2"/>
      <c r="I403" s="2"/>
      <c r="J403" s="2"/>
      <c r="K403" s="2"/>
      <c r="L403" s="2"/>
      <c r="M403" s="2"/>
      <c r="N403" s="2"/>
      <c r="O403" s="2"/>
      <c r="P403" s="2"/>
      <c r="Q403" s="2"/>
      <c r="R403" s="2"/>
      <c r="S403" s="2"/>
      <c r="T403" s="2"/>
      <c r="U403" s="2"/>
    </row>
    <row r="404" spans="1:21" x14ac:dyDescent="0.2">
      <c r="A404" s="2"/>
      <c r="B404" s="2"/>
      <c r="C404" s="2"/>
      <c r="D404" s="2"/>
      <c r="E404" s="2"/>
      <c r="F404" s="2"/>
      <c r="G404" s="2"/>
      <c r="H404" s="2"/>
      <c r="I404" s="2"/>
      <c r="J404" s="2"/>
      <c r="K404" s="2"/>
      <c r="L404" s="2"/>
      <c r="M404" s="2"/>
      <c r="N404" s="2"/>
      <c r="O404" s="2"/>
      <c r="P404" s="2"/>
      <c r="Q404" s="2"/>
      <c r="R404" s="2"/>
      <c r="S404" s="2"/>
      <c r="T404" s="2"/>
      <c r="U404" s="2"/>
    </row>
    <row r="405" spans="1:21" x14ac:dyDescent="0.2">
      <c r="A405" s="2"/>
      <c r="B405" s="2"/>
      <c r="C405" s="2"/>
      <c r="D405" s="2"/>
      <c r="E405" s="2"/>
      <c r="F405" s="2"/>
      <c r="G405" s="2"/>
      <c r="H405" s="2"/>
      <c r="I405" s="2"/>
      <c r="J405" s="2"/>
      <c r="K405" s="2"/>
      <c r="L405" s="2"/>
      <c r="M405" s="2"/>
      <c r="N405" s="2"/>
      <c r="O405" s="2"/>
      <c r="P405" s="2"/>
      <c r="Q405" s="2"/>
      <c r="R405" s="2"/>
      <c r="S405" s="2"/>
      <c r="T405" s="2"/>
      <c r="U405" s="2"/>
    </row>
    <row r="406" spans="1:21" x14ac:dyDescent="0.2">
      <c r="A406" s="2"/>
      <c r="B406" s="2"/>
      <c r="C406" s="2"/>
      <c r="D406" s="2"/>
      <c r="E406" s="2"/>
      <c r="F406" s="2"/>
      <c r="G406" s="2"/>
      <c r="H406" s="2"/>
      <c r="I406" s="2"/>
      <c r="J406" s="2"/>
      <c r="K406" s="2"/>
      <c r="L406" s="2"/>
      <c r="M406" s="2"/>
      <c r="N406" s="2"/>
      <c r="O406" s="2"/>
      <c r="P406" s="2"/>
      <c r="Q406" s="2"/>
      <c r="R406" s="2"/>
      <c r="S406" s="2"/>
      <c r="T406" s="2"/>
      <c r="U406" s="2"/>
    </row>
    <row r="407" spans="1:21" x14ac:dyDescent="0.2">
      <c r="A407" s="2"/>
      <c r="B407" s="2"/>
      <c r="C407" s="2"/>
      <c r="D407" s="2"/>
      <c r="E407" s="2"/>
      <c r="F407" s="2"/>
      <c r="G407" s="2"/>
      <c r="H407" s="2"/>
      <c r="I407" s="2"/>
      <c r="J407" s="2"/>
      <c r="K407" s="2"/>
      <c r="L407" s="2"/>
      <c r="M407" s="2"/>
      <c r="N407" s="2"/>
      <c r="O407" s="2"/>
      <c r="P407" s="2"/>
      <c r="Q407" s="2"/>
      <c r="R407" s="2"/>
      <c r="S407" s="2"/>
      <c r="T407" s="2"/>
      <c r="U407" s="2"/>
    </row>
    <row r="408" spans="1:21" x14ac:dyDescent="0.2">
      <c r="A408" s="2"/>
      <c r="B408" s="2"/>
      <c r="C408" s="2"/>
      <c r="D408" s="2"/>
      <c r="E408" s="2"/>
      <c r="F408" s="2"/>
      <c r="G408" s="2"/>
      <c r="H408" s="2"/>
      <c r="I408" s="2"/>
      <c r="J408" s="2"/>
      <c r="K408" s="2"/>
      <c r="L408" s="2"/>
      <c r="M408" s="2"/>
      <c r="N408" s="2"/>
      <c r="O408" s="2"/>
      <c r="P408" s="2"/>
      <c r="Q408" s="2"/>
      <c r="R408" s="2"/>
      <c r="S408" s="2"/>
      <c r="T408" s="2"/>
      <c r="U408" s="2"/>
    </row>
    <row r="409" spans="1:21" x14ac:dyDescent="0.2">
      <c r="A409" s="2"/>
      <c r="B409" s="2"/>
      <c r="C409" s="2"/>
      <c r="D409" s="2"/>
      <c r="E409" s="2"/>
      <c r="F409" s="2"/>
      <c r="G409" s="2"/>
      <c r="H409" s="2"/>
      <c r="I409" s="2"/>
      <c r="J409" s="2"/>
      <c r="K409" s="2"/>
      <c r="L409" s="2"/>
      <c r="M409" s="2"/>
      <c r="N409" s="2"/>
      <c r="O409" s="2"/>
      <c r="P409" s="2"/>
      <c r="Q409" s="2"/>
      <c r="R409" s="2"/>
      <c r="S409" s="2"/>
      <c r="T409" s="2"/>
      <c r="U409" s="2"/>
    </row>
    <row r="410" spans="1:21" x14ac:dyDescent="0.2">
      <c r="A410" s="2"/>
      <c r="B410" s="2"/>
      <c r="C410" s="2"/>
      <c r="D410" s="2"/>
      <c r="E410" s="2"/>
      <c r="F410" s="2"/>
      <c r="G410" s="2"/>
      <c r="H410" s="2"/>
      <c r="I410" s="2"/>
      <c r="J410" s="2"/>
      <c r="K410" s="2"/>
      <c r="L410" s="2"/>
      <c r="M410" s="2"/>
      <c r="N410" s="2"/>
      <c r="O410" s="2"/>
      <c r="P410" s="2"/>
      <c r="Q410" s="2"/>
      <c r="R410" s="2"/>
      <c r="S410" s="2"/>
      <c r="T410" s="2"/>
      <c r="U410" s="2"/>
    </row>
    <row r="411" spans="1:21" x14ac:dyDescent="0.2">
      <c r="A411" s="2"/>
      <c r="B411" s="2"/>
      <c r="C411" s="2"/>
      <c r="D411" s="2"/>
      <c r="E411" s="2"/>
      <c r="F411" s="2"/>
      <c r="G411" s="2"/>
      <c r="H411" s="2"/>
      <c r="I411" s="2"/>
      <c r="J411" s="2"/>
      <c r="K411" s="2"/>
      <c r="L411" s="2"/>
      <c r="M411" s="2"/>
      <c r="N411" s="2"/>
      <c r="O411" s="2"/>
      <c r="P411" s="2"/>
      <c r="Q411" s="2"/>
      <c r="R411" s="2"/>
      <c r="S411" s="2"/>
      <c r="T411" s="2"/>
      <c r="U411" s="2"/>
    </row>
    <row r="412" spans="1:21" x14ac:dyDescent="0.2">
      <c r="A412" s="2"/>
      <c r="B412" s="2"/>
      <c r="C412" s="2"/>
      <c r="D412" s="2"/>
      <c r="E412" s="2"/>
      <c r="F412" s="2"/>
      <c r="G412" s="2"/>
      <c r="H412" s="2"/>
      <c r="I412" s="2"/>
      <c r="J412" s="2"/>
      <c r="K412" s="2"/>
      <c r="L412" s="2"/>
      <c r="M412" s="2"/>
      <c r="N412" s="2"/>
      <c r="O412" s="2"/>
      <c r="P412" s="2"/>
      <c r="Q412" s="2"/>
      <c r="R412" s="2"/>
      <c r="S412" s="2"/>
      <c r="T412" s="2"/>
      <c r="U412" s="2"/>
    </row>
    <row r="413" spans="1:21" x14ac:dyDescent="0.2">
      <c r="A413" s="2"/>
      <c r="B413" s="2"/>
      <c r="C413" s="2"/>
      <c r="D413" s="2"/>
      <c r="E413" s="2"/>
      <c r="F413" s="2"/>
      <c r="G413" s="2"/>
      <c r="H413" s="2"/>
      <c r="I413" s="2"/>
      <c r="J413" s="2"/>
      <c r="K413" s="2"/>
      <c r="L413" s="2"/>
      <c r="M413" s="2"/>
      <c r="N413" s="2"/>
      <c r="O413" s="2"/>
      <c r="P413" s="2"/>
      <c r="Q413" s="2"/>
      <c r="R413" s="2"/>
      <c r="S413" s="2"/>
      <c r="T413" s="2"/>
      <c r="U413" s="2"/>
    </row>
    <row r="414" spans="1:21" x14ac:dyDescent="0.2">
      <c r="A414" s="2"/>
      <c r="B414" s="2"/>
      <c r="C414" s="2"/>
      <c r="D414" s="2"/>
      <c r="E414" s="2"/>
      <c r="F414" s="2"/>
      <c r="G414" s="2"/>
      <c r="H414" s="2"/>
      <c r="I414" s="2"/>
      <c r="J414" s="2"/>
      <c r="K414" s="2"/>
      <c r="L414" s="2"/>
      <c r="M414" s="2"/>
      <c r="N414" s="2"/>
      <c r="O414" s="2"/>
      <c r="P414" s="2"/>
      <c r="Q414" s="2"/>
      <c r="R414" s="2"/>
      <c r="S414" s="2"/>
      <c r="T414" s="2"/>
      <c r="U414" s="2"/>
    </row>
    <row r="415" spans="1:21" x14ac:dyDescent="0.2">
      <c r="A415" s="2"/>
      <c r="B415" s="2"/>
      <c r="C415" s="2"/>
      <c r="D415" s="2"/>
      <c r="E415" s="2"/>
      <c r="F415" s="2"/>
      <c r="G415" s="2"/>
      <c r="H415" s="2"/>
      <c r="I415" s="2"/>
      <c r="J415" s="2"/>
      <c r="K415" s="2"/>
      <c r="L415" s="2"/>
      <c r="M415" s="2"/>
      <c r="N415" s="2"/>
      <c r="O415" s="2"/>
      <c r="P415" s="2"/>
      <c r="Q415" s="2"/>
      <c r="R415" s="2"/>
      <c r="S415" s="2"/>
      <c r="T415" s="2"/>
      <c r="U415" s="2"/>
    </row>
    <row r="416" spans="1:21" x14ac:dyDescent="0.2">
      <c r="A416" s="2"/>
      <c r="B416" s="2"/>
      <c r="C416" s="2"/>
      <c r="D416" s="2"/>
      <c r="E416" s="2"/>
      <c r="F416" s="2"/>
      <c r="G416" s="2"/>
      <c r="H416" s="2"/>
      <c r="I416" s="2"/>
      <c r="J416" s="2"/>
      <c r="K416" s="2"/>
      <c r="L416" s="2"/>
      <c r="M416" s="2"/>
      <c r="N416" s="2"/>
      <c r="O416" s="2"/>
      <c r="P416" s="2"/>
      <c r="Q416" s="2"/>
      <c r="R416" s="2"/>
      <c r="S416" s="2"/>
      <c r="T416" s="2"/>
      <c r="U416" s="2"/>
    </row>
    <row r="417" spans="1:21" x14ac:dyDescent="0.2">
      <c r="A417" s="2"/>
      <c r="B417" s="2"/>
      <c r="C417" s="2"/>
      <c r="D417" s="2"/>
      <c r="E417" s="2"/>
      <c r="F417" s="2"/>
      <c r="G417" s="2"/>
      <c r="H417" s="2"/>
      <c r="I417" s="2"/>
      <c r="J417" s="2"/>
      <c r="K417" s="2"/>
      <c r="L417" s="2"/>
      <c r="M417" s="2"/>
      <c r="N417" s="2"/>
      <c r="O417" s="2"/>
      <c r="P417" s="2"/>
      <c r="Q417" s="2"/>
      <c r="R417" s="2"/>
      <c r="S417" s="2"/>
      <c r="T417" s="2"/>
      <c r="U417" s="2"/>
    </row>
    <row r="418" spans="1:21" x14ac:dyDescent="0.2">
      <c r="A418" s="2"/>
      <c r="B418" s="2"/>
      <c r="C418" s="2"/>
      <c r="D418" s="2"/>
      <c r="E418" s="2"/>
      <c r="F418" s="2"/>
      <c r="G418" s="2"/>
      <c r="H418" s="2"/>
      <c r="I418" s="2"/>
      <c r="J418" s="2"/>
      <c r="K418" s="2"/>
      <c r="L418" s="2"/>
      <c r="M418" s="2"/>
      <c r="N418" s="2"/>
      <c r="O418" s="2"/>
      <c r="P418" s="2"/>
      <c r="Q418" s="2"/>
      <c r="R418" s="2"/>
      <c r="S418" s="2"/>
      <c r="T418" s="2"/>
      <c r="U418" s="2"/>
    </row>
    <row r="419" spans="1:21" x14ac:dyDescent="0.2">
      <c r="A419" s="2"/>
      <c r="B419" s="2"/>
      <c r="C419" s="2"/>
      <c r="D419" s="2"/>
      <c r="E419" s="2"/>
      <c r="F419" s="2"/>
      <c r="G419" s="2"/>
      <c r="H419" s="2"/>
      <c r="I419" s="2"/>
      <c r="J419" s="2"/>
      <c r="K419" s="2"/>
      <c r="L419" s="2"/>
      <c r="M419" s="2"/>
      <c r="N419" s="2"/>
      <c r="O419" s="2"/>
      <c r="P419" s="2"/>
      <c r="Q419" s="2"/>
      <c r="R419" s="2"/>
      <c r="S419" s="2"/>
      <c r="T419" s="2"/>
      <c r="U419" s="2"/>
    </row>
    <row r="420" spans="1:21" x14ac:dyDescent="0.2">
      <c r="A420" s="2"/>
      <c r="B420" s="2"/>
      <c r="C420" s="2"/>
      <c r="D420" s="2"/>
      <c r="E420" s="2"/>
      <c r="F420" s="2"/>
      <c r="G420" s="2"/>
      <c r="H420" s="2"/>
      <c r="I420" s="2"/>
      <c r="J420" s="2"/>
      <c r="K420" s="2"/>
      <c r="L420" s="2"/>
      <c r="M420" s="2"/>
      <c r="N420" s="2"/>
      <c r="O420" s="2"/>
      <c r="P420" s="2"/>
      <c r="Q420" s="2"/>
      <c r="R420" s="2"/>
      <c r="S420" s="2"/>
      <c r="T420" s="2"/>
      <c r="U420" s="2"/>
    </row>
    <row r="421" spans="1:21" x14ac:dyDescent="0.2">
      <c r="A421" s="2"/>
      <c r="B421" s="2"/>
      <c r="C421" s="2"/>
      <c r="D421" s="2"/>
      <c r="E421" s="2"/>
      <c r="F421" s="2"/>
      <c r="G421" s="2"/>
      <c r="H421" s="2"/>
      <c r="I421" s="2"/>
      <c r="J421" s="2"/>
      <c r="K421" s="2"/>
      <c r="L421" s="2"/>
      <c r="M421" s="2"/>
      <c r="N421" s="2"/>
      <c r="O421" s="2"/>
      <c r="P421" s="2"/>
      <c r="Q421" s="2"/>
      <c r="R421" s="2"/>
      <c r="S421" s="2"/>
      <c r="T421" s="2"/>
      <c r="U421" s="2"/>
    </row>
    <row r="422" spans="1:21" x14ac:dyDescent="0.2">
      <c r="A422" s="2"/>
      <c r="B422" s="2"/>
      <c r="C422" s="2"/>
      <c r="D422" s="2"/>
      <c r="E422" s="2"/>
      <c r="F422" s="2"/>
      <c r="G422" s="2"/>
      <c r="H422" s="2"/>
      <c r="I422" s="2"/>
      <c r="J422" s="2"/>
      <c r="K422" s="2"/>
      <c r="L422" s="2"/>
      <c r="M422" s="2"/>
      <c r="N422" s="2"/>
      <c r="O422" s="2"/>
      <c r="P422" s="2"/>
      <c r="Q422" s="2"/>
      <c r="R422" s="2"/>
      <c r="S422" s="2"/>
      <c r="T422" s="2"/>
      <c r="U422" s="2"/>
    </row>
    <row r="423" spans="1:21" x14ac:dyDescent="0.2">
      <c r="A423" s="2"/>
      <c r="B423" s="2"/>
      <c r="C423" s="2"/>
      <c r="D423" s="2"/>
      <c r="E423" s="2"/>
      <c r="F423" s="2"/>
      <c r="G423" s="2"/>
      <c r="H423" s="2"/>
      <c r="I423" s="2"/>
      <c r="J423" s="2"/>
      <c r="K423" s="2"/>
      <c r="L423" s="2"/>
      <c r="M423" s="2"/>
      <c r="N423" s="2"/>
      <c r="O423" s="2"/>
      <c r="P423" s="2"/>
      <c r="Q423" s="2"/>
      <c r="R423" s="2"/>
      <c r="S423" s="2"/>
      <c r="T423" s="2"/>
      <c r="U423" s="2"/>
    </row>
    <row r="424" spans="1:21" x14ac:dyDescent="0.2">
      <c r="A424" s="2"/>
      <c r="B424" s="2"/>
      <c r="C424" s="2"/>
      <c r="D424" s="2"/>
      <c r="E424" s="2"/>
      <c r="F424" s="2"/>
      <c r="G424" s="2"/>
      <c r="H424" s="2"/>
      <c r="I424" s="2"/>
      <c r="J424" s="2"/>
      <c r="K424" s="2"/>
      <c r="L424" s="2"/>
      <c r="M424" s="2"/>
      <c r="N424" s="2"/>
      <c r="O424" s="2"/>
      <c r="P424" s="2"/>
      <c r="Q424" s="2"/>
      <c r="R424" s="2"/>
      <c r="S424" s="2"/>
      <c r="T424" s="2"/>
      <c r="U424" s="2"/>
    </row>
    <row r="425" spans="1:21" x14ac:dyDescent="0.2">
      <c r="A425" s="2"/>
      <c r="B425" s="2"/>
      <c r="C425" s="2"/>
      <c r="D425" s="2"/>
      <c r="E425" s="2"/>
      <c r="F425" s="2"/>
      <c r="G425" s="2"/>
      <c r="H425" s="2"/>
      <c r="I425" s="2"/>
      <c r="J425" s="2"/>
      <c r="K425" s="2"/>
      <c r="L425" s="2"/>
      <c r="M425" s="2"/>
      <c r="N425" s="2"/>
      <c r="O425" s="2"/>
      <c r="P425" s="2"/>
      <c r="Q425" s="2"/>
      <c r="R425" s="2"/>
      <c r="S425" s="2"/>
      <c r="T425" s="2"/>
      <c r="U425" s="2"/>
    </row>
    <row r="426" spans="1:21" x14ac:dyDescent="0.2">
      <c r="A426" s="2"/>
      <c r="B426" s="2"/>
      <c r="C426" s="2"/>
      <c r="D426" s="2"/>
      <c r="E426" s="2"/>
      <c r="F426" s="2"/>
      <c r="G426" s="2"/>
      <c r="H426" s="2"/>
      <c r="I426" s="2"/>
      <c r="J426" s="2"/>
      <c r="K426" s="2"/>
      <c r="L426" s="2"/>
      <c r="M426" s="2"/>
      <c r="N426" s="2"/>
      <c r="O426" s="2"/>
      <c r="P426" s="2"/>
      <c r="Q426" s="2"/>
      <c r="R426" s="2"/>
      <c r="S426" s="2"/>
      <c r="T426" s="2"/>
      <c r="U426" s="2"/>
    </row>
    <row r="427" spans="1:21" x14ac:dyDescent="0.2">
      <c r="A427" s="2"/>
      <c r="B427" s="2"/>
      <c r="C427" s="2"/>
      <c r="D427" s="2"/>
      <c r="E427" s="2"/>
      <c r="F427" s="2"/>
      <c r="G427" s="2"/>
      <c r="H427" s="2"/>
      <c r="I427" s="2"/>
      <c r="J427" s="2"/>
      <c r="K427" s="2"/>
      <c r="L427" s="2"/>
      <c r="M427" s="2"/>
      <c r="N427" s="2"/>
      <c r="O427" s="2"/>
      <c r="P427" s="2"/>
      <c r="Q427" s="2"/>
      <c r="R427" s="2"/>
      <c r="S427" s="2"/>
      <c r="T427" s="2"/>
      <c r="U427" s="2"/>
    </row>
    <row r="428" spans="1:21" x14ac:dyDescent="0.2">
      <c r="A428" s="2"/>
      <c r="B428" s="2"/>
      <c r="C428" s="2"/>
      <c r="D428" s="2"/>
      <c r="E428" s="2"/>
      <c r="F428" s="2"/>
      <c r="G428" s="2"/>
      <c r="H428" s="2"/>
      <c r="I428" s="2"/>
      <c r="J428" s="2"/>
      <c r="K428" s="2"/>
      <c r="L428" s="2"/>
      <c r="M428" s="2"/>
      <c r="N428" s="2"/>
      <c r="O428" s="2"/>
      <c r="P428" s="2"/>
      <c r="Q428" s="2"/>
      <c r="R428" s="2"/>
      <c r="S428" s="2"/>
      <c r="T428" s="2"/>
      <c r="U428" s="2"/>
    </row>
    <row r="429" spans="1:21" x14ac:dyDescent="0.2">
      <c r="A429" s="2"/>
      <c r="B429" s="2"/>
      <c r="C429" s="2"/>
      <c r="D429" s="2"/>
      <c r="E429" s="2"/>
      <c r="F429" s="2"/>
      <c r="G429" s="2"/>
      <c r="H429" s="2"/>
      <c r="I429" s="2"/>
      <c r="J429" s="2"/>
      <c r="K429" s="2"/>
      <c r="L429" s="2"/>
      <c r="M429" s="2"/>
      <c r="N429" s="2"/>
      <c r="O429" s="2"/>
      <c r="P429" s="2"/>
      <c r="Q429" s="2"/>
      <c r="R429" s="2"/>
      <c r="S429" s="2"/>
      <c r="T429" s="2"/>
      <c r="U429" s="2"/>
    </row>
    <row r="430" spans="1:21" x14ac:dyDescent="0.2">
      <c r="A430" s="2"/>
      <c r="B430" s="2"/>
      <c r="C430" s="2"/>
      <c r="D430" s="2"/>
      <c r="E430" s="2"/>
      <c r="F430" s="2"/>
      <c r="G430" s="2"/>
      <c r="H430" s="2"/>
      <c r="I430" s="2"/>
      <c r="J430" s="2"/>
      <c r="K430" s="2"/>
      <c r="L430" s="2"/>
      <c r="M430" s="2"/>
      <c r="N430" s="2"/>
      <c r="O430" s="2"/>
      <c r="P430" s="2"/>
      <c r="Q430" s="2"/>
      <c r="R430" s="2"/>
      <c r="S430" s="2"/>
      <c r="T430" s="2"/>
      <c r="U430" s="2"/>
    </row>
    <row r="431" spans="1:21" x14ac:dyDescent="0.2">
      <c r="A431" s="2"/>
      <c r="B431" s="2"/>
      <c r="C431" s="2"/>
      <c r="D431" s="2"/>
      <c r="E431" s="2"/>
      <c r="F431" s="2"/>
      <c r="G431" s="2"/>
      <c r="H431" s="2"/>
      <c r="I431" s="2"/>
      <c r="J431" s="2"/>
      <c r="K431" s="2"/>
      <c r="L431" s="2"/>
      <c r="M431" s="2"/>
      <c r="N431" s="2"/>
      <c r="O431" s="2"/>
      <c r="P431" s="2"/>
      <c r="Q431" s="2"/>
      <c r="R431" s="2"/>
      <c r="S431" s="2"/>
      <c r="T431" s="2"/>
      <c r="U431" s="2"/>
    </row>
    <row r="432" spans="1:21" x14ac:dyDescent="0.2">
      <c r="A432" s="2"/>
      <c r="B432" s="2"/>
      <c r="C432" s="2"/>
      <c r="D432" s="2"/>
      <c r="E432" s="2"/>
      <c r="F432" s="2"/>
      <c r="G432" s="2"/>
      <c r="H432" s="2"/>
      <c r="I432" s="2"/>
      <c r="J432" s="2"/>
      <c r="K432" s="2"/>
      <c r="L432" s="2"/>
      <c r="M432" s="2"/>
      <c r="N432" s="2"/>
      <c r="O432" s="2"/>
      <c r="P432" s="2"/>
      <c r="Q432" s="2"/>
      <c r="R432" s="2"/>
      <c r="S432" s="2"/>
      <c r="T432" s="2"/>
      <c r="U432" s="2"/>
    </row>
    <row r="433" spans="1:21" x14ac:dyDescent="0.2">
      <c r="A433" s="2"/>
      <c r="B433" s="2"/>
      <c r="C433" s="2"/>
      <c r="D433" s="2"/>
      <c r="E433" s="2"/>
      <c r="F433" s="2"/>
      <c r="G433" s="2"/>
      <c r="H433" s="2"/>
      <c r="I433" s="2"/>
      <c r="J433" s="2"/>
      <c r="K433" s="2"/>
      <c r="L433" s="2"/>
      <c r="M433" s="2"/>
      <c r="N433" s="2"/>
      <c r="O433" s="2"/>
      <c r="P433" s="2"/>
      <c r="Q433" s="2"/>
      <c r="R433" s="2"/>
      <c r="S433" s="2"/>
      <c r="T433" s="2"/>
      <c r="U433" s="2"/>
    </row>
    <row r="434" spans="1:21" x14ac:dyDescent="0.2">
      <c r="A434" s="2"/>
      <c r="B434" s="2"/>
      <c r="C434" s="2"/>
      <c r="D434" s="2"/>
      <c r="E434" s="2"/>
      <c r="F434" s="2"/>
      <c r="G434" s="2"/>
      <c r="H434" s="2"/>
      <c r="I434" s="2"/>
      <c r="J434" s="2"/>
      <c r="K434" s="2"/>
      <c r="L434" s="2"/>
      <c r="M434" s="2"/>
      <c r="N434" s="2"/>
      <c r="O434" s="2"/>
      <c r="P434" s="2"/>
      <c r="Q434" s="2"/>
      <c r="R434" s="2"/>
      <c r="S434" s="2"/>
      <c r="T434" s="2"/>
      <c r="U434" s="2"/>
    </row>
    <row r="435" spans="1:21" x14ac:dyDescent="0.2">
      <c r="A435" s="2"/>
      <c r="B435" s="2"/>
      <c r="C435" s="2"/>
      <c r="D435" s="2"/>
      <c r="E435" s="2"/>
      <c r="F435" s="2"/>
      <c r="G435" s="2"/>
      <c r="H435" s="2"/>
      <c r="I435" s="2"/>
      <c r="J435" s="2"/>
      <c r="K435" s="2"/>
      <c r="L435" s="2"/>
      <c r="M435" s="2"/>
      <c r="N435" s="2"/>
      <c r="O435" s="2"/>
      <c r="P435" s="2"/>
      <c r="Q435" s="2"/>
      <c r="R435" s="2"/>
      <c r="S435" s="2"/>
      <c r="T435" s="2"/>
      <c r="U435" s="2"/>
    </row>
    <row r="436" spans="1:21" x14ac:dyDescent="0.2">
      <c r="A436" s="2"/>
      <c r="B436" s="2"/>
      <c r="C436" s="2"/>
      <c r="D436" s="2"/>
      <c r="E436" s="2"/>
      <c r="F436" s="2"/>
      <c r="G436" s="2"/>
      <c r="H436" s="2"/>
      <c r="I436" s="2"/>
      <c r="J436" s="2"/>
      <c r="K436" s="2"/>
      <c r="L436" s="2"/>
      <c r="M436" s="2"/>
      <c r="N436" s="2"/>
      <c r="O436" s="2"/>
      <c r="P436" s="2"/>
      <c r="Q436" s="2"/>
      <c r="R436" s="2"/>
      <c r="S436" s="2"/>
      <c r="T436" s="2"/>
      <c r="U436" s="2"/>
    </row>
    <row r="437" spans="1:21" x14ac:dyDescent="0.2">
      <c r="A437" s="2"/>
      <c r="B437" s="2"/>
      <c r="C437" s="2"/>
      <c r="D437" s="2"/>
      <c r="E437" s="2"/>
      <c r="F437" s="2"/>
      <c r="G437" s="2"/>
      <c r="H437" s="2"/>
      <c r="I437" s="2"/>
      <c r="J437" s="2"/>
      <c r="K437" s="2"/>
      <c r="L437" s="2"/>
      <c r="M437" s="2"/>
      <c r="N437" s="2"/>
      <c r="O437" s="2"/>
      <c r="P437" s="2"/>
      <c r="Q437" s="2"/>
      <c r="R437" s="2"/>
      <c r="S437" s="2"/>
      <c r="T437" s="2"/>
      <c r="U437" s="2"/>
    </row>
    <row r="438" spans="1:21" x14ac:dyDescent="0.2">
      <c r="A438" s="2"/>
      <c r="B438" s="2"/>
      <c r="C438" s="2"/>
      <c r="D438" s="2"/>
      <c r="E438" s="2"/>
      <c r="F438" s="2"/>
      <c r="G438" s="2"/>
      <c r="H438" s="2"/>
      <c r="I438" s="2"/>
      <c r="J438" s="2"/>
      <c r="K438" s="2"/>
      <c r="L438" s="2"/>
      <c r="M438" s="2"/>
      <c r="N438" s="2"/>
      <c r="O438" s="2"/>
      <c r="P438" s="2"/>
      <c r="Q438" s="2"/>
      <c r="R438" s="2"/>
      <c r="S438" s="2"/>
      <c r="T438" s="2"/>
      <c r="U438" s="2"/>
    </row>
    <row r="439" spans="1:21" x14ac:dyDescent="0.2">
      <c r="A439" s="2"/>
      <c r="B439" s="2"/>
      <c r="C439" s="2"/>
      <c r="D439" s="2"/>
      <c r="E439" s="2"/>
      <c r="F439" s="2"/>
      <c r="G439" s="2"/>
      <c r="H439" s="2"/>
      <c r="I439" s="2"/>
      <c r="J439" s="2"/>
      <c r="K439" s="2"/>
      <c r="L439" s="2"/>
      <c r="M439" s="2"/>
      <c r="N439" s="2"/>
      <c r="O439" s="2"/>
      <c r="P439" s="2"/>
      <c r="Q439" s="2"/>
      <c r="R439" s="2"/>
      <c r="S439" s="2"/>
      <c r="T439" s="2"/>
      <c r="U439" s="2"/>
    </row>
    <row r="440" spans="1:21" x14ac:dyDescent="0.2">
      <c r="A440" s="2"/>
      <c r="B440" s="2"/>
      <c r="C440" s="2"/>
      <c r="D440" s="2"/>
      <c r="E440" s="2"/>
      <c r="F440" s="2"/>
      <c r="G440" s="2"/>
      <c r="H440" s="2"/>
      <c r="I440" s="2"/>
      <c r="J440" s="2"/>
      <c r="K440" s="2"/>
      <c r="L440" s="2"/>
      <c r="M440" s="2"/>
      <c r="N440" s="2"/>
      <c r="O440" s="2"/>
      <c r="P440" s="2"/>
      <c r="Q440" s="2"/>
      <c r="R440" s="2"/>
      <c r="S440" s="2"/>
      <c r="T440" s="2"/>
      <c r="U440" s="2"/>
    </row>
    <row r="441" spans="1:21" x14ac:dyDescent="0.2">
      <c r="A441" s="2"/>
      <c r="B441" s="2"/>
      <c r="C441" s="2"/>
      <c r="D441" s="2"/>
      <c r="E441" s="2"/>
      <c r="F441" s="2"/>
      <c r="G441" s="2"/>
      <c r="H441" s="2"/>
      <c r="I441" s="2"/>
      <c r="J441" s="2"/>
      <c r="K441" s="2"/>
      <c r="L441" s="2"/>
      <c r="M441" s="2"/>
      <c r="N441" s="2"/>
      <c r="O441" s="2"/>
      <c r="P441" s="2"/>
      <c r="Q441" s="2"/>
      <c r="R441" s="2"/>
      <c r="S441" s="2"/>
      <c r="T441" s="2"/>
      <c r="U441" s="2"/>
    </row>
    <row r="442" spans="1:21" x14ac:dyDescent="0.2">
      <c r="A442" s="2"/>
      <c r="B442" s="2"/>
      <c r="C442" s="2"/>
      <c r="D442" s="2"/>
      <c r="E442" s="2"/>
      <c r="F442" s="2"/>
      <c r="G442" s="2"/>
      <c r="H442" s="2"/>
      <c r="I442" s="2"/>
      <c r="J442" s="2"/>
      <c r="K442" s="2"/>
      <c r="L442" s="2"/>
      <c r="M442" s="2"/>
      <c r="N442" s="2"/>
      <c r="O442" s="2"/>
      <c r="P442" s="2"/>
      <c r="Q442" s="2"/>
      <c r="R442" s="2"/>
      <c r="S442" s="2"/>
      <c r="T442" s="2"/>
      <c r="U442" s="2"/>
    </row>
    <row r="443" spans="1:21" x14ac:dyDescent="0.2">
      <c r="A443" s="2"/>
      <c r="B443" s="2"/>
      <c r="C443" s="2"/>
      <c r="D443" s="2"/>
      <c r="E443" s="2"/>
      <c r="F443" s="2"/>
      <c r="G443" s="2"/>
      <c r="H443" s="2"/>
      <c r="I443" s="2"/>
      <c r="J443" s="2"/>
      <c r="K443" s="2"/>
      <c r="L443" s="2"/>
      <c r="M443" s="2"/>
      <c r="N443" s="2"/>
      <c r="O443" s="2"/>
      <c r="P443" s="2"/>
      <c r="Q443" s="2"/>
      <c r="R443" s="2"/>
      <c r="S443" s="2"/>
      <c r="T443" s="2"/>
      <c r="U443" s="2"/>
    </row>
    <row r="444" spans="1:21" x14ac:dyDescent="0.2">
      <c r="A444" s="2"/>
      <c r="B444" s="2"/>
      <c r="C444" s="2"/>
      <c r="D444" s="2"/>
      <c r="E444" s="2"/>
      <c r="F444" s="2"/>
      <c r="G444" s="2"/>
      <c r="H444" s="2"/>
      <c r="I444" s="2"/>
      <c r="J444" s="2"/>
      <c r="K444" s="2"/>
      <c r="L444" s="2"/>
      <c r="M444" s="2"/>
      <c r="N444" s="2"/>
      <c r="O444" s="2"/>
      <c r="P444" s="2"/>
      <c r="Q444" s="2"/>
      <c r="R444" s="2"/>
      <c r="S444" s="2"/>
      <c r="T444" s="2"/>
      <c r="U444" s="2"/>
    </row>
    <row r="445" spans="1:21" x14ac:dyDescent="0.2">
      <c r="A445" s="2"/>
      <c r="B445" s="2"/>
      <c r="C445" s="2"/>
      <c r="D445" s="2"/>
      <c r="E445" s="2"/>
      <c r="F445" s="2"/>
      <c r="G445" s="2"/>
      <c r="H445" s="2"/>
      <c r="I445" s="2"/>
      <c r="J445" s="2"/>
      <c r="K445" s="2"/>
      <c r="L445" s="2"/>
      <c r="M445" s="2"/>
      <c r="N445" s="2"/>
      <c r="O445" s="2"/>
      <c r="P445" s="2"/>
      <c r="Q445" s="2"/>
      <c r="R445" s="2"/>
      <c r="S445" s="2"/>
      <c r="T445" s="2"/>
      <c r="U445" s="2"/>
    </row>
    <row r="446" spans="1:21" x14ac:dyDescent="0.2">
      <c r="A446" s="2"/>
      <c r="B446" s="2"/>
      <c r="C446" s="2"/>
      <c r="D446" s="2"/>
      <c r="E446" s="2"/>
      <c r="F446" s="2"/>
      <c r="G446" s="2"/>
      <c r="H446" s="2"/>
      <c r="I446" s="2"/>
      <c r="J446" s="2"/>
      <c r="K446" s="2"/>
      <c r="L446" s="2"/>
      <c r="M446" s="2"/>
      <c r="N446" s="2"/>
      <c r="O446" s="2"/>
      <c r="P446" s="2"/>
      <c r="Q446" s="2"/>
      <c r="R446" s="2"/>
      <c r="S446" s="2"/>
      <c r="T446" s="2"/>
      <c r="U446" s="2"/>
    </row>
    <row r="447" spans="1:21" x14ac:dyDescent="0.2">
      <c r="A447" s="2"/>
      <c r="B447" s="2"/>
      <c r="C447" s="2"/>
      <c r="D447" s="2"/>
      <c r="E447" s="2"/>
      <c r="F447" s="2"/>
      <c r="G447" s="2"/>
      <c r="H447" s="2"/>
      <c r="I447" s="2"/>
      <c r="J447" s="2"/>
      <c r="K447" s="2"/>
      <c r="L447" s="2"/>
      <c r="M447" s="2"/>
      <c r="N447" s="2"/>
      <c r="O447" s="2"/>
      <c r="P447" s="2"/>
      <c r="Q447" s="2"/>
      <c r="R447" s="2"/>
      <c r="S447" s="2"/>
      <c r="T447" s="2"/>
      <c r="U447" s="2"/>
    </row>
    <row r="448" spans="1:21" x14ac:dyDescent="0.2">
      <c r="A448" s="2"/>
      <c r="B448" s="2"/>
      <c r="C448" s="2"/>
      <c r="D448" s="2"/>
      <c r="E448" s="2"/>
      <c r="F448" s="2"/>
      <c r="G448" s="2"/>
      <c r="H448" s="2"/>
      <c r="I448" s="2"/>
      <c r="J448" s="2"/>
      <c r="K448" s="2"/>
      <c r="L448" s="2"/>
      <c r="M448" s="2"/>
      <c r="N448" s="2"/>
      <c r="O448" s="2"/>
      <c r="P448" s="2"/>
      <c r="Q448" s="2"/>
      <c r="R448" s="2"/>
      <c r="S448" s="2"/>
      <c r="T448" s="2"/>
      <c r="U448" s="2"/>
    </row>
    <row r="449" spans="1:21" x14ac:dyDescent="0.2">
      <c r="A449" s="2"/>
      <c r="B449" s="2"/>
      <c r="C449" s="2"/>
      <c r="D449" s="2"/>
      <c r="E449" s="2"/>
      <c r="F449" s="2"/>
      <c r="G449" s="2"/>
      <c r="H449" s="2"/>
      <c r="I449" s="2"/>
      <c r="J449" s="2"/>
      <c r="K449" s="2"/>
      <c r="L449" s="2"/>
      <c r="M449" s="2"/>
      <c r="N449" s="2"/>
      <c r="O449" s="2"/>
      <c r="P449" s="2"/>
      <c r="Q449" s="2"/>
      <c r="R449" s="2"/>
      <c r="S449" s="2"/>
      <c r="T449" s="2"/>
      <c r="U449" s="2"/>
    </row>
    <row r="450" spans="1:21" x14ac:dyDescent="0.2">
      <c r="A450" s="2"/>
      <c r="B450" s="2"/>
      <c r="C450" s="2"/>
      <c r="D450" s="2"/>
      <c r="E450" s="2"/>
      <c r="F450" s="2"/>
      <c r="G450" s="2"/>
      <c r="H450" s="2"/>
      <c r="I450" s="2"/>
      <c r="J450" s="2"/>
      <c r="K450" s="2"/>
      <c r="L450" s="2"/>
      <c r="M450" s="2"/>
      <c r="N450" s="2"/>
      <c r="O450" s="2"/>
      <c r="P450" s="2"/>
      <c r="Q450" s="2"/>
      <c r="R450" s="2"/>
      <c r="S450" s="2"/>
      <c r="T450" s="2"/>
      <c r="U450" s="2"/>
    </row>
    <row r="451" spans="1:21" x14ac:dyDescent="0.2">
      <c r="A451" s="2"/>
      <c r="B451" s="2"/>
      <c r="C451" s="2"/>
      <c r="D451" s="2"/>
      <c r="E451" s="2"/>
      <c r="F451" s="2"/>
      <c r="G451" s="2"/>
      <c r="H451" s="2"/>
      <c r="I451" s="2"/>
      <c r="J451" s="2"/>
      <c r="K451" s="2"/>
      <c r="L451" s="2"/>
      <c r="M451" s="2"/>
      <c r="N451" s="2"/>
      <c r="O451" s="2"/>
      <c r="P451" s="2"/>
      <c r="Q451" s="2"/>
      <c r="R451" s="2"/>
      <c r="S451" s="2"/>
      <c r="T451" s="2"/>
      <c r="U451" s="2"/>
    </row>
    <row r="452" spans="1:21" x14ac:dyDescent="0.2">
      <c r="A452" s="2"/>
      <c r="B452" s="2"/>
      <c r="C452" s="2"/>
      <c r="D452" s="2"/>
      <c r="E452" s="2"/>
      <c r="F452" s="2"/>
      <c r="G452" s="2"/>
      <c r="H452" s="2"/>
      <c r="I452" s="2"/>
      <c r="J452" s="2"/>
      <c r="K452" s="2"/>
      <c r="L452" s="2"/>
      <c r="M452" s="2"/>
      <c r="N452" s="2"/>
      <c r="O452" s="2"/>
      <c r="P452" s="2"/>
      <c r="Q452" s="2"/>
      <c r="R452" s="2"/>
      <c r="S452" s="2"/>
      <c r="T452" s="2"/>
      <c r="U452" s="2"/>
    </row>
    <row r="453" spans="1:21" x14ac:dyDescent="0.2">
      <c r="A453" s="2"/>
      <c r="B453" s="2"/>
      <c r="C453" s="2"/>
      <c r="D453" s="2"/>
      <c r="E453" s="2"/>
      <c r="F453" s="2"/>
      <c r="G453" s="2"/>
      <c r="H453" s="2"/>
      <c r="I453" s="2"/>
      <c r="J453" s="2"/>
      <c r="K453" s="2"/>
      <c r="L453" s="2"/>
      <c r="M453" s="2"/>
      <c r="N453" s="2"/>
      <c r="O453" s="2"/>
      <c r="P453" s="2"/>
      <c r="Q453" s="2"/>
      <c r="R453" s="2"/>
      <c r="S453" s="2"/>
      <c r="T453" s="2"/>
      <c r="U453" s="2"/>
    </row>
    <row r="454" spans="1:21" x14ac:dyDescent="0.2">
      <c r="A454" s="2"/>
      <c r="B454" s="2"/>
      <c r="C454" s="2"/>
      <c r="D454" s="2"/>
      <c r="E454" s="2"/>
      <c r="F454" s="2"/>
      <c r="G454" s="2"/>
      <c r="H454" s="2"/>
      <c r="I454" s="2"/>
      <c r="J454" s="2"/>
      <c r="K454" s="2"/>
      <c r="L454" s="2"/>
      <c r="M454" s="2"/>
      <c r="N454" s="2"/>
      <c r="O454" s="2"/>
      <c r="P454" s="2"/>
      <c r="Q454" s="2"/>
      <c r="R454" s="2"/>
      <c r="S454" s="2"/>
      <c r="T454" s="2"/>
      <c r="U454" s="2"/>
    </row>
    <row r="455" spans="1:21" x14ac:dyDescent="0.2">
      <c r="A455" s="2"/>
      <c r="B455" s="2"/>
      <c r="C455" s="2"/>
      <c r="D455" s="2"/>
      <c r="E455" s="2"/>
      <c r="F455" s="2"/>
      <c r="G455" s="2"/>
      <c r="H455" s="2"/>
      <c r="I455" s="2"/>
      <c r="J455" s="2"/>
      <c r="K455" s="2"/>
      <c r="L455" s="2"/>
      <c r="M455" s="2"/>
      <c r="N455" s="2"/>
      <c r="O455" s="2"/>
      <c r="P455" s="2"/>
      <c r="Q455" s="2"/>
      <c r="R455" s="2"/>
      <c r="S455" s="2"/>
      <c r="T455" s="2"/>
      <c r="U455" s="2"/>
    </row>
    <row r="456" spans="1:21" x14ac:dyDescent="0.2">
      <c r="A456" s="2"/>
      <c r="B456" s="2"/>
      <c r="C456" s="2"/>
      <c r="D456" s="2"/>
      <c r="E456" s="2"/>
      <c r="F456" s="2"/>
      <c r="G456" s="2"/>
      <c r="H456" s="2"/>
      <c r="I456" s="2"/>
      <c r="J456" s="2"/>
      <c r="K456" s="2"/>
      <c r="L456" s="2"/>
      <c r="M456" s="2"/>
      <c r="N456" s="2"/>
      <c r="O456" s="2"/>
      <c r="P456" s="2"/>
      <c r="Q456" s="2"/>
      <c r="R456" s="2"/>
      <c r="S456" s="2"/>
      <c r="T456" s="2"/>
      <c r="U456" s="2"/>
    </row>
    <row r="457" spans="1:21" x14ac:dyDescent="0.2">
      <c r="A457" s="2"/>
      <c r="B457" s="2"/>
      <c r="C457" s="2"/>
      <c r="D457" s="2"/>
      <c r="E457" s="2"/>
      <c r="F457" s="2"/>
      <c r="G457" s="2"/>
      <c r="H457" s="2"/>
      <c r="I457" s="2"/>
      <c r="J457" s="2"/>
      <c r="K457" s="2"/>
      <c r="L457" s="2"/>
      <c r="M457" s="2"/>
      <c r="N457" s="2"/>
      <c r="O457" s="2"/>
      <c r="P457" s="2"/>
      <c r="Q457" s="2"/>
      <c r="R457" s="2"/>
      <c r="S457" s="2"/>
      <c r="T457" s="2"/>
      <c r="U457" s="2"/>
    </row>
    <row r="458" spans="1:21" x14ac:dyDescent="0.2">
      <c r="A458" s="2"/>
      <c r="B458" s="2"/>
      <c r="C458" s="2"/>
      <c r="D458" s="2"/>
      <c r="E458" s="2"/>
      <c r="F458" s="2"/>
      <c r="G458" s="2"/>
      <c r="H458" s="2"/>
      <c r="I458" s="2"/>
      <c r="J458" s="2"/>
      <c r="K458" s="2"/>
      <c r="L458" s="2"/>
      <c r="M458" s="2"/>
      <c r="N458" s="2"/>
      <c r="O458" s="2"/>
      <c r="P458" s="2"/>
      <c r="Q458" s="2"/>
      <c r="R458" s="2"/>
      <c r="S458" s="2"/>
      <c r="T458" s="2"/>
      <c r="U458" s="2"/>
    </row>
    <row r="459" spans="1:21" x14ac:dyDescent="0.2">
      <c r="A459" s="2"/>
      <c r="B459" s="2"/>
      <c r="C459" s="2"/>
      <c r="D459" s="2"/>
      <c r="E459" s="2"/>
      <c r="F459" s="2"/>
      <c r="G459" s="2"/>
      <c r="H459" s="2"/>
      <c r="I459" s="2"/>
      <c r="J459" s="2"/>
      <c r="K459" s="2"/>
      <c r="L459" s="2"/>
      <c r="M459" s="2"/>
      <c r="N459" s="2"/>
      <c r="O459" s="2"/>
      <c r="P459" s="2"/>
      <c r="Q459" s="2"/>
      <c r="R459" s="2"/>
      <c r="S459" s="2"/>
      <c r="T459" s="2"/>
      <c r="U459" s="2"/>
    </row>
    <row r="460" spans="1:21" x14ac:dyDescent="0.2">
      <c r="A460" s="2"/>
      <c r="B460" s="2"/>
      <c r="C460" s="2"/>
      <c r="D460" s="2"/>
      <c r="E460" s="2"/>
      <c r="F460" s="2"/>
      <c r="G460" s="2"/>
      <c r="H460" s="2"/>
      <c r="I460" s="2"/>
      <c r="J460" s="2"/>
      <c r="K460" s="2"/>
      <c r="L460" s="2"/>
      <c r="M460" s="2"/>
      <c r="N460" s="2"/>
      <c r="O460" s="2"/>
      <c r="P460" s="2"/>
      <c r="Q460" s="2"/>
      <c r="R460" s="2"/>
      <c r="S460" s="2"/>
      <c r="T460" s="2"/>
      <c r="U460" s="2"/>
    </row>
    <row r="461" spans="1:21" x14ac:dyDescent="0.2">
      <c r="A461" s="2"/>
      <c r="B461" s="2"/>
      <c r="C461" s="2"/>
      <c r="D461" s="2"/>
      <c r="E461" s="2"/>
      <c r="F461" s="2"/>
      <c r="G461" s="2"/>
      <c r="H461" s="2"/>
      <c r="I461" s="2"/>
      <c r="J461" s="2"/>
      <c r="K461" s="2"/>
      <c r="L461" s="2"/>
      <c r="M461" s="2"/>
      <c r="N461" s="2"/>
      <c r="O461" s="2"/>
      <c r="P461" s="2"/>
      <c r="Q461" s="2"/>
      <c r="R461" s="2"/>
      <c r="S461" s="2"/>
      <c r="T461" s="2"/>
      <c r="U461" s="2"/>
    </row>
    <row r="462" spans="1:21" x14ac:dyDescent="0.2">
      <c r="A462" s="2"/>
      <c r="B462" s="2"/>
      <c r="C462" s="2"/>
      <c r="D462" s="2"/>
      <c r="E462" s="2"/>
      <c r="F462" s="2"/>
      <c r="G462" s="2"/>
      <c r="H462" s="2"/>
      <c r="I462" s="2"/>
      <c r="J462" s="2"/>
      <c r="K462" s="2"/>
      <c r="L462" s="2"/>
      <c r="M462" s="2"/>
      <c r="N462" s="2"/>
      <c r="O462" s="2"/>
      <c r="P462" s="2"/>
      <c r="Q462" s="2"/>
      <c r="R462" s="2"/>
      <c r="S462" s="2"/>
      <c r="T462" s="2"/>
      <c r="U462" s="2"/>
    </row>
    <row r="463" spans="1:21" x14ac:dyDescent="0.2">
      <c r="A463" s="2"/>
      <c r="B463" s="2"/>
      <c r="C463" s="2"/>
      <c r="D463" s="2"/>
      <c r="E463" s="2"/>
      <c r="F463" s="2"/>
      <c r="G463" s="2"/>
      <c r="H463" s="2"/>
      <c r="I463" s="2"/>
      <c r="J463" s="2"/>
      <c r="K463" s="2"/>
      <c r="L463" s="2"/>
      <c r="M463" s="2"/>
      <c r="N463" s="2"/>
      <c r="O463" s="2"/>
      <c r="P463" s="2"/>
      <c r="Q463" s="2"/>
      <c r="R463" s="2"/>
      <c r="S463" s="2"/>
      <c r="T463" s="2"/>
      <c r="U463" s="2"/>
    </row>
    <row r="464" spans="1:21" x14ac:dyDescent="0.2">
      <c r="A464" s="2"/>
      <c r="B464" s="2"/>
      <c r="C464" s="2"/>
      <c r="D464" s="2"/>
      <c r="E464" s="2"/>
      <c r="F464" s="2"/>
      <c r="G464" s="2"/>
      <c r="H464" s="2"/>
      <c r="I464" s="2"/>
      <c r="J464" s="2"/>
      <c r="K464" s="2"/>
      <c r="L464" s="2"/>
      <c r="M464" s="2"/>
      <c r="N464" s="2"/>
      <c r="O464" s="2"/>
      <c r="P464" s="2"/>
      <c r="Q464" s="2"/>
      <c r="R464" s="2"/>
      <c r="S464" s="2"/>
      <c r="T464" s="2"/>
      <c r="U464" s="2"/>
    </row>
    <row r="465" spans="1:21" x14ac:dyDescent="0.2">
      <c r="A465" s="2"/>
      <c r="B465" s="2"/>
      <c r="C465" s="2"/>
      <c r="D465" s="2"/>
      <c r="E465" s="2"/>
      <c r="F465" s="2"/>
      <c r="G465" s="2"/>
      <c r="H465" s="2"/>
      <c r="I465" s="2"/>
      <c r="J465" s="2"/>
      <c r="K465" s="2"/>
      <c r="L465" s="2"/>
      <c r="M465" s="2"/>
      <c r="N465" s="2"/>
      <c r="O465" s="2"/>
      <c r="P465" s="2"/>
      <c r="Q465" s="2"/>
      <c r="R465" s="2"/>
      <c r="S465" s="2"/>
      <c r="T465" s="2"/>
      <c r="U465" s="2"/>
    </row>
    <row r="466" spans="1:21" x14ac:dyDescent="0.2">
      <c r="A466" s="2"/>
      <c r="B466" s="2"/>
      <c r="C466" s="2"/>
      <c r="D466" s="2"/>
      <c r="E466" s="2"/>
      <c r="F466" s="2"/>
      <c r="G466" s="2"/>
      <c r="H466" s="2"/>
      <c r="I466" s="2"/>
      <c r="J466" s="2"/>
      <c r="K466" s="2"/>
      <c r="L466" s="2"/>
      <c r="M466" s="2"/>
      <c r="N466" s="2"/>
      <c r="O466" s="2"/>
      <c r="P466" s="2"/>
      <c r="Q466" s="2"/>
      <c r="R466" s="2"/>
      <c r="S466" s="2"/>
      <c r="T466" s="2"/>
      <c r="U466" s="2"/>
    </row>
    <row r="467" spans="1:21" x14ac:dyDescent="0.2">
      <c r="A467" s="2"/>
      <c r="B467" s="2"/>
      <c r="C467" s="2"/>
      <c r="D467" s="2"/>
      <c r="E467" s="2"/>
      <c r="F467" s="2"/>
      <c r="G467" s="2"/>
      <c r="H467" s="2"/>
      <c r="I467" s="2"/>
      <c r="J467" s="2"/>
      <c r="K467" s="2"/>
      <c r="L467" s="2"/>
      <c r="M467" s="2"/>
      <c r="N467" s="2"/>
      <c r="O467" s="2"/>
      <c r="P467" s="2"/>
      <c r="Q467" s="2"/>
      <c r="R467" s="2"/>
      <c r="S467" s="2"/>
      <c r="T467" s="2"/>
      <c r="U467" s="2"/>
    </row>
    <row r="468" spans="1:21" x14ac:dyDescent="0.2">
      <c r="A468" s="2"/>
      <c r="B468" s="2"/>
      <c r="C468" s="2"/>
      <c r="D468" s="2"/>
      <c r="E468" s="2"/>
      <c r="F468" s="2"/>
      <c r="G468" s="2"/>
      <c r="H468" s="2"/>
      <c r="I468" s="2"/>
      <c r="J468" s="2"/>
      <c r="K468" s="2"/>
      <c r="L468" s="2"/>
      <c r="M468" s="2"/>
      <c r="N468" s="2"/>
      <c r="O468" s="2"/>
      <c r="P468" s="2"/>
      <c r="Q468" s="2"/>
      <c r="R468" s="2"/>
      <c r="S468" s="2"/>
      <c r="T468" s="2"/>
      <c r="U468" s="2"/>
    </row>
    <row r="469" spans="1:21" x14ac:dyDescent="0.2">
      <c r="A469" s="2"/>
      <c r="B469" s="2"/>
      <c r="C469" s="2"/>
      <c r="D469" s="2"/>
      <c r="E469" s="2"/>
      <c r="F469" s="2"/>
      <c r="G469" s="2"/>
      <c r="H469" s="2"/>
      <c r="I469" s="2"/>
      <c r="J469" s="2"/>
      <c r="K469" s="2"/>
      <c r="L469" s="2"/>
      <c r="M469" s="2"/>
      <c r="N469" s="2"/>
      <c r="O469" s="2"/>
      <c r="P469" s="2"/>
      <c r="Q469" s="2"/>
      <c r="R469" s="2"/>
      <c r="S469" s="2"/>
      <c r="T469" s="2"/>
      <c r="U469" s="2"/>
    </row>
    <row r="470" spans="1:21" x14ac:dyDescent="0.2">
      <c r="A470" s="2"/>
      <c r="B470" s="2"/>
      <c r="C470" s="2"/>
      <c r="D470" s="2"/>
      <c r="E470" s="2"/>
      <c r="F470" s="2"/>
      <c r="G470" s="2"/>
      <c r="H470" s="2"/>
      <c r="I470" s="2"/>
      <c r="J470" s="2"/>
      <c r="K470" s="2"/>
      <c r="L470" s="2"/>
      <c r="M470" s="2"/>
      <c r="N470" s="2"/>
      <c r="O470" s="2"/>
      <c r="P470" s="2"/>
      <c r="Q470" s="2"/>
      <c r="R470" s="2"/>
      <c r="S470" s="2"/>
      <c r="T470" s="2"/>
      <c r="U470" s="2"/>
    </row>
    <row r="471" spans="1:21" x14ac:dyDescent="0.2">
      <c r="A471" s="2"/>
      <c r="B471" s="2"/>
      <c r="C471" s="2"/>
      <c r="D471" s="2"/>
      <c r="E471" s="2"/>
      <c r="F471" s="2"/>
      <c r="G471" s="2"/>
      <c r="H471" s="2"/>
      <c r="I471" s="2"/>
      <c r="J471" s="2"/>
      <c r="K471" s="2"/>
      <c r="L471" s="2"/>
      <c r="M471" s="2"/>
      <c r="N471" s="2"/>
      <c r="O471" s="2"/>
      <c r="P471" s="2"/>
      <c r="Q471" s="2"/>
      <c r="R471" s="2"/>
      <c r="S471" s="2"/>
      <c r="T471" s="2"/>
      <c r="U471" s="2"/>
    </row>
    <row r="472" spans="1:21" x14ac:dyDescent="0.2">
      <c r="A472" s="2"/>
      <c r="B472" s="2"/>
      <c r="C472" s="2"/>
      <c r="D472" s="2"/>
      <c r="E472" s="2"/>
      <c r="F472" s="2"/>
      <c r="G472" s="2"/>
      <c r="H472" s="2"/>
      <c r="I472" s="2"/>
      <c r="J472" s="2"/>
      <c r="K472" s="2"/>
      <c r="L472" s="2"/>
      <c r="M472" s="2"/>
      <c r="N472" s="2"/>
      <c r="O472" s="2"/>
      <c r="P472" s="2"/>
      <c r="Q472" s="2"/>
      <c r="R472" s="2"/>
      <c r="S472" s="2"/>
      <c r="T472" s="2"/>
      <c r="U472" s="2"/>
    </row>
    <row r="473" spans="1:21" x14ac:dyDescent="0.2">
      <c r="A473" s="2"/>
      <c r="B473" s="2"/>
      <c r="C473" s="2"/>
      <c r="D473" s="2"/>
      <c r="E473" s="2"/>
      <c r="F473" s="2"/>
      <c r="G473" s="2"/>
      <c r="H473" s="2"/>
      <c r="I473" s="2"/>
      <c r="J473" s="2"/>
      <c r="K473" s="2"/>
      <c r="L473" s="2"/>
      <c r="M473" s="2"/>
      <c r="N473" s="2"/>
      <c r="O473" s="2"/>
      <c r="P473" s="2"/>
      <c r="Q473" s="2"/>
      <c r="R473" s="2"/>
      <c r="S473" s="2"/>
      <c r="T473" s="2"/>
      <c r="U473" s="2"/>
    </row>
    <row r="474" spans="1:21" x14ac:dyDescent="0.2">
      <c r="A474" s="2"/>
      <c r="B474" s="2"/>
      <c r="C474" s="2"/>
      <c r="D474" s="2"/>
      <c r="E474" s="2"/>
      <c r="F474" s="2"/>
      <c r="G474" s="2"/>
      <c r="H474" s="2"/>
      <c r="I474" s="2"/>
      <c r="J474" s="2"/>
      <c r="K474" s="2"/>
      <c r="L474" s="2"/>
      <c r="M474" s="2"/>
      <c r="N474" s="2"/>
      <c r="O474" s="2"/>
      <c r="P474" s="2"/>
      <c r="Q474" s="2"/>
      <c r="R474" s="2"/>
      <c r="S474" s="2"/>
      <c r="T474" s="2"/>
      <c r="U474" s="2"/>
    </row>
    <row r="475" spans="1:21" x14ac:dyDescent="0.2">
      <c r="A475" s="2"/>
      <c r="B475" s="2"/>
      <c r="C475" s="2"/>
      <c r="D475" s="2"/>
      <c r="E475" s="2"/>
      <c r="F475" s="2"/>
      <c r="G475" s="2"/>
      <c r="H475" s="2"/>
      <c r="I475" s="2"/>
      <c r="J475" s="2"/>
      <c r="K475" s="2"/>
      <c r="L475" s="2"/>
      <c r="M475" s="2"/>
      <c r="N475" s="2"/>
      <c r="O475" s="2"/>
      <c r="P475" s="2"/>
      <c r="Q475" s="2"/>
      <c r="R475" s="2"/>
      <c r="S475" s="2"/>
      <c r="T475" s="2"/>
      <c r="U475" s="2"/>
    </row>
    <row r="476" spans="1:21" x14ac:dyDescent="0.2">
      <c r="A476" s="2"/>
      <c r="B476" s="2"/>
      <c r="C476" s="2"/>
      <c r="D476" s="2"/>
      <c r="E476" s="2"/>
      <c r="F476" s="2"/>
      <c r="G476" s="2"/>
      <c r="H476" s="2"/>
      <c r="I476" s="2"/>
      <c r="J476" s="2"/>
      <c r="K476" s="2"/>
      <c r="L476" s="2"/>
      <c r="M476" s="2"/>
      <c r="N476" s="2"/>
      <c r="O476" s="2"/>
      <c r="P476" s="2"/>
      <c r="Q476" s="2"/>
      <c r="R476" s="2"/>
      <c r="S476" s="2"/>
      <c r="T476" s="2"/>
      <c r="U476" s="2"/>
    </row>
    <row r="477" spans="1:21" x14ac:dyDescent="0.2">
      <c r="A477" s="2"/>
      <c r="B477" s="2"/>
      <c r="C477" s="2"/>
      <c r="D477" s="2"/>
      <c r="E477" s="2"/>
      <c r="F477" s="2"/>
      <c r="G477" s="2"/>
      <c r="H477" s="2"/>
      <c r="I477" s="2"/>
      <c r="J477" s="2"/>
      <c r="K477" s="2"/>
      <c r="L477" s="2"/>
      <c r="M477" s="2"/>
      <c r="N477" s="2"/>
      <c r="O477" s="2"/>
      <c r="P477" s="2"/>
      <c r="Q477" s="2"/>
      <c r="R477" s="2"/>
      <c r="S477" s="2"/>
      <c r="T477" s="2"/>
      <c r="U477" s="2"/>
    </row>
    <row r="478" spans="1:21" x14ac:dyDescent="0.2">
      <c r="A478" s="2"/>
      <c r="B478" s="2"/>
      <c r="C478" s="2"/>
      <c r="D478" s="2"/>
      <c r="E478" s="2"/>
      <c r="F478" s="2"/>
      <c r="G478" s="2"/>
      <c r="H478" s="2"/>
      <c r="I478" s="2"/>
      <c r="J478" s="2"/>
      <c r="K478" s="2"/>
      <c r="L478" s="2"/>
      <c r="M478" s="2"/>
      <c r="N478" s="2"/>
      <c r="O478" s="2"/>
      <c r="P478" s="2"/>
      <c r="Q478" s="2"/>
      <c r="R478" s="2"/>
      <c r="S478" s="2"/>
      <c r="T478" s="2"/>
      <c r="U478" s="2"/>
    </row>
    <row r="479" spans="1:21" x14ac:dyDescent="0.2">
      <c r="A479" s="2"/>
      <c r="B479" s="2"/>
      <c r="C479" s="2"/>
      <c r="D479" s="2"/>
      <c r="E479" s="2"/>
      <c r="F479" s="2"/>
      <c r="G479" s="2"/>
      <c r="H479" s="2"/>
      <c r="I479" s="2"/>
      <c r="J479" s="2"/>
      <c r="K479" s="2"/>
      <c r="L479" s="2"/>
      <c r="M479" s="2"/>
      <c r="N479" s="2"/>
      <c r="O479" s="2"/>
      <c r="P479" s="2"/>
      <c r="Q479" s="2"/>
      <c r="R479" s="2"/>
      <c r="S479" s="2"/>
      <c r="T479" s="2"/>
      <c r="U479" s="2"/>
    </row>
    <row r="480" spans="1:21" x14ac:dyDescent="0.2">
      <c r="A480" s="2"/>
      <c r="B480" s="2"/>
      <c r="C480" s="2"/>
      <c r="D480" s="2"/>
      <c r="E480" s="2"/>
      <c r="F480" s="2"/>
      <c r="G480" s="2"/>
      <c r="H480" s="2"/>
      <c r="I480" s="2"/>
      <c r="J480" s="2"/>
      <c r="K480" s="2"/>
      <c r="L480" s="2"/>
      <c r="M480" s="2"/>
      <c r="N480" s="2"/>
      <c r="O480" s="2"/>
      <c r="P480" s="2"/>
      <c r="Q480" s="2"/>
      <c r="R480" s="2"/>
      <c r="S480" s="2"/>
      <c r="T480" s="2"/>
      <c r="U480" s="2"/>
    </row>
    <row r="481" spans="1:21" x14ac:dyDescent="0.2">
      <c r="A481" s="2"/>
      <c r="B481" s="2"/>
      <c r="C481" s="2"/>
      <c r="D481" s="2"/>
      <c r="E481" s="2"/>
      <c r="F481" s="2"/>
      <c r="G481" s="2"/>
      <c r="H481" s="2"/>
      <c r="I481" s="2"/>
      <c r="J481" s="2"/>
      <c r="K481" s="2"/>
      <c r="L481" s="2"/>
      <c r="M481" s="2"/>
      <c r="N481" s="2"/>
      <c r="O481" s="2"/>
      <c r="P481" s="2"/>
      <c r="Q481" s="2"/>
      <c r="R481" s="2"/>
      <c r="S481" s="2"/>
      <c r="T481" s="2"/>
      <c r="U481" s="2"/>
    </row>
    <row r="482" spans="1:21" x14ac:dyDescent="0.2">
      <c r="A482" s="2"/>
      <c r="B482" s="2"/>
      <c r="C482" s="2"/>
      <c r="D482" s="2"/>
      <c r="E482" s="2"/>
      <c r="F482" s="2"/>
      <c r="G482" s="2"/>
      <c r="H482" s="2"/>
      <c r="I482" s="2"/>
      <c r="J482" s="2"/>
      <c r="K482" s="2"/>
      <c r="L482" s="2"/>
      <c r="M482" s="2"/>
      <c r="N482" s="2"/>
      <c r="O482" s="2"/>
      <c r="P482" s="2"/>
      <c r="Q482" s="2"/>
      <c r="R482" s="2"/>
      <c r="S482" s="2"/>
      <c r="T482" s="2"/>
      <c r="U482" s="2"/>
    </row>
    <row r="483" spans="1:21" x14ac:dyDescent="0.2">
      <c r="A483" s="2"/>
      <c r="B483" s="2"/>
      <c r="C483" s="2"/>
      <c r="D483" s="2"/>
      <c r="E483" s="2"/>
      <c r="F483" s="2"/>
      <c r="G483" s="2"/>
      <c r="H483" s="2"/>
      <c r="I483" s="2"/>
      <c r="J483" s="2"/>
      <c r="K483" s="2"/>
      <c r="L483" s="2"/>
      <c r="M483" s="2"/>
      <c r="N483" s="2"/>
      <c r="O483" s="2"/>
      <c r="P483" s="2"/>
      <c r="Q483" s="2"/>
      <c r="R483" s="2"/>
      <c r="S483" s="2"/>
      <c r="T483" s="2"/>
      <c r="U483" s="2"/>
    </row>
    <row r="484" spans="1:21" x14ac:dyDescent="0.2">
      <c r="A484" s="2"/>
      <c r="B484" s="2"/>
      <c r="C484" s="2"/>
      <c r="D484" s="2"/>
      <c r="E484" s="2"/>
      <c r="F484" s="2"/>
      <c r="G484" s="2"/>
      <c r="H484" s="2"/>
      <c r="I484" s="2"/>
      <c r="J484" s="2"/>
      <c r="K484" s="2"/>
      <c r="L484" s="2"/>
      <c r="M484" s="2"/>
      <c r="N484" s="2"/>
      <c r="O484" s="2"/>
      <c r="P484" s="2"/>
      <c r="Q484" s="2"/>
      <c r="R484" s="2"/>
      <c r="S484" s="2"/>
      <c r="T484" s="2"/>
      <c r="U484" s="2"/>
    </row>
    <row r="485" spans="1:21" x14ac:dyDescent="0.2">
      <c r="A485" s="2"/>
      <c r="B485" s="2"/>
      <c r="C485" s="2"/>
      <c r="D485" s="2"/>
      <c r="E485" s="2"/>
      <c r="F485" s="2"/>
      <c r="G485" s="2"/>
      <c r="H485" s="2"/>
      <c r="I485" s="2"/>
      <c r="J485" s="2"/>
      <c r="K485" s="2"/>
      <c r="L485" s="2"/>
      <c r="M485" s="2"/>
      <c r="N485" s="2"/>
      <c r="O485" s="2"/>
      <c r="P485" s="2"/>
      <c r="Q485" s="2"/>
      <c r="R485" s="2"/>
      <c r="S485" s="2"/>
      <c r="T485" s="2"/>
      <c r="U485" s="2"/>
    </row>
    <row r="486" spans="1:21" x14ac:dyDescent="0.2">
      <c r="A486" s="2"/>
      <c r="B486" s="2"/>
      <c r="C486" s="2"/>
      <c r="D486" s="2"/>
      <c r="E486" s="2"/>
      <c r="F486" s="2"/>
      <c r="G486" s="2"/>
      <c r="H486" s="2"/>
      <c r="I486" s="2"/>
      <c r="J486" s="2"/>
      <c r="K486" s="2"/>
      <c r="L486" s="2"/>
      <c r="M486" s="2"/>
      <c r="N486" s="2"/>
      <c r="O486" s="2"/>
      <c r="P486" s="2"/>
      <c r="Q486" s="2"/>
      <c r="R486" s="2"/>
      <c r="S486" s="2"/>
      <c r="T486" s="2"/>
      <c r="U486" s="2"/>
    </row>
    <row r="487" spans="1:21" x14ac:dyDescent="0.2">
      <c r="A487" s="2"/>
      <c r="B487" s="2"/>
      <c r="C487" s="2"/>
      <c r="D487" s="2"/>
      <c r="E487" s="2"/>
      <c r="F487" s="2"/>
      <c r="G487" s="2"/>
      <c r="H487" s="2"/>
      <c r="I487" s="2"/>
      <c r="J487" s="2"/>
      <c r="K487" s="2"/>
      <c r="L487" s="2"/>
      <c r="M487" s="2"/>
      <c r="N487" s="2"/>
      <c r="O487" s="2"/>
      <c r="P487" s="2"/>
      <c r="Q487" s="2"/>
      <c r="R487" s="2"/>
      <c r="S487" s="2"/>
      <c r="T487" s="2"/>
      <c r="U487" s="2"/>
    </row>
    <row r="488" spans="1:21" x14ac:dyDescent="0.2">
      <c r="A488" s="2"/>
      <c r="B488" s="2"/>
      <c r="C488" s="2"/>
      <c r="D488" s="2"/>
      <c r="E488" s="2"/>
      <c r="F488" s="2"/>
      <c r="G488" s="2"/>
      <c r="H488" s="2"/>
      <c r="I488" s="2"/>
      <c r="J488" s="2"/>
      <c r="K488" s="2"/>
      <c r="L488" s="2"/>
      <c r="M488" s="2"/>
      <c r="N488" s="2"/>
      <c r="O488" s="2"/>
      <c r="P488" s="2"/>
      <c r="Q488" s="2"/>
      <c r="R488" s="2"/>
      <c r="S488" s="2"/>
      <c r="T488" s="2"/>
      <c r="U488" s="2"/>
    </row>
    <row r="489" spans="1:21" x14ac:dyDescent="0.2">
      <c r="A489" s="2"/>
      <c r="B489" s="2"/>
      <c r="C489" s="2"/>
      <c r="D489" s="2"/>
      <c r="E489" s="2"/>
      <c r="F489" s="2"/>
      <c r="G489" s="2"/>
      <c r="H489" s="2"/>
      <c r="I489" s="2"/>
      <c r="J489" s="2"/>
      <c r="K489" s="2"/>
      <c r="L489" s="2"/>
      <c r="M489" s="2"/>
      <c r="N489" s="2"/>
      <c r="O489" s="2"/>
      <c r="P489" s="2"/>
      <c r="Q489" s="2"/>
      <c r="R489" s="2"/>
      <c r="S489" s="2"/>
      <c r="T489" s="2"/>
      <c r="U489" s="2"/>
    </row>
    <row r="490" spans="1:21" x14ac:dyDescent="0.2">
      <c r="A490" s="2"/>
      <c r="B490" s="2"/>
      <c r="C490" s="2"/>
      <c r="D490" s="2"/>
      <c r="E490" s="2"/>
      <c r="F490" s="2"/>
      <c r="G490" s="2"/>
      <c r="H490" s="2"/>
      <c r="I490" s="2"/>
      <c r="J490" s="2"/>
      <c r="K490" s="2"/>
      <c r="L490" s="2"/>
      <c r="M490" s="2"/>
      <c r="N490" s="2"/>
      <c r="O490" s="2"/>
      <c r="P490" s="2"/>
      <c r="Q490" s="2"/>
      <c r="R490" s="2"/>
      <c r="S490" s="2"/>
      <c r="T490" s="2"/>
      <c r="U490" s="2"/>
    </row>
    <row r="491" spans="1:21" x14ac:dyDescent="0.2">
      <c r="A491" s="2"/>
      <c r="B491" s="2"/>
      <c r="C491" s="2"/>
      <c r="D491" s="2"/>
      <c r="E491" s="2"/>
      <c r="F491" s="2"/>
      <c r="G491" s="2"/>
      <c r="H491" s="2"/>
      <c r="I491" s="2"/>
      <c r="J491" s="2"/>
      <c r="K491" s="2"/>
      <c r="L491" s="2"/>
      <c r="M491" s="2"/>
      <c r="N491" s="2"/>
      <c r="O491" s="2"/>
      <c r="P491" s="2"/>
      <c r="Q491" s="2"/>
      <c r="R491" s="2"/>
      <c r="S491" s="2"/>
      <c r="T491" s="2"/>
      <c r="U491" s="2"/>
    </row>
    <row r="492" spans="1:21" x14ac:dyDescent="0.2">
      <c r="A492" s="2"/>
      <c r="B492" s="2"/>
      <c r="C492" s="2"/>
      <c r="D492" s="2"/>
      <c r="E492" s="2"/>
      <c r="F492" s="2"/>
      <c r="G492" s="2"/>
      <c r="H492" s="2"/>
      <c r="I492" s="2"/>
      <c r="J492" s="2"/>
      <c r="K492" s="2"/>
      <c r="L492" s="2"/>
      <c r="M492" s="2"/>
      <c r="N492" s="2"/>
      <c r="O492" s="2"/>
      <c r="P492" s="2"/>
      <c r="Q492" s="2"/>
      <c r="R492" s="2"/>
      <c r="S492" s="2"/>
      <c r="T492" s="2"/>
      <c r="U492" s="2"/>
    </row>
    <row r="493" spans="1:21" x14ac:dyDescent="0.2">
      <c r="A493" s="2"/>
      <c r="B493" s="2"/>
      <c r="C493" s="2"/>
      <c r="D493" s="2"/>
      <c r="E493" s="2"/>
      <c r="F493" s="2"/>
      <c r="G493" s="2"/>
      <c r="H493" s="2"/>
      <c r="I493" s="2"/>
      <c r="J493" s="2"/>
      <c r="K493" s="2"/>
      <c r="L493" s="2"/>
      <c r="M493" s="2"/>
      <c r="N493" s="2"/>
      <c r="O493" s="2"/>
      <c r="P493" s="2"/>
      <c r="Q493" s="2"/>
      <c r="R493" s="2"/>
      <c r="S493" s="2"/>
      <c r="T493" s="2"/>
      <c r="U493" s="2"/>
    </row>
    <row r="494" spans="1:21" x14ac:dyDescent="0.2">
      <c r="A494" s="2"/>
      <c r="B494" s="2"/>
      <c r="C494" s="2"/>
      <c r="D494" s="2"/>
      <c r="E494" s="2"/>
      <c r="F494" s="2"/>
      <c r="G494" s="2"/>
      <c r="H494" s="2"/>
      <c r="I494" s="2"/>
      <c r="J494" s="2"/>
      <c r="K494" s="2"/>
      <c r="L494" s="2"/>
      <c r="M494" s="2"/>
      <c r="N494" s="2"/>
      <c r="O494" s="2"/>
      <c r="P494" s="2"/>
      <c r="Q494" s="2"/>
      <c r="R494" s="2"/>
      <c r="S494" s="2"/>
      <c r="T494" s="2"/>
      <c r="U494" s="2"/>
    </row>
    <row r="495" spans="1:21" x14ac:dyDescent="0.2">
      <c r="A495" s="2"/>
      <c r="B495" s="2"/>
      <c r="C495" s="2"/>
      <c r="D495" s="2"/>
      <c r="E495" s="2"/>
      <c r="F495" s="2"/>
      <c r="G495" s="2"/>
      <c r="H495" s="2"/>
      <c r="I495" s="2"/>
      <c r="J495" s="2"/>
      <c r="K495" s="2"/>
      <c r="L495" s="2"/>
      <c r="M495" s="2"/>
      <c r="N495" s="2"/>
      <c r="O495" s="2"/>
      <c r="P495" s="2"/>
      <c r="Q495" s="2"/>
      <c r="R495" s="2"/>
      <c r="S495" s="2"/>
      <c r="T495" s="2"/>
      <c r="U495" s="2"/>
    </row>
    <row r="496" spans="1:21" x14ac:dyDescent="0.2">
      <c r="A496" s="2"/>
      <c r="B496" s="2"/>
      <c r="C496" s="2"/>
      <c r="D496" s="2"/>
      <c r="E496" s="2"/>
      <c r="F496" s="2"/>
      <c r="G496" s="2"/>
      <c r="H496" s="2"/>
      <c r="I496" s="2"/>
      <c r="J496" s="2"/>
      <c r="K496" s="2"/>
      <c r="L496" s="2"/>
      <c r="M496" s="2"/>
      <c r="N496" s="2"/>
      <c r="O496" s="2"/>
      <c r="P496" s="2"/>
      <c r="Q496" s="2"/>
      <c r="R496" s="2"/>
      <c r="S496" s="2"/>
      <c r="T496" s="2"/>
      <c r="U496" s="2"/>
    </row>
    <row r="497" spans="1:21" x14ac:dyDescent="0.2">
      <c r="A497" s="2"/>
      <c r="B497" s="2"/>
      <c r="C497" s="2"/>
      <c r="D497" s="2"/>
      <c r="E497" s="2"/>
      <c r="F497" s="2"/>
      <c r="G497" s="2"/>
      <c r="H497" s="2"/>
      <c r="I497" s="2"/>
      <c r="J497" s="2"/>
      <c r="K497" s="2"/>
      <c r="L497" s="2"/>
      <c r="M497" s="2"/>
      <c r="N497" s="2"/>
      <c r="O497" s="2"/>
      <c r="P497" s="2"/>
      <c r="Q497" s="2"/>
      <c r="R497" s="2"/>
      <c r="S497" s="2"/>
      <c r="T497" s="2"/>
      <c r="U497" s="2"/>
    </row>
    <row r="498" spans="1:21" x14ac:dyDescent="0.2">
      <c r="A498" s="2"/>
      <c r="B498" s="2"/>
      <c r="C498" s="2"/>
      <c r="D498" s="2"/>
      <c r="E498" s="2"/>
      <c r="F498" s="2"/>
      <c r="G498" s="2"/>
      <c r="H498" s="2"/>
      <c r="I498" s="2"/>
      <c r="J498" s="2"/>
      <c r="K498" s="2"/>
      <c r="L498" s="2"/>
      <c r="M498" s="2"/>
      <c r="N498" s="2"/>
      <c r="O498" s="2"/>
      <c r="P498" s="2"/>
      <c r="Q498" s="2"/>
      <c r="R498" s="2"/>
      <c r="S498" s="2"/>
      <c r="T498" s="2"/>
      <c r="U498" s="2"/>
    </row>
    <row r="499" spans="1:21" x14ac:dyDescent="0.2">
      <c r="A499" s="2"/>
      <c r="B499" s="2"/>
      <c r="C499" s="2"/>
      <c r="D499" s="2"/>
      <c r="E499" s="2"/>
      <c r="F499" s="2"/>
      <c r="G499" s="2"/>
      <c r="H499" s="2"/>
      <c r="I499" s="2"/>
      <c r="J499" s="2"/>
      <c r="K499" s="2"/>
      <c r="L499" s="2"/>
      <c r="M499" s="2"/>
      <c r="N499" s="2"/>
      <c r="O499" s="2"/>
      <c r="P499" s="2"/>
      <c r="Q499" s="2"/>
      <c r="R499" s="2"/>
      <c r="S499" s="2"/>
      <c r="T499" s="2"/>
      <c r="U499" s="2"/>
    </row>
    <row r="500" spans="1:21" x14ac:dyDescent="0.2">
      <c r="A500" s="2"/>
      <c r="B500" s="2"/>
      <c r="C500" s="2"/>
      <c r="D500" s="2"/>
      <c r="E500" s="2"/>
      <c r="F500" s="2"/>
      <c r="G500" s="2"/>
      <c r="H500" s="2"/>
      <c r="I500" s="2"/>
      <c r="J500" s="2"/>
      <c r="K500" s="2"/>
      <c r="L500" s="2"/>
      <c r="M500" s="2"/>
      <c r="N500" s="2"/>
      <c r="O500" s="2"/>
      <c r="P500" s="2"/>
      <c r="Q500" s="2"/>
      <c r="R500" s="2"/>
      <c r="S500" s="2"/>
      <c r="T500" s="2"/>
      <c r="U500" s="2"/>
    </row>
    <row r="501" spans="1:21" x14ac:dyDescent="0.2">
      <c r="A501" s="2"/>
      <c r="B501" s="2"/>
      <c r="C501" s="2"/>
      <c r="D501" s="2"/>
      <c r="E501" s="2"/>
      <c r="F501" s="2"/>
      <c r="G501" s="2"/>
      <c r="H501" s="2"/>
      <c r="I501" s="2"/>
      <c r="J501" s="2"/>
      <c r="K501" s="2"/>
      <c r="L501" s="2"/>
      <c r="M501" s="2"/>
      <c r="N501" s="2"/>
      <c r="O501" s="2"/>
      <c r="P501" s="2"/>
      <c r="Q501" s="2"/>
      <c r="R501" s="2"/>
      <c r="S501" s="2"/>
      <c r="T501" s="2"/>
      <c r="U501" s="2"/>
    </row>
    <row r="502" spans="1:21" x14ac:dyDescent="0.2">
      <c r="A502" s="2"/>
      <c r="B502" s="2"/>
      <c r="C502" s="2"/>
      <c r="D502" s="2"/>
      <c r="E502" s="2"/>
      <c r="F502" s="2"/>
      <c r="G502" s="2"/>
      <c r="H502" s="2"/>
      <c r="I502" s="2"/>
      <c r="J502" s="2"/>
      <c r="K502" s="2"/>
      <c r="L502" s="2"/>
      <c r="M502" s="2"/>
      <c r="N502" s="2"/>
      <c r="O502" s="2"/>
      <c r="P502" s="2"/>
      <c r="Q502" s="2"/>
      <c r="R502" s="2"/>
      <c r="S502" s="2"/>
      <c r="T502" s="2"/>
      <c r="U502" s="2"/>
    </row>
    <row r="503" spans="1:21" x14ac:dyDescent="0.2">
      <c r="A503" s="2"/>
      <c r="B503" s="2"/>
      <c r="C503" s="2"/>
      <c r="D503" s="2"/>
      <c r="E503" s="2"/>
      <c r="F503" s="2"/>
      <c r="G503" s="2"/>
      <c r="H503" s="2"/>
      <c r="I503" s="2"/>
      <c r="J503" s="2"/>
      <c r="K503" s="2"/>
      <c r="L503" s="2"/>
      <c r="M503" s="2"/>
      <c r="N503" s="2"/>
      <c r="O503" s="2"/>
      <c r="P503" s="2"/>
      <c r="Q503" s="2"/>
      <c r="R503" s="2"/>
      <c r="S503" s="2"/>
      <c r="T503" s="2"/>
      <c r="U503" s="2"/>
    </row>
    <row r="504" spans="1:21" x14ac:dyDescent="0.2">
      <c r="A504" s="2"/>
      <c r="B504" s="2"/>
      <c r="C504" s="2"/>
      <c r="D504" s="2"/>
      <c r="E504" s="2"/>
      <c r="F504" s="2"/>
      <c r="G504" s="2"/>
      <c r="H504" s="2"/>
      <c r="I504" s="2"/>
      <c r="J504" s="2"/>
      <c r="K504" s="2"/>
      <c r="L504" s="2"/>
      <c r="M504" s="2"/>
      <c r="N504" s="2"/>
      <c r="O504" s="2"/>
      <c r="P504" s="2"/>
      <c r="Q504" s="2"/>
      <c r="R504" s="2"/>
      <c r="S504" s="2"/>
      <c r="T504" s="2"/>
      <c r="U504" s="2"/>
    </row>
    <row r="505" spans="1:21" x14ac:dyDescent="0.2">
      <c r="A505" s="2"/>
      <c r="B505" s="2"/>
      <c r="C505" s="2"/>
      <c r="D505" s="2"/>
      <c r="E505" s="2"/>
      <c r="F505" s="2"/>
      <c r="G505" s="2"/>
      <c r="H505" s="2"/>
      <c r="I505" s="2"/>
      <c r="J505" s="2"/>
      <c r="K505" s="2"/>
      <c r="L505" s="2"/>
      <c r="M505" s="2"/>
      <c r="N505" s="2"/>
      <c r="O505" s="2"/>
      <c r="P505" s="2"/>
      <c r="Q505" s="2"/>
      <c r="R505" s="2"/>
      <c r="S505" s="2"/>
      <c r="T505" s="2"/>
      <c r="U505" s="2"/>
    </row>
    <row r="506" spans="1:21" x14ac:dyDescent="0.2">
      <c r="A506" s="2"/>
      <c r="B506" s="2"/>
      <c r="C506" s="2"/>
      <c r="D506" s="2"/>
      <c r="E506" s="2"/>
      <c r="F506" s="2"/>
      <c r="G506" s="2"/>
      <c r="H506" s="2"/>
      <c r="I506" s="2"/>
      <c r="J506" s="2"/>
      <c r="K506" s="2"/>
      <c r="L506" s="2"/>
      <c r="M506" s="2"/>
      <c r="N506" s="2"/>
      <c r="O506" s="2"/>
      <c r="P506" s="2"/>
      <c r="Q506" s="2"/>
      <c r="R506" s="2"/>
      <c r="S506" s="2"/>
      <c r="T506" s="2"/>
      <c r="U506" s="2"/>
    </row>
    <row r="507" spans="1:21" x14ac:dyDescent="0.2">
      <c r="A507" s="2"/>
      <c r="B507" s="2"/>
      <c r="C507" s="2"/>
      <c r="D507" s="2"/>
      <c r="E507" s="2"/>
      <c r="F507" s="2"/>
      <c r="G507" s="2"/>
      <c r="H507" s="2"/>
      <c r="I507" s="2"/>
      <c r="J507" s="2"/>
      <c r="K507" s="2"/>
      <c r="L507" s="2"/>
      <c r="M507" s="2"/>
      <c r="N507" s="2"/>
      <c r="O507" s="2"/>
      <c r="P507" s="2"/>
      <c r="Q507" s="2"/>
      <c r="R507" s="2"/>
      <c r="S507" s="2"/>
      <c r="T507" s="2"/>
      <c r="U507" s="2"/>
    </row>
    <row r="508" spans="1:21" x14ac:dyDescent="0.2">
      <c r="A508" s="2"/>
      <c r="B508" s="2"/>
      <c r="C508" s="2"/>
      <c r="D508" s="2"/>
      <c r="E508" s="2"/>
      <c r="F508" s="2"/>
      <c r="G508" s="2"/>
      <c r="H508" s="2"/>
      <c r="I508" s="2"/>
      <c r="J508" s="2"/>
      <c r="K508" s="2"/>
      <c r="L508" s="2"/>
      <c r="M508" s="2"/>
      <c r="N508" s="2"/>
      <c r="O508" s="2"/>
      <c r="P508" s="2"/>
      <c r="Q508" s="2"/>
      <c r="R508" s="2"/>
      <c r="S508" s="2"/>
      <c r="T508" s="2"/>
      <c r="U508" s="2"/>
    </row>
    <row r="509" spans="1:21" x14ac:dyDescent="0.2">
      <c r="A509" s="2"/>
      <c r="B509" s="2"/>
      <c r="C509" s="2"/>
      <c r="D509" s="2"/>
      <c r="E509" s="2"/>
      <c r="F509" s="2"/>
      <c r="G509" s="2"/>
      <c r="H509" s="2"/>
      <c r="I509" s="2"/>
      <c r="J509" s="2"/>
      <c r="K509" s="2"/>
      <c r="L509" s="2"/>
      <c r="M509" s="2"/>
      <c r="N509" s="2"/>
      <c r="O509" s="2"/>
      <c r="P509" s="2"/>
      <c r="Q509" s="2"/>
      <c r="R509" s="2"/>
      <c r="S509" s="2"/>
      <c r="T509" s="2"/>
      <c r="U509" s="2"/>
    </row>
    <row r="510" spans="1:21" x14ac:dyDescent="0.2">
      <c r="A510" s="2"/>
      <c r="B510" s="2"/>
      <c r="C510" s="2"/>
      <c r="D510" s="2"/>
      <c r="E510" s="2"/>
      <c r="F510" s="2"/>
      <c r="G510" s="2"/>
      <c r="H510" s="2"/>
      <c r="I510" s="2"/>
      <c r="J510" s="2"/>
      <c r="K510" s="2"/>
      <c r="L510" s="2"/>
      <c r="M510" s="2"/>
      <c r="N510" s="2"/>
      <c r="O510" s="2"/>
      <c r="P510" s="2"/>
      <c r="Q510" s="2"/>
      <c r="R510" s="2"/>
      <c r="S510" s="2"/>
      <c r="T510" s="2"/>
      <c r="U510" s="2"/>
    </row>
    <row r="511" spans="1:21" x14ac:dyDescent="0.2">
      <c r="A511" s="2"/>
      <c r="B511" s="2"/>
      <c r="C511" s="2"/>
      <c r="D511" s="2"/>
      <c r="E511" s="2"/>
      <c r="F511" s="2"/>
      <c r="G511" s="2"/>
      <c r="H511" s="2"/>
      <c r="I511" s="2"/>
      <c r="J511" s="2"/>
      <c r="K511" s="2"/>
      <c r="L511" s="2"/>
      <c r="M511" s="2"/>
      <c r="N511" s="2"/>
      <c r="O511" s="2"/>
      <c r="P511" s="2"/>
      <c r="Q511" s="2"/>
      <c r="R511" s="2"/>
      <c r="S511" s="2"/>
      <c r="T511" s="2"/>
      <c r="U511" s="2"/>
    </row>
    <row r="512" spans="1:21" x14ac:dyDescent="0.2">
      <c r="A512" s="2"/>
      <c r="B512" s="2"/>
      <c r="C512" s="2"/>
      <c r="D512" s="2"/>
      <c r="E512" s="2"/>
      <c r="F512" s="2"/>
      <c r="G512" s="2"/>
      <c r="H512" s="2"/>
      <c r="I512" s="2"/>
      <c r="J512" s="2"/>
      <c r="K512" s="2"/>
      <c r="L512" s="2"/>
      <c r="M512" s="2"/>
      <c r="N512" s="2"/>
      <c r="O512" s="2"/>
      <c r="P512" s="2"/>
      <c r="Q512" s="2"/>
      <c r="R512" s="2"/>
      <c r="S512" s="2"/>
      <c r="T512" s="2"/>
      <c r="U512" s="2"/>
    </row>
    <row r="513" spans="1:21" x14ac:dyDescent="0.2">
      <c r="A513" s="2"/>
      <c r="B513" s="2"/>
      <c r="C513" s="2"/>
      <c r="D513" s="2"/>
      <c r="E513" s="2"/>
      <c r="F513" s="2"/>
      <c r="G513" s="2"/>
      <c r="H513" s="2"/>
      <c r="I513" s="2"/>
      <c r="J513" s="2"/>
      <c r="K513" s="2"/>
      <c r="L513" s="2"/>
      <c r="M513" s="2"/>
      <c r="N513" s="2"/>
      <c r="O513" s="2"/>
      <c r="P513" s="2"/>
      <c r="Q513" s="2"/>
      <c r="R513" s="2"/>
      <c r="S513" s="2"/>
      <c r="T513" s="2"/>
      <c r="U513" s="2"/>
    </row>
    <row r="514" spans="1:21" x14ac:dyDescent="0.2">
      <c r="A514" s="2"/>
      <c r="B514" s="2"/>
      <c r="C514" s="2"/>
      <c r="D514" s="2"/>
      <c r="E514" s="2"/>
      <c r="F514" s="2"/>
      <c r="G514" s="2"/>
      <c r="H514" s="2"/>
      <c r="I514" s="2"/>
      <c r="J514" s="2"/>
      <c r="K514" s="2"/>
      <c r="L514" s="2"/>
      <c r="M514" s="2"/>
      <c r="N514" s="2"/>
      <c r="O514" s="2"/>
      <c r="P514" s="2"/>
      <c r="Q514" s="2"/>
      <c r="R514" s="2"/>
      <c r="S514" s="2"/>
      <c r="T514" s="2"/>
      <c r="U514" s="2"/>
    </row>
    <row r="515" spans="1:21" x14ac:dyDescent="0.2">
      <c r="A515" s="2"/>
      <c r="B515" s="2"/>
      <c r="C515" s="2"/>
      <c r="D515" s="2"/>
      <c r="E515" s="2"/>
      <c r="F515" s="2"/>
      <c r="G515" s="2"/>
      <c r="H515" s="2"/>
      <c r="I515" s="2"/>
      <c r="J515" s="2"/>
      <c r="K515" s="2"/>
      <c r="L515" s="2"/>
      <c r="M515" s="2"/>
      <c r="N515" s="2"/>
      <c r="O515" s="2"/>
      <c r="P515" s="2"/>
      <c r="Q515" s="2"/>
      <c r="R515" s="2"/>
      <c r="S515" s="2"/>
      <c r="T515" s="2"/>
      <c r="U515" s="2"/>
    </row>
    <row r="516" spans="1:21" x14ac:dyDescent="0.2">
      <c r="A516" s="2"/>
      <c r="B516" s="2"/>
      <c r="C516" s="2"/>
      <c r="D516" s="2"/>
      <c r="E516" s="2"/>
      <c r="F516" s="2"/>
      <c r="G516" s="2"/>
      <c r="H516" s="2"/>
      <c r="I516" s="2"/>
      <c r="J516" s="2"/>
      <c r="K516" s="2"/>
      <c r="L516" s="2"/>
      <c r="M516" s="2"/>
      <c r="N516" s="2"/>
      <c r="O516" s="2"/>
      <c r="P516" s="2"/>
      <c r="Q516" s="2"/>
      <c r="R516" s="2"/>
      <c r="S516" s="2"/>
      <c r="T516" s="2"/>
      <c r="U516" s="2"/>
    </row>
    <row r="517" spans="1:21" x14ac:dyDescent="0.2">
      <c r="A517" s="2"/>
      <c r="B517" s="2"/>
      <c r="C517" s="2"/>
      <c r="D517" s="2"/>
      <c r="E517" s="2"/>
      <c r="F517" s="2"/>
      <c r="G517" s="2"/>
      <c r="H517" s="2"/>
      <c r="I517" s="2"/>
      <c r="J517" s="2"/>
      <c r="K517" s="2"/>
      <c r="L517" s="2"/>
      <c r="M517" s="2"/>
      <c r="N517" s="2"/>
      <c r="O517" s="2"/>
      <c r="P517" s="2"/>
      <c r="Q517" s="2"/>
      <c r="R517" s="2"/>
      <c r="S517" s="2"/>
      <c r="T517" s="2"/>
      <c r="U517" s="2"/>
    </row>
    <row r="518" spans="1:21" x14ac:dyDescent="0.2">
      <c r="A518" s="2"/>
      <c r="B518" s="2"/>
      <c r="C518" s="2"/>
      <c r="D518" s="2"/>
      <c r="E518" s="2"/>
      <c r="F518" s="2"/>
      <c r="G518" s="2"/>
      <c r="H518" s="2"/>
      <c r="I518" s="2"/>
      <c r="J518" s="2"/>
      <c r="K518" s="2"/>
      <c r="L518" s="2"/>
      <c r="M518" s="2"/>
      <c r="N518" s="2"/>
      <c r="O518" s="2"/>
      <c r="P518" s="2"/>
      <c r="Q518" s="2"/>
      <c r="R518" s="2"/>
      <c r="S518" s="2"/>
      <c r="T518" s="2"/>
      <c r="U518" s="2"/>
    </row>
    <row r="519" spans="1:21" x14ac:dyDescent="0.2">
      <c r="A519" s="2"/>
      <c r="B519" s="2"/>
      <c r="C519" s="2"/>
      <c r="D519" s="2"/>
      <c r="E519" s="2"/>
      <c r="F519" s="2"/>
      <c r="G519" s="2"/>
      <c r="H519" s="2"/>
      <c r="I519" s="2"/>
      <c r="J519" s="2"/>
      <c r="K519" s="2"/>
      <c r="L519" s="2"/>
      <c r="M519" s="2"/>
      <c r="N519" s="2"/>
      <c r="O519" s="2"/>
      <c r="P519" s="2"/>
      <c r="Q519" s="2"/>
      <c r="R519" s="2"/>
      <c r="S519" s="2"/>
      <c r="T519" s="2"/>
      <c r="U519" s="2"/>
    </row>
    <row r="520" spans="1:21" x14ac:dyDescent="0.2">
      <c r="A520" s="2"/>
      <c r="B520" s="2"/>
      <c r="C520" s="2"/>
      <c r="D520" s="2"/>
      <c r="E520" s="2"/>
      <c r="F520" s="2"/>
      <c r="G520" s="2"/>
      <c r="H520" s="2"/>
      <c r="I520" s="2"/>
      <c r="J520" s="2"/>
      <c r="K520" s="2"/>
      <c r="L520" s="2"/>
      <c r="M520" s="2"/>
      <c r="N520" s="2"/>
      <c r="O520" s="2"/>
      <c r="P520" s="2"/>
      <c r="Q520" s="2"/>
      <c r="R520" s="2"/>
      <c r="S520" s="2"/>
      <c r="T520" s="2"/>
      <c r="U520" s="2"/>
    </row>
    <row r="521" spans="1:21" x14ac:dyDescent="0.2">
      <c r="A521" s="2"/>
      <c r="B521" s="2"/>
      <c r="C521" s="2"/>
      <c r="D521" s="2"/>
      <c r="E521" s="2"/>
      <c r="F521" s="2"/>
      <c r="G521" s="2"/>
      <c r="H521" s="2"/>
      <c r="I521" s="2"/>
      <c r="J521" s="2"/>
      <c r="K521" s="2"/>
      <c r="L521" s="2"/>
      <c r="M521" s="2"/>
      <c r="N521" s="2"/>
      <c r="O521" s="2"/>
      <c r="P521" s="2"/>
      <c r="Q521" s="2"/>
      <c r="R521" s="2"/>
      <c r="S521" s="2"/>
      <c r="T521" s="2"/>
      <c r="U521" s="2"/>
    </row>
    <row r="522" spans="1:21" x14ac:dyDescent="0.2">
      <c r="A522" s="2"/>
      <c r="B522" s="2"/>
      <c r="C522" s="2"/>
      <c r="D522" s="2"/>
      <c r="E522" s="2"/>
      <c r="F522" s="2"/>
      <c r="G522" s="2"/>
      <c r="H522" s="2"/>
      <c r="I522" s="2"/>
      <c r="J522" s="2"/>
      <c r="K522" s="2"/>
      <c r="L522" s="2"/>
      <c r="M522" s="2"/>
      <c r="N522" s="2"/>
      <c r="O522" s="2"/>
      <c r="P522" s="2"/>
      <c r="Q522" s="2"/>
      <c r="R522" s="2"/>
      <c r="S522" s="2"/>
      <c r="T522" s="2"/>
      <c r="U522" s="2"/>
    </row>
    <row r="523" spans="1:21" x14ac:dyDescent="0.2">
      <c r="A523" s="2"/>
      <c r="B523" s="2"/>
      <c r="C523" s="2"/>
      <c r="D523" s="2"/>
      <c r="E523" s="2"/>
      <c r="F523" s="2"/>
      <c r="G523" s="2"/>
      <c r="H523" s="2"/>
      <c r="I523" s="2"/>
      <c r="J523" s="2"/>
      <c r="K523" s="2"/>
      <c r="L523" s="2"/>
      <c r="M523" s="2"/>
      <c r="N523" s="2"/>
      <c r="O523" s="2"/>
      <c r="P523" s="2"/>
      <c r="Q523" s="2"/>
      <c r="R523" s="2"/>
      <c r="S523" s="2"/>
      <c r="T523" s="2"/>
      <c r="U523" s="2"/>
    </row>
    <row r="524" spans="1:21" x14ac:dyDescent="0.2">
      <c r="A524" s="2"/>
      <c r="B524" s="2"/>
      <c r="C524" s="2"/>
      <c r="D524" s="2"/>
      <c r="E524" s="2"/>
      <c r="F524" s="2"/>
      <c r="G524" s="2"/>
      <c r="H524" s="2"/>
      <c r="I524" s="2"/>
      <c r="J524" s="2"/>
      <c r="K524" s="2"/>
      <c r="L524" s="2"/>
      <c r="M524" s="2"/>
      <c r="N524" s="2"/>
      <c r="O524" s="2"/>
      <c r="P524" s="2"/>
      <c r="Q524" s="2"/>
      <c r="R524" s="2"/>
      <c r="S524" s="2"/>
      <c r="T524" s="2"/>
      <c r="U524" s="2"/>
    </row>
    <row r="525" spans="1:21" x14ac:dyDescent="0.2">
      <c r="A525" s="2"/>
      <c r="B525" s="2"/>
      <c r="C525" s="2"/>
      <c r="D525" s="2"/>
      <c r="E525" s="2"/>
      <c r="F525" s="2"/>
      <c r="G525" s="2"/>
      <c r="H525" s="2"/>
      <c r="I525" s="2"/>
      <c r="J525" s="2"/>
      <c r="K525" s="2"/>
      <c r="L525" s="2"/>
      <c r="M525" s="2"/>
      <c r="N525" s="2"/>
      <c r="O525" s="2"/>
      <c r="P525" s="2"/>
      <c r="Q525" s="2"/>
      <c r="R525" s="2"/>
      <c r="S525" s="2"/>
      <c r="T525" s="2"/>
      <c r="U525" s="2"/>
    </row>
    <row r="526" spans="1:21" x14ac:dyDescent="0.2">
      <c r="A526" s="2"/>
      <c r="B526" s="2"/>
      <c r="C526" s="2"/>
      <c r="D526" s="2"/>
      <c r="E526" s="2"/>
      <c r="F526" s="2"/>
      <c r="G526" s="2"/>
      <c r="H526" s="2"/>
      <c r="I526" s="2"/>
      <c r="J526" s="2"/>
      <c r="K526" s="2"/>
      <c r="L526" s="2"/>
      <c r="M526" s="2"/>
      <c r="N526" s="2"/>
      <c r="O526" s="2"/>
      <c r="P526" s="2"/>
      <c r="Q526" s="2"/>
      <c r="R526" s="2"/>
      <c r="S526" s="2"/>
      <c r="T526" s="2"/>
      <c r="U526" s="2"/>
    </row>
    <row r="527" spans="1:21" x14ac:dyDescent="0.2">
      <c r="A527" s="2"/>
      <c r="B527" s="2"/>
      <c r="C527" s="2"/>
      <c r="D527" s="2"/>
      <c r="E527" s="2"/>
      <c r="F527" s="2"/>
      <c r="G527" s="2"/>
      <c r="H527" s="2"/>
      <c r="I527" s="2"/>
      <c r="J527" s="2"/>
      <c r="K527" s="2"/>
      <c r="L527" s="2"/>
      <c r="M527" s="2"/>
      <c r="N527" s="2"/>
      <c r="O527" s="2"/>
      <c r="P527" s="2"/>
      <c r="Q527" s="2"/>
      <c r="R527" s="2"/>
      <c r="S527" s="2"/>
      <c r="T527" s="2"/>
      <c r="U527" s="2"/>
    </row>
    <row r="528" spans="1:21" x14ac:dyDescent="0.2">
      <c r="A528" s="2"/>
      <c r="B528" s="2"/>
      <c r="C528" s="2"/>
      <c r="D528" s="2"/>
      <c r="E528" s="2"/>
      <c r="F528" s="2"/>
      <c r="G528" s="2"/>
      <c r="H528" s="2"/>
      <c r="I528" s="2"/>
      <c r="J528" s="2"/>
      <c r="K528" s="2"/>
      <c r="L528" s="2"/>
      <c r="M528" s="2"/>
      <c r="N528" s="2"/>
      <c r="O528" s="2"/>
      <c r="P528" s="2"/>
      <c r="Q528" s="2"/>
      <c r="R528" s="2"/>
      <c r="S528" s="2"/>
      <c r="T528" s="2"/>
      <c r="U528" s="2"/>
    </row>
    <row r="529" spans="1:21" x14ac:dyDescent="0.2">
      <c r="A529" s="2"/>
      <c r="B529" s="2"/>
      <c r="C529" s="2"/>
      <c r="D529" s="2"/>
      <c r="E529" s="2"/>
      <c r="F529" s="2"/>
      <c r="G529" s="2"/>
      <c r="H529" s="2"/>
      <c r="I529" s="2"/>
      <c r="J529" s="2"/>
      <c r="K529" s="2"/>
      <c r="L529" s="2"/>
      <c r="M529" s="2"/>
      <c r="N529" s="2"/>
      <c r="O529" s="2"/>
      <c r="P529" s="2"/>
      <c r="Q529" s="2"/>
      <c r="R529" s="2"/>
      <c r="S529" s="2"/>
      <c r="T529" s="2"/>
      <c r="U529" s="2"/>
    </row>
    <row r="530" spans="1:21" x14ac:dyDescent="0.2">
      <c r="A530" s="2"/>
      <c r="B530" s="2"/>
      <c r="C530" s="2"/>
      <c r="D530" s="2"/>
      <c r="E530" s="2"/>
      <c r="F530" s="2"/>
      <c r="G530" s="2"/>
      <c r="H530" s="2"/>
      <c r="I530" s="2"/>
      <c r="J530" s="2"/>
      <c r="K530" s="2"/>
      <c r="L530" s="2"/>
      <c r="M530" s="2"/>
      <c r="N530" s="2"/>
      <c r="O530" s="2"/>
      <c r="P530" s="2"/>
      <c r="Q530" s="2"/>
      <c r="R530" s="2"/>
      <c r="S530" s="2"/>
      <c r="T530" s="2"/>
      <c r="U530" s="2"/>
    </row>
    <row r="531" spans="1:21" x14ac:dyDescent="0.2">
      <c r="A531" s="2"/>
      <c r="B531" s="2"/>
      <c r="C531" s="2"/>
      <c r="D531" s="2"/>
      <c r="E531" s="2"/>
      <c r="F531" s="2"/>
      <c r="G531" s="2"/>
      <c r="H531" s="2"/>
      <c r="I531" s="2"/>
      <c r="J531" s="2"/>
      <c r="K531" s="2"/>
      <c r="L531" s="2"/>
      <c r="M531" s="2"/>
      <c r="N531" s="2"/>
      <c r="O531" s="2"/>
      <c r="P531" s="2"/>
      <c r="Q531" s="2"/>
      <c r="R531" s="2"/>
      <c r="S531" s="2"/>
      <c r="T531" s="2"/>
      <c r="U531" s="2"/>
    </row>
    <row r="532" spans="1:21" x14ac:dyDescent="0.2">
      <c r="A532" s="2"/>
      <c r="B532" s="2"/>
      <c r="C532" s="2"/>
      <c r="D532" s="2"/>
      <c r="E532" s="2"/>
      <c r="F532" s="2"/>
      <c r="G532" s="2"/>
      <c r="H532" s="2"/>
      <c r="I532" s="2"/>
      <c r="J532" s="2"/>
      <c r="K532" s="2"/>
      <c r="L532" s="2"/>
      <c r="M532" s="2"/>
      <c r="N532" s="2"/>
      <c r="O532" s="2"/>
      <c r="P532" s="2"/>
      <c r="Q532" s="2"/>
      <c r="R532" s="2"/>
      <c r="S532" s="2"/>
      <c r="T532" s="2"/>
      <c r="U532" s="2"/>
    </row>
    <row r="533" spans="1:21" x14ac:dyDescent="0.2">
      <c r="A533" s="2"/>
      <c r="B533" s="2"/>
      <c r="C533" s="2"/>
      <c r="D533" s="2"/>
      <c r="E533" s="2"/>
      <c r="F533" s="2"/>
      <c r="G533" s="2"/>
      <c r="H533" s="2"/>
      <c r="I533" s="2"/>
      <c r="J533" s="2"/>
      <c r="K533" s="2"/>
      <c r="L533" s="2"/>
      <c r="M533" s="2"/>
      <c r="N533" s="2"/>
      <c r="O533" s="2"/>
      <c r="P533" s="2"/>
      <c r="Q533" s="2"/>
      <c r="R533" s="2"/>
      <c r="S533" s="2"/>
      <c r="T533" s="2"/>
      <c r="U533" s="2"/>
    </row>
    <row r="534" spans="1:21" x14ac:dyDescent="0.2">
      <c r="A534" s="2"/>
      <c r="B534" s="2"/>
      <c r="C534" s="2"/>
      <c r="D534" s="2"/>
      <c r="E534" s="2"/>
      <c r="F534" s="2"/>
      <c r="G534" s="2"/>
      <c r="H534" s="2"/>
      <c r="I534" s="2"/>
      <c r="J534" s="2"/>
      <c r="K534" s="2"/>
      <c r="L534" s="2"/>
      <c r="M534" s="2"/>
      <c r="N534" s="2"/>
      <c r="O534" s="2"/>
      <c r="P534" s="2"/>
      <c r="Q534" s="2"/>
      <c r="R534" s="2"/>
      <c r="S534" s="2"/>
      <c r="T534" s="2"/>
      <c r="U534" s="2"/>
    </row>
    <row r="535" spans="1:21" x14ac:dyDescent="0.2">
      <c r="A535" s="2"/>
      <c r="B535" s="2"/>
      <c r="C535" s="2"/>
      <c r="D535" s="2"/>
      <c r="E535" s="2"/>
      <c r="F535" s="2"/>
      <c r="G535" s="2"/>
      <c r="H535" s="2"/>
      <c r="I535" s="2"/>
      <c r="J535" s="2"/>
      <c r="K535" s="2"/>
      <c r="L535" s="2"/>
      <c r="M535" s="2"/>
      <c r="N535" s="2"/>
      <c r="O535" s="2"/>
      <c r="P535" s="2"/>
      <c r="Q535" s="2"/>
      <c r="R535" s="2"/>
      <c r="S535" s="2"/>
      <c r="T535" s="2"/>
      <c r="U535" s="2"/>
    </row>
    <row r="536" spans="1:21" x14ac:dyDescent="0.2">
      <c r="A536" s="2"/>
      <c r="B536" s="2"/>
      <c r="C536" s="2"/>
      <c r="D536" s="2"/>
      <c r="E536" s="2"/>
      <c r="F536" s="2"/>
      <c r="G536" s="2"/>
      <c r="H536" s="2"/>
      <c r="I536" s="2"/>
      <c r="J536" s="2"/>
      <c r="K536" s="2"/>
      <c r="L536" s="2"/>
      <c r="M536" s="2"/>
      <c r="N536" s="2"/>
      <c r="O536" s="2"/>
      <c r="P536" s="2"/>
      <c r="Q536" s="2"/>
      <c r="R536" s="2"/>
      <c r="S536" s="2"/>
      <c r="T536" s="2"/>
      <c r="U536" s="2"/>
    </row>
    <row r="537" spans="1:21" x14ac:dyDescent="0.2">
      <c r="A537" s="2"/>
      <c r="B537" s="2"/>
      <c r="C537" s="2"/>
      <c r="D537" s="2"/>
      <c r="E537" s="2"/>
      <c r="F537" s="2"/>
      <c r="G537" s="2"/>
      <c r="H537" s="2"/>
      <c r="I537" s="2"/>
      <c r="J537" s="2"/>
      <c r="K537" s="2"/>
      <c r="L537" s="2"/>
      <c r="M537" s="2"/>
      <c r="N537" s="2"/>
      <c r="O537" s="2"/>
      <c r="P537" s="2"/>
      <c r="Q537" s="2"/>
      <c r="R537" s="2"/>
      <c r="S537" s="2"/>
      <c r="T537" s="2"/>
      <c r="U537" s="2"/>
    </row>
    <row r="538" spans="1:21" x14ac:dyDescent="0.2">
      <c r="A538" s="2"/>
      <c r="B538" s="2"/>
      <c r="C538" s="2"/>
      <c r="D538" s="2"/>
      <c r="E538" s="2"/>
      <c r="F538" s="2"/>
      <c r="G538" s="2"/>
      <c r="H538" s="2"/>
      <c r="I538" s="2"/>
      <c r="J538" s="2"/>
      <c r="K538" s="2"/>
      <c r="L538" s="2"/>
      <c r="M538" s="2"/>
      <c r="N538" s="2"/>
      <c r="O538" s="2"/>
      <c r="P538" s="2"/>
      <c r="Q538" s="2"/>
      <c r="R538" s="2"/>
      <c r="S538" s="2"/>
      <c r="T538" s="2"/>
      <c r="U538" s="2"/>
    </row>
    <row r="539" spans="1:21" x14ac:dyDescent="0.2">
      <c r="A539" s="2"/>
      <c r="B539" s="2"/>
      <c r="C539" s="2"/>
      <c r="D539" s="2"/>
      <c r="E539" s="2"/>
      <c r="F539" s="2"/>
      <c r="G539" s="2"/>
      <c r="H539" s="2"/>
      <c r="I539" s="2"/>
      <c r="J539" s="2"/>
      <c r="K539" s="2"/>
      <c r="L539" s="2"/>
      <c r="M539" s="2"/>
      <c r="N539" s="2"/>
      <c r="O539" s="2"/>
      <c r="P539" s="2"/>
      <c r="Q539" s="2"/>
      <c r="R539" s="2"/>
      <c r="S539" s="2"/>
      <c r="T539" s="2"/>
      <c r="U539" s="2"/>
    </row>
    <row r="540" spans="1:21" x14ac:dyDescent="0.2">
      <c r="A540" s="2"/>
      <c r="B540" s="2"/>
      <c r="C540" s="2"/>
      <c r="D540" s="2"/>
      <c r="E540" s="2"/>
      <c r="F540" s="2"/>
      <c r="G540" s="2"/>
      <c r="H540" s="2"/>
      <c r="I540" s="2"/>
      <c r="J540" s="2"/>
      <c r="K540" s="2"/>
      <c r="L540" s="2"/>
      <c r="M540" s="2"/>
      <c r="N540" s="2"/>
      <c r="O540" s="2"/>
      <c r="P540" s="2"/>
      <c r="Q540" s="2"/>
      <c r="R540" s="2"/>
      <c r="S540" s="2"/>
      <c r="T540" s="2"/>
      <c r="U540" s="2"/>
    </row>
    <row r="541" spans="1:21" x14ac:dyDescent="0.2">
      <c r="A541" s="2"/>
      <c r="B541" s="2"/>
      <c r="C541" s="2"/>
      <c r="D541" s="2"/>
      <c r="E541" s="2"/>
      <c r="F541" s="2"/>
      <c r="G541" s="2"/>
      <c r="H541" s="2"/>
      <c r="I541" s="2"/>
      <c r="J541" s="2"/>
      <c r="K541" s="2"/>
      <c r="L541" s="2"/>
      <c r="M541" s="2"/>
      <c r="N541" s="2"/>
      <c r="O541" s="2"/>
      <c r="P541" s="2"/>
      <c r="Q541" s="2"/>
      <c r="R541" s="2"/>
      <c r="S541" s="2"/>
      <c r="T541" s="2"/>
      <c r="U541" s="2"/>
    </row>
    <row r="542" spans="1:21" x14ac:dyDescent="0.2">
      <c r="A542" s="2"/>
      <c r="B542" s="2"/>
      <c r="C542" s="2"/>
      <c r="D542" s="2"/>
      <c r="E542" s="2"/>
      <c r="F542" s="2"/>
      <c r="G542" s="2"/>
      <c r="H542" s="2"/>
      <c r="I542" s="2"/>
      <c r="J542" s="2"/>
      <c r="K542" s="2"/>
      <c r="L542" s="2"/>
      <c r="M542" s="2"/>
      <c r="N542" s="2"/>
      <c r="O542" s="2"/>
      <c r="P542" s="2"/>
      <c r="Q542" s="2"/>
      <c r="R542" s="2"/>
      <c r="S542" s="2"/>
      <c r="T542" s="2"/>
      <c r="U542" s="2"/>
    </row>
    <row r="543" spans="1:21" x14ac:dyDescent="0.2">
      <c r="A543" s="2"/>
      <c r="B543" s="2"/>
      <c r="C543" s="2"/>
      <c r="D543" s="2"/>
      <c r="E543" s="2"/>
      <c r="F543" s="2"/>
      <c r="G543" s="2"/>
      <c r="H543" s="2"/>
      <c r="I543" s="2"/>
      <c r="J543" s="2"/>
      <c r="K543" s="2"/>
      <c r="L543" s="2"/>
      <c r="M543" s="2"/>
      <c r="N543" s="2"/>
      <c r="O543" s="2"/>
      <c r="P543" s="2"/>
      <c r="Q543" s="2"/>
      <c r="R543" s="2"/>
      <c r="S543" s="2"/>
      <c r="T543" s="2"/>
      <c r="U543" s="2"/>
    </row>
    <row r="544" spans="1:21" x14ac:dyDescent="0.2">
      <c r="A544" s="2"/>
      <c r="B544" s="2"/>
      <c r="C544" s="2"/>
      <c r="D544" s="2"/>
      <c r="E544" s="2"/>
      <c r="F544" s="2"/>
      <c r="G544" s="2"/>
      <c r="H544" s="2"/>
      <c r="I544" s="2"/>
      <c r="J544" s="2"/>
      <c r="K544" s="2"/>
      <c r="L544" s="2"/>
      <c r="M544" s="2"/>
      <c r="N544" s="2"/>
      <c r="O544" s="2"/>
      <c r="P544" s="2"/>
      <c r="Q544" s="2"/>
      <c r="R544" s="2"/>
      <c r="S544" s="2"/>
      <c r="T544" s="2"/>
      <c r="U544" s="2"/>
    </row>
    <row r="545" spans="1:21" x14ac:dyDescent="0.2">
      <c r="A545" s="2"/>
      <c r="B545" s="2"/>
      <c r="C545" s="2"/>
      <c r="D545" s="2"/>
      <c r="E545" s="2"/>
      <c r="F545" s="2"/>
      <c r="G545" s="2"/>
      <c r="H545" s="2"/>
      <c r="I545" s="2"/>
      <c r="J545" s="2"/>
      <c r="K545" s="2"/>
      <c r="L545" s="2"/>
      <c r="M545" s="2"/>
      <c r="N545" s="2"/>
      <c r="O545" s="2"/>
      <c r="P545" s="2"/>
      <c r="Q545" s="2"/>
      <c r="R545" s="2"/>
      <c r="S545" s="2"/>
      <c r="T545" s="2"/>
      <c r="U545" s="2"/>
    </row>
    <row r="546" spans="1:21" x14ac:dyDescent="0.2">
      <c r="A546" s="2"/>
      <c r="B546" s="2"/>
      <c r="C546" s="2"/>
      <c r="D546" s="2"/>
      <c r="E546" s="2"/>
      <c r="F546" s="2"/>
      <c r="G546" s="2"/>
      <c r="H546" s="2"/>
      <c r="I546" s="2"/>
      <c r="J546" s="2"/>
      <c r="K546" s="2"/>
      <c r="L546" s="2"/>
      <c r="M546" s="2"/>
      <c r="N546" s="2"/>
      <c r="O546" s="2"/>
      <c r="P546" s="2"/>
      <c r="Q546" s="2"/>
      <c r="R546" s="2"/>
      <c r="S546" s="2"/>
      <c r="T546" s="2"/>
      <c r="U546" s="2"/>
    </row>
    <row r="547" spans="1:21" x14ac:dyDescent="0.2">
      <c r="A547" s="2"/>
      <c r="B547" s="2"/>
      <c r="C547" s="2"/>
      <c r="D547" s="2"/>
      <c r="E547" s="2"/>
      <c r="F547" s="2"/>
      <c r="G547" s="2"/>
      <c r="H547" s="2"/>
      <c r="I547" s="2"/>
      <c r="J547" s="2"/>
      <c r="K547" s="2"/>
      <c r="L547" s="2"/>
      <c r="M547" s="2"/>
      <c r="N547" s="2"/>
      <c r="O547" s="2"/>
      <c r="P547" s="2"/>
      <c r="Q547" s="2"/>
      <c r="R547" s="2"/>
      <c r="S547" s="2"/>
      <c r="T547" s="2"/>
      <c r="U547" s="2"/>
    </row>
    <row r="548" spans="1:21" x14ac:dyDescent="0.2">
      <c r="A548" s="2"/>
      <c r="B548" s="2"/>
      <c r="C548" s="2"/>
      <c r="D548" s="2"/>
      <c r="E548" s="2"/>
      <c r="F548" s="2"/>
      <c r="G548" s="2"/>
      <c r="H548" s="2"/>
      <c r="I548" s="2"/>
      <c r="J548" s="2"/>
      <c r="K548" s="2"/>
      <c r="L548" s="2"/>
      <c r="M548" s="2"/>
      <c r="N548" s="2"/>
      <c r="O548" s="2"/>
      <c r="P548" s="2"/>
      <c r="Q548" s="2"/>
      <c r="R548" s="2"/>
      <c r="S548" s="2"/>
      <c r="T548" s="2"/>
      <c r="U548" s="2"/>
    </row>
    <row r="549" spans="1:21" x14ac:dyDescent="0.2">
      <c r="A549" s="2"/>
      <c r="B549" s="2"/>
      <c r="C549" s="2"/>
      <c r="D549" s="2"/>
      <c r="E549" s="2"/>
      <c r="F549" s="2"/>
      <c r="G549" s="2"/>
      <c r="H549" s="2"/>
      <c r="I549" s="2"/>
      <c r="J549" s="2"/>
      <c r="K549" s="2"/>
      <c r="L549" s="2"/>
      <c r="M549" s="2"/>
      <c r="N549" s="2"/>
      <c r="O549" s="2"/>
      <c r="P549" s="2"/>
      <c r="Q549" s="2"/>
      <c r="R549" s="2"/>
      <c r="S549" s="2"/>
      <c r="T549" s="2"/>
      <c r="U549" s="2"/>
    </row>
    <row r="550" spans="1:21" x14ac:dyDescent="0.2">
      <c r="A550" s="2"/>
      <c r="B550" s="2"/>
      <c r="C550" s="2"/>
      <c r="D550" s="2"/>
      <c r="E550" s="2"/>
      <c r="F550" s="2"/>
      <c r="G550" s="2"/>
      <c r="H550" s="2"/>
      <c r="I550" s="2"/>
      <c r="J550" s="2"/>
      <c r="K550" s="2"/>
      <c r="L550" s="2"/>
      <c r="M550" s="2"/>
      <c r="N550" s="2"/>
      <c r="O550" s="2"/>
      <c r="P550" s="2"/>
      <c r="Q550" s="2"/>
      <c r="R550" s="2"/>
      <c r="S550" s="2"/>
      <c r="T550" s="2"/>
      <c r="U550" s="2"/>
    </row>
    <row r="551" spans="1:21" x14ac:dyDescent="0.2">
      <c r="A551" s="2"/>
      <c r="B551" s="2"/>
      <c r="C551" s="2"/>
      <c r="D551" s="2"/>
      <c r="E551" s="2"/>
      <c r="F551" s="2"/>
      <c r="G551" s="2"/>
      <c r="H551" s="2"/>
      <c r="I551" s="2"/>
      <c r="J551" s="2"/>
      <c r="K551" s="2"/>
      <c r="L551" s="2"/>
      <c r="M551" s="2"/>
      <c r="N551" s="2"/>
      <c r="O551" s="2"/>
      <c r="P551" s="2"/>
      <c r="Q551" s="2"/>
      <c r="R551" s="2"/>
      <c r="S551" s="2"/>
      <c r="T551" s="2"/>
      <c r="U551" s="2"/>
    </row>
    <row r="552" spans="1:21" x14ac:dyDescent="0.2">
      <c r="A552" s="2"/>
      <c r="B552" s="2"/>
      <c r="C552" s="2"/>
      <c r="D552" s="2"/>
      <c r="E552" s="2"/>
      <c r="F552" s="2"/>
      <c r="G552" s="2"/>
      <c r="H552" s="2"/>
      <c r="I552" s="2"/>
      <c r="J552" s="2"/>
      <c r="K552" s="2"/>
      <c r="L552" s="2"/>
      <c r="M552" s="2"/>
      <c r="N552" s="2"/>
      <c r="O552" s="2"/>
      <c r="P552" s="2"/>
      <c r="Q552" s="2"/>
      <c r="R552" s="2"/>
      <c r="S552" s="2"/>
      <c r="T552" s="2"/>
      <c r="U552" s="2"/>
    </row>
    <row r="553" spans="1:21" x14ac:dyDescent="0.2">
      <c r="A553" s="2"/>
      <c r="B553" s="2"/>
      <c r="C553" s="2"/>
      <c r="D553" s="2"/>
      <c r="E553" s="2"/>
      <c r="F553" s="2"/>
      <c r="G553" s="2"/>
      <c r="H553" s="2"/>
      <c r="I553" s="2"/>
      <c r="J553" s="2"/>
      <c r="K553" s="2"/>
      <c r="L553" s="2"/>
      <c r="M553" s="2"/>
      <c r="N553" s="2"/>
      <c r="O553" s="2"/>
      <c r="P553" s="2"/>
      <c r="Q553" s="2"/>
      <c r="R553" s="2"/>
      <c r="S553" s="2"/>
      <c r="T553" s="2"/>
      <c r="U553" s="2"/>
    </row>
    <row r="554" spans="1:21" x14ac:dyDescent="0.2">
      <c r="A554" s="2"/>
      <c r="B554" s="2"/>
      <c r="C554" s="2"/>
      <c r="D554" s="2"/>
      <c r="E554" s="2"/>
      <c r="F554" s="2"/>
      <c r="G554" s="2"/>
      <c r="H554" s="2"/>
      <c r="I554" s="2"/>
      <c r="J554" s="2"/>
      <c r="K554" s="2"/>
      <c r="L554" s="2"/>
      <c r="M554" s="2"/>
      <c r="N554" s="2"/>
      <c r="O554" s="2"/>
      <c r="P554" s="2"/>
      <c r="Q554" s="2"/>
      <c r="R554" s="2"/>
      <c r="S554" s="2"/>
      <c r="T554" s="2"/>
      <c r="U554" s="2"/>
    </row>
    <row r="555" spans="1:21" x14ac:dyDescent="0.2">
      <c r="A555" s="2"/>
      <c r="B555" s="2"/>
      <c r="C555" s="2"/>
      <c r="D555" s="2"/>
      <c r="E555" s="2"/>
      <c r="F555" s="2"/>
      <c r="G555" s="2"/>
      <c r="H555" s="2"/>
      <c r="I555" s="2"/>
      <c r="J555" s="2"/>
      <c r="K555" s="2"/>
      <c r="L555" s="2"/>
      <c r="M555" s="2"/>
      <c r="N555" s="2"/>
      <c r="O555" s="2"/>
      <c r="P555" s="2"/>
      <c r="Q555" s="2"/>
      <c r="R555" s="2"/>
      <c r="S555" s="2"/>
      <c r="T555" s="2"/>
      <c r="U555" s="2"/>
    </row>
    <row r="556" spans="1:21" x14ac:dyDescent="0.2">
      <c r="A556" s="2"/>
      <c r="B556" s="2"/>
      <c r="C556" s="2"/>
      <c r="D556" s="2"/>
      <c r="E556" s="2"/>
      <c r="F556" s="2"/>
      <c r="G556" s="2"/>
      <c r="H556" s="2"/>
      <c r="I556" s="2"/>
      <c r="J556" s="2"/>
      <c r="K556" s="2"/>
      <c r="L556" s="2"/>
      <c r="M556" s="2"/>
      <c r="N556" s="2"/>
      <c r="O556" s="2"/>
      <c r="P556" s="2"/>
      <c r="Q556" s="2"/>
      <c r="R556" s="2"/>
      <c r="S556" s="2"/>
      <c r="T556" s="2"/>
      <c r="U556" s="2"/>
    </row>
    <row r="557" spans="1:21" x14ac:dyDescent="0.2">
      <c r="A557" s="2"/>
      <c r="B557" s="2"/>
      <c r="C557" s="2"/>
      <c r="D557" s="2"/>
      <c r="E557" s="2"/>
      <c r="F557" s="2"/>
      <c r="G557" s="2"/>
      <c r="H557" s="2"/>
      <c r="I557" s="2"/>
      <c r="J557" s="2"/>
      <c r="K557" s="2"/>
      <c r="L557" s="2"/>
      <c r="M557" s="2"/>
      <c r="N557" s="2"/>
      <c r="O557" s="2"/>
      <c r="P557" s="2"/>
      <c r="Q557" s="2"/>
      <c r="R557" s="2"/>
      <c r="S557" s="2"/>
      <c r="T557" s="2"/>
      <c r="U557" s="2"/>
    </row>
    <row r="558" spans="1:21" x14ac:dyDescent="0.2">
      <c r="A558" s="2"/>
      <c r="B558" s="2"/>
      <c r="C558" s="2"/>
      <c r="D558" s="2"/>
      <c r="E558" s="2"/>
      <c r="F558" s="2"/>
      <c r="G558" s="2"/>
      <c r="H558" s="2"/>
      <c r="I558" s="2"/>
      <c r="J558" s="2"/>
      <c r="K558" s="2"/>
      <c r="L558" s="2"/>
      <c r="M558" s="2"/>
      <c r="N558" s="2"/>
      <c r="O558" s="2"/>
      <c r="P558" s="2"/>
      <c r="Q558" s="2"/>
      <c r="R558" s="2"/>
      <c r="S558" s="2"/>
      <c r="T558" s="2"/>
      <c r="U558" s="2"/>
    </row>
    <row r="559" spans="1:21" x14ac:dyDescent="0.2">
      <c r="A559" s="2"/>
      <c r="B559" s="2"/>
      <c r="C559" s="2"/>
      <c r="D559" s="2"/>
      <c r="E559" s="2"/>
      <c r="F559" s="2"/>
      <c r="G559" s="2"/>
      <c r="H559" s="2"/>
      <c r="I559" s="2"/>
      <c r="J559" s="2"/>
      <c r="K559" s="2"/>
      <c r="L559" s="2"/>
      <c r="M559" s="2"/>
      <c r="N559" s="2"/>
      <c r="O559" s="2"/>
      <c r="P559" s="2"/>
      <c r="Q559" s="2"/>
      <c r="R559" s="2"/>
      <c r="S559" s="2"/>
      <c r="T559" s="2"/>
      <c r="U559" s="2"/>
    </row>
    <row r="560" spans="1:21" x14ac:dyDescent="0.2">
      <c r="A560" s="2"/>
      <c r="B560" s="2"/>
      <c r="C560" s="2"/>
      <c r="D560" s="2"/>
      <c r="E560" s="2"/>
      <c r="F560" s="2"/>
      <c r="G560" s="2"/>
      <c r="H560" s="2"/>
      <c r="I560" s="2"/>
      <c r="J560" s="2"/>
      <c r="K560" s="2"/>
      <c r="L560" s="2"/>
      <c r="M560" s="2"/>
      <c r="N560" s="2"/>
      <c r="O560" s="2"/>
      <c r="P560" s="2"/>
      <c r="Q560" s="2"/>
      <c r="R560" s="2"/>
      <c r="S560" s="2"/>
      <c r="T560" s="2"/>
      <c r="U560" s="2"/>
    </row>
    <row r="561" spans="1:21" x14ac:dyDescent="0.2">
      <c r="A561" s="2"/>
      <c r="B561" s="2"/>
      <c r="C561" s="2"/>
      <c r="D561" s="2"/>
      <c r="E561" s="2"/>
      <c r="F561" s="2"/>
      <c r="G561" s="2"/>
      <c r="H561" s="2"/>
      <c r="I561" s="2"/>
      <c r="J561" s="2"/>
      <c r="K561" s="2"/>
      <c r="L561" s="2"/>
      <c r="M561" s="2"/>
      <c r="N561" s="2"/>
      <c r="O561" s="2"/>
      <c r="P561" s="2"/>
      <c r="Q561" s="2"/>
      <c r="R561" s="2"/>
      <c r="S561" s="2"/>
      <c r="T561" s="2"/>
      <c r="U561" s="2"/>
    </row>
    <row r="562" spans="1:21" x14ac:dyDescent="0.2">
      <c r="A562" s="2"/>
      <c r="B562" s="2"/>
      <c r="C562" s="2"/>
      <c r="D562" s="2"/>
      <c r="E562" s="2"/>
      <c r="F562" s="2"/>
      <c r="G562" s="2"/>
      <c r="H562" s="2"/>
      <c r="I562" s="2"/>
      <c r="J562" s="2"/>
      <c r="K562" s="2"/>
      <c r="L562" s="2"/>
      <c r="M562" s="2"/>
      <c r="N562" s="2"/>
      <c r="O562" s="2"/>
      <c r="P562" s="2"/>
      <c r="Q562" s="2"/>
      <c r="R562" s="2"/>
      <c r="S562" s="2"/>
      <c r="T562" s="2"/>
      <c r="U562" s="2"/>
    </row>
    <row r="563" spans="1:21" x14ac:dyDescent="0.2">
      <c r="A563" s="2"/>
      <c r="B563" s="2"/>
      <c r="C563" s="2"/>
      <c r="D563" s="2"/>
      <c r="E563" s="2"/>
      <c r="F563" s="2"/>
      <c r="G563" s="2"/>
      <c r="H563" s="2"/>
      <c r="I563" s="2"/>
      <c r="J563" s="2"/>
      <c r="K563" s="2"/>
      <c r="L563" s="2"/>
      <c r="M563" s="2"/>
      <c r="N563" s="2"/>
      <c r="O563" s="2"/>
      <c r="P563" s="2"/>
      <c r="Q563" s="2"/>
      <c r="R563" s="2"/>
      <c r="S563" s="2"/>
      <c r="T563" s="2"/>
      <c r="U563" s="2"/>
    </row>
    <row r="564" spans="1:21" x14ac:dyDescent="0.2">
      <c r="A564" s="2"/>
      <c r="B564" s="2"/>
      <c r="C564" s="2"/>
      <c r="D564" s="2"/>
      <c r="E564" s="2"/>
      <c r="F564" s="2"/>
      <c r="G564" s="2"/>
      <c r="H564" s="2"/>
      <c r="I564" s="2"/>
      <c r="J564" s="2"/>
      <c r="K564" s="2"/>
      <c r="L564" s="2"/>
      <c r="M564" s="2"/>
      <c r="N564" s="2"/>
      <c r="O564" s="2"/>
      <c r="P564" s="2"/>
      <c r="Q564" s="2"/>
      <c r="R564" s="2"/>
      <c r="S564" s="2"/>
      <c r="T564" s="2"/>
      <c r="U564" s="2"/>
    </row>
    <row r="565" spans="1:21" x14ac:dyDescent="0.2">
      <c r="A565" s="2"/>
      <c r="B565" s="2"/>
      <c r="C565" s="2"/>
      <c r="D565" s="2"/>
      <c r="E565" s="2"/>
      <c r="F565" s="2"/>
      <c r="G565" s="2"/>
      <c r="H565" s="2"/>
      <c r="I565" s="2"/>
      <c r="J565" s="2"/>
      <c r="K565" s="2"/>
      <c r="L565" s="2"/>
      <c r="M565" s="2"/>
      <c r="N565" s="2"/>
      <c r="O565" s="2"/>
      <c r="P565" s="2"/>
      <c r="Q565" s="2"/>
      <c r="R565" s="2"/>
      <c r="S565" s="2"/>
      <c r="T565" s="2"/>
      <c r="U565" s="2"/>
    </row>
    <row r="566" spans="1:21" x14ac:dyDescent="0.2">
      <c r="A566" s="2"/>
      <c r="B566" s="2"/>
      <c r="C566" s="2"/>
      <c r="D566" s="2"/>
      <c r="E566" s="2"/>
      <c r="F566" s="2"/>
      <c r="G566" s="2"/>
      <c r="H566" s="2"/>
      <c r="I566" s="2"/>
      <c r="J566" s="2"/>
      <c r="K566" s="2"/>
      <c r="L566" s="2"/>
      <c r="M566" s="2"/>
      <c r="N566" s="2"/>
      <c r="O566" s="2"/>
      <c r="P566" s="2"/>
      <c r="Q566" s="2"/>
      <c r="R566" s="2"/>
      <c r="S566" s="2"/>
      <c r="T566" s="2"/>
      <c r="U566" s="2"/>
    </row>
    <row r="567" spans="1:21" x14ac:dyDescent="0.2">
      <c r="A567" s="2"/>
      <c r="B567" s="2"/>
      <c r="C567" s="2"/>
      <c r="D567" s="2"/>
      <c r="E567" s="2"/>
      <c r="F567" s="2"/>
      <c r="G567" s="2"/>
      <c r="H567" s="2"/>
      <c r="I567" s="2"/>
      <c r="J567" s="2"/>
      <c r="K567" s="2"/>
      <c r="L567" s="2"/>
      <c r="M567" s="2"/>
      <c r="N567" s="2"/>
      <c r="O567" s="2"/>
      <c r="P567" s="2"/>
      <c r="Q567" s="2"/>
      <c r="R567" s="2"/>
      <c r="S567" s="2"/>
      <c r="T567" s="2"/>
      <c r="U567" s="2"/>
    </row>
    <row r="568" spans="1:21" x14ac:dyDescent="0.2">
      <c r="A568" s="2"/>
      <c r="B568" s="2"/>
      <c r="C568" s="2"/>
      <c r="D568" s="2"/>
      <c r="E568" s="2"/>
      <c r="F568" s="2"/>
      <c r="G568" s="2"/>
      <c r="H568" s="2"/>
      <c r="I568" s="2"/>
      <c r="J568" s="2"/>
      <c r="K568" s="2"/>
      <c r="L568" s="2"/>
      <c r="M568" s="2"/>
      <c r="N568" s="2"/>
      <c r="O568" s="2"/>
      <c r="P568" s="2"/>
      <c r="Q568" s="2"/>
      <c r="R568" s="2"/>
      <c r="S568" s="2"/>
      <c r="T568" s="2"/>
      <c r="U568" s="2"/>
    </row>
    <row r="569" spans="1:21" x14ac:dyDescent="0.2">
      <c r="A569" s="2"/>
      <c r="B569" s="2"/>
      <c r="C569" s="2"/>
      <c r="D569" s="2"/>
      <c r="E569" s="2"/>
      <c r="F569" s="2"/>
      <c r="G569" s="2"/>
      <c r="H569" s="2"/>
      <c r="I569" s="2"/>
      <c r="J569" s="2"/>
      <c r="K569" s="2"/>
      <c r="L569" s="2"/>
      <c r="M569" s="2"/>
      <c r="N569" s="2"/>
      <c r="O569" s="2"/>
      <c r="P569" s="2"/>
      <c r="Q569" s="2"/>
      <c r="R569" s="2"/>
      <c r="S569" s="2"/>
      <c r="T569" s="2"/>
      <c r="U569" s="2"/>
    </row>
    <row r="570" spans="1:21" x14ac:dyDescent="0.2">
      <c r="A570" s="2"/>
      <c r="B570" s="2"/>
      <c r="C570" s="2"/>
      <c r="D570" s="2"/>
      <c r="E570" s="2"/>
      <c r="F570" s="2"/>
      <c r="G570" s="2"/>
      <c r="H570" s="2"/>
      <c r="I570" s="2"/>
      <c r="J570" s="2"/>
      <c r="K570" s="2"/>
      <c r="L570" s="2"/>
      <c r="M570" s="2"/>
      <c r="N570" s="2"/>
      <c r="O570" s="2"/>
      <c r="P570" s="2"/>
      <c r="Q570" s="2"/>
      <c r="R570" s="2"/>
      <c r="S570" s="2"/>
      <c r="T570" s="2"/>
      <c r="U570" s="2"/>
    </row>
    <row r="571" spans="1:21" x14ac:dyDescent="0.2">
      <c r="A571" s="2"/>
      <c r="B571" s="2"/>
      <c r="C571" s="2"/>
      <c r="D571" s="2"/>
      <c r="E571" s="2"/>
      <c r="F571" s="2"/>
      <c r="G571" s="2"/>
      <c r="H571" s="2"/>
      <c r="I571" s="2"/>
      <c r="J571" s="2"/>
      <c r="K571" s="2"/>
      <c r="L571" s="2"/>
      <c r="M571" s="2"/>
      <c r="N571" s="2"/>
      <c r="O571" s="2"/>
      <c r="P571" s="2"/>
      <c r="Q571" s="2"/>
      <c r="R571" s="2"/>
      <c r="S571" s="2"/>
      <c r="T571" s="2"/>
      <c r="U571" s="2"/>
    </row>
    <row r="572" spans="1:21" x14ac:dyDescent="0.2">
      <c r="A572" s="2"/>
      <c r="B572" s="2"/>
      <c r="C572" s="2"/>
      <c r="D572" s="2"/>
      <c r="E572" s="2"/>
      <c r="F572" s="2"/>
      <c r="G572" s="2"/>
      <c r="H572" s="2"/>
      <c r="I572" s="2"/>
      <c r="J572" s="2"/>
      <c r="K572" s="2"/>
      <c r="L572" s="2"/>
      <c r="M572" s="2"/>
      <c r="N572" s="2"/>
      <c r="O572" s="2"/>
      <c r="P572" s="2"/>
      <c r="Q572" s="2"/>
      <c r="R572" s="2"/>
      <c r="S572" s="2"/>
      <c r="T572" s="2"/>
      <c r="U572" s="2"/>
    </row>
    <row r="573" spans="1:21" x14ac:dyDescent="0.2">
      <c r="A573" s="2"/>
      <c r="B573" s="2"/>
      <c r="C573" s="2"/>
      <c r="D573" s="2"/>
      <c r="E573" s="2"/>
      <c r="F573" s="2"/>
      <c r="G573" s="2"/>
      <c r="H573" s="2"/>
      <c r="I573" s="2"/>
      <c r="J573" s="2"/>
      <c r="K573" s="2"/>
      <c r="L573" s="2"/>
      <c r="M573" s="2"/>
      <c r="N573" s="2"/>
      <c r="O573" s="2"/>
      <c r="P573" s="2"/>
      <c r="Q573" s="2"/>
      <c r="R573" s="2"/>
      <c r="S573" s="2"/>
      <c r="T573" s="2"/>
      <c r="U573" s="2"/>
    </row>
    <row r="574" spans="1:21" x14ac:dyDescent="0.2">
      <c r="A574" s="2"/>
      <c r="B574" s="2"/>
      <c r="C574" s="2"/>
      <c r="D574" s="2"/>
      <c r="E574" s="2"/>
      <c r="F574" s="2"/>
      <c r="G574" s="2"/>
      <c r="H574" s="2"/>
      <c r="I574" s="2"/>
      <c r="J574" s="2"/>
      <c r="K574" s="2"/>
      <c r="L574" s="2"/>
      <c r="M574" s="2"/>
      <c r="N574" s="2"/>
      <c r="O574" s="2"/>
      <c r="P574" s="2"/>
      <c r="Q574" s="2"/>
      <c r="R574" s="2"/>
      <c r="S574" s="2"/>
      <c r="T574" s="2"/>
      <c r="U574" s="2"/>
    </row>
    <row r="575" spans="1:21" x14ac:dyDescent="0.2">
      <c r="A575" s="2"/>
      <c r="B575" s="2"/>
      <c r="C575" s="2"/>
      <c r="D575" s="2"/>
      <c r="E575" s="2"/>
      <c r="F575" s="2"/>
      <c r="G575" s="2"/>
      <c r="H575" s="2"/>
      <c r="I575" s="2"/>
      <c r="J575" s="2"/>
      <c r="K575" s="2"/>
      <c r="L575" s="2"/>
      <c r="M575" s="2"/>
      <c r="N575" s="2"/>
      <c r="O575" s="2"/>
      <c r="P575" s="2"/>
      <c r="Q575" s="2"/>
      <c r="R575" s="2"/>
      <c r="S575" s="2"/>
      <c r="T575" s="2"/>
      <c r="U575" s="2"/>
    </row>
    <row r="576" spans="1:21" x14ac:dyDescent="0.2">
      <c r="A576" s="2"/>
      <c r="B576" s="2"/>
      <c r="C576" s="2"/>
      <c r="D576" s="2"/>
      <c r="E576" s="2"/>
      <c r="F576" s="2"/>
      <c r="G576" s="2"/>
      <c r="H576" s="2"/>
      <c r="I576" s="2"/>
      <c r="J576" s="2"/>
      <c r="K576" s="2"/>
      <c r="L576" s="2"/>
      <c r="M576" s="2"/>
      <c r="N576" s="2"/>
      <c r="O576" s="2"/>
      <c r="P576" s="2"/>
      <c r="Q576" s="2"/>
      <c r="R576" s="2"/>
      <c r="S576" s="2"/>
      <c r="T576" s="2"/>
      <c r="U576" s="2"/>
    </row>
    <row r="577" spans="1:21" x14ac:dyDescent="0.2">
      <c r="A577" s="2"/>
      <c r="B577" s="2"/>
      <c r="C577" s="2"/>
      <c r="D577" s="2"/>
      <c r="E577" s="2"/>
      <c r="F577" s="2"/>
      <c r="G577" s="2"/>
      <c r="H577" s="2"/>
      <c r="I577" s="2"/>
      <c r="J577" s="2"/>
      <c r="K577" s="2"/>
      <c r="L577" s="2"/>
      <c r="M577" s="2"/>
      <c r="N577" s="2"/>
      <c r="O577" s="2"/>
      <c r="P577" s="2"/>
      <c r="Q577" s="2"/>
      <c r="R577" s="2"/>
      <c r="S577" s="2"/>
      <c r="T577" s="2"/>
      <c r="U577" s="2"/>
    </row>
    <row r="578" spans="1:21" x14ac:dyDescent="0.2">
      <c r="A578" s="2"/>
      <c r="B578" s="2"/>
      <c r="C578" s="2"/>
      <c r="D578" s="2"/>
      <c r="E578" s="2"/>
      <c r="F578" s="2"/>
      <c r="G578" s="2"/>
      <c r="H578" s="2"/>
      <c r="I578" s="2"/>
      <c r="J578" s="2"/>
      <c r="K578" s="2"/>
      <c r="L578" s="2"/>
      <c r="M578" s="2"/>
      <c r="N578" s="2"/>
      <c r="O578" s="2"/>
      <c r="P578" s="2"/>
      <c r="Q578" s="2"/>
      <c r="R578" s="2"/>
      <c r="S578" s="2"/>
      <c r="T578" s="2"/>
      <c r="U578" s="2"/>
    </row>
    <row r="579" spans="1:21" x14ac:dyDescent="0.2">
      <c r="A579" s="2"/>
      <c r="B579" s="2"/>
      <c r="C579" s="2"/>
      <c r="D579" s="2"/>
      <c r="E579" s="2"/>
      <c r="F579" s="2"/>
      <c r="G579" s="2"/>
      <c r="H579" s="2"/>
      <c r="I579" s="2"/>
      <c r="J579" s="2"/>
      <c r="K579" s="2"/>
      <c r="L579" s="2"/>
      <c r="M579" s="2"/>
      <c r="N579" s="2"/>
      <c r="O579" s="2"/>
      <c r="P579" s="2"/>
      <c r="Q579" s="2"/>
      <c r="R579" s="2"/>
      <c r="S579" s="2"/>
      <c r="T579" s="2"/>
      <c r="U579" s="2"/>
    </row>
    <row r="580" spans="1:21" x14ac:dyDescent="0.2">
      <c r="A580" s="2"/>
      <c r="B580" s="2"/>
      <c r="C580" s="2"/>
      <c r="D580" s="2"/>
      <c r="E580" s="2"/>
      <c r="F580" s="2"/>
      <c r="G580" s="2"/>
      <c r="H580" s="2"/>
      <c r="I580" s="2"/>
      <c r="J580" s="2"/>
      <c r="K580" s="2"/>
      <c r="L580" s="2"/>
      <c r="M580" s="2"/>
      <c r="N580" s="2"/>
      <c r="O580" s="2"/>
      <c r="P580" s="2"/>
      <c r="Q580" s="2"/>
      <c r="R580" s="2"/>
      <c r="S580" s="2"/>
      <c r="T580" s="2"/>
      <c r="U580" s="2"/>
    </row>
    <row r="581" spans="1:21" x14ac:dyDescent="0.2">
      <c r="A581" s="2"/>
      <c r="B581" s="2"/>
      <c r="C581" s="2"/>
      <c r="D581" s="2"/>
      <c r="E581" s="2"/>
      <c r="F581" s="2"/>
      <c r="G581" s="2"/>
      <c r="H581" s="2"/>
      <c r="I581" s="2"/>
      <c r="J581" s="2"/>
      <c r="K581" s="2"/>
      <c r="L581" s="2"/>
      <c r="M581" s="2"/>
      <c r="N581" s="2"/>
      <c r="O581" s="2"/>
      <c r="P581" s="2"/>
      <c r="Q581" s="2"/>
      <c r="R581" s="2"/>
      <c r="S581" s="2"/>
      <c r="T581" s="2"/>
      <c r="U581" s="2"/>
    </row>
    <row r="582" spans="1:21" x14ac:dyDescent="0.2">
      <c r="A582" s="2"/>
      <c r="B582" s="2"/>
      <c r="C582" s="2"/>
      <c r="D582" s="2"/>
      <c r="E582" s="2"/>
      <c r="F582" s="2"/>
      <c r="G582" s="2"/>
      <c r="H582" s="2"/>
      <c r="I582" s="2"/>
      <c r="J582" s="2"/>
      <c r="K582" s="2"/>
      <c r="L582" s="2"/>
      <c r="M582" s="2"/>
      <c r="N582" s="2"/>
      <c r="O582" s="2"/>
      <c r="P582" s="2"/>
      <c r="Q582" s="2"/>
      <c r="R582" s="2"/>
      <c r="S582" s="2"/>
      <c r="T582" s="2"/>
      <c r="U582" s="2"/>
    </row>
    <row r="583" spans="1:21" x14ac:dyDescent="0.2">
      <c r="A583" s="2"/>
      <c r="B583" s="2"/>
      <c r="C583" s="2"/>
      <c r="D583" s="2"/>
      <c r="E583" s="2"/>
      <c r="F583" s="2"/>
      <c r="G583" s="2"/>
      <c r="H583" s="2"/>
      <c r="I583" s="2"/>
      <c r="J583" s="2"/>
      <c r="K583" s="2"/>
      <c r="L583" s="2"/>
      <c r="M583" s="2"/>
      <c r="N583" s="2"/>
      <c r="O583" s="2"/>
      <c r="P583" s="2"/>
      <c r="Q583" s="2"/>
      <c r="R583" s="2"/>
      <c r="S583" s="2"/>
      <c r="T583" s="2"/>
      <c r="U583" s="2"/>
    </row>
    <row r="584" spans="1:21" x14ac:dyDescent="0.2">
      <c r="A584" s="2"/>
      <c r="B584" s="2"/>
      <c r="C584" s="2"/>
      <c r="D584" s="2"/>
      <c r="E584" s="2"/>
      <c r="F584" s="2"/>
      <c r="G584" s="2"/>
      <c r="H584" s="2"/>
      <c r="I584" s="2"/>
      <c r="J584" s="2"/>
      <c r="K584" s="2"/>
      <c r="L584" s="2"/>
      <c r="M584" s="2"/>
      <c r="N584" s="2"/>
      <c r="O584" s="2"/>
      <c r="P584" s="2"/>
      <c r="Q584" s="2"/>
      <c r="R584" s="2"/>
      <c r="S584" s="2"/>
      <c r="T584" s="2"/>
      <c r="U584" s="2"/>
    </row>
    <row r="585" spans="1:21" x14ac:dyDescent="0.2">
      <c r="A585" s="2"/>
      <c r="B585" s="2"/>
      <c r="C585" s="2"/>
      <c r="D585" s="2"/>
      <c r="E585" s="2"/>
      <c r="F585" s="2"/>
      <c r="G585" s="2"/>
      <c r="H585" s="2"/>
      <c r="I585" s="2"/>
      <c r="J585" s="2"/>
      <c r="K585" s="2"/>
      <c r="L585" s="2"/>
      <c r="M585" s="2"/>
      <c r="N585" s="2"/>
      <c r="O585" s="2"/>
      <c r="P585" s="2"/>
      <c r="Q585" s="2"/>
      <c r="R585" s="2"/>
      <c r="S585" s="2"/>
      <c r="T585" s="2"/>
      <c r="U585" s="2"/>
    </row>
    <row r="586" spans="1:21" x14ac:dyDescent="0.2">
      <c r="A586" s="2"/>
      <c r="B586" s="2"/>
      <c r="C586" s="2"/>
      <c r="D586" s="2"/>
      <c r="E586" s="2"/>
      <c r="F586" s="2"/>
      <c r="G586" s="2"/>
      <c r="H586" s="2"/>
      <c r="I586" s="2"/>
      <c r="J586" s="2"/>
      <c r="K586" s="2"/>
      <c r="L586" s="2"/>
      <c r="M586" s="2"/>
      <c r="N586" s="2"/>
      <c r="O586" s="2"/>
      <c r="P586" s="2"/>
      <c r="Q586" s="2"/>
      <c r="R586" s="2"/>
      <c r="S586" s="2"/>
      <c r="T586" s="2"/>
      <c r="U586" s="2"/>
    </row>
    <row r="587" spans="1:21" x14ac:dyDescent="0.2">
      <c r="A587" s="2"/>
      <c r="B587" s="2"/>
      <c r="C587" s="2"/>
      <c r="D587" s="2"/>
      <c r="E587" s="2"/>
      <c r="F587" s="2"/>
      <c r="G587" s="2"/>
      <c r="H587" s="2"/>
      <c r="I587" s="2"/>
      <c r="J587" s="2"/>
      <c r="K587" s="2"/>
      <c r="L587" s="2"/>
      <c r="M587" s="2"/>
      <c r="N587" s="2"/>
      <c r="O587" s="2"/>
      <c r="P587" s="2"/>
      <c r="Q587" s="2"/>
      <c r="R587" s="2"/>
      <c r="S587" s="2"/>
      <c r="T587" s="2"/>
      <c r="U587" s="2"/>
    </row>
    <row r="588" spans="1:21" x14ac:dyDescent="0.2">
      <c r="A588" s="2"/>
      <c r="B588" s="2"/>
      <c r="C588" s="2"/>
      <c r="D588" s="2"/>
      <c r="E588" s="2"/>
      <c r="F588" s="2"/>
      <c r="G588" s="2"/>
      <c r="H588" s="2"/>
      <c r="I588" s="2"/>
      <c r="J588" s="2"/>
      <c r="K588" s="2"/>
      <c r="L588" s="2"/>
      <c r="M588" s="2"/>
      <c r="N588" s="2"/>
      <c r="O588" s="2"/>
      <c r="P588" s="2"/>
      <c r="Q588" s="2"/>
      <c r="R588" s="2"/>
      <c r="S588" s="2"/>
      <c r="T588" s="2"/>
      <c r="U588" s="2"/>
    </row>
    <row r="589" spans="1:21" x14ac:dyDescent="0.2">
      <c r="A589" s="2"/>
      <c r="B589" s="2"/>
      <c r="C589" s="2"/>
      <c r="D589" s="2"/>
      <c r="E589" s="2"/>
      <c r="F589" s="2"/>
      <c r="G589" s="2"/>
      <c r="H589" s="2"/>
      <c r="I589" s="2"/>
      <c r="J589" s="2"/>
      <c r="K589" s="2"/>
      <c r="L589" s="2"/>
      <c r="M589" s="2"/>
      <c r="N589" s="2"/>
      <c r="O589" s="2"/>
      <c r="P589" s="2"/>
      <c r="Q589" s="2"/>
      <c r="R589" s="2"/>
      <c r="S589" s="2"/>
      <c r="T589" s="2"/>
      <c r="U589" s="2"/>
    </row>
    <row r="590" spans="1:21" x14ac:dyDescent="0.2">
      <c r="A590" s="2"/>
      <c r="B590" s="2"/>
      <c r="C590" s="2"/>
      <c r="D590" s="2"/>
      <c r="E590" s="2"/>
      <c r="F590" s="2"/>
      <c r="G590" s="2"/>
      <c r="H590" s="2"/>
      <c r="I590" s="2"/>
      <c r="J590" s="2"/>
      <c r="K590" s="2"/>
      <c r="L590" s="2"/>
      <c r="M590" s="2"/>
      <c r="N590" s="2"/>
      <c r="O590" s="2"/>
      <c r="P590" s="2"/>
      <c r="Q590" s="2"/>
      <c r="R590" s="2"/>
      <c r="S590" s="2"/>
      <c r="T590" s="2"/>
      <c r="U590" s="2"/>
    </row>
    <row r="591" spans="1:21" x14ac:dyDescent="0.2">
      <c r="A591" s="2"/>
      <c r="B591" s="2"/>
      <c r="C591" s="2"/>
      <c r="D591" s="2"/>
      <c r="E591" s="2"/>
      <c r="F591" s="2"/>
      <c r="G591" s="2"/>
      <c r="H591" s="2"/>
      <c r="I591" s="2"/>
      <c r="J591" s="2"/>
      <c r="K591" s="2"/>
      <c r="L591" s="2"/>
      <c r="M591" s="2"/>
      <c r="N591" s="2"/>
      <c r="O591" s="2"/>
      <c r="P591" s="2"/>
      <c r="Q591" s="2"/>
      <c r="R591" s="2"/>
      <c r="S591" s="2"/>
      <c r="T591" s="2"/>
      <c r="U591" s="2"/>
    </row>
    <row r="592" spans="1:21" x14ac:dyDescent="0.2">
      <c r="A592" s="2"/>
      <c r="B592" s="2"/>
      <c r="C592" s="2"/>
      <c r="D592" s="2"/>
      <c r="E592" s="2"/>
      <c r="F592" s="2"/>
      <c r="G592" s="2"/>
      <c r="H592" s="2"/>
      <c r="I592" s="2"/>
      <c r="J592" s="2"/>
      <c r="K592" s="2"/>
      <c r="L592" s="2"/>
      <c r="M592" s="2"/>
      <c r="N592" s="2"/>
      <c r="O592" s="2"/>
      <c r="P592" s="2"/>
      <c r="Q592" s="2"/>
      <c r="R592" s="2"/>
      <c r="S592" s="2"/>
      <c r="T592" s="2"/>
      <c r="U592" s="2"/>
    </row>
    <row r="593" spans="1:21" x14ac:dyDescent="0.2">
      <c r="A593" s="2"/>
      <c r="B593" s="2"/>
      <c r="C593" s="2"/>
      <c r="D593" s="2"/>
      <c r="E593" s="2"/>
      <c r="F593" s="2"/>
      <c r="G593" s="2"/>
      <c r="H593" s="2"/>
      <c r="I593" s="2"/>
      <c r="J593" s="2"/>
      <c r="K593" s="2"/>
      <c r="L593" s="2"/>
      <c r="M593" s="2"/>
      <c r="N593" s="2"/>
      <c r="O593" s="2"/>
      <c r="P593" s="2"/>
      <c r="Q593" s="2"/>
      <c r="R593" s="2"/>
      <c r="S593" s="2"/>
      <c r="T593" s="2"/>
      <c r="U593" s="2"/>
    </row>
    <row r="594" spans="1:21" x14ac:dyDescent="0.2">
      <c r="A594" s="2"/>
      <c r="B594" s="2"/>
      <c r="C594" s="2"/>
      <c r="D594" s="2"/>
      <c r="E594" s="2"/>
      <c r="F594" s="2"/>
      <c r="G594" s="2"/>
      <c r="H594" s="2"/>
      <c r="I594" s="2"/>
      <c r="J594" s="2"/>
      <c r="K594" s="2"/>
      <c r="L594" s="2"/>
      <c r="M594" s="2"/>
      <c r="N594" s="2"/>
      <c r="O594" s="2"/>
      <c r="P594" s="2"/>
      <c r="Q594" s="2"/>
      <c r="R594" s="2"/>
      <c r="S594" s="2"/>
      <c r="T594" s="2"/>
      <c r="U594" s="2"/>
    </row>
    <row r="595" spans="1:21" x14ac:dyDescent="0.2">
      <c r="A595" s="2"/>
      <c r="B595" s="2"/>
      <c r="C595" s="2"/>
      <c r="D595" s="2"/>
      <c r="E595" s="2"/>
      <c r="F595" s="2"/>
      <c r="G595" s="2"/>
      <c r="H595" s="2"/>
      <c r="I595" s="2"/>
      <c r="J595" s="2"/>
      <c r="K595" s="2"/>
      <c r="L595" s="2"/>
      <c r="M595" s="2"/>
      <c r="N595" s="2"/>
      <c r="O595" s="2"/>
      <c r="P595" s="2"/>
      <c r="Q595" s="2"/>
      <c r="R595" s="2"/>
      <c r="S595" s="2"/>
      <c r="T595" s="2"/>
      <c r="U595" s="2"/>
    </row>
    <row r="596" spans="1:21" x14ac:dyDescent="0.2">
      <c r="A596" s="2"/>
      <c r="B596" s="2"/>
      <c r="C596" s="2"/>
      <c r="D596" s="2"/>
      <c r="E596" s="2"/>
      <c r="F596" s="2"/>
      <c r="G596" s="2"/>
      <c r="H596" s="2"/>
      <c r="I596" s="2"/>
      <c r="J596" s="2"/>
      <c r="K596" s="2"/>
      <c r="L596" s="2"/>
      <c r="M596" s="2"/>
      <c r="N596" s="2"/>
      <c r="O596" s="2"/>
      <c r="P596" s="2"/>
      <c r="Q596" s="2"/>
      <c r="R596" s="2"/>
      <c r="S596" s="2"/>
      <c r="T596" s="2"/>
      <c r="U596" s="2"/>
    </row>
    <row r="597" spans="1:21" x14ac:dyDescent="0.2">
      <c r="A597" s="2"/>
      <c r="B597" s="2"/>
      <c r="C597" s="2"/>
      <c r="D597" s="2"/>
      <c r="E597" s="2"/>
      <c r="F597" s="2"/>
      <c r="G597" s="2"/>
      <c r="H597" s="2"/>
      <c r="I597" s="2"/>
      <c r="J597" s="2"/>
      <c r="K597" s="2"/>
      <c r="L597" s="2"/>
      <c r="M597" s="2"/>
      <c r="N597" s="2"/>
      <c r="O597" s="2"/>
      <c r="P597" s="2"/>
      <c r="Q597" s="2"/>
      <c r="R597" s="2"/>
      <c r="S597" s="2"/>
      <c r="T597" s="2"/>
      <c r="U597" s="2"/>
    </row>
    <row r="598" spans="1:21" x14ac:dyDescent="0.2">
      <c r="A598" s="2"/>
      <c r="B598" s="2"/>
      <c r="C598" s="2"/>
      <c r="D598" s="2"/>
      <c r="E598" s="2"/>
      <c r="F598" s="2"/>
      <c r="G598" s="2"/>
      <c r="H598" s="2"/>
      <c r="I598" s="2"/>
      <c r="J598" s="2"/>
      <c r="K598" s="2"/>
      <c r="L598" s="2"/>
      <c r="M598" s="2"/>
      <c r="N598" s="2"/>
      <c r="O598" s="2"/>
      <c r="P598" s="2"/>
      <c r="Q598" s="2"/>
      <c r="R598" s="2"/>
      <c r="S598" s="2"/>
      <c r="T598" s="2"/>
      <c r="U598" s="2"/>
    </row>
    <row r="599" spans="1:21" x14ac:dyDescent="0.2">
      <c r="A599" s="2"/>
      <c r="B599" s="2"/>
      <c r="C599" s="2"/>
      <c r="D599" s="2"/>
      <c r="E599" s="2"/>
      <c r="F599" s="2"/>
      <c r="G599" s="2"/>
      <c r="H599" s="2"/>
      <c r="I599" s="2"/>
      <c r="J599" s="2"/>
      <c r="K599" s="2"/>
      <c r="L599" s="2"/>
      <c r="M599" s="2"/>
      <c r="N599" s="2"/>
      <c r="O599" s="2"/>
      <c r="P599" s="2"/>
      <c r="Q599" s="2"/>
      <c r="R599" s="2"/>
      <c r="S599" s="2"/>
      <c r="T599" s="2"/>
      <c r="U599" s="2"/>
    </row>
    <row r="600" spans="1:21" x14ac:dyDescent="0.2">
      <c r="A600" s="2"/>
      <c r="B600" s="2"/>
      <c r="C600" s="2"/>
      <c r="D600" s="2"/>
      <c r="E600" s="2"/>
      <c r="F600" s="2"/>
      <c r="G600" s="2"/>
      <c r="H600" s="2"/>
      <c r="I600" s="2"/>
      <c r="J600" s="2"/>
      <c r="K600" s="2"/>
      <c r="L600" s="2"/>
      <c r="M600" s="2"/>
      <c r="N600" s="2"/>
      <c r="O600" s="2"/>
      <c r="P600" s="2"/>
      <c r="Q600" s="2"/>
      <c r="R600" s="2"/>
      <c r="S600" s="2"/>
      <c r="T600" s="2"/>
      <c r="U600" s="2"/>
    </row>
    <row r="601" spans="1:21" x14ac:dyDescent="0.2">
      <c r="A601" s="2"/>
      <c r="B601" s="2"/>
      <c r="C601" s="2"/>
      <c r="D601" s="2"/>
      <c r="E601" s="2"/>
      <c r="F601" s="2"/>
      <c r="G601" s="2"/>
      <c r="H601" s="2"/>
      <c r="I601" s="2"/>
      <c r="J601" s="2"/>
      <c r="K601" s="2"/>
      <c r="L601" s="2"/>
      <c r="M601" s="2"/>
      <c r="N601" s="2"/>
      <c r="O601" s="2"/>
      <c r="P601" s="2"/>
      <c r="Q601" s="2"/>
      <c r="R601" s="2"/>
      <c r="S601" s="2"/>
      <c r="T601" s="2"/>
      <c r="U601" s="2"/>
    </row>
    <row r="602" spans="1:21" x14ac:dyDescent="0.2">
      <c r="A602" s="2"/>
      <c r="B602" s="2"/>
      <c r="C602" s="2"/>
      <c r="D602" s="2"/>
      <c r="E602" s="2"/>
      <c r="F602" s="2"/>
      <c r="G602" s="2"/>
      <c r="H602" s="2"/>
      <c r="I602" s="2"/>
      <c r="J602" s="2"/>
      <c r="K602" s="2"/>
      <c r="L602" s="2"/>
      <c r="M602" s="2"/>
      <c r="N602" s="2"/>
      <c r="O602" s="2"/>
      <c r="P602" s="2"/>
      <c r="Q602" s="2"/>
      <c r="R602" s="2"/>
      <c r="S602" s="2"/>
      <c r="T602" s="2"/>
      <c r="U602" s="2"/>
    </row>
    <row r="603" spans="1:21" x14ac:dyDescent="0.2">
      <c r="A603" s="2"/>
      <c r="B603" s="2"/>
      <c r="C603" s="2"/>
      <c r="D603" s="2"/>
      <c r="E603" s="2"/>
      <c r="F603" s="2"/>
      <c r="G603" s="2"/>
      <c r="H603" s="2"/>
      <c r="I603" s="2"/>
      <c r="J603" s="2"/>
      <c r="K603" s="2"/>
      <c r="L603" s="2"/>
      <c r="M603" s="2"/>
      <c r="N603" s="2"/>
      <c r="O603" s="2"/>
      <c r="P603" s="2"/>
      <c r="Q603" s="2"/>
      <c r="R603" s="2"/>
      <c r="S603" s="2"/>
      <c r="T603" s="2"/>
      <c r="U603" s="2"/>
    </row>
    <row r="604" spans="1:21" x14ac:dyDescent="0.2">
      <c r="A604" s="2"/>
      <c r="B604" s="2"/>
      <c r="C604" s="2"/>
      <c r="D604" s="2"/>
      <c r="E604" s="2"/>
      <c r="F604" s="2"/>
      <c r="G604" s="2"/>
      <c r="H604" s="2"/>
      <c r="I604" s="2"/>
      <c r="J604" s="2"/>
      <c r="K604" s="2"/>
      <c r="L604" s="2"/>
      <c r="M604" s="2"/>
      <c r="N604" s="2"/>
      <c r="O604" s="2"/>
      <c r="P604" s="2"/>
      <c r="Q604" s="2"/>
      <c r="R604" s="2"/>
      <c r="S604" s="2"/>
      <c r="T604" s="2"/>
      <c r="U604" s="2"/>
    </row>
    <row r="605" spans="1:21" x14ac:dyDescent="0.2">
      <c r="A605" s="2"/>
      <c r="B605" s="2"/>
      <c r="C605" s="2"/>
      <c r="D605" s="2"/>
      <c r="E605" s="2"/>
      <c r="F605" s="2"/>
      <c r="G605" s="2"/>
      <c r="H605" s="2"/>
      <c r="I605" s="2"/>
      <c r="J605" s="2"/>
      <c r="K605" s="2"/>
      <c r="L605" s="2"/>
      <c r="M605" s="2"/>
      <c r="N605" s="2"/>
      <c r="O605" s="2"/>
      <c r="P605" s="2"/>
      <c r="Q605" s="2"/>
      <c r="R605" s="2"/>
      <c r="S605" s="2"/>
      <c r="T605" s="2"/>
      <c r="U605" s="2"/>
    </row>
    <row r="606" spans="1:21" x14ac:dyDescent="0.2">
      <c r="A606" s="2"/>
      <c r="B606" s="2"/>
      <c r="C606" s="2"/>
      <c r="D606" s="2"/>
      <c r="E606" s="2"/>
      <c r="F606" s="2"/>
      <c r="G606" s="2"/>
      <c r="H606" s="2"/>
      <c r="I606" s="2"/>
      <c r="J606" s="2"/>
      <c r="K606" s="2"/>
      <c r="L606" s="2"/>
      <c r="M606" s="2"/>
      <c r="N606" s="2"/>
      <c r="O606" s="2"/>
      <c r="P606" s="2"/>
      <c r="Q606" s="2"/>
      <c r="R606" s="2"/>
      <c r="S606" s="2"/>
      <c r="T606" s="2"/>
      <c r="U606" s="2"/>
    </row>
    <row r="607" spans="1:21" x14ac:dyDescent="0.2">
      <c r="A607" s="2"/>
      <c r="B607" s="2"/>
      <c r="C607" s="2"/>
      <c r="D607" s="2"/>
      <c r="E607" s="2"/>
      <c r="F607" s="2"/>
      <c r="G607" s="2"/>
      <c r="H607" s="2"/>
      <c r="I607" s="2"/>
      <c r="J607" s="2"/>
      <c r="K607" s="2"/>
      <c r="L607" s="2"/>
      <c r="M607" s="2"/>
      <c r="N607" s="2"/>
      <c r="O607" s="2"/>
      <c r="P607" s="2"/>
      <c r="Q607" s="2"/>
      <c r="R607" s="2"/>
      <c r="S607" s="2"/>
      <c r="T607" s="2"/>
      <c r="U607" s="2"/>
    </row>
    <row r="608" spans="1:21" x14ac:dyDescent="0.2">
      <c r="A608" s="2"/>
      <c r="B608" s="2"/>
      <c r="C608" s="2"/>
      <c r="D608" s="2"/>
      <c r="E608" s="2"/>
      <c r="F608" s="2"/>
      <c r="G608" s="2"/>
      <c r="H608" s="2"/>
      <c r="I608" s="2"/>
      <c r="J608" s="2"/>
      <c r="K608" s="2"/>
      <c r="L608" s="2"/>
      <c r="M608" s="2"/>
      <c r="N608" s="2"/>
      <c r="O608" s="2"/>
      <c r="P608" s="2"/>
      <c r="Q608" s="2"/>
      <c r="R608" s="2"/>
      <c r="S608" s="2"/>
      <c r="T608" s="2"/>
      <c r="U608" s="2"/>
    </row>
    <row r="609" spans="1:21" x14ac:dyDescent="0.2">
      <c r="A609" s="2"/>
      <c r="B609" s="2"/>
      <c r="C609" s="2"/>
      <c r="D609" s="2"/>
      <c r="E609" s="2"/>
      <c r="F609" s="2"/>
      <c r="G609" s="2"/>
      <c r="H609" s="2"/>
      <c r="I609" s="2"/>
      <c r="J609" s="2"/>
      <c r="K609" s="2"/>
      <c r="L609" s="2"/>
      <c r="M609" s="2"/>
      <c r="N609" s="2"/>
      <c r="O609" s="2"/>
      <c r="P609" s="2"/>
      <c r="Q609" s="2"/>
      <c r="R609" s="2"/>
      <c r="S609" s="2"/>
      <c r="T609" s="2"/>
      <c r="U609" s="2"/>
    </row>
    <row r="610" spans="1:21" x14ac:dyDescent="0.2">
      <c r="A610" s="2"/>
      <c r="B610" s="2"/>
      <c r="C610" s="2"/>
      <c r="D610" s="2"/>
      <c r="E610" s="2"/>
      <c r="F610" s="2"/>
      <c r="G610" s="2"/>
      <c r="H610" s="2"/>
      <c r="I610" s="2"/>
      <c r="J610" s="2"/>
      <c r="K610" s="2"/>
      <c r="L610" s="2"/>
      <c r="M610" s="2"/>
      <c r="N610" s="2"/>
      <c r="O610" s="2"/>
      <c r="P610" s="2"/>
      <c r="Q610" s="2"/>
      <c r="R610" s="2"/>
      <c r="S610" s="2"/>
      <c r="T610" s="2"/>
      <c r="U610" s="2"/>
    </row>
    <row r="611" spans="1:21" x14ac:dyDescent="0.2">
      <c r="A611" s="2"/>
      <c r="B611" s="2"/>
      <c r="C611" s="2"/>
      <c r="D611" s="2"/>
      <c r="E611" s="2"/>
      <c r="F611" s="2"/>
      <c r="G611" s="2"/>
      <c r="H611" s="2"/>
      <c r="I611" s="2"/>
      <c r="J611" s="2"/>
      <c r="K611" s="2"/>
      <c r="L611" s="2"/>
      <c r="M611" s="2"/>
      <c r="N611" s="2"/>
      <c r="O611" s="2"/>
      <c r="P611" s="2"/>
      <c r="Q611" s="2"/>
      <c r="R611" s="2"/>
      <c r="S611" s="2"/>
      <c r="T611" s="2"/>
      <c r="U611" s="2"/>
    </row>
    <row r="612" spans="1:21" x14ac:dyDescent="0.2">
      <c r="A612" s="2"/>
      <c r="B612" s="2"/>
      <c r="C612" s="2"/>
      <c r="D612" s="2"/>
      <c r="E612" s="2"/>
      <c r="F612" s="2"/>
      <c r="G612" s="2"/>
      <c r="H612" s="2"/>
      <c r="I612" s="2"/>
      <c r="J612" s="2"/>
      <c r="K612" s="2"/>
      <c r="L612" s="2"/>
      <c r="M612" s="2"/>
      <c r="N612" s="2"/>
      <c r="O612" s="2"/>
      <c r="P612" s="2"/>
      <c r="Q612" s="2"/>
      <c r="R612" s="2"/>
      <c r="S612" s="2"/>
      <c r="T612" s="2"/>
      <c r="U612" s="2"/>
    </row>
    <row r="613" spans="1:21" x14ac:dyDescent="0.2">
      <c r="A613" s="2"/>
      <c r="B613" s="2"/>
      <c r="C613" s="2"/>
      <c r="D613" s="2"/>
      <c r="E613" s="2"/>
      <c r="F613" s="2"/>
      <c r="G613" s="2"/>
      <c r="H613" s="2"/>
      <c r="I613" s="2"/>
      <c r="J613" s="2"/>
      <c r="K613" s="2"/>
      <c r="L613" s="2"/>
      <c r="M613" s="2"/>
      <c r="N613" s="2"/>
      <c r="O613" s="2"/>
      <c r="P613" s="2"/>
      <c r="Q613" s="2"/>
      <c r="R613" s="2"/>
      <c r="S613" s="2"/>
      <c r="T613" s="2"/>
      <c r="U613" s="2"/>
    </row>
    <row r="614" spans="1:21" x14ac:dyDescent="0.2">
      <c r="A614" s="2"/>
      <c r="B614" s="2"/>
      <c r="C614" s="2"/>
      <c r="D614" s="2"/>
      <c r="E614" s="2"/>
      <c r="F614" s="2"/>
      <c r="G614" s="2"/>
      <c r="H614" s="2"/>
      <c r="I614" s="2"/>
      <c r="J614" s="2"/>
      <c r="K614" s="2"/>
      <c r="L614" s="2"/>
      <c r="M614" s="2"/>
      <c r="N614" s="2"/>
      <c r="O614" s="2"/>
      <c r="P614" s="2"/>
      <c r="Q614" s="2"/>
      <c r="R614" s="2"/>
      <c r="S614" s="2"/>
      <c r="T614" s="2"/>
      <c r="U614" s="2"/>
    </row>
    <row r="615" spans="1:21" x14ac:dyDescent="0.2">
      <c r="A615" s="2"/>
      <c r="B615" s="2"/>
      <c r="C615" s="2"/>
      <c r="D615" s="2"/>
      <c r="E615" s="2"/>
      <c r="F615" s="2"/>
      <c r="G615" s="2"/>
      <c r="H615" s="2"/>
      <c r="I615" s="2"/>
      <c r="J615" s="2"/>
      <c r="K615" s="2"/>
      <c r="L615" s="2"/>
      <c r="M615" s="2"/>
      <c r="N615" s="2"/>
      <c r="O615" s="2"/>
      <c r="P615" s="2"/>
      <c r="Q615" s="2"/>
      <c r="R615" s="2"/>
      <c r="S615" s="2"/>
      <c r="T615" s="2"/>
      <c r="U615" s="2"/>
    </row>
    <row r="616" spans="1:21" x14ac:dyDescent="0.2">
      <c r="A616" s="2"/>
      <c r="B616" s="2"/>
      <c r="C616" s="2"/>
      <c r="D616" s="2"/>
      <c r="E616" s="2"/>
      <c r="F616" s="2"/>
      <c r="G616" s="2"/>
      <c r="H616" s="2"/>
      <c r="I616" s="2"/>
      <c r="J616" s="2"/>
      <c r="K616" s="2"/>
      <c r="L616" s="2"/>
      <c r="M616" s="2"/>
      <c r="N616" s="2"/>
      <c r="O616" s="2"/>
      <c r="P616" s="2"/>
      <c r="Q616" s="2"/>
      <c r="R616" s="2"/>
      <c r="S616" s="2"/>
      <c r="T616" s="2"/>
      <c r="U616" s="2"/>
    </row>
    <row r="617" spans="1:21" x14ac:dyDescent="0.2">
      <c r="A617" s="2"/>
      <c r="B617" s="2"/>
      <c r="C617" s="2"/>
      <c r="D617" s="2"/>
      <c r="E617" s="2"/>
      <c r="F617" s="2"/>
      <c r="G617" s="2"/>
      <c r="H617" s="2"/>
      <c r="I617" s="2"/>
      <c r="J617" s="2"/>
      <c r="K617" s="2"/>
      <c r="L617" s="2"/>
      <c r="M617" s="2"/>
      <c r="N617" s="2"/>
      <c r="O617" s="2"/>
      <c r="P617" s="2"/>
      <c r="Q617" s="2"/>
      <c r="R617" s="2"/>
      <c r="S617" s="2"/>
      <c r="T617" s="2"/>
      <c r="U617" s="2"/>
    </row>
    <row r="618" spans="1:21" x14ac:dyDescent="0.2">
      <c r="A618" s="2"/>
      <c r="B618" s="2"/>
      <c r="C618" s="2"/>
      <c r="D618" s="2"/>
      <c r="E618" s="2"/>
      <c r="F618" s="2"/>
      <c r="G618" s="2"/>
      <c r="H618" s="2"/>
      <c r="I618" s="2"/>
      <c r="J618" s="2"/>
      <c r="K618" s="2"/>
      <c r="L618" s="2"/>
      <c r="M618" s="2"/>
      <c r="N618" s="2"/>
      <c r="O618" s="2"/>
      <c r="P618" s="2"/>
      <c r="Q618" s="2"/>
      <c r="R618" s="2"/>
      <c r="S618" s="2"/>
      <c r="T618" s="2"/>
      <c r="U618" s="2"/>
    </row>
    <row r="619" spans="1:21" x14ac:dyDescent="0.2">
      <c r="A619" s="2"/>
      <c r="B619" s="2"/>
      <c r="C619" s="2"/>
      <c r="D619" s="2"/>
      <c r="E619" s="2"/>
      <c r="F619" s="2"/>
      <c r="G619" s="2"/>
      <c r="H619" s="2"/>
      <c r="I619" s="2"/>
      <c r="J619" s="2"/>
      <c r="K619" s="2"/>
      <c r="L619" s="2"/>
      <c r="M619" s="2"/>
      <c r="N619" s="2"/>
      <c r="O619" s="2"/>
      <c r="P619" s="2"/>
      <c r="Q619" s="2"/>
      <c r="R619" s="2"/>
      <c r="S619" s="2"/>
      <c r="T619" s="2"/>
      <c r="U619" s="2"/>
    </row>
    <row r="620" spans="1:21" x14ac:dyDescent="0.2">
      <c r="A620" s="2"/>
      <c r="B620" s="2"/>
      <c r="C620" s="2"/>
      <c r="D620" s="2"/>
      <c r="E620" s="2"/>
      <c r="F620" s="2"/>
      <c r="G620" s="2"/>
      <c r="H620" s="2"/>
      <c r="I620" s="2"/>
      <c r="J620" s="2"/>
      <c r="K620" s="2"/>
      <c r="L620" s="2"/>
      <c r="M620" s="2"/>
      <c r="N620" s="2"/>
      <c r="O620" s="2"/>
      <c r="P620" s="2"/>
      <c r="Q620" s="2"/>
      <c r="R620" s="2"/>
      <c r="S620" s="2"/>
      <c r="T620" s="2"/>
      <c r="U620" s="2"/>
    </row>
    <row r="621" spans="1:21" x14ac:dyDescent="0.2">
      <c r="A621" s="2"/>
      <c r="B621" s="2"/>
      <c r="C621" s="2"/>
      <c r="D621" s="2"/>
      <c r="E621" s="2"/>
      <c r="F621" s="2"/>
      <c r="G621" s="2"/>
      <c r="H621" s="2"/>
      <c r="I621" s="2"/>
      <c r="J621" s="2"/>
      <c r="K621" s="2"/>
      <c r="L621" s="2"/>
      <c r="M621" s="2"/>
      <c r="N621" s="2"/>
      <c r="O621" s="2"/>
      <c r="P621" s="2"/>
      <c r="Q621" s="2"/>
      <c r="R621" s="2"/>
      <c r="S621" s="2"/>
      <c r="T621" s="2"/>
      <c r="U621" s="2"/>
    </row>
    <row r="622" spans="1:21" x14ac:dyDescent="0.2">
      <c r="A622" s="2"/>
      <c r="B622" s="2"/>
      <c r="C622" s="2"/>
      <c r="D622" s="2"/>
      <c r="E622" s="2"/>
      <c r="F622" s="2"/>
      <c r="G622" s="2"/>
      <c r="H622" s="2"/>
      <c r="I622" s="2"/>
      <c r="J622" s="2"/>
      <c r="K622" s="2"/>
      <c r="L622" s="2"/>
      <c r="M622" s="2"/>
      <c r="N622" s="2"/>
      <c r="O622" s="2"/>
      <c r="P622" s="2"/>
      <c r="Q622" s="2"/>
      <c r="R622" s="2"/>
      <c r="S622" s="2"/>
      <c r="T622" s="2"/>
      <c r="U622" s="2"/>
    </row>
    <row r="623" spans="1:21" x14ac:dyDescent="0.2">
      <c r="A623" s="2"/>
      <c r="B623" s="2"/>
      <c r="C623" s="2"/>
      <c r="D623" s="2"/>
      <c r="E623" s="2"/>
      <c r="F623" s="2"/>
      <c r="G623" s="2"/>
      <c r="H623" s="2"/>
      <c r="I623" s="2"/>
      <c r="J623" s="2"/>
      <c r="K623" s="2"/>
      <c r="L623" s="2"/>
      <c r="M623" s="2"/>
      <c r="N623" s="2"/>
      <c r="O623" s="2"/>
      <c r="P623" s="2"/>
      <c r="Q623" s="2"/>
      <c r="R623" s="2"/>
      <c r="S623" s="2"/>
      <c r="T623" s="2"/>
      <c r="U623" s="2"/>
    </row>
    <row r="624" spans="1:21" x14ac:dyDescent="0.2">
      <c r="A624" s="2"/>
      <c r="B624" s="2"/>
      <c r="C624" s="2"/>
      <c r="D624" s="2"/>
      <c r="E624" s="2"/>
      <c r="F624" s="2"/>
      <c r="G624" s="2"/>
      <c r="H624" s="2"/>
      <c r="I624" s="2"/>
      <c r="J624" s="2"/>
      <c r="K624" s="2"/>
      <c r="L624" s="2"/>
      <c r="M624" s="2"/>
      <c r="N624" s="2"/>
      <c r="O624" s="2"/>
      <c r="P624" s="2"/>
      <c r="Q624" s="2"/>
      <c r="R624" s="2"/>
      <c r="S624" s="2"/>
      <c r="T624" s="2"/>
      <c r="U624" s="2"/>
    </row>
    <row r="625" spans="1:21" x14ac:dyDescent="0.2">
      <c r="A625" s="2"/>
      <c r="B625" s="2"/>
      <c r="C625" s="2"/>
      <c r="D625" s="2"/>
      <c r="E625" s="2"/>
      <c r="F625" s="2"/>
      <c r="G625" s="2"/>
      <c r="H625" s="2"/>
      <c r="I625" s="2"/>
      <c r="J625" s="2"/>
      <c r="K625" s="2"/>
      <c r="L625" s="2"/>
      <c r="M625" s="2"/>
      <c r="N625" s="2"/>
      <c r="O625" s="2"/>
      <c r="P625" s="2"/>
      <c r="Q625" s="2"/>
      <c r="R625" s="2"/>
      <c r="S625" s="2"/>
      <c r="T625" s="2"/>
      <c r="U625" s="2"/>
    </row>
    <row r="626" spans="1:21" x14ac:dyDescent="0.2">
      <c r="A626" s="2"/>
      <c r="B626" s="2"/>
      <c r="C626" s="2"/>
      <c r="D626" s="2"/>
      <c r="E626" s="2"/>
      <c r="F626" s="2"/>
      <c r="G626" s="2"/>
      <c r="H626" s="2"/>
      <c r="I626" s="2"/>
      <c r="J626" s="2"/>
      <c r="K626" s="2"/>
      <c r="L626" s="2"/>
      <c r="M626" s="2"/>
      <c r="N626" s="2"/>
      <c r="O626" s="2"/>
      <c r="P626" s="2"/>
      <c r="Q626" s="2"/>
      <c r="R626" s="2"/>
      <c r="S626" s="2"/>
      <c r="T626" s="2"/>
      <c r="U626" s="2"/>
    </row>
    <row r="627" spans="1:21" x14ac:dyDescent="0.2">
      <c r="A627" s="2"/>
      <c r="B627" s="2"/>
      <c r="C627" s="2"/>
      <c r="D627" s="2"/>
      <c r="E627" s="2"/>
      <c r="F627" s="2"/>
      <c r="G627" s="2"/>
      <c r="H627" s="2"/>
      <c r="I627" s="2"/>
      <c r="J627" s="2"/>
      <c r="K627" s="2"/>
      <c r="L627" s="2"/>
      <c r="M627" s="2"/>
      <c r="N627" s="2"/>
      <c r="O627" s="2"/>
      <c r="P627" s="2"/>
      <c r="Q627" s="2"/>
      <c r="R627" s="2"/>
      <c r="S627" s="2"/>
      <c r="T627" s="2"/>
      <c r="U627" s="2"/>
    </row>
    <row r="628" spans="1:21" x14ac:dyDescent="0.2">
      <c r="A628" s="2"/>
      <c r="B628" s="2"/>
      <c r="C628" s="2"/>
      <c r="D628" s="2"/>
      <c r="E628" s="2"/>
      <c r="F628" s="2"/>
      <c r="G628" s="2"/>
      <c r="H628" s="2"/>
      <c r="I628" s="2"/>
      <c r="J628" s="2"/>
      <c r="K628" s="2"/>
      <c r="L628" s="2"/>
      <c r="M628" s="2"/>
      <c r="N628" s="2"/>
      <c r="O628" s="2"/>
      <c r="P628" s="2"/>
      <c r="Q628" s="2"/>
      <c r="R628" s="2"/>
      <c r="S628" s="2"/>
      <c r="T628" s="2"/>
      <c r="U628" s="2"/>
    </row>
    <row r="629" spans="1:21" x14ac:dyDescent="0.2">
      <c r="A629" s="2"/>
      <c r="B629" s="2"/>
      <c r="C629" s="2"/>
      <c r="D629" s="2"/>
      <c r="E629" s="2"/>
      <c r="F629" s="2"/>
      <c r="G629" s="2"/>
      <c r="H629" s="2"/>
      <c r="I629" s="2"/>
      <c r="J629" s="2"/>
      <c r="K629" s="2"/>
      <c r="L629" s="2"/>
      <c r="M629" s="2"/>
      <c r="N629" s="2"/>
      <c r="O629" s="2"/>
      <c r="P629" s="2"/>
      <c r="Q629" s="2"/>
      <c r="R629" s="2"/>
      <c r="S629" s="2"/>
      <c r="T629" s="2"/>
      <c r="U629" s="2"/>
    </row>
    <row r="630" spans="1:21" x14ac:dyDescent="0.2">
      <c r="A630" s="2"/>
      <c r="B630" s="2"/>
      <c r="C630" s="2"/>
      <c r="D630" s="2"/>
      <c r="E630" s="2"/>
      <c r="F630" s="2"/>
      <c r="G630" s="2"/>
      <c r="H630" s="2"/>
      <c r="I630" s="2"/>
      <c r="J630" s="2"/>
      <c r="K630" s="2"/>
      <c r="L630" s="2"/>
      <c r="M630" s="2"/>
      <c r="N630" s="2"/>
      <c r="O630" s="2"/>
      <c r="P630" s="2"/>
      <c r="Q630" s="2"/>
      <c r="R630" s="2"/>
      <c r="S630" s="2"/>
      <c r="T630" s="2"/>
      <c r="U630" s="2"/>
    </row>
    <row r="631" spans="1:21" x14ac:dyDescent="0.2">
      <c r="A631" s="2"/>
      <c r="B631" s="2"/>
      <c r="C631" s="2"/>
      <c r="D631" s="2"/>
      <c r="E631" s="2"/>
      <c r="F631" s="2"/>
      <c r="G631" s="2"/>
      <c r="H631" s="2"/>
      <c r="I631" s="2"/>
      <c r="J631" s="2"/>
      <c r="K631" s="2"/>
      <c r="L631" s="2"/>
      <c r="M631" s="2"/>
      <c r="N631" s="2"/>
      <c r="O631" s="2"/>
      <c r="P631" s="2"/>
      <c r="Q631" s="2"/>
      <c r="R631" s="2"/>
      <c r="S631" s="2"/>
      <c r="T631" s="2"/>
      <c r="U631" s="2"/>
    </row>
    <row r="632" spans="1:21" x14ac:dyDescent="0.2">
      <c r="A632" s="2"/>
      <c r="B632" s="2"/>
      <c r="C632" s="2"/>
      <c r="D632" s="2"/>
      <c r="E632" s="2"/>
      <c r="F632" s="2"/>
      <c r="G632" s="2"/>
      <c r="H632" s="2"/>
      <c r="I632" s="2"/>
      <c r="J632" s="2"/>
      <c r="K632" s="2"/>
      <c r="L632" s="2"/>
      <c r="M632" s="2"/>
      <c r="N632" s="2"/>
      <c r="O632" s="2"/>
      <c r="P632" s="2"/>
      <c r="Q632" s="2"/>
      <c r="R632" s="2"/>
      <c r="S632" s="2"/>
      <c r="T632" s="2"/>
      <c r="U632" s="2"/>
    </row>
    <row r="633" spans="1:21" x14ac:dyDescent="0.2">
      <c r="A633" s="2"/>
      <c r="B633" s="2"/>
      <c r="C633" s="2"/>
      <c r="D633" s="2"/>
      <c r="E633" s="2"/>
      <c r="F633" s="2"/>
      <c r="G633" s="2"/>
      <c r="H633" s="2"/>
      <c r="I633" s="2"/>
      <c r="J633" s="2"/>
      <c r="K633" s="2"/>
      <c r="L633" s="2"/>
      <c r="M633" s="2"/>
      <c r="N633" s="2"/>
      <c r="O633" s="2"/>
      <c r="P633" s="2"/>
      <c r="Q633" s="2"/>
      <c r="R633" s="2"/>
      <c r="S633" s="2"/>
      <c r="T633" s="2"/>
      <c r="U633" s="2"/>
    </row>
    <row r="634" spans="1:21" x14ac:dyDescent="0.2">
      <c r="A634" s="2"/>
      <c r="B634" s="2"/>
      <c r="C634" s="2"/>
      <c r="D634" s="2"/>
      <c r="E634" s="2"/>
      <c r="F634" s="2"/>
      <c r="G634" s="2"/>
      <c r="H634" s="2"/>
      <c r="I634" s="2"/>
      <c r="J634" s="2"/>
      <c r="K634" s="2"/>
      <c r="L634" s="2"/>
      <c r="M634" s="2"/>
      <c r="N634" s="2"/>
      <c r="O634" s="2"/>
      <c r="P634" s="2"/>
      <c r="Q634" s="2"/>
      <c r="R634" s="2"/>
      <c r="S634" s="2"/>
      <c r="T634" s="2"/>
      <c r="U634" s="2"/>
    </row>
    <row r="635" spans="1:21" x14ac:dyDescent="0.2">
      <c r="A635" s="2"/>
      <c r="B635" s="2"/>
      <c r="C635" s="2"/>
      <c r="D635" s="2"/>
      <c r="E635" s="2"/>
      <c r="F635" s="2"/>
      <c r="G635" s="2"/>
      <c r="H635" s="2"/>
      <c r="I635" s="2"/>
      <c r="J635" s="2"/>
      <c r="K635" s="2"/>
      <c r="L635" s="2"/>
      <c r="M635" s="2"/>
      <c r="N635" s="2"/>
      <c r="O635" s="2"/>
      <c r="P635" s="2"/>
      <c r="Q635" s="2"/>
      <c r="R635" s="2"/>
      <c r="S635" s="2"/>
      <c r="T635" s="2"/>
      <c r="U635" s="2"/>
    </row>
    <row r="636" spans="1:21" x14ac:dyDescent="0.2">
      <c r="A636" s="2"/>
      <c r="B636" s="2"/>
      <c r="C636" s="2"/>
      <c r="D636" s="2"/>
      <c r="E636" s="2"/>
      <c r="F636" s="2"/>
      <c r="G636" s="2"/>
      <c r="H636" s="2"/>
      <c r="I636" s="2"/>
      <c r="J636" s="2"/>
      <c r="K636" s="2"/>
      <c r="L636" s="2"/>
      <c r="M636" s="2"/>
      <c r="N636" s="2"/>
      <c r="O636" s="2"/>
      <c r="P636" s="2"/>
      <c r="Q636" s="2"/>
      <c r="R636" s="2"/>
      <c r="S636" s="2"/>
      <c r="T636" s="2"/>
      <c r="U636" s="2"/>
    </row>
    <row r="637" spans="1:21" x14ac:dyDescent="0.2">
      <c r="A637" s="2"/>
      <c r="B637" s="2"/>
      <c r="C637" s="2"/>
      <c r="D637" s="2"/>
      <c r="E637" s="2"/>
      <c r="F637" s="2"/>
      <c r="G637" s="2"/>
      <c r="H637" s="2"/>
      <c r="I637" s="2"/>
      <c r="J637" s="2"/>
      <c r="K637" s="2"/>
      <c r="L637" s="2"/>
      <c r="M637" s="2"/>
      <c r="N637" s="2"/>
      <c r="O637" s="2"/>
      <c r="P637" s="2"/>
      <c r="Q637" s="2"/>
      <c r="R637" s="2"/>
      <c r="S637" s="2"/>
      <c r="T637" s="2"/>
      <c r="U637" s="2"/>
    </row>
    <row r="638" spans="1:21" x14ac:dyDescent="0.2">
      <c r="A638" s="2"/>
      <c r="B638" s="2"/>
      <c r="C638" s="2"/>
      <c r="D638" s="2"/>
      <c r="E638" s="2"/>
      <c r="F638" s="2"/>
      <c r="G638" s="2"/>
      <c r="H638" s="2"/>
      <c r="I638" s="2"/>
      <c r="J638" s="2"/>
      <c r="K638" s="2"/>
      <c r="L638" s="2"/>
      <c r="M638" s="2"/>
      <c r="N638" s="2"/>
      <c r="O638" s="2"/>
      <c r="P638" s="2"/>
      <c r="Q638" s="2"/>
      <c r="R638" s="2"/>
      <c r="S638" s="2"/>
      <c r="T638" s="2"/>
      <c r="U638" s="2"/>
    </row>
    <row r="639" spans="1:21" x14ac:dyDescent="0.2">
      <c r="A639" s="2"/>
      <c r="B639" s="2"/>
      <c r="C639" s="2"/>
      <c r="D639" s="2"/>
      <c r="E639" s="2"/>
      <c r="F639" s="2"/>
      <c r="G639" s="2"/>
      <c r="H639" s="2"/>
      <c r="I639" s="2"/>
      <c r="J639" s="2"/>
      <c r="K639" s="2"/>
      <c r="L639" s="2"/>
      <c r="M639" s="2"/>
      <c r="N639" s="2"/>
      <c r="O639" s="2"/>
      <c r="P639" s="2"/>
      <c r="Q639" s="2"/>
      <c r="R639" s="2"/>
      <c r="S639" s="2"/>
      <c r="T639" s="2"/>
      <c r="U639" s="2"/>
    </row>
    <row r="640" spans="1:21" x14ac:dyDescent="0.2">
      <c r="A640" s="2"/>
      <c r="B640" s="2"/>
      <c r="C640" s="2"/>
      <c r="D640" s="2"/>
      <c r="E640" s="2"/>
      <c r="F640" s="2"/>
      <c r="G640" s="2"/>
      <c r="H640" s="2"/>
      <c r="I640" s="2"/>
      <c r="J640" s="2"/>
      <c r="K640" s="2"/>
      <c r="L640" s="2"/>
      <c r="M640" s="2"/>
      <c r="N640" s="2"/>
      <c r="O640" s="2"/>
      <c r="P640" s="2"/>
      <c r="Q640" s="2"/>
      <c r="R640" s="2"/>
      <c r="S640" s="2"/>
      <c r="T640" s="2"/>
      <c r="U640" s="2"/>
    </row>
    <row r="641" spans="1:21" x14ac:dyDescent="0.2">
      <c r="A641" s="2"/>
      <c r="B641" s="2"/>
      <c r="C641" s="2"/>
      <c r="D641" s="2"/>
      <c r="E641" s="2"/>
      <c r="F641" s="2"/>
      <c r="G641" s="2"/>
      <c r="H641" s="2"/>
      <c r="I641" s="2"/>
      <c r="J641" s="2"/>
      <c r="K641" s="2"/>
      <c r="L641" s="2"/>
      <c r="M641" s="2"/>
      <c r="N641" s="2"/>
      <c r="O641" s="2"/>
      <c r="P641" s="2"/>
      <c r="Q641" s="2"/>
      <c r="R641" s="2"/>
      <c r="S641" s="2"/>
      <c r="T641" s="2"/>
      <c r="U641" s="2"/>
    </row>
    <row r="642" spans="1:21" x14ac:dyDescent="0.2">
      <c r="A642" s="2"/>
      <c r="B642" s="2"/>
      <c r="C642" s="2"/>
      <c r="D642" s="2"/>
      <c r="E642" s="2"/>
      <c r="F642" s="2"/>
      <c r="G642" s="2"/>
      <c r="H642" s="2"/>
      <c r="I642" s="2"/>
      <c r="J642" s="2"/>
      <c r="K642" s="2"/>
      <c r="L642" s="2"/>
      <c r="M642" s="2"/>
      <c r="N642" s="2"/>
      <c r="O642" s="2"/>
      <c r="P642" s="2"/>
      <c r="Q642" s="2"/>
      <c r="R642" s="2"/>
      <c r="S642" s="2"/>
      <c r="T642" s="2"/>
      <c r="U642" s="2"/>
    </row>
    <row r="643" spans="1:21" x14ac:dyDescent="0.2">
      <c r="A643" s="2"/>
      <c r="B643" s="2"/>
      <c r="C643" s="2"/>
      <c r="D643" s="2"/>
      <c r="E643" s="2"/>
      <c r="F643" s="2"/>
      <c r="G643" s="2"/>
      <c r="H643" s="2"/>
      <c r="I643" s="2"/>
      <c r="J643" s="2"/>
      <c r="K643" s="2"/>
      <c r="L643" s="2"/>
      <c r="M643" s="2"/>
      <c r="N643" s="2"/>
      <c r="O643" s="2"/>
      <c r="P643" s="2"/>
      <c r="Q643" s="2"/>
      <c r="R643" s="2"/>
      <c r="S643" s="2"/>
      <c r="T643" s="2"/>
      <c r="U643" s="2"/>
    </row>
    <row r="644" spans="1:21" x14ac:dyDescent="0.2">
      <c r="A644" s="2"/>
      <c r="B644" s="2"/>
      <c r="C644" s="2"/>
      <c r="D644" s="2"/>
      <c r="E644" s="2"/>
      <c r="F644" s="2"/>
      <c r="G644" s="2"/>
      <c r="H644" s="2"/>
      <c r="I644" s="2"/>
      <c r="J644" s="2"/>
      <c r="K644" s="2"/>
      <c r="L644" s="2"/>
      <c r="M644" s="2"/>
      <c r="N644" s="2"/>
      <c r="O644" s="2"/>
      <c r="P644" s="2"/>
      <c r="Q644" s="2"/>
      <c r="R644" s="2"/>
      <c r="S644" s="2"/>
      <c r="T644" s="2"/>
      <c r="U644" s="2"/>
    </row>
    <row r="645" spans="1:21" x14ac:dyDescent="0.2">
      <c r="A645" s="2"/>
      <c r="B645" s="2"/>
      <c r="C645" s="2"/>
      <c r="D645" s="2"/>
      <c r="E645" s="2"/>
      <c r="F645" s="2"/>
      <c r="G645" s="2"/>
      <c r="H645" s="2"/>
      <c r="I645" s="2"/>
      <c r="J645" s="2"/>
      <c r="K645" s="2"/>
      <c r="L645" s="2"/>
      <c r="M645" s="2"/>
      <c r="N645" s="2"/>
      <c r="O645" s="2"/>
      <c r="P645" s="2"/>
      <c r="Q645" s="2"/>
      <c r="R645" s="2"/>
      <c r="S645" s="2"/>
      <c r="T645" s="2"/>
      <c r="U645" s="2"/>
    </row>
    <row r="646" spans="1:21" x14ac:dyDescent="0.2">
      <c r="A646" s="2"/>
      <c r="B646" s="2"/>
      <c r="C646" s="2"/>
      <c r="D646" s="2"/>
      <c r="E646" s="2"/>
      <c r="F646" s="2"/>
      <c r="G646" s="2"/>
      <c r="H646" s="2"/>
      <c r="I646" s="2"/>
      <c r="J646" s="2"/>
      <c r="K646" s="2"/>
      <c r="L646" s="2"/>
      <c r="M646" s="2"/>
      <c r="N646" s="2"/>
      <c r="O646" s="2"/>
      <c r="P646" s="2"/>
      <c r="Q646" s="2"/>
      <c r="R646" s="2"/>
      <c r="S646" s="2"/>
      <c r="T646" s="2"/>
      <c r="U646" s="2"/>
    </row>
    <row r="647" spans="1:21" x14ac:dyDescent="0.2">
      <c r="A647" s="2"/>
      <c r="B647" s="2"/>
      <c r="C647" s="2"/>
      <c r="D647" s="2"/>
      <c r="E647" s="2"/>
      <c r="F647" s="2"/>
      <c r="G647" s="2"/>
      <c r="H647" s="2"/>
      <c r="I647" s="2"/>
      <c r="J647" s="2"/>
      <c r="K647" s="2"/>
      <c r="L647" s="2"/>
      <c r="M647" s="2"/>
      <c r="N647" s="2"/>
      <c r="O647" s="2"/>
      <c r="P647" s="2"/>
      <c r="Q647" s="2"/>
      <c r="R647" s="2"/>
      <c r="S647" s="2"/>
      <c r="T647" s="2"/>
      <c r="U647" s="2"/>
    </row>
    <row r="648" spans="1:21" x14ac:dyDescent="0.2">
      <c r="A648" s="2"/>
      <c r="B648" s="2"/>
      <c r="C648" s="2"/>
      <c r="D648" s="2"/>
      <c r="E648" s="2"/>
      <c r="F648" s="2"/>
      <c r="G648" s="2"/>
      <c r="H648" s="2"/>
      <c r="I648" s="2"/>
      <c r="J648" s="2"/>
      <c r="K648" s="2"/>
      <c r="L648" s="2"/>
      <c r="M648" s="2"/>
      <c r="N648" s="2"/>
      <c r="O648" s="2"/>
      <c r="P648" s="2"/>
      <c r="Q648" s="2"/>
      <c r="R648" s="2"/>
      <c r="S648" s="2"/>
      <c r="T648" s="2"/>
      <c r="U648" s="2"/>
    </row>
    <row r="649" spans="1:21" x14ac:dyDescent="0.2">
      <c r="A649" s="2"/>
      <c r="B649" s="2"/>
      <c r="C649" s="2"/>
      <c r="D649" s="2"/>
      <c r="E649" s="2"/>
      <c r="F649" s="2"/>
      <c r="G649" s="2"/>
      <c r="H649" s="2"/>
      <c r="I649" s="2"/>
      <c r="J649" s="2"/>
      <c r="K649" s="2"/>
      <c r="L649" s="2"/>
      <c r="M649" s="2"/>
      <c r="N649" s="2"/>
      <c r="O649" s="2"/>
      <c r="P649" s="2"/>
      <c r="Q649" s="2"/>
      <c r="R649" s="2"/>
      <c r="S649" s="2"/>
      <c r="T649" s="2"/>
      <c r="U649" s="2"/>
    </row>
    <row r="650" spans="1:21" x14ac:dyDescent="0.2">
      <c r="A650" s="2"/>
      <c r="B650" s="2"/>
      <c r="C650" s="2"/>
      <c r="D650" s="2"/>
      <c r="E650" s="2"/>
      <c r="F650" s="2"/>
      <c r="G650" s="2"/>
      <c r="H650" s="2"/>
      <c r="I650" s="2"/>
      <c r="J650" s="2"/>
      <c r="K650" s="2"/>
      <c r="L650" s="2"/>
      <c r="M650" s="2"/>
      <c r="N650" s="2"/>
      <c r="O650" s="2"/>
      <c r="P650" s="2"/>
      <c r="Q650" s="2"/>
      <c r="R650" s="2"/>
      <c r="S650" s="2"/>
      <c r="T650" s="2"/>
      <c r="U650" s="2"/>
    </row>
    <row r="651" spans="1:21" x14ac:dyDescent="0.2">
      <c r="A651" s="2"/>
      <c r="B651" s="2"/>
      <c r="C651" s="2"/>
      <c r="D651" s="2"/>
      <c r="E651" s="2"/>
      <c r="F651" s="2"/>
      <c r="G651" s="2"/>
      <c r="H651" s="2"/>
      <c r="I651" s="2"/>
      <c r="J651" s="2"/>
      <c r="K651" s="2"/>
      <c r="L651" s="2"/>
      <c r="M651" s="2"/>
      <c r="N651" s="2"/>
      <c r="O651" s="2"/>
      <c r="P651" s="2"/>
      <c r="Q651" s="2"/>
      <c r="R651" s="2"/>
      <c r="S651" s="2"/>
      <c r="T651" s="2"/>
      <c r="U651" s="2"/>
    </row>
    <row r="652" spans="1:21" x14ac:dyDescent="0.2">
      <c r="A652" s="2"/>
      <c r="B652" s="2"/>
      <c r="C652" s="2"/>
      <c r="D652" s="2"/>
      <c r="E652" s="2"/>
      <c r="F652" s="2"/>
      <c r="G652" s="2"/>
      <c r="H652" s="2"/>
      <c r="I652" s="2"/>
      <c r="J652" s="2"/>
      <c r="K652" s="2"/>
      <c r="L652" s="2"/>
      <c r="M652" s="2"/>
      <c r="N652" s="2"/>
      <c r="O652" s="2"/>
      <c r="P652" s="2"/>
      <c r="Q652" s="2"/>
      <c r="R652" s="2"/>
      <c r="S652" s="2"/>
      <c r="T652" s="2"/>
      <c r="U652" s="2"/>
    </row>
    <row r="653" spans="1:21" x14ac:dyDescent="0.2">
      <c r="A653" s="2"/>
      <c r="B653" s="2"/>
      <c r="C653" s="2"/>
      <c r="D653" s="2"/>
      <c r="E653" s="2"/>
      <c r="F653" s="2"/>
      <c r="G653" s="2"/>
      <c r="H653" s="2"/>
      <c r="I653" s="2"/>
      <c r="J653" s="2"/>
      <c r="K653" s="2"/>
      <c r="L653" s="2"/>
      <c r="M653" s="2"/>
      <c r="N653" s="2"/>
      <c r="O653" s="2"/>
      <c r="P653" s="2"/>
      <c r="Q653" s="2"/>
      <c r="R653" s="2"/>
      <c r="S653" s="2"/>
      <c r="T653" s="2"/>
      <c r="U653" s="2"/>
    </row>
    <row r="654" spans="1:21" x14ac:dyDescent="0.2">
      <c r="A654" s="2"/>
      <c r="B654" s="2"/>
      <c r="C654" s="2"/>
      <c r="D654" s="2"/>
      <c r="E654" s="2"/>
      <c r="F654" s="2"/>
      <c r="G654" s="2"/>
      <c r="H654" s="2"/>
      <c r="I654" s="2"/>
      <c r="J654" s="2"/>
      <c r="K654" s="2"/>
      <c r="L654" s="2"/>
      <c r="M654" s="2"/>
      <c r="N654" s="2"/>
      <c r="O654" s="2"/>
      <c r="P654" s="2"/>
      <c r="Q654" s="2"/>
      <c r="R654" s="2"/>
      <c r="S654" s="2"/>
      <c r="T654" s="2"/>
      <c r="U654" s="2"/>
    </row>
    <row r="655" spans="1:21" x14ac:dyDescent="0.2">
      <c r="A655" s="2"/>
      <c r="B655" s="2"/>
      <c r="C655" s="2"/>
      <c r="D655" s="2"/>
      <c r="E655" s="2"/>
      <c r="F655" s="2"/>
      <c r="G655" s="2"/>
      <c r="H655" s="2"/>
      <c r="I655" s="2"/>
      <c r="J655" s="2"/>
      <c r="K655" s="2"/>
      <c r="L655" s="2"/>
      <c r="M655" s="2"/>
      <c r="N655" s="2"/>
      <c r="O655" s="2"/>
      <c r="P655" s="2"/>
      <c r="Q655" s="2"/>
      <c r="R655" s="2"/>
      <c r="S655" s="2"/>
      <c r="T655" s="2"/>
      <c r="U655" s="2"/>
    </row>
    <row r="656" spans="1:21" x14ac:dyDescent="0.2">
      <c r="A656" s="2"/>
      <c r="B656" s="2"/>
      <c r="C656" s="2"/>
      <c r="D656" s="2"/>
      <c r="E656" s="2"/>
      <c r="F656" s="2"/>
      <c r="G656" s="2"/>
      <c r="H656" s="2"/>
      <c r="I656" s="2"/>
      <c r="J656" s="2"/>
      <c r="K656" s="2"/>
      <c r="L656" s="2"/>
      <c r="M656" s="2"/>
      <c r="N656" s="2"/>
      <c r="O656" s="2"/>
      <c r="P656" s="2"/>
      <c r="Q656" s="2"/>
      <c r="R656" s="2"/>
      <c r="S656" s="2"/>
      <c r="T656" s="2"/>
      <c r="U656" s="2"/>
    </row>
    <row r="657" spans="1:21" x14ac:dyDescent="0.2">
      <c r="A657" s="2"/>
      <c r="B657" s="2"/>
      <c r="C657" s="2"/>
      <c r="D657" s="2"/>
      <c r="E657" s="2"/>
      <c r="F657" s="2"/>
      <c r="G657" s="2"/>
      <c r="H657" s="2"/>
      <c r="I657" s="2"/>
      <c r="J657" s="2"/>
      <c r="K657" s="2"/>
      <c r="L657" s="2"/>
      <c r="M657" s="2"/>
      <c r="N657" s="2"/>
      <c r="O657" s="2"/>
      <c r="P657" s="2"/>
      <c r="Q657" s="2"/>
      <c r="R657" s="2"/>
      <c r="S657" s="2"/>
      <c r="T657" s="2"/>
      <c r="U657" s="2"/>
    </row>
    <row r="658" spans="1:21" x14ac:dyDescent="0.2">
      <c r="A658" s="2"/>
      <c r="B658" s="2"/>
      <c r="C658" s="2"/>
      <c r="D658" s="2"/>
      <c r="E658" s="2"/>
      <c r="F658" s="2"/>
      <c r="G658" s="2"/>
      <c r="H658" s="2"/>
      <c r="I658" s="2"/>
      <c r="J658" s="2"/>
      <c r="K658" s="2"/>
      <c r="L658" s="2"/>
      <c r="M658" s="2"/>
      <c r="N658" s="2"/>
      <c r="O658" s="2"/>
      <c r="P658" s="2"/>
      <c r="Q658" s="2"/>
      <c r="R658" s="2"/>
      <c r="S658" s="2"/>
      <c r="T658" s="2"/>
      <c r="U658" s="2"/>
    </row>
    <row r="659" spans="1:21" x14ac:dyDescent="0.2">
      <c r="A659" s="2"/>
      <c r="B659" s="2"/>
      <c r="C659" s="2"/>
      <c r="D659" s="2"/>
      <c r="E659" s="2"/>
      <c r="F659" s="2"/>
      <c r="G659" s="2"/>
      <c r="H659" s="2"/>
      <c r="I659" s="2"/>
      <c r="J659" s="2"/>
      <c r="K659" s="2"/>
      <c r="L659" s="2"/>
      <c r="M659" s="2"/>
      <c r="N659" s="2"/>
      <c r="O659" s="2"/>
      <c r="P659" s="2"/>
      <c r="Q659" s="2"/>
      <c r="R659" s="2"/>
      <c r="S659" s="2"/>
      <c r="T659" s="2"/>
      <c r="U659" s="2"/>
    </row>
    <row r="660" spans="1:21" x14ac:dyDescent="0.2">
      <c r="A660" s="2"/>
      <c r="B660" s="2"/>
      <c r="C660" s="2"/>
      <c r="D660" s="2"/>
      <c r="E660" s="2"/>
      <c r="F660" s="2"/>
      <c r="G660" s="2"/>
      <c r="H660" s="2"/>
      <c r="I660" s="2"/>
      <c r="J660" s="2"/>
      <c r="K660" s="2"/>
      <c r="L660" s="2"/>
      <c r="M660" s="2"/>
      <c r="N660" s="2"/>
      <c r="O660" s="2"/>
      <c r="P660" s="2"/>
      <c r="Q660" s="2"/>
      <c r="R660" s="2"/>
      <c r="S660" s="2"/>
      <c r="T660" s="2"/>
      <c r="U660" s="2"/>
    </row>
    <row r="661" spans="1:21" x14ac:dyDescent="0.2">
      <c r="A661" s="2"/>
      <c r="B661" s="2"/>
      <c r="C661" s="2"/>
      <c r="D661" s="2"/>
      <c r="E661" s="2"/>
      <c r="F661" s="2"/>
      <c r="G661" s="2"/>
      <c r="H661" s="2"/>
      <c r="I661" s="2"/>
      <c r="J661" s="2"/>
      <c r="K661" s="2"/>
      <c r="L661" s="2"/>
      <c r="M661" s="2"/>
      <c r="N661" s="2"/>
      <c r="O661" s="2"/>
      <c r="P661" s="2"/>
      <c r="Q661" s="2"/>
      <c r="R661" s="2"/>
      <c r="S661" s="2"/>
      <c r="T661" s="2"/>
      <c r="U661" s="2"/>
    </row>
    <row r="662" spans="1:21" x14ac:dyDescent="0.2">
      <c r="A662" s="2"/>
      <c r="B662" s="2"/>
      <c r="C662" s="2"/>
      <c r="D662" s="2"/>
      <c r="E662" s="2"/>
      <c r="F662" s="2"/>
      <c r="G662" s="2"/>
      <c r="H662" s="2"/>
      <c r="I662" s="2"/>
      <c r="J662" s="2"/>
      <c r="K662" s="2"/>
      <c r="L662" s="2"/>
      <c r="M662" s="2"/>
      <c r="N662" s="2"/>
      <c r="O662" s="2"/>
      <c r="P662" s="2"/>
      <c r="Q662" s="2"/>
      <c r="R662" s="2"/>
      <c r="S662" s="2"/>
      <c r="T662" s="2"/>
      <c r="U662" s="2"/>
    </row>
    <row r="663" spans="1:21" x14ac:dyDescent="0.2">
      <c r="A663" s="2"/>
      <c r="B663" s="2"/>
      <c r="C663" s="2"/>
      <c r="D663" s="2"/>
      <c r="E663" s="2"/>
      <c r="F663" s="2"/>
      <c r="G663" s="2"/>
      <c r="H663" s="2"/>
      <c r="I663" s="2"/>
      <c r="J663" s="2"/>
      <c r="K663" s="2"/>
      <c r="L663" s="2"/>
      <c r="M663" s="2"/>
      <c r="N663" s="2"/>
      <c r="O663" s="2"/>
      <c r="P663" s="2"/>
      <c r="Q663" s="2"/>
      <c r="R663" s="2"/>
      <c r="S663" s="2"/>
      <c r="T663" s="2"/>
      <c r="U663" s="2"/>
    </row>
    <row r="664" spans="1:21" x14ac:dyDescent="0.2">
      <c r="A664" s="2"/>
      <c r="B664" s="2"/>
      <c r="C664" s="2"/>
      <c r="D664" s="2"/>
      <c r="E664" s="2"/>
      <c r="F664" s="2"/>
      <c r="G664" s="2"/>
      <c r="H664" s="2"/>
      <c r="I664" s="2"/>
      <c r="J664" s="2"/>
      <c r="K664" s="2"/>
      <c r="L664" s="2"/>
      <c r="M664" s="2"/>
      <c r="N664" s="2"/>
      <c r="O664" s="2"/>
      <c r="P664" s="2"/>
      <c r="Q664" s="2"/>
      <c r="R664" s="2"/>
      <c r="S664" s="2"/>
      <c r="T664" s="2"/>
      <c r="U664" s="2"/>
    </row>
    <row r="665" spans="1:21" x14ac:dyDescent="0.2">
      <c r="A665" s="2"/>
      <c r="B665" s="2"/>
      <c r="C665" s="2"/>
      <c r="D665" s="2"/>
      <c r="E665" s="2"/>
      <c r="F665" s="2"/>
      <c r="G665" s="2"/>
      <c r="H665" s="2"/>
      <c r="I665" s="2"/>
      <c r="J665" s="2"/>
      <c r="K665" s="2"/>
      <c r="L665" s="2"/>
      <c r="M665" s="2"/>
      <c r="N665" s="2"/>
      <c r="O665" s="2"/>
      <c r="P665" s="2"/>
      <c r="Q665" s="2"/>
      <c r="R665" s="2"/>
      <c r="S665" s="2"/>
      <c r="T665" s="2"/>
      <c r="U665" s="2"/>
    </row>
    <row r="666" spans="1:21" x14ac:dyDescent="0.2">
      <c r="A666" s="2"/>
      <c r="B666" s="2"/>
      <c r="C666" s="2"/>
      <c r="D666" s="2"/>
      <c r="E666" s="2"/>
      <c r="F666" s="2"/>
      <c r="G666" s="2"/>
      <c r="H666" s="2"/>
      <c r="I666" s="2"/>
      <c r="J666" s="2"/>
      <c r="K666" s="2"/>
      <c r="L666" s="2"/>
      <c r="M666" s="2"/>
      <c r="N666" s="2"/>
      <c r="O666" s="2"/>
      <c r="P666" s="2"/>
      <c r="Q666" s="2"/>
      <c r="R666" s="2"/>
      <c r="S666" s="2"/>
      <c r="T666" s="2"/>
      <c r="U666" s="2"/>
    </row>
    <row r="667" spans="1:21" x14ac:dyDescent="0.2">
      <c r="A667" s="2"/>
      <c r="B667" s="2"/>
      <c r="C667" s="2"/>
      <c r="D667" s="2"/>
      <c r="E667" s="2"/>
      <c r="F667" s="2"/>
      <c r="G667" s="2"/>
      <c r="H667" s="2"/>
      <c r="I667" s="2"/>
      <c r="J667" s="2"/>
      <c r="K667" s="2"/>
      <c r="L667" s="2"/>
      <c r="M667" s="2"/>
      <c r="N667" s="2"/>
      <c r="O667" s="2"/>
      <c r="P667" s="2"/>
      <c r="Q667" s="2"/>
      <c r="R667" s="2"/>
      <c r="S667" s="2"/>
      <c r="T667" s="2"/>
      <c r="U667" s="2"/>
    </row>
    <row r="668" spans="1:21" x14ac:dyDescent="0.2">
      <c r="A668" s="2"/>
      <c r="B668" s="2"/>
      <c r="C668" s="2"/>
      <c r="D668" s="2"/>
      <c r="E668" s="2"/>
      <c r="F668" s="2"/>
      <c r="G668" s="2"/>
      <c r="H668" s="2"/>
      <c r="I668" s="2"/>
      <c r="J668" s="2"/>
      <c r="K668" s="2"/>
      <c r="L668" s="2"/>
      <c r="M668" s="2"/>
      <c r="N668" s="2"/>
      <c r="O668" s="2"/>
      <c r="P668" s="2"/>
      <c r="Q668" s="2"/>
      <c r="R668" s="2"/>
      <c r="S668" s="2"/>
      <c r="T668" s="2"/>
      <c r="U668" s="2"/>
    </row>
    <row r="669" spans="1:21" x14ac:dyDescent="0.2">
      <c r="A669" s="2"/>
      <c r="B669" s="2"/>
      <c r="C669" s="2"/>
      <c r="D669" s="2"/>
      <c r="E669" s="2"/>
      <c r="F669" s="2"/>
      <c r="G669" s="2"/>
      <c r="H669" s="2"/>
      <c r="I669" s="2"/>
      <c r="J669" s="2"/>
      <c r="K669" s="2"/>
      <c r="L669" s="2"/>
      <c r="M669" s="2"/>
      <c r="N669" s="2"/>
      <c r="O669" s="2"/>
      <c r="P669" s="2"/>
      <c r="Q669" s="2"/>
      <c r="R669" s="2"/>
      <c r="S669" s="2"/>
      <c r="T669" s="2"/>
      <c r="U669" s="2"/>
    </row>
    <row r="670" spans="1:21" x14ac:dyDescent="0.2">
      <c r="A670" s="2"/>
      <c r="B670" s="2"/>
      <c r="C670" s="2"/>
      <c r="D670" s="2"/>
      <c r="E670" s="2"/>
      <c r="F670" s="2"/>
      <c r="G670" s="2"/>
      <c r="H670" s="2"/>
      <c r="I670" s="2"/>
      <c r="J670" s="2"/>
      <c r="K670" s="2"/>
      <c r="L670" s="2"/>
      <c r="M670" s="2"/>
      <c r="N670" s="2"/>
      <c r="O670" s="2"/>
      <c r="P670" s="2"/>
      <c r="Q670" s="2"/>
      <c r="R670" s="2"/>
      <c r="S670" s="2"/>
      <c r="T670" s="2"/>
      <c r="U670" s="2"/>
    </row>
    <row r="671" spans="1:21" x14ac:dyDescent="0.2">
      <c r="A671" s="2"/>
      <c r="B671" s="2"/>
      <c r="C671" s="2"/>
      <c r="D671" s="2"/>
      <c r="E671" s="2"/>
      <c r="F671" s="2"/>
      <c r="G671" s="2"/>
      <c r="H671" s="2"/>
      <c r="I671" s="2"/>
      <c r="J671" s="2"/>
      <c r="K671" s="2"/>
      <c r="L671" s="2"/>
      <c r="M671" s="2"/>
      <c r="N671" s="2"/>
      <c r="O671" s="2"/>
      <c r="P671" s="2"/>
      <c r="Q671" s="2"/>
      <c r="R671" s="2"/>
      <c r="S671" s="2"/>
      <c r="T671" s="2"/>
      <c r="U671" s="2"/>
    </row>
    <row r="672" spans="1:21" x14ac:dyDescent="0.2">
      <c r="A672" s="2"/>
      <c r="B672" s="2"/>
      <c r="C672" s="2"/>
      <c r="D672" s="2"/>
      <c r="E672" s="2"/>
      <c r="F672" s="2"/>
      <c r="G672" s="2"/>
      <c r="H672" s="2"/>
      <c r="I672" s="2"/>
      <c r="J672" s="2"/>
      <c r="K672" s="2"/>
      <c r="L672" s="2"/>
      <c r="M672" s="2"/>
      <c r="N672" s="2"/>
      <c r="O672" s="2"/>
      <c r="P672" s="2"/>
      <c r="Q672" s="2"/>
      <c r="R672" s="2"/>
      <c r="S672" s="2"/>
      <c r="T672" s="2"/>
      <c r="U672" s="2"/>
    </row>
    <row r="673" spans="1:21" x14ac:dyDescent="0.2">
      <c r="A673" s="2"/>
      <c r="B673" s="2"/>
      <c r="C673" s="2"/>
      <c r="D673" s="2"/>
      <c r="E673" s="2"/>
      <c r="F673" s="2"/>
      <c r="G673" s="2"/>
      <c r="H673" s="2"/>
      <c r="I673" s="2"/>
      <c r="J673" s="2"/>
      <c r="K673" s="2"/>
      <c r="L673" s="2"/>
      <c r="M673" s="2"/>
      <c r="N673" s="2"/>
      <c r="O673" s="2"/>
      <c r="P673" s="2"/>
      <c r="Q673" s="2"/>
      <c r="R673" s="2"/>
      <c r="S673" s="2"/>
      <c r="T673" s="2"/>
      <c r="U673" s="2"/>
    </row>
    <row r="674" spans="1:21" x14ac:dyDescent="0.2">
      <c r="A674" s="2"/>
      <c r="B674" s="2"/>
      <c r="C674" s="2"/>
      <c r="D674" s="2"/>
      <c r="E674" s="2"/>
      <c r="F674" s="2"/>
      <c r="G674" s="2"/>
      <c r="H674" s="2"/>
      <c r="I674" s="2"/>
      <c r="J674" s="2"/>
      <c r="K674" s="2"/>
      <c r="L674" s="2"/>
      <c r="M674" s="2"/>
      <c r="N674" s="2"/>
      <c r="O674" s="2"/>
      <c r="P674" s="2"/>
      <c r="Q674" s="2"/>
      <c r="R674" s="2"/>
      <c r="S674" s="2"/>
      <c r="T674" s="2"/>
      <c r="U674" s="2"/>
    </row>
    <row r="675" spans="1:21" x14ac:dyDescent="0.2">
      <c r="A675" s="2"/>
      <c r="B675" s="2"/>
      <c r="C675" s="2"/>
      <c r="D675" s="2"/>
      <c r="E675" s="2"/>
      <c r="F675" s="2"/>
      <c r="G675" s="2"/>
      <c r="H675" s="2"/>
      <c r="I675" s="2"/>
      <c r="J675" s="2"/>
      <c r="K675" s="2"/>
      <c r="L675" s="2"/>
      <c r="M675" s="2"/>
      <c r="N675" s="2"/>
      <c r="O675" s="2"/>
      <c r="P675" s="2"/>
      <c r="Q675" s="2"/>
      <c r="R675" s="2"/>
      <c r="S675" s="2"/>
      <c r="T675" s="2"/>
      <c r="U675" s="2"/>
    </row>
    <row r="676" spans="1:21" x14ac:dyDescent="0.2">
      <c r="A676" s="2"/>
      <c r="B676" s="2"/>
      <c r="C676" s="2"/>
      <c r="D676" s="2"/>
      <c r="E676" s="2"/>
      <c r="F676" s="2"/>
      <c r="G676" s="2"/>
      <c r="H676" s="2"/>
      <c r="I676" s="2"/>
      <c r="J676" s="2"/>
      <c r="K676" s="2"/>
      <c r="L676" s="2"/>
      <c r="M676" s="2"/>
      <c r="N676" s="2"/>
      <c r="O676" s="2"/>
      <c r="P676" s="2"/>
      <c r="Q676" s="2"/>
      <c r="R676" s="2"/>
      <c r="S676" s="2"/>
      <c r="T676" s="2"/>
      <c r="U676" s="2"/>
    </row>
    <row r="677" spans="1:21" x14ac:dyDescent="0.2">
      <c r="A677" s="2"/>
      <c r="B677" s="2"/>
      <c r="C677" s="2"/>
      <c r="D677" s="2"/>
      <c r="E677" s="2"/>
      <c r="F677" s="2"/>
      <c r="G677" s="2"/>
      <c r="H677" s="2"/>
      <c r="I677" s="2"/>
      <c r="J677" s="2"/>
      <c r="K677" s="2"/>
      <c r="L677" s="2"/>
      <c r="M677" s="2"/>
      <c r="N677" s="2"/>
      <c r="O677" s="2"/>
      <c r="P677" s="2"/>
      <c r="Q677" s="2"/>
      <c r="R677" s="2"/>
      <c r="S677" s="2"/>
      <c r="T677" s="2"/>
      <c r="U677" s="2"/>
    </row>
    <row r="678" spans="1:21" x14ac:dyDescent="0.2">
      <c r="A678" s="2"/>
      <c r="B678" s="2"/>
      <c r="C678" s="2"/>
      <c r="D678" s="2"/>
      <c r="E678" s="2"/>
      <c r="F678" s="2"/>
      <c r="G678" s="2"/>
      <c r="H678" s="2"/>
      <c r="I678" s="2"/>
      <c r="J678" s="2"/>
      <c r="K678" s="2"/>
      <c r="L678" s="2"/>
      <c r="M678" s="2"/>
      <c r="N678" s="2"/>
      <c r="O678" s="2"/>
      <c r="P678" s="2"/>
      <c r="Q678" s="2"/>
      <c r="R678" s="2"/>
      <c r="S678" s="2"/>
      <c r="T678" s="2"/>
      <c r="U678" s="2"/>
    </row>
    <row r="679" spans="1:21" x14ac:dyDescent="0.2">
      <c r="A679" s="2"/>
      <c r="B679" s="2"/>
      <c r="C679" s="2"/>
      <c r="D679" s="2"/>
      <c r="E679" s="2"/>
      <c r="F679" s="2"/>
      <c r="G679" s="2"/>
      <c r="H679" s="2"/>
      <c r="I679" s="2"/>
      <c r="J679" s="2"/>
      <c r="K679" s="2"/>
      <c r="L679" s="2"/>
      <c r="M679" s="2"/>
      <c r="N679" s="2"/>
      <c r="O679" s="2"/>
      <c r="P679" s="2"/>
      <c r="Q679" s="2"/>
      <c r="R679" s="2"/>
      <c r="S679" s="2"/>
      <c r="T679" s="2"/>
      <c r="U679" s="2"/>
    </row>
    <row r="680" spans="1:21" x14ac:dyDescent="0.2">
      <c r="A680" s="2"/>
      <c r="B680" s="2"/>
      <c r="C680" s="2"/>
      <c r="D680" s="2"/>
      <c r="E680" s="2"/>
      <c r="F680" s="2"/>
      <c r="G680" s="2"/>
      <c r="H680" s="2"/>
      <c r="I680" s="2"/>
      <c r="J680" s="2"/>
      <c r="K680" s="2"/>
      <c r="L680" s="2"/>
      <c r="M680" s="2"/>
      <c r="N680" s="2"/>
      <c r="O680" s="2"/>
      <c r="P680" s="2"/>
      <c r="Q680" s="2"/>
      <c r="R680" s="2"/>
      <c r="S680" s="2"/>
      <c r="T680" s="2"/>
      <c r="U680" s="2"/>
    </row>
    <row r="681" spans="1:21" x14ac:dyDescent="0.2">
      <c r="A681" s="2"/>
      <c r="B681" s="2"/>
      <c r="C681" s="2"/>
      <c r="D681" s="2"/>
      <c r="E681" s="2"/>
      <c r="F681" s="2"/>
      <c r="G681" s="2"/>
      <c r="H681" s="2"/>
      <c r="I681" s="2"/>
      <c r="J681" s="2"/>
      <c r="K681" s="2"/>
      <c r="L681" s="2"/>
      <c r="M681" s="2"/>
      <c r="N681" s="2"/>
      <c r="O681" s="2"/>
      <c r="P681" s="2"/>
      <c r="Q681" s="2"/>
      <c r="R681" s="2"/>
      <c r="S681" s="2"/>
      <c r="T681" s="2"/>
      <c r="U681" s="2"/>
    </row>
    <row r="682" spans="1:21" x14ac:dyDescent="0.2">
      <c r="A682" s="2"/>
      <c r="B682" s="2"/>
      <c r="C682" s="2"/>
      <c r="D682" s="2"/>
      <c r="E682" s="2"/>
      <c r="F682" s="2"/>
      <c r="G682" s="2"/>
      <c r="H682" s="2"/>
      <c r="I682" s="2"/>
      <c r="J682" s="2"/>
      <c r="K682" s="2"/>
      <c r="L682" s="2"/>
      <c r="M682" s="2"/>
      <c r="N682" s="2"/>
      <c r="O682" s="2"/>
      <c r="P682" s="2"/>
      <c r="Q682" s="2"/>
      <c r="R682" s="2"/>
      <c r="S682" s="2"/>
      <c r="T682" s="2"/>
      <c r="U682" s="2"/>
    </row>
    <row r="683" spans="1:21" x14ac:dyDescent="0.2">
      <c r="A683" s="2"/>
      <c r="B683" s="2"/>
      <c r="C683" s="2"/>
      <c r="D683" s="2"/>
      <c r="E683" s="2"/>
      <c r="F683" s="2"/>
      <c r="G683" s="2"/>
      <c r="H683" s="2"/>
      <c r="I683" s="2"/>
      <c r="J683" s="2"/>
      <c r="K683" s="2"/>
      <c r="L683" s="2"/>
      <c r="M683" s="2"/>
      <c r="N683" s="2"/>
      <c r="O683" s="2"/>
      <c r="P683" s="2"/>
      <c r="Q683" s="2"/>
      <c r="R683" s="2"/>
      <c r="S683" s="2"/>
      <c r="T683" s="2"/>
      <c r="U683" s="2"/>
    </row>
    <row r="684" spans="1:21" x14ac:dyDescent="0.2">
      <c r="A684" s="2"/>
      <c r="B684" s="2"/>
      <c r="C684" s="2"/>
      <c r="D684" s="2"/>
      <c r="E684" s="2"/>
      <c r="F684" s="2"/>
      <c r="G684" s="2"/>
      <c r="H684" s="2"/>
      <c r="I684" s="2"/>
      <c r="J684" s="2"/>
      <c r="K684" s="2"/>
      <c r="L684" s="2"/>
      <c r="M684" s="2"/>
      <c r="N684" s="2"/>
      <c r="O684" s="2"/>
      <c r="P684" s="2"/>
      <c r="Q684" s="2"/>
      <c r="R684" s="2"/>
      <c r="S684" s="2"/>
      <c r="T684" s="2"/>
      <c r="U684" s="2"/>
    </row>
    <row r="685" spans="1:21" x14ac:dyDescent="0.2">
      <c r="A685" s="2"/>
      <c r="B685" s="2"/>
      <c r="C685" s="2"/>
      <c r="D685" s="2"/>
      <c r="E685" s="2"/>
      <c r="F685" s="2"/>
      <c r="G685" s="2"/>
      <c r="H685" s="2"/>
      <c r="I685" s="2"/>
      <c r="J685" s="2"/>
      <c r="K685" s="2"/>
      <c r="L685" s="2"/>
      <c r="M685" s="2"/>
      <c r="N685" s="2"/>
      <c r="O685" s="2"/>
      <c r="P685" s="2"/>
      <c r="Q685" s="2"/>
      <c r="R685" s="2"/>
      <c r="S685" s="2"/>
      <c r="T685" s="2"/>
      <c r="U685" s="2"/>
    </row>
    <row r="686" spans="1:21" x14ac:dyDescent="0.2">
      <c r="A686" s="2"/>
      <c r="B686" s="2"/>
      <c r="C686" s="2"/>
      <c r="D686" s="2"/>
      <c r="E686" s="2"/>
      <c r="F686" s="2"/>
      <c r="G686" s="2"/>
      <c r="H686" s="2"/>
      <c r="I686" s="2"/>
      <c r="J686" s="2"/>
      <c r="K686" s="2"/>
      <c r="L686" s="2"/>
      <c r="M686" s="2"/>
      <c r="N686" s="2"/>
      <c r="O686" s="2"/>
      <c r="P686" s="2"/>
      <c r="Q686" s="2"/>
      <c r="R686" s="2"/>
      <c r="S686" s="2"/>
      <c r="T686" s="2"/>
      <c r="U686" s="2"/>
    </row>
    <row r="687" spans="1:21" x14ac:dyDescent="0.2">
      <c r="A687" s="2"/>
      <c r="B687" s="2"/>
      <c r="C687" s="2"/>
      <c r="D687" s="2"/>
      <c r="E687" s="2"/>
      <c r="F687" s="2"/>
      <c r="G687" s="2"/>
      <c r="H687" s="2"/>
      <c r="I687" s="2"/>
      <c r="J687" s="2"/>
      <c r="K687" s="2"/>
      <c r="L687" s="2"/>
      <c r="M687" s="2"/>
      <c r="N687" s="2"/>
      <c r="O687" s="2"/>
      <c r="P687" s="2"/>
      <c r="Q687" s="2"/>
      <c r="R687" s="2"/>
      <c r="S687" s="2"/>
      <c r="T687" s="2"/>
      <c r="U687" s="2"/>
    </row>
    <row r="688" spans="1:21" x14ac:dyDescent="0.2">
      <c r="A688" s="2"/>
      <c r="B688" s="2"/>
      <c r="C688" s="2"/>
      <c r="D688" s="2"/>
      <c r="E688" s="2"/>
      <c r="F688" s="2"/>
      <c r="G688" s="2"/>
      <c r="H688" s="2"/>
      <c r="I688" s="2"/>
      <c r="J688" s="2"/>
      <c r="K688" s="2"/>
      <c r="L688" s="2"/>
      <c r="M688" s="2"/>
      <c r="N688" s="2"/>
      <c r="O688" s="2"/>
      <c r="P688" s="2"/>
      <c r="Q688" s="2"/>
      <c r="R688" s="2"/>
      <c r="S688" s="2"/>
      <c r="T688" s="2"/>
      <c r="U688" s="2"/>
    </row>
    <row r="689" spans="1:21" x14ac:dyDescent="0.2">
      <c r="A689" s="2"/>
      <c r="B689" s="2"/>
      <c r="C689" s="2"/>
      <c r="D689" s="2"/>
      <c r="E689" s="2"/>
      <c r="F689" s="2"/>
      <c r="G689" s="2"/>
      <c r="H689" s="2"/>
      <c r="I689" s="2"/>
      <c r="J689" s="2"/>
      <c r="K689" s="2"/>
      <c r="L689" s="2"/>
      <c r="M689" s="2"/>
      <c r="N689" s="2"/>
      <c r="O689" s="2"/>
      <c r="P689" s="2"/>
      <c r="Q689" s="2"/>
      <c r="R689" s="2"/>
      <c r="S689" s="2"/>
      <c r="T689" s="2"/>
      <c r="U689" s="2"/>
    </row>
    <row r="690" spans="1:21" x14ac:dyDescent="0.2">
      <c r="A690" s="2"/>
      <c r="B690" s="2"/>
      <c r="C690" s="2"/>
      <c r="D690" s="2"/>
      <c r="E690" s="2"/>
      <c r="F690" s="2"/>
      <c r="G690" s="2"/>
      <c r="H690" s="2"/>
      <c r="I690" s="2"/>
      <c r="J690" s="2"/>
      <c r="K690" s="2"/>
      <c r="L690" s="2"/>
      <c r="M690" s="2"/>
      <c r="N690" s="2"/>
      <c r="O690" s="2"/>
      <c r="P690" s="2"/>
      <c r="Q690" s="2"/>
      <c r="R690" s="2"/>
      <c r="S690" s="2"/>
      <c r="T690" s="2"/>
      <c r="U690" s="2"/>
    </row>
    <row r="691" spans="1:21" x14ac:dyDescent="0.2">
      <c r="A691" s="2"/>
      <c r="B691" s="2"/>
      <c r="C691" s="2"/>
      <c r="D691" s="2"/>
      <c r="E691" s="2"/>
      <c r="F691" s="2"/>
      <c r="G691" s="2"/>
      <c r="H691" s="2"/>
      <c r="I691" s="2"/>
      <c r="J691" s="2"/>
      <c r="K691" s="2"/>
      <c r="L691" s="2"/>
      <c r="M691" s="2"/>
      <c r="N691" s="2"/>
      <c r="O691" s="2"/>
      <c r="P691" s="2"/>
      <c r="Q691" s="2"/>
      <c r="R691" s="2"/>
      <c r="S691" s="2"/>
      <c r="T691" s="2"/>
      <c r="U691" s="2"/>
    </row>
    <row r="692" spans="1:21" x14ac:dyDescent="0.2">
      <c r="A692" s="2"/>
      <c r="B692" s="2"/>
      <c r="C692" s="2"/>
      <c r="D692" s="2"/>
      <c r="E692" s="2"/>
      <c r="F692" s="2"/>
      <c r="G692" s="2"/>
      <c r="H692" s="2"/>
      <c r="I692" s="2"/>
      <c r="J692" s="2"/>
      <c r="K692" s="2"/>
      <c r="L692" s="2"/>
      <c r="M692" s="2"/>
      <c r="N692" s="2"/>
      <c r="O692" s="2"/>
      <c r="P692" s="2"/>
      <c r="Q692" s="2"/>
      <c r="R692" s="2"/>
      <c r="S692" s="2"/>
      <c r="T692" s="2"/>
      <c r="U692" s="2"/>
    </row>
    <row r="693" spans="1:21" x14ac:dyDescent="0.2">
      <c r="A693" s="2"/>
      <c r="B693" s="2"/>
      <c r="C693" s="2"/>
      <c r="D693" s="2"/>
      <c r="E693" s="2"/>
      <c r="F693" s="2"/>
      <c r="G693" s="2"/>
      <c r="H693" s="2"/>
      <c r="I693" s="2"/>
      <c r="J693" s="2"/>
      <c r="K693" s="2"/>
      <c r="L693" s="2"/>
      <c r="M693" s="2"/>
      <c r="N693" s="2"/>
      <c r="O693" s="2"/>
      <c r="P693" s="2"/>
      <c r="Q693" s="2"/>
      <c r="R693" s="2"/>
      <c r="S693" s="2"/>
      <c r="T693" s="2"/>
      <c r="U693" s="2"/>
    </row>
    <row r="694" spans="1:21" x14ac:dyDescent="0.2">
      <c r="A694" s="2"/>
      <c r="B694" s="2"/>
      <c r="C694" s="2"/>
      <c r="D694" s="2"/>
      <c r="E694" s="2"/>
      <c r="F694" s="2"/>
      <c r="G694" s="2"/>
      <c r="H694" s="2"/>
      <c r="I694" s="2"/>
      <c r="J694" s="2"/>
      <c r="K694" s="2"/>
      <c r="L694" s="2"/>
      <c r="M694" s="2"/>
      <c r="N694" s="2"/>
      <c r="O694" s="2"/>
      <c r="P694" s="2"/>
      <c r="Q694" s="2"/>
      <c r="R694" s="2"/>
      <c r="S694" s="2"/>
      <c r="T694" s="2"/>
      <c r="U694" s="2"/>
    </row>
    <row r="695" spans="1:21" x14ac:dyDescent="0.2">
      <c r="A695" s="2"/>
      <c r="B695" s="2"/>
      <c r="C695" s="2"/>
      <c r="D695" s="2"/>
      <c r="E695" s="2"/>
      <c r="F695" s="2"/>
      <c r="G695" s="2"/>
      <c r="H695" s="2"/>
      <c r="I695" s="2"/>
      <c r="J695" s="2"/>
      <c r="K695" s="2"/>
      <c r="L695" s="2"/>
      <c r="M695" s="2"/>
      <c r="N695" s="2"/>
      <c r="O695" s="2"/>
      <c r="P695" s="2"/>
      <c r="Q695" s="2"/>
      <c r="R695" s="2"/>
      <c r="S695" s="2"/>
      <c r="T695" s="2"/>
      <c r="U695" s="2"/>
    </row>
    <row r="696" spans="1:21" x14ac:dyDescent="0.2">
      <c r="A696" s="2"/>
      <c r="B696" s="2"/>
      <c r="C696" s="2"/>
      <c r="D696" s="2"/>
      <c r="E696" s="2"/>
      <c r="F696" s="2"/>
      <c r="G696" s="2"/>
      <c r="H696" s="2"/>
      <c r="I696" s="2"/>
      <c r="J696" s="2"/>
      <c r="K696" s="2"/>
      <c r="L696" s="2"/>
      <c r="M696" s="2"/>
      <c r="N696" s="2"/>
      <c r="O696" s="2"/>
      <c r="P696" s="2"/>
      <c r="Q696" s="2"/>
      <c r="R696" s="2"/>
      <c r="S696" s="2"/>
      <c r="T696" s="2"/>
      <c r="U696" s="2"/>
    </row>
    <row r="697" spans="1:21" x14ac:dyDescent="0.2">
      <c r="A697" s="2"/>
      <c r="B697" s="2"/>
      <c r="C697" s="2"/>
      <c r="D697" s="2"/>
      <c r="E697" s="2"/>
      <c r="F697" s="2"/>
      <c r="G697" s="2"/>
      <c r="H697" s="2"/>
      <c r="I697" s="2"/>
      <c r="J697" s="2"/>
      <c r="K697" s="2"/>
      <c r="L697" s="2"/>
      <c r="M697" s="2"/>
      <c r="N697" s="2"/>
      <c r="O697" s="2"/>
      <c r="P697" s="2"/>
      <c r="Q697" s="2"/>
      <c r="R697" s="2"/>
      <c r="S697" s="2"/>
      <c r="T697" s="2"/>
      <c r="U697" s="2"/>
    </row>
    <row r="698" spans="1:21" x14ac:dyDescent="0.2">
      <c r="A698" s="2"/>
      <c r="B698" s="2"/>
      <c r="C698" s="2"/>
      <c r="D698" s="2"/>
      <c r="E698" s="2"/>
      <c r="F698" s="2"/>
      <c r="G698" s="2"/>
      <c r="H698" s="2"/>
      <c r="I698" s="2"/>
      <c r="J698" s="2"/>
      <c r="K698" s="2"/>
      <c r="L698" s="2"/>
      <c r="M698" s="2"/>
      <c r="N698" s="2"/>
      <c r="O698" s="2"/>
      <c r="P698" s="2"/>
      <c r="Q698" s="2"/>
      <c r="R698" s="2"/>
      <c r="S698" s="2"/>
      <c r="T698" s="2"/>
      <c r="U698" s="2"/>
    </row>
    <row r="699" spans="1:21" x14ac:dyDescent="0.2">
      <c r="A699" s="2"/>
      <c r="B699" s="2"/>
      <c r="C699" s="2"/>
      <c r="D699" s="2"/>
      <c r="E699" s="2"/>
      <c r="F699" s="2"/>
      <c r="G699" s="2"/>
      <c r="H699" s="2"/>
      <c r="I699" s="2"/>
      <c r="J699" s="2"/>
      <c r="K699" s="2"/>
      <c r="L699" s="2"/>
      <c r="M699" s="2"/>
      <c r="N699" s="2"/>
      <c r="O699" s="2"/>
      <c r="P699" s="2"/>
      <c r="Q699" s="2"/>
      <c r="R699" s="2"/>
      <c r="S699" s="2"/>
      <c r="T699" s="2"/>
      <c r="U699" s="2"/>
    </row>
    <row r="700" spans="1:21" x14ac:dyDescent="0.2">
      <c r="A700" s="2"/>
      <c r="B700" s="2"/>
      <c r="C700" s="2"/>
      <c r="D700" s="2"/>
      <c r="E700" s="2"/>
      <c r="F700" s="2"/>
      <c r="G700" s="2"/>
      <c r="H700" s="2"/>
      <c r="I700" s="2"/>
      <c r="J700" s="2"/>
      <c r="K700" s="2"/>
      <c r="L700" s="2"/>
      <c r="M700" s="2"/>
      <c r="N700" s="2"/>
      <c r="O700" s="2"/>
      <c r="P700" s="2"/>
      <c r="Q700" s="2"/>
      <c r="R700" s="2"/>
      <c r="S700" s="2"/>
      <c r="T700" s="2"/>
      <c r="U700" s="2"/>
    </row>
    <row r="701" spans="1:21" x14ac:dyDescent="0.2">
      <c r="A701" s="2"/>
      <c r="B701" s="2"/>
      <c r="C701" s="2"/>
      <c r="D701" s="2"/>
      <c r="E701" s="2"/>
      <c r="F701" s="2"/>
      <c r="G701" s="2"/>
      <c r="H701" s="2"/>
      <c r="I701" s="2"/>
      <c r="J701" s="2"/>
      <c r="K701" s="2"/>
      <c r="L701" s="2"/>
      <c r="M701" s="2"/>
      <c r="N701" s="2"/>
      <c r="O701" s="2"/>
      <c r="P701" s="2"/>
      <c r="Q701" s="2"/>
      <c r="R701" s="2"/>
      <c r="S701" s="2"/>
      <c r="T701" s="2"/>
      <c r="U701" s="2"/>
    </row>
    <row r="702" spans="1:21" x14ac:dyDescent="0.2">
      <c r="A702" s="2"/>
      <c r="B702" s="2"/>
      <c r="C702" s="2"/>
      <c r="D702" s="2"/>
      <c r="E702" s="2"/>
      <c r="F702" s="2"/>
      <c r="G702" s="2"/>
      <c r="H702" s="2"/>
      <c r="I702" s="2"/>
      <c r="J702" s="2"/>
      <c r="K702" s="2"/>
      <c r="L702" s="2"/>
      <c r="M702" s="2"/>
      <c r="N702" s="2"/>
      <c r="O702" s="2"/>
      <c r="P702" s="2"/>
      <c r="Q702" s="2"/>
      <c r="R702" s="2"/>
      <c r="S702" s="2"/>
      <c r="T702" s="2"/>
      <c r="U702" s="2"/>
    </row>
    <row r="703" spans="1:21" x14ac:dyDescent="0.2">
      <c r="A703" s="2"/>
      <c r="B703" s="2"/>
      <c r="C703" s="2"/>
      <c r="D703" s="2"/>
      <c r="E703" s="2"/>
      <c r="F703" s="2"/>
      <c r="G703" s="2"/>
      <c r="H703" s="2"/>
      <c r="I703" s="2"/>
      <c r="J703" s="2"/>
      <c r="K703" s="2"/>
      <c r="L703" s="2"/>
      <c r="M703" s="2"/>
      <c r="N703" s="2"/>
      <c r="O703" s="2"/>
      <c r="P703" s="2"/>
      <c r="Q703" s="2"/>
      <c r="R703" s="2"/>
      <c r="S703" s="2"/>
      <c r="T703" s="2"/>
      <c r="U703" s="2"/>
    </row>
    <row r="704" spans="1:21" x14ac:dyDescent="0.2">
      <c r="A704" s="2"/>
      <c r="B704" s="2"/>
      <c r="C704" s="2"/>
      <c r="D704" s="2"/>
      <c r="E704" s="2"/>
      <c r="F704" s="2"/>
      <c r="G704" s="2"/>
      <c r="H704" s="2"/>
      <c r="I704" s="2"/>
      <c r="J704" s="2"/>
      <c r="K704" s="2"/>
      <c r="L704" s="2"/>
      <c r="M704" s="2"/>
      <c r="N704" s="2"/>
      <c r="O704" s="2"/>
      <c r="P704" s="2"/>
      <c r="Q704" s="2"/>
      <c r="R704" s="2"/>
      <c r="S704" s="2"/>
      <c r="T704" s="2"/>
      <c r="U704" s="2"/>
    </row>
    <row r="705" spans="1:21" x14ac:dyDescent="0.2">
      <c r="A705" s="2"/>
      <c r="B705" s="2"/>
      <c r="C705" s="2"/>
      <c r="D705" s="2"/>
      <c r="E705" s="2"/>
      <c r="F705" s="2"/>
      <c r="G705" s="2"/>
      <c r="H705" s="2"/>
      <c r="I705" s="2"/>
      <c r="J705" s="2"/>
      <c r="K705" s="2"/>
      <c r="L705" s="2"/>
      <c r="M705" s="2"/>
      <c r="N705" s="2"/>
      <c r="O705" s="2"/>
      <c r="P705" s="2"/>
      <c r="Q705" s="2"/>
      <c r="R705" s="2"/>
      <c r="S705" s="2"/>
      <c r="T705" s="2"/>
      <c r="U705" s="2"/>
    </row>
    <row r="706" spans="1:21" x14ac:dyDescent="0.2">
      <c r="A706" s="2"/>
      <c r="B706" s="2"/>
      <c r="C706" s="2"/>
      <c r="D706" s="2"/>
      <c r="E706" s="2"/>
      <c r="F706" s="2"/>
      <c r="G706" s="2"/>
      <c r="H706" s="2"/>
      <c r="I706" s="2"/>
      <c r="J706" s="2"/>
      <c r="K706" s="2"/>
      <c r="L706" s="2"/>
      <c r="M706" s="2"/>
      <c r="N706" s="2"/>
      <c r="O706" s="2"/>
      <c r="P706" s="2"/>
      <c r="Q706" s="2"/>
      <c r="R706" s="2"/>
      <c r="S706" s="2"/>
      <c r="T706" s="2"/>
      <c r="U706" s="2"/>
    </row>
    <row r="707" spans="1:21" x14ac:dyDescent="0.2">
      <c r="A707" s="2"/>
      <c r="B707" s="2"/>
      <c r="C707" s="2"/>
      <c r="D707" s="2"/>
      <c r="E707" s="2"/>
      <c r="F707" s="2"/>
      <c r="G707" s="2"/>
      <c r="H707" s="2"/>
      <c r="I707" s="2"/>
      <c r="J707" s="2"/>
      <c r="K707" s="2"/>
      <c r="L707" s="2"/>
      <c r="M707" s="2"/>
      <c r="N707" s="2"/>
      <c r="O707" s="2"/>
      <c r="P707" s="2"/>
      <c r="Q707" s="2"/>
      <c r="R707" s="2"/>
      <c r="S707" s="2"/>
      <c r="T707" s="2"/>
      <c r="U707" s="2"/>
    </row>
    <row r="708" spans="1:21" x14ac:dyDescent="0.2">
      <c r="A708" s="2"/>
      <c r="B708" s="2"/>
      <c r="C708" s="2"/>
      <c r="D708" s="2"/>
      <c r="E708" s="2"/>
      <c r="F708" s="2"/>
      <c r="G708" s="2"/>
      <c r="H708" s="2"/>
      <c r="I708" s="2"/>
      <c r="J708" s="2"/>
      <c r="K708" s="2"/>
      <c r="L708" s="2"/>
      <c r="M708" s="2"/>
      <c r="N708" s="2"/>
      <c r="O708" s="2"/>
      <c r="P708" s="2"/>
      <c r="Q708" s="2"/>
      <c r="R708" s="2"/>
      <c r="S708" s="2"/>
      <c r="T708" s="2"/>
      <c r="U708" s="2"/>
    </row>
    <row r="709" spans="1:21" x14ac:dyDescent="0.2">
      <c r="A709" s="2"/>
      <c r="B709" s="2"/>
      <c r="C709" s="2"/>
      <c r="D709" s="2"/>
      <c r="E709" s="2"/>
      <c r="F709" s="2"/>
      <c r="G709" s="2"/>
      <c r="H709" s="2"/>
      <c r="I709" s="2"/>
      <c r="J709" s="2"/>
      <c r="K709" s="2"/>
      <c r="L709" s="2"/>
      <c r="M709" s="2"/>
      <c r="N709" s="2"/>
      <c r="O709" s="2"/>
      <c r="P709" s="2"/>
      <c r="Q709" s="2"/>
      <c r="R709" s="2"/>
      <c r="S709" s="2"/>
      <c r="T709" s="2"/>
      <c r="U709" s="2"/>
    </row>
    <row r="710" spans="1:21" x14ac:dyDescent="0.2">
      <c r="A710" s="2"/>
      <c r="B710" s="2"/>
      <c r="C710" s="2"/>
      <c r="D710" s="2"/>
      <c r="E710" s="2"/>
      <c r="F710" s="2"/>
      <c r="G710" s="2"/>
      <c r="H710" s="2"/>
      <c r="I710" s="2"/>
      <c r="J710" s="2"/>
      <c r="K710" s="2"/>
      <c r="L710" s="2"/>
      <c r="M710" s="2"/>
      <c r="N710" s="2"/>
      <c r="O710" s="2"/>
      <c r="P710" s="2"/>
      <c r="Q710" s="2"/>
      <c r="R710" s="2"/>
      <c r="S710" s="2"/>
      <c r="T710" s="2"/>
      <c r="U710" s="2"/>
    </row>
    <row r="711" spans="1:21" x14ac:dyDescent="0.2">
      <c r="A711" s="2"/>
      <c r="B711" s="2"/>
      <c r="C711" s="2"/>
      <c r="D711" s="2"/>
      <c r="E711" s="2"/>
      <c r="F711" s="2"/>
      <c r="G711" s="2"/>
      <c r="H711" s="2"/>
      <c r="I711" s="2"/>
      <c r="J711" s="2"/>
      <c r="K711" s="2"/>
      <c r="L711" s="2"/>
      <c r="M711" s="2"/>
      <c r="N711" s="2"/>
      <c r="O711" s="2"/>
      <c r="P711" s="2"/>
      <c r="Q711" s="2"/>
      <c r="R711" s="2"/>
      <c r="S711" s="2"/>
      <c r="T711" s="2"/>
      <c r="U711" s="2"/>
    </row>
    <row r="712" spans="1:21" x14ac:dyDescent="0.2">
      <c r="A712" s="2"/>
      <c r="B712" s="2"/>
      <c r="C712" s="2"/>
      <c r="D712" s="2"/>
      <c r="E712" s="2"/>
      <c r="F712" s="2"/>
      <c r="G712" s="2"/>
      <c r="H712" s="2"/>
      <c r="I712" s="2"/>
      <c r="J712" s="2"/>
      <c r="K712" s="2"/>
      <c r="L712" s="2"/>
      <c r="M712" s="2"/>
      <c r="N712" s="2"/>
      <c r="O712" s="2"/>
      <c r="P712" s="2"/>
      <c r="Q712" s="2"/>
      <c r="R712" s="2"/>
      <c r="S712" s="2"/>
      <c r="T712" s="2"/>
      <c r="U712" s="2"/>
    </row>
    <row r="713" spans="1:21" x14ac:dyDescent="0.2">
      <c r="A713" s="2"/>
      <c r="B713" s="2"/>
      <c r="C713" s="2"/>
      <c r="D713" s="2"/>
      <c r="E713" s="2"/>
      <c r="F713" s="2"/>
      <c r="G713" s="2"/>
      <c r="H713" s="2"/>
      <c r="I713" s="2"/>
      <c r="J713" s="2"/>
      <c r="K713" s="2"/>
      <c r="L713" s="2"/>
      <c r="M713" s="2"/>
      <c r="N713" s="2"/>
      <c r="O713" s="2"/>
      <c r="P713" s="2"/>
      <c r="Q713" s="2"/>
      <c r="R713" s="2"/>
      <c r="S713" s="2"/>
      <c r="T713" s="2"/>
      <c r="U713" s="2"/>
    </row>
    <row r="714" spans="1:21" x14ac:dyDescent="0.2">
      <c r="A714" s="2"/>
      <c r="B714" s="2"/>
      <c r="C714" s="2"/>
      <c r="D714" s="2"/>
      <c r="E714" s="2"/>
      <c r="F714" s="2"/>
      <c r="G714" s="2"/>
      <c r="H714" s="2"/>
      <c r="I714" s="2"/>
      <c r="J714" s="2"/>
      <c r="K714" s="2"/>
      <c r="L714" s="2"/>
      <c r="M714" s="2"/>
      <c r="N714" s="2"/>
      <c r="O714" s="2"/>
      <c r="P714" s="2"/>
      <c r="Q714" s="2"/>
      <c r="R714" s="2"/>
      <c r="S714" s="2"/>
      <c r="T714" s="2"/>
      <c r="U714" s="2"/>
    </row>
    <row r="715" spans="1:21" x14ac:dyDescent="0.2">
      <c r="A715" s="2"/>
      <c r="B715" s="2"/>
      <c r="C715" s="2"/>
      <c r="D715" s="2"/>
      <c r="E715" s="2"/>
      <c r="F715" s="2"/>
      <c r="G715" s="2"/>
      <c r="H715" s="2"/>
      <c r="I715" s="2"/>
      <c r="J715" s="2"/>
      <c r="K715" s="2"/>
      <c r="L715" s="2"/>
      <c r="M715" s="2"/>
      <c r="N715" s="2"/>
      <c r="O715" s="2"/>
      <c r="P715" s="2"/>
      <c r="Q715" s="2"/>
      <c r="R715" s="2"/>
      <c r="S715" s="2"/>
      <c r="T715" s="2"/>
      <c r="U715" s="2"/>
    </row>
    <row r="716" spans="1:21" x14ac:dyDescent="0.2">
      <c r="A716" s="2"/>
      <c r="B716" s="2"/>
      <c r="C716" s="2"/>
      <c r="D716" s="2"/>
      <c r="E716" s="2"/>
      <c r="F716" s="2"/>
      <c r="G716" s="2"/>
      <c r="H716" s="2"/>
      <c r="I716" s="2"/>
      <c r="J716" s="2"/>
      <c r="K716" s="2"/>
      <c r="L716" s="2"/>
      <c r="M716" s="2"/>
      <c r="N716" s="2"/>
      <c r="O716" s="2"/>
      <c r="P716" s="2"/>
      <c r="Q716" s="2"/>
      <c r="R716" s="2"/>
      <c r="S716" s="2"/>
      <c r="T716" s="2"/>
      <c r="U716" s="2"/>
    </row>
    <row r="717" spans="1:21" x14ac:dyDescent="0.2">
      <c r="A717" s="2"/>
      <c r="B717" s="2"/>
      <c r="C717" s="2"/>
      <c r="D717" s="2"/>
      <c r="E717" s="2"/>
      <c r="F717" s="2"/>
      <c r="G717" s="2"/>
      <c r="H717" s="2"/>
      <c r="I717" s="2"/>
      <c r="J717" s="2"/>
      <c r="K717" s="2"/>
      <c r="L717" s="2"/>
      <c r="M717" s="2"/>
      <c r="N717" s="2"/>
      <c r="O717" s="2"/>
      <c r="P717" s="2"/>
      <c r="Q717" s="2"/>
      <c r="R717" s="2"/>
      <c r="S717" s="2"/>
      <c r="T717" s="2"/>
      <c r="U717" s="2"/>
    </row>
    <row r="718" spans="1:21" x14ac:dyDescent="0.2">
      <c r="A718" s="2"/>
      <c r="B718" s="2"/>
      <c r="C718" s="2"/>
      <c r="D718" s="2"/>
      <c r="E718" s="2"/>
      <c r="F718" s="2"/>
      <c r="G718" s="2"/>
      <c r="H718" s="2"/>
      <c r="I718" s="2"/>
      <c r="J718" s="2"/>
      <c r="K718" s="2"/>
      <c r="L718" s="2"/>
      <c r="M718" s="2"/>
      <c r="N718" s="2"/>
      <c r="O718" s="2"/>
      <c r="P718" s="2"/>
      <c r="Q718" s="2"/>
      <c r="R718" s="2"/>
      <c r="S718" s="2"/>
      <c r="T718" s="2"/>
      <c r="U718" s="2"/>
    </row>
    <row r="719" spans="1:21" x14ac:dyDescent="0.2">
      <c r="A719" s="2"/>
      <c r="B719" s="2"/>
      <c r="C719" s="2"/>
      <c r="D719" s="2"/>
      <c r="E719" s="2"/>
      <c r="F719" s="2"/>
      <c r="G719" s="2"/>
      <c r="H719" s="2"/>
      <c r="I719" s="2"/>
      <c r="J719" s="2"/>
      <c r="K719" s="2"/>
      <c r="L719" s="2"/>
      <c r="M719" s="2"/>
      <c r="N719" s="2"/>
      <c r="O719" s="2"/>
      <c r="P719" s="2"/>
      <c r="Q719" s="2"/>
      <c r="R719" s="2"/>
      <c r="S719" s="2"/>
      <c r="T719" s="2"/>
      <c r="U719" s="2"/>
    </row>
    <row r="720" spans="1:21" x14ac:dyDescent="0.2">
      <c r="A720" s="2"/>
      <c r="B720" s="2"/>
      <c r="C720" s="2"/>
      <c r="D720" s="2"/>
      <c r="E720" s="2"/>
      <c r="F720" s="2"/>
      <c r="G720" s="2"/>
      <c r="H720" s="2"/>
      <c r="I720" s="2"/>
      <c r="J720" s="2"/>
      <c r="K720" s="2"/>
      <c r="L720" s="2"/>
      <c r="M720" s="2"/>
      <c r="N720" s="2"/>
      <c r="O720" s="2"/>
      <c r="P720" s="2"/>
      <c r="Q720" s="2"/>
      <c r="R720" s="2"/>
      <c r="S720" s="2"/>
      <c r="T720" s="2"/>
      <c r="U720" s="2"/>
    </row>
    <row r="721" spans="1:21" x14ac:dyDescent="0.2">
      <c r="A721" s="2"/>
      <c r="B721" s="2"/>
      <c r="C721" s="2"/>
      <c r="D721" s="2"/>
      <c r="E721" s="2"/>
      <c r="F721" s="2"/>
      <c r="G721" s="2"/>
      <c r="H721" s="2"/>
      <c r="I721" s="2"/>
      <c r="J721" s="2"/>
      <c r="K721" s="2"/>
      <c r="L721" s="2"/>
      <c r="M721" s="2"/>
      <c r="N721" s="2"/>
      <c r="O721" s="2"/>
      <c r="P721" s="2"/>
      <c r="Q721" s="2"/>
      <c r="R721" s="2"/>
      <c r="S721" s="2"/>
      <c r="T721" s="2"/>
      <c r="U721" s="2"/>
    </row>
    <row r="722" spans="1:21" x14ac:dyDescent="0.2">
      <c r="A722" s="2"/>
      <c r="B722" s="2"/>
      <c r="C722" s="2"/>
      <c r="D722" s="2"/>
      <c r="E722" s="2"/>
      <c r="F722" s="2"/>
      <c r="G722" s="2"/>
      <c r="H722" s="2"/>
      <c r="I722" s="2"/>
      <c r="J722" s="2"/>
      <c r="K722" s="2"/>
      <c r="L722" s="2"/>
      <c r="M722" s="2"/>
      <c r="N722" s="2"/>
      <c r="O722" s="2"/>
      <c r="P722" s="2"/>
      <c r="Q722" s="2"/>
      <c r="R722" s="2"/>
      <c r="S722" s="2"/>
      <c r="T722" s="2"/>
      <c r="U722" s="2"/>
    </row>
    <row r="723" spans="1:21" x14ac:dyDescent="0.2">
      <c r="A723" s="2"/>
      <c r="B723" s="2"/>
      <c r="C723" s="2"/>
      <c r="D723" s="2"/>
      <c r="E723" s="2"/>
      <c r="F723" s="2"/>
      <c r="G723" s="2"/>
      <c r="H723" s="2"/>
      <c r="I723" s="2"/>
      <c r="J723" s="2"/>
      <c r="K723" s="2"/>
      <c r="L723" s="2"/>
      <c r="M723" s="2"/>
      <c r="N723" s="2"/>
      <c r="O723" s="2"/>
      <c r="P723" s="2"/>
      <c r="Q723" s="2"/>
      <c r="R723" s="2"/>
      <c r="S723" s="2"/>
      <c r="T723" s="2"/>
      <c r="U723" s="2"/>
    </row>
    <row r="724" spans="1:21" x14ac:dyDescent="0.2">
      <c r="A724" s="2"/>
      <c r="B724" s="2"/>
      <c r="C724" s="2"/>
      <c r="D724" s="2"/>
      <c r="E724" s="2"/>
      <c r="F724" s="2"/>
      <c r="G724" s="2"/>
      <c r="H724" s="2"/>
      <c r="I724" s="2"/>
      <c r="J724" s="2"/>
      <c r="K724" s="2"/>
      <c r="L724" s="2"/>
      <c r="M724" s="2"/>
      <c r="N724" s="2"/>
      <c r="O724" s="2"/>
      <c r="P724" s="2"/>
      <c r="Q724" s="2"/>
      <c r="R724" s="2"/>
      <c r="S724" s="2"/>
      <c r="T724" s="2"/>
      <c r="U724" s="2"/>
    </row>
    <row r="725" spans="1:21" x14ac:dyDescent="0.2">
      <c r="A725" s="2"/>
      <c r="B725" s="2"/>
      <c r="C725" s="2"/>
      <c r="D725" s="2"/>
      <c r="E725" s="2"/>
      <c r="F725" s="2"/>
      <c r="G725" s="2"/>
      <c r="H725" s="2"/>
      <c r="I725" s="2"/>
      <c r="J725" s="2"/>
      <c r="K725" s="2"/>
      <c r="L725" s="2"/>
      <c r="M725" s="2"/>
      <c r="N725" s="2"/>
      <c r="O725" s="2"/>
      <c r="P725" s="2"/>
      <c r="Q725" s="2"/>
      <c r="R725" s="2"/>
      <c r="S725" s="2"/>
      <c r="T725" s="2"/>
      <c r="U725" s="2"/>
    </row>
    <row r="726" spans="1:21" x14ac:dyDescent="0.2">
      <c r="A726" s="2"/>
      <c r="B726" s="2"/>
      <c r="C726" s="2"/>
      <c r="D726" s="2"/>
      <c r="E726" s="2"/>
      <c r="F726" s="2"/>
      <c r="G726" s="2"/>
      <c r="H726" s="2"/>
      <c r="I726" s="2"/>
      <c r="J726" s="2"/>
      <c r="K726" s="2"/>
      <c r="L726" s="2"/>
      <c r="M726" s="2"/>
      <c r="N726" s="2"/>
      <c r="O726" s="2"/>
      <c r="P726" s="2"/>
      <c r="Q726" s="2"/>
      <c r="R726" s="2"/>
      <c r="S726" s="2"/>
      <c r="T726" s="2"/>
      <c r="U726" s="2"/>
    </row>
    <row r="727" spans="1:21" x14ac:dyDescent="0.2">
      <c r="A727" s="2"/>
      <c r="B727" s="2"/>
      <c r="C727" s="2"/>
      <c r="D727" s="2"/>
      <c r="E727" s="2"/>
      <c r="F727" s="2"/>
      <c r="G727" s="2"/>
      <c r="H727" s="2"/>
      <c r="I727" s="2"/>
      <c r="J727" s="2"/>
      <c r="K727" s="2"/>
      <c r="L727" s="2"/>
      <c r="M727" s="2"/>
      <c r="N727" s="2"/>
      <c r="O727" s="2"/>
      <c r="P727" s="2"/>
      <c r="Q727" s="2"/>
      <c r="R727" s="2"/>
      <c r="S727" s="2"/>
      <c r="T727" s="2"/>
      <c r="U727" s="2"/>
    </row>
    <row r="728" spans="1:21" x14ac:dyDescent="0.2">
      <c r="A728" s="2"/>
      <c r="B728" s="2"/>
      <c r="C728" s="2"/>
      <c r="D728" s="2"/>
      <c r="E728" s="2"/>
      <c r="F728" s="2"/>
      <c r="G728" s="2"/>
      <c r="H728" s="2"/>
      <c r="I728" s="2"/>
      <c r="J728" s="2"/>
      <c r="K728" s="2"/>
      <c r="L728" s="2"/>
      <c r="M728" s="2"/>
      <c r="N728" s="2"/>
      <c r="O728" s="2"/>
      <c r="P728" s="2"/>
      <c r="Q728" s="2"/>
      <c r="R728" s="2"/>
      <c r="S728" s="2"/>
      <c r="T728" s="2"/>
      <c r="U728" s="2"/>
    </row>
    <row r="729" spans="1:21" x14ac:dyDescent="0.2">
      <c r="A729" s="2"/>
      <c r="B729" s="2"/>
      <c r="C729" s="2"/>
      <c r="D729" s="2"/>
      <c r="E729" s="2"/>
      <c r="F729" s="2"/>
      <c r="G729" s="2"/>
      <c r="H729" s="2"/>
      <c r="I729" s="2"/>
      <c r="J729" s="2"/>
      <c r="K729" s="2"/>
      <c r="L729" s="2"/>
      <c r="M729" s="2"/>
      <c r="N729" s="2"/>
      <c r="O729" s="2"/>
      <c r="P729" s="2"/>
      <c r="Q729" s="2"/>
      <c r="R729" s="2"/>
      <c r="S729" s="2"/>
      <c r="T729" s="2"/>
      <c r="U729" s="2"/>
    </row>
    <row r="730" spans="1:21" x14ac:dyDescent="0.2">
      <c r="A730" s="2"/>
      <c r="B730" s="2"/>
      <c r="C730" s="2"/>
      <c r="D730" s="2"/>
      <c r="E730" s="2"/>
      <c r="F730" s="2"/>
      <c r="G730" s="2"/>
      <c r="H730" s="2"/>
      <c r="I730" s="2"/>
      <c r="J730" s="2"/>
      <c r="K730" s="2"/>
      <c r="L730" s="2"/>
      <c r="M730" s="2"/>
      <c r="N730" s="2"/>
      <c r="O730" s="2"/>
      <c r="P730" s="2"/>
      <c r="Q730" s="2"/>
      <c r="R730" s="2"/>
      <c r="S730" s="2"/>
      <c r="T730" s="2"/>
      <c r="U730" s="2"/>
    </row>
    <row r="731" spans="1:21" x14ac:dyDescent="0.2">
      <c r="A731" s="2"/>
      <c r="B731" s="2"/>
      <c r="C731" s="2"/>
      <c r="D731" s="2"/>
      <c r="E731" s="2"/>
      <c r="F731" s="2"/>
      <c r="G731" s="2"/>
      <c r="H731" s="2"/>
      <c r="I731" s="2"/>
      <c r="J731" s="2"/>
      <c r="K731" s="2"/>
      <c r="L731" s="2"/>
      <c r="M731" s="2"/>
      <c r="N731" s="2"/>
      <c r="O731" s="2"/>
      <c r="P731" s="2"/>
      <c r="Q731" s="2"/>
      <c r="R731" s="2"/>
      <c r="S731" s="2"/>
      <c r="T731" s="2"/>
      <c r="U731" s="2"/>
    </row>
    <row r="732" spans="1:21" x14ac:dyDescent="0.2">
      <c r="A732" s="2"/>
      <c r="B732" s="2"/>
      <c r="C732" s="2"/>
      <c r="D732" s="2"/>
      <c r="E732" s="2"/>
      <c r="F732" s="2"/>
      <c r="G732" s="2"/>
      <c r="H732" s="2"/>
      <c r="I732" s="2"/>
      <c r="J732" s="2"/>
      <c r="K732" s="2"/>
      <c r="L732" s="2"/>
      <c r="M732" s="2"/>
      <c r="N732" s="2"/>
      <c r="O732" s="2"/>
      <c r="P732" s="2"/>
      <c r="Q732" s="2"/>
      <c r="R732" s="2"/>
      <c r="S732" s="2"/>
      <c r="T732" s="2"/>
      <c r="U732" s="2"/>
    </row>
    <row r="733" spans="1:21" x14ac:dyDescent="0.2">
      <c r="A733" s="2"/>
      <c r="B733" s="2"/>
      <c r="C733" s="2"/>
      <c r="D733" s="2"/>
      <c r="E733" s="2"/>
      <c r="F733" s="2"/>
      <c r="G733" s="2"/>
      <c r="H733" s="2"/>
      <c r="I733" s="2"/>
      <c r="J733" s="2"/>
      <c r="K733" s="2"/>
      <c r="L733" s="2"/>
      <c r="M733" s="2"/>
      <c r="N733" s="2"/>
      <c r="O733" s="2"/>
      <c r="P733" s="2"/>
      <c r="Q733" s="2"/>
      <c r="R733" s="2"/>
      <c r="S733" s="2"/>
      <c r="T733" s="2"/>
      <c r="U733" s="2"/>
    </row>
    <row r="734" spans="1:21" x14ac:dyDescent="0.2">
      <c r="A734" s="2"/>
      <c r="B734" s="2"/>
      <c r="C734" s="2"/>
      <c r="D734" s="2"/>
      <c r="E734" s="2"/>
      <c r="F734" s="2"/>
      <c r="G734" s="2"/>
      <c r="H734" s="2"/>
      <c r="I734" s="2"/>
      <c r="J734" s="2"/>
      <c r="K734" s="2"/>
      <c r="L734" s="2"/>
      <c r="M734" s="2"/>
      <c r="N734" s="2"/>
      <c r="O734" s="2"/>
      <c r="P734" s="2"/>
      <c r="Q734" s="2"/>
      <c r="R734" s="2"/>
      <c r="S734" s="2"/>
      <c r="T734" s="2"/>
      <c r="U734" s="2"/>
    </row>
    <row r="735" spans="1:21" x14ac:dyDescent="0.2">
      <c r="A735" s="2"/>
      <c r="B735" s="2"/>
      <c r="C735" s="2"/>
      <c r="D735" s="2"/>
      <c r="E735" s="2"/>
      <c r="F735" s="2"/>
      <c r="G735" s="2"/>
      <c r="H735" s="2"/>
      <c r="I735" s="2"/>
      <c r="J735" s="2"/>
      <c r="K735" s="2"/>
      <c r="L735" s="2"/>
      <c r="M735" s="2"/>
      <c r="N735" s="2"/>
      <c r="O735" s="2"/>
      <c r="P735" s="2"/>
      <c r="Q735" s="2"/>
      <c r="R735" s="2"/>
      <c r="S735" s="2"/>
      <c r="T735" s="2"/>
      <c r="U735" s="2"/>
    </row>
    <row r="736" spans="1:21" x14ac:dyDescent="0.2">
      <c r="A736" s="2"/>
      <c r="B736" s="2"/>
      <c r="C736" s="2"/>
      <c r="D736" s="2"/>
      <c r="E736" s="2"/>
      <c r="F736" s="2"/>
      <c r="G736" s="2"/>
      <c r="H736" s="2"/>
      <c r="I736" s="2"/>
      <c r="J736" s="2"/>
      <c r="K736" s="2"/>
      <c r="L736" s="2"/>
      <c r="M736" s="2"/>
      <c r="N736" s="2"/>
      <c r="O736" s="2"/>
      <c r="P736" s="2"/>
      <c r="Q736" s="2"/>
      <c r="R736" s="2"/>
      <c r="S736" s="2"/>
      <c r="T736" s="2"/>
      <c r="U736" s="2"/>
    </row>
    <row r="737" spans="1:21" x14ac:dyDescent="0.2">
      <c r="A737" s="2"/>
      <c r="B737" s="2"/>
      <c r="C737" s="2"/>
      <c r="D737" s="2"/>
      <c r="E737" s="2"/>
      <c r="F737" s="2"/>
      <c r="G737" s="2"/>
      <c r="H737" s="2"/>
      <c r="I737" s="2"/>
      <c r="J737" s="2"/>
      <c r="K737" s="2"/>
      <c r="L737" s="2"/>
      <c r="M737" s="2"/>
      <c r="N737" s="2"/>
      <c r="O737" s="2"/>
      <c r="P737" s="2"/>
      <c r="Q737" s="2"/>
      <c r="R737" s="2"/>
      <c r="S737" s="2"/>
      <c r="T737" s="2"/>
      <c r="U737" s="2"/>
    </row>
    <row r="738" spans="1:21" x14ac:dyDescent="0.2">
      <c r="A738" s="2"/>
      <c r="B738" s="2"/>
      <c r="C738" s="2"/>
      <c r="D738" s="2"/>
      <c r="E738" s="2"/>
      <c r="F738" s="2"/>
      <c r="G738" s="2"/>
      <c r="H738" s="2"/>
      <c r="I738" s="2"/>
      <c r="J738" s="2"/>
      <c r="K738" s="2"/>
      <c r="L738" s="2"/>
      <c r="M738" s="2"/>
      <c r="N738" s="2"/>
      <c r="O738" s="2"/>
      <c r="P738" s="2"/>
      <c r="Q738" s="2"/>
      <c r="R738" s="2"/>
      <c r="S738" s="2"/>
      <c r="T738" s="2"/>
      <c r="U738" s="2"/>
    </row>
    <row r="739" spans="1:21" x14ac:dyDescent="0.2">
      <c r="A739" s="2"/>
      <c r="B739" s="2"/>
      <c r="C739" s="2"/>
      <c r="D739" s="2"/>
      <c r="E739" s="2"/>
      <c r="F739" s="2"/>
      <c r="G739" s="2"/>
      <c r="H739" s="2"/>
      <c r="I739" s="2"/>
      <c r="J739" s="2"/>
      <c r="K739" s="2"/>
      <c r="L739" s="2"/>
      <c r="M739" s="2"/>
      <c r="N739" s="2"/>
      <c r="O739" s="2"/>
      <c r="P739" s="2"/>
      <c r="Q739" s="2"/>
      <c r="R739" s="2"/>
      <c r="S739" s="2"/>
      <c r="T739" s="2"/>
      <c r="U739" s="2"/>
    </row>
    <row r="740" spans="1:21" x14ac:dyDescent="0.2">
      <c r="A740" s="2"/>
      <c r="B740" s="2"/>
      <c r="C740" s="2"/>
      <c r="D740" s="2"/>
      <c r="E740" s="2"/>
      <c r="F740" s="2"/>
      <c r="G740" s="2"/>
      <c r="H740" s="2"/>
      <c r="I740" s="2"/>
      <c r="J740" s="2"/>
      <c r="K740" s="2"/>
      <c r="L740" s="2"/>
      <c r="M740" s="2"/>
      <c r="N740" s="2"/>
      <c r="O740" s="2"/>
      <c r="P740" s="2"/>
      <c r="Q740" s="2"/>
      <c r="R740" s="2"/>
      <c r="S740" s="2"/>
      <c r="T740" s="2"/>
      <c r="U740" s="2"/>
    </row>
    <row r="741" spans="1:21" x14ac:dyDescent="0.2">
      <c r="A741" s="2"/>
      <c r="B741" s="2"/>
      <c r="C741" s="2"/>
      <c r="D741" s="2"/>
      <c r="E741" s="2"/>
      <c r="F741" s="2"/>
      <c r="G741" s="2"/>
      <c r="H741" s="2"/>
      <c r="I741" s="2"/>
      <c r="J741" s="2"/>
      <c r="K741" s="2"/>
      <c r="L741" s="2"/>
      <c r="M741" s="2"/>
      <c r="N741" s="2"/>
      <c r="O741" s="2"/>
      <c r="P741" s="2"/>
      <c r="Q741" s="2"/>
      <c r="R741" s="2"/>
      <c r="S741" s="2"/>
      <c r="T741" s="2"/>
      <c r="U741" s="2"/>
    </row>
    <row r="742" spans="1:21" x14ac:dyDescent="0.2">
      <c r="A742" s="2"/>
      <c r="B742" s="2"/>
      <c r="C742" s="2"/>
      <c r="D742" s="2"/>
      <c r="E742" s="2"/>
      <c r="F742" s="2"/>
      <c r="G742" s="2"/>
      <c r="H742" s="2"/>
      <c r="I742" s="2"/>
      <c r="J742" s="2"/>
      <c r="K742" s="2"/>
      <c r="L742" s="2"/>
      <c r="M742" s="2"/>
      <c r="N742" s="2"/>
      <c r="O742" s="2"/>
      <c r="P742" s="2"/>
      <c r="Q742" s="2"/>
      <c r="R742" s="2"/>
      <c r="S742" s="2"/>
      <c r="T742" s="2"/>
      <c r="U742" s="2"/>
    </row>
    <row r="743" spans="1:21" x14ac:dyDescent="0.2">
      <c r="A743" s="2"/>
      <c r="B743" s="2"/>
      <c r="C743" s="2"/>
      <c r="D743" s="2"/>
      <c r="E743" s="2"/>
      <c r="F743" s="2"/>
      <c r="G743" s="2"/>
      <c r="H743" s="2"/>
      <c r="I743" s="2"/>
      <c r="J743" s="2"/>
      <c r="K743" s="2"/>
      <c r="L743" s="2"/>
      <c r="M743" s="2"/>
      <c r="N743" s="2"/>
      <c r="O743" s="2"/>
      <c r="P743" s="2"/>
      <c r="Q743" s="2"/>
      <c r="R743" s="2"/>
      <c r="S743" s="2"/>
      <c r="T743" s="2"/>
      <c r="U743" s="2"/>
    </row>
    <row r="744" spans="1:21" x14ac:dyDescent="0.2">
      <c r="A744" s="2"/>
      <c r="B744" s="2"/>
      <c r="C744" s="2"/>
      <c r="D744" s="2"/>
      <c r="E744" s="2"/>
      <c r="F744" s="2"/>
      <c r="G744" s="2"/>
      <c r="H744" s="2"/>
      <c r="I744" s="2"/>
      <c r="J744" s="2"/>
      <c r="K744" s="2"/>
      <c r="L744" s="2"/>
      <c r="M744" s="2"/>
      <c r="N744" s="2"/>
      <c r="O744" s="2"/>
      <c r="P744" s="2"/>
      <c r="Q744" s="2"/>
      <c r="R744" s="2"/>
      <c r="S744" s="2"/>
      <c r="T744" s="2"/>
      <c r="U744" s="2"/>
    </row>
    <row r="745" spans="1:21" x14ac:dyDescent="0.2">
      <c r="A745" s="2"/>
      <c r="B745" s="2"/>
      <c r="C745" s="2"/>
      <c r="D745" s="2"/>
      <c r="E745" s="2"/>
      <c r="F745" s="2"/>
      <c r="G745" s="2"/>
      <c r="H745" s="2"/>
      <c r="I745" s="2"/>
      <c r="J745" s="2"/>
      <c r="K745" s="2"/>
      <c r="L745" s="2"/>
      <c r="M745" s="2"/>
      <c r="N745" s="2"/>
      <c r="O745" s="2"/>
      <c r="P745" s="2"/>
      <c r="Q745" s="2"/>
      <c r="R745" s="2"/>
      <c r="S745" s="2"/>
      <c r="T745" s="2"/>
      <c r="U745" s="2"/>
    </row>
    <row r="746" spans="1:21" x14ac:dyDescent="0.2">
      <c r="A746" s="2"/>
      <c r="B746" s="2"/>
      <c r="C746" s="2"/>
      <c r="D746" s="2"/>
      <c r="E746" s="2"/>
      <c r="F746" s="2"/>
      <c r="G746" s="2"/>
      <c r="H746" s="2"/>
      <c r="I746" s="2"/>
      <c r="J746" s="2"/>
      <c r="K746" s="2"/>
      <c r="L746" s="2"/>
      <c r="M746" s="2"/>
      <c r="N746" s="2"/>
      <c r="O746" s="2"/>
      <c r="P746" s="2"/>
      <c r="Q746" s="2"/>
      <c r="R746" s="2"/>
      <c r="S746" s="2"/>
      <c r="T746" s="2"/>
      <c r="U746" s="2"/>
    </row>
    <row r="747" spans="1:21" x14ac:dyDescent="0.2">
      <c r="A747" s="2"/>
      <c r="B747" s="2"/>
      <c r="C747" s="2"/>
      <c r="D747" s="2"/>
      <c r="E747" s="2"/>
      <c r="F747" s="2"/>
      <c r="G747" s="2"/>
      <c r="H747" s="2"/>
      <c r="I747" s="2"/>
      <c r="J747" s="2"/>
      <c r="K747" s="2"/>
      <c r="L747" s="2"/>
      <c r="M747" s="2"/>
      <c r="N747" s="2"/>
      <c r="O747" s="2"/>
      <c r="P747" s="2"/>
      <c r="Q747" s="2"/>
      <c r="R747" s="2"/>
      <c r="S747" s="2"/>
      <c r="T747" s="2"/>
      <c r="U747" s="2"/>
    </row>
    <row r="748" spans="1:21" x14ac:dyDescent="0.2">
      <c r="A748" s="2"/>
      <c r="B748" s="2"/>
      <c r="C748" s="2"/>
      <c r="D748" s="2"/>
      <c r="E748" s="2"/>
      <c r="F748" s="2"/>
      <c r="G748" s="2"/>
      <c r="H748" s="2"/>
      <c r="I748" s="2"/>
      <c r="J748" s="2"/>
      <c r="K748" s="2"/>
      <c r="L748" s="2"/>
      <c r="M748" s="2"/>
      <c r="N748" s="2"/>
      <c r="O748" s="2"/>
      <c r="P748" s="2"/>
      <c r="Q748" s="2"/>
      <c r="R748" s="2"/>
      <c r="S748" s="2"/>
      <c r="T748" s="2"/>
      <c r="U748" s="2"/>
    </row>
    <row r="749" spans="1:21" x14ac:dyDescent="0.2">
      <c r="A749" s="2"/>
      <c r="B749" s="2"/>
      <c r="C749" s="2"/>
      <c r="D749" s="2"/>
      <c r="E749" s="2"/>
      <c r="F749" s="2"/>
      <c r="G749" s="2"/>
      <c r="H749" s="2"/>
      <c r="I749" s="2"/>
      <c r="J749" s="2"/>
      <c r="K749" s="2"/>
      <c r="L749" s="2"/>
      <c r="M749" s="2"/>
      <c r="N749" s="2"/>
      <c r="O749" s="2"/>
      <c r="P749" s="2"/>
      <c r="Q749" s="2"/>
      <c r="R749" s="2"/>
      <c r="S749" s="2"/>
      <c r="T749" s="2"/>
      <c r="U749" s="2"/>
    </row>
    <row r="750" spans="1:21" x14ac:dyDescent="0.2">
      <c r="A750" s="2"/>
      <c r="B750" s="2"/>
      <c r="C750" s="2"/>
      <c r="D750" s="2"/>
      <c r="E750" s="2"/>
      <c r="F750" s="2"/>
      <c r="G750" s="2"/>
      <c r="H750" s="2"/>
      <c r="I750" s="2"/>
      <c r="J750" s="2"/>
      <c r="K750" s="2"/>
      <c r="L750" s="2"/>
      <c r="M750" s="2"/>
      <c r="N750" s="2"/>
      <c r="O750" s="2"/>
      <c r="P750" s="2"/>
      <c r="Q750" s="2"/>
      <c r="R750" s="2"/>
      <c r="S750" s="2"/>
      <c r="T750" s="2"/>
      <c r="U750" s="2"/>
    </row>
    <row r="751" spans="1:21" x14ac:dyDescent="0.2">
      <c r="A751" s="2"/>
      <c r="B751" s="2"/>
      <c r="C751" s="2"/>
      <c r="D751" s="2"/>
      <c r="E751" s="2"/>
      <c r="F751" s="2"/>
      <c r="G751" s="2"/>
      <c r="H751" s="2"/>
      <c r="I751" s="2"/>
      <c r="J751" s="2"/>
      <c r="K751" s="2"/>
      <c r="L751" s="2"/>
      <c r="M751" s="2"/>
      <c r="N751" s="2"/>
      <c r="O751" s="2"/>
      <c r="P751" s="2"/>
      <c r="Q751" s="2"/>
      <c r="R751" s="2"/>
      <c r="S751" s="2"/>
      <c r="T751" s="2"/>
      <c r="U751" s="2"/>
    </row>
    <row r="752" spans="1:21" x14ac:dyDescent="0.2">
      <c r="A752" s="2"/>
      <c r="B752" s="2"/>
      <c r="C752" s="2"/>
      <c r="D752" s="2"/>
      <c r="E752" s="2"/>
      <c r="F752" s="2"/>
      <c r="G752" s="2"/>
      <c r="H752" s="2"/>
      <c r="I752" s="2"/>
      <c r="J752" s="2"/>
      <c r="K752" s="2"/>
      <c r="L752" s="2"/>
      <c r="M752" s="2"/>
      <c r="N752" s="2"/>
      <c r="O752" s="2"/>
      <c r="P752" s="2"/>
      <c r="Q752" s="2"/>
      <c r="R752" s="2"/>
      <c r="S752" s="2"/>
      <c r="T752" s="2"/>
      <c r="U752" s="2"/>
    </row>
    <row r="753" spans="1:21" x14ac:dyDescent="0.2">
      <c r="A753" s="2"/>
      <c r="B753" s="2"/>
      <c r="C753" s="2"/>
      <c r="D753" s="2"/>
      <c r="E753" s="2"/>
      <c r="F753" s="2"/>
      <c r="G753" s="2"/>
      <c r="H753" s="2"/>
      <c r="I753" s="2"/>
      <c r="J753" s="2"/>
      <c r="K753" s="2"/>
      <c r="L753" s="2"/>
      <c r="M753" s="2"/>
      <c r="N753" s="2"/>
      <c r="O753" s="2"/>
      <c r="P753" s="2"/>
      <c r="Q753" s="2"/>
      <c r="R753" s="2"/>
      <c r="S753" s="2"/>
      <c r="T753" s="2"/>
      <c r="U753" s="2"/>
    </row>
    <row r="754" spans="1:21" x14ac:dyDescent="0.2">
      <c r="A754" s="2"/>
      <c r="B754" s="2"/>
      <c r="C754" s="2"/>
      <c r="D754" s="2"/>
      <c r="E754" s="2"/>
      <c r="F754" s="2"/>
      <c r="G754" s="2"/>
      <c r="H754" s="2"/>
      <c r="I754" s="2"/>
      <c r="J754" s="2"/>
      <c r="K754" s="2"/>
      <c r="L754" s="2"/>
      <c r="M754" s="2"/>
      <c r="N754" s="2"/>
      <c r="O754" s="2"/>
      <c r="P754" s="2"/>
      <c r="Q754" s="2"/>
      <c r="R754" s="2"/>
      <c r="S754" s="2"/>
      <c r="T754" s="2"/>
      <c r="U754" s="2"/>
    </row>
    <row r="755" spans="1:21" x14ac:dyDescent="0.2">
      <c r="A755" s="2"/>
      <c r="B755" s="2"/>
      <c r="C755" s="2"/>
      <c r="D755" s="2"/>
      <c r="E755" s="2"/>
      <c r="F755" s="2"/>
      <c r="G755" s="2"/>
      <c r="H755" s="2"/>
      <c r="I755" s="2"/>
      <c r="J755" s="2"/>
      <c r="K755" s="2"/>
      <c r="L755" s="2"/>
      <c r="M755" s="2"/>
      <c r="N755" s="2"/>
      <c r="O755" s="2"/>
      <c r="P755" s="2"/>
      <c r="Q755" s="2"/>
      <c r="R755" s="2"/>
      <c r="S755" s="2"/>
      <c r="T755" s="2"/>
      <c r="U755" s="2"/>
    </row>
    <row r="756" spans="1:21" x14ac:dyDescent="0.2">
      <c r="A756" s="2"/>
      <c r="B756" s="2"/>
      <c r="C756" s="2"/>
      <c r="D756" s="2"/>
      <c r="E756" s="2"/>
      <c r="F756" s="2"/>
      <c r="G756" s="2"/>
      <c r="H756" s="2"/>
      <c r="I756" s="2"/>
      <c r="J756" s="2"/>
      <c r="K756" s="2"/>
      <c r="L756" s="2"/>
      <c r="M756" s="2"/>
      <c r="N756" s="2"/>
      <c r="O756" s="2"/>
      <c r="P756" s="2"/>
      <c r="Q756" s="2"/>
      <c r="R756" s="2"/>
      <c r="S756" s="2"/>
      <c r="T756" s="2"/>
      <c r="U756" s="2"/>
    </row>
    <row r="757" spans="1:21" x14ac:dyDescent="0.2">
      <c r="A757" s="2"/>
      <c r="B757" s="2"/>
      <c r="C757" s="2"/>
      <c r="D757" s="2"/>
      <c r="E757" s="2"/>
      <c r="F757" s="2"/>
      <c r="G757" s="2"/>
      <c r="H757" s="2"/>
      <c r="I757" s="2"/>
      <c r="J757" s="2"/>
      <c r="K757" s="2"/>
      <c r="L757" s="2"/>
      <c r="M757" s="2"/>
      <c r="N757" s="2"/>
      <c r="O757" s="2"/>
      <c r="P757" s="2"/>
      <c r="Q757" s="2"/>
      <c r="R757" s="2"/>
      <c r="S757" s="2"/>
      <c r="T757" s="2"/>
      <c r="U757" s="2"/>
    </row>
    <row r="758" spans="1:21" x14ac:dyDescent="0.2">
      <c r="A758" s="2"/>
      <c r="B758" s="2"/>
      <c r="C758" s="2"/>
      <c r="D758" s="2"/>
      <c r="E758" s="2"/>
      <c r="F758" s="2"/>
      <c r="G758" s="2"/>
      <c r="H758" s="2"/>
      <c r="I758" s="2"/>
      <c r="J758" s="2"/>
      <c r="K758" s="2"/>
      <c r="L758" s="2"/>
      <c r="M758" s="2"/>
      <c r="N758" s="2"/>
      <c r="O758" s="2"/>
      <c r="P758" s="2"/>
      <c r="Q758" s="2"/>
      <c r="R758" s="2"/>
      <c r="S758" s="2"/>
      <c r="T758" s="2"/>
      <c r="U758" s="2"/>
    </row>
    <row r="759" spans="1:21" x14ac:dyDescent="0.2">
      <c r="A759" s="2"/>
      <c r="B759" s="2"/>
      <c r="C759" s="2"/>
      <c r="D759" s="2"/>
      <c r="E759" s="2"/>
      <c r="F759" s="2"/>
      <c r="G759" s="2"/>
      <c r="H759" s="2"/>
      <c r="I759" s="2"/>
      <c r="J759" s="2"/>
      <c r="K759" s="2"/>
      <c r="L759" s="2"/>
      <c r="M759" s="2"/>
      <c r="N759" s="2"/>
      <c r="O759" s="2"/>
      <c r="P759" s="2"/>
      <c r="Q759" s="2"/>
      <c r="R759" s="2"/>
      <c r="S759" s="2"/>
      <c r="T759" s="2"/>
      <c r="U759" s="2"/>
    </row>
    <row r="760" spans="1:21" x14ac:dyDescent="0.2">
      <c r="A760" s="2"/>
      <c r="B760" s="2"/>
      <c r="C760" s="2"/>
      <c r="D760" s="2"/>
      <c r="E760" s="2"/>
      <c r="F760" s="2"/>
      <c r="G760" s="2"/>
      <c r="H760" s="2"/>
      <c r="I760" s="2"/>
      <c r="J760" s="2"/>
      <c r="K760" s="2"/>
      <c r="L760" s="2"/>
      <c r="M760" s="2"/>
      <c r="N760" s="2"/>
      <c r="O760" s="2"/>
      <c r="P760" s="2"/>
      <c r="Q760" s="2"/>
      <c r="R760" s="2"/>
      <c r="S760" s="2"/>
      <c r="T760" s="2"/>
      <c r="U760" s="2"/>
    </row>
    <row r="761" spans="1:21" x14ac:dyDescent="0.2">
      <c r="A761" s="2"/>
      <c r="B761" s="2"/>
      <c r="C761" s="2"/>
      <c r="D761" s="2"/>
      <c r="E761" s="2"/>
      <c r="F761" s="2"/>
      <c r="G761" s="2"/>
      <c r="H761" s="2"/>
      <c r="I761" s="2"/>
      <c r="J761" s="2"/>
      <c r="K761" s="2"/>
      <c r="L761" s="2"/>
      <c r="M761" s="2"/>
      <c r="N761" s="2"/>
      <c r="O761" s="2"/>
      <c r="P761" s="2"/>
      <c r="Q761" s="2"/>
      <c r="R761" s="2"/>
      <c r="S761" s="2"/>
      <c r="T761" s="2"/>
      <c r="U761" s="2"/>
    </row>
    <row r="762" spans="1:21" x14ac:dyDescent="0.2">
      <c r="A762" s="2"/>
      <c r="B762" s="2"/>
      <c r="C762" s="2"/>
      <c r="D762" s="2"/>
      <c r="E762" s="2"/>
      <c r="F762" s="2"/>
      <c r="G762" s="2"/>
      <c r="H762" s="2"/>
      <c r="I762" s="2"/>
      <c r="J762" s="2"/>
      <c r="K762" s="2"/>
      <c r="L762" s="2"/>
      <c r="M762" s="2"/>
      <c r="N762" s="2"/>
      <c r="O762" s="2"/>
      <c r="P762" s="2"/>
      <c r="Q762" s="2"/>
      <c r="R762" s="2"/>
      <c r="S762" s="2"/>
      <c r="T762" s="2"/>
      <c r="U762" s="2"/>
    </row>
    <row r="763" spans="1:21" x14ac:dyDescent="0.2">
      <c r="A763" s="2"/>
      <c r="B763" s="2"/>
      <c r="C763" s="2"/>
      <c r="D763" s="2"/>
      <c r="E763" s="2"/>
      <c r="F763" s="2"/>
      <c r="G763" s="2"/>
      <c r="H763" s="2"/>
      <c r="I763" s="2"/>
      <c r="J763" s="2"/>
      <c r="K763" s="2"/>
      <c r="L763" s="2"/>
      <c r="M763" s="2"/>
      <c r="N763" s="2"/>
      <c r="O763" s="2"/>
      <c r="P763" s="2"/>
      <c r="Q763" s="2"/>
      <c r="R763" s="2"/>
      <c r="S763" s="2"/>
      <c r="T763" s="2"/>
      <c r="U763" s="2"/>
    </row>
    <row r="764" spans="1:21" x14ac:dyDescent="0.2">
      <c r="A764" s="2"/>
      <c r="B764" s="2"/>
      <c r="C764" s="2"/>
      <c r="D764" s="2"/>
      <c r="E764" s="2"/>
      <c r="F764" s="2"/>
      <c r="G764" s="2"/>
      <c r="H764" s="2"/>
      <c r="I764" s="2"/>
      <c r="J764" s="2"/>
      <c r="K764" s="2"/>
      <c r="L764" s="2"/>
      <c r="M764" s="2"/>
      <c r="N764" s="2"/>
      <c r="O764" s="2"/>
      <c r="P764" s="2"/>
      <c r="Q764" s="2"/>
      <c r="R764" s="2"/>
      <c r="S764" s="2"/>
      <c r="T764" s="2"/>
      <c r="U764" s="2"/>
    </row>
    <row r="765" spans="1:21" x14ac:dyDescent="0.2">
      <c r="A765" s="2"/>
      <c r="B765" s="2"/>
      <c r="C765" s="2"/>
      <c r="D765" s="2"/>
      <c r="E765" s="2"/>
      <c r="F765" s="2"/>
      <c r="G765" s="2"/>
      <c r="H765" s="2"/>
      <c r="I765" s="2"/>
      <c r="J765" s="2"/>
      <c r="K765" s="2"/>
      <c r="L765" s="2"/>
      <c r="M765" s="2"/>
      <c r="N765" s="2"/>
      <c r="O765" s="2"/>
      <c r="P765" s="2"/>
      <c r="Q765" s="2"/>
      <c r="R765" s="2"/>
      <c r="S765" s="2"/>
      <c r="T765" s="2"/>
      <c r="U765" s="2"/>
    </row>
    <row r="766" spans="1:21" x14ac:dyDescent="0.2">
      <c r="A766" s="2"/>
      <c r="B766" s="2"/>
      <c r="C766" s="2"/>
      <c r="D766" s="2"/>
      <c r="E766" s="2"/>
      <c r="F766" s="2"/>
      <c r="G766" s="2"/>
      <c r="H766" s="2"/>
      <c r="I766" s="2"/>
      <c r="J766" s="2"/>
      <c r="K766" s="2"/>
      <c r="L766" s="2"/>
      <c r="M766" s="2"/>
      <c r="N766" s="2"/>
      <c r="O766" s="2"/>
      <c r="P766" s="2"/>
      <c r="Q766" s="2"/>
      <c r="R766" s="2"/>
      <c r="S766" s="2"/>
      <c r="T766" s="2"/>
      <c r="U766" s="2"/>
    </row>
    <row r="767" spans="1:21" x14ac:dyDescent="0.2">
      <c r="A767" s="2"/>
      <c r="B767" s="2"/>
      <c r="C767" s="2"/>
      <c r="D767" s="2"/>
      <c r="E767" s="2"/>
      <c r="F767" s="2"/>
      <c r="G767" s="2"/>
      <c r="H767" s="2"/>
      <c r="I767" s="2"/>
      <c r="J767" s="2"/>
      <c r="K767" s="2"/>
      <c r="L767" s="2"/>
      <c r="M767" s="2"/>
      <c r="N767" s="2"/>
      <c r="O767" s="2"/>
      <c r="P767" s="2"/>
      <c r="Q767" s="2"/>
      <c r="R767" s="2"/>
      <c r="S767" s="2"/>
      <c r="T767" s="2"/>
      <c r="U767" s="2"/>
    </row>
    <row r="768" spans="1:21" x14ac:dyDescent="0.2">
      <c r="A768" s="2"/>
      <c r="B768" s="2"/>
      <c r="C768" s="2"/>
      <c r="D768" s="2"/>
      <c r="E768" s="2"/>
      <c r="F768" s="2"/>
      <c r="G768" s="2"/>
      <c r="H768" s="2"/>
      <c r="I768" s="2"/>
      <c r="J768" s="2"/>
      <c r="K768" s="2"/>
      <c r="L768" s="2"/>
      <c r="M768" s="2"/>
      <c r="N768" s="2"/>
      <c r="O768" s="2"/>
      <c r="P768" s="2"/>
      <c r="Q768" s="2"/>
      <c r="R768" s="2"/>
      <c r="S768" s="2"/>
      <c r="T768" s="2"/>
      <c r="U768" s="2"/>
    </row>
    <row r="769" spans="1:21" x14ac:dyDescent="0.2">
      <c r="A769" s="2"/>
      <c r="B769" s="2"/>
      <c r="C769" s="2"/>
      <c r="D769" s="2"/>
      <c r="E769" s="2"/>
      <c r="F769" s="2"/>
      <c r="G769" s="2"/>
      <c r="H769" s="2"/>
      <c r="I769" s="2"/>
      <c r="J769" s="2"/>
      <c r="K769" s="2"/>
      <c r="L769" s="2"/>
      <c r="M769" s="2"/>
      <c r="N769" s="2"/>
      <c r="O769" s="2"/>
      <c r="P769" s="2"/>
      <c r="Q769" s="2"/>
      <c r="R769" s="2"/>
      <c r="S769" s="2"/>
      <c r="T769" s="2"/>
      <c r="U769" s="2"/>
    </row>
    <row r="770" spans="1:21" x14ac:dyDescent="0.2">
      <c r="A770" s="2"/>
      <c r="B770" s="2"/>
      <c r="C770" s="2"/>
      <c r="D770" s="2"/>
      <c r="E770" s="2"/>
      <c r="F770" s="2"/>
      <c r="G770" s="2"/>
      <c r="H770" s="2"/>
      <c r="I770" s="2"/>
      <c r="J770" s="2"/>
      <c r="K770" s="2"/>
      <c r="L770" s="2"/>
      <c r="M770" s="2"/>
      <c r="N770" s="2"/>
      <c r="O770" s="2"/>
      <c r="P770" s="2"/>
      <c r="Q770" s="2"/>
      <c r="R770" s="2"/>
      <c r="S770" s="2"/>
      <c r="T770" s="2"/>
      <c r="U770" s="2"/>
    </row>
    <row r="771" spans="1:21" x14ac:dyDescent="0.2">
      <c r="A771" s="2"/>
      <c r="B771" s="2"/>
      <c r="C771" s="2"/>
      <c r="D771" s="2"/>
      <c r="E771" s="2"/>
      <c r="F771" s="2"/>
      <c r="G771" s="2"/>
      <c r="H771" s="2"/>
      <c r="I771" s="2"/>
      <c r="J771" s="2"/>
      <c r="K771" s="2"/>
      <c r="L771" s="2"/>
      <c r="M771" s="2"/>
      <c r="N771" s="2"/>
      <c r="O771" s="2"/>
      <c r="P771" s="2"/>
      <c r="Q771" s="2"/>
      <c r="R771" s="2"/>
      <c r="S771" s="2"/>
      <c r="T771" s="2"/>
      <c r="U771" s="2"/>
    </row>
    <row r="772" spans="1:21" x14ac:dyDescent="0.2">
      <c r="A772" s="2"/>
      <c r="B772" s="2"/>
      <c r="C772" s="2"/>
      <c r="D772" s="2"/>
      <c r="E772" s="2"/>
      <c r="F772" s="2"/>
      <c r="G772" s="2"/>
      <c r="H772" s="2"/>
      <c r="I772" s="2"/>
      <c r="J772" s="2"/>
      <c r="K772" s="2"/>
      <c r="L772" s="2"/>
      <c r="M772" s="2"/>
      <c r="N772" s="2"/>
      <c r="O772" s="2"/>
      <c r="P772" s="2"/>
      <c r="Q772" s="2"/>
      <c r="R772" s="2"/>
      <c r="S772" s="2"/>
      <c r="T772" s="2"/>
      <c r="U772" s="2"/>
    </row>
    <row r="773" spans="1:21" x14ac:dyDescent="0.2">
      <c r="A773" s="2"/>
      <c r="B773" s="2"/>
      <c r="C773" s="2"/>
      <c r="D773" s="2"/>
      <c r="E773" s="2"/>
      <c r="F773" s="2"/>
      <c r="G773" s="2"/>
      <c r="H773" s="2"/>
      <c r="I773" s="2"/>
      <c r="J773" s="2"/>
      <c r="K773" s="2"/>
      <c r="L773" s="2"/>
      <c r="M773" s="2"/>
      <c r="N773" s="2"/>
      <c r="O773" s="2"/>
      <c r="P773" s="2"/>
      <c r="Q773" s="2"/>
      <c r="R773" s="2"/>
      <c r="S773" s="2"/>
      <c r="T773" s="2"/>
      <c r="U773" s="2"/>
    </row>
    <row r="774" spans="1:21" x14ac:dyDescent="0.2">
      <c r="A774" s="2"/>
      <c r="B774" s="2"/>
      <c r="C774" s="2"/>
      <c r="D774" s="2"/>
      <c r="E774" s="2"/>
      <c r="F774" s="2"/>
      <c r="G774" s="2"/>
      <c r="H774" s="2"/>
      <c r="I774" s="2"/>
      <c r="J774" s="2"/>
      <c r="K774" s="2"/>
      <c r="L774" s="2"/>
      <c r="M774" s="2"/>
      <c r="N774" s="2"/>
      <c r="O774" s="2"/>
      <c r="P774" s="2"/>
      <c r="Q774" s="2"/>
      <c r="R774" s="2"/>
      <c r="S774" s="2"/>
      <c r="T774" s="2"/>
      <c r="U774" s="2"/>
    </row>
    <row r="775" spans="1:21" x14ac:dyDescent="0.2">
      <c r="A775" s="2"/>
      <c r="B775" s="2"/>
      <c r="C775" s="2"/>
      <c r="D775" s="2"/>
      <c r="E775" s="2"/>
      <c r="F775" s="2"/>
      <c r="G775" s="2"/>
      <c r="H775" s="2"/>
      <c r="I775" s="2"/>
      <c r="J775" s="2"/>
      <c r="K775" s="2"/>
      <c r="L775" s="2"/>
      <c r="M775" s="2"/>
      <c r="N775" s="2"/>
      <c r="O775" s="2"/>
      <c r="P775" s="2"/>
      <c r="Q775" s="2"/>
      <c r="R775" s="2"/>
      <c r="S775" s="2"/>
      <c r="T775" s="2"/>
      <c r="U775" s="2"/>
    </row>
    <row r="776" spans="1:21" x14ac:dyDescent="0.2">
      <c r="A776" s="2"/>
      <c r="B776" s="2"/>
      <c r="C776" s="2"/>
      <c r="D776" s="2"/>
      <c r="E776" s="2"/>
      <c r="F776" s="2"/>
      <c r="G776" s="2"/>
      <c r="H776" s="2"/>
      <c r="I776" s="2"/>
      <c r="J776" s="2"/>
      <c r="K776" s="2"/>
      <c r="L776" s="2"/>
      <c r="M776" s="2"/>
      <c r="N776" s="2"/>
      <c r="O776" s="2"/>
      <c r="P776" s="2"/>
      <c r="Q776" s="2"/>
      <c r="R776" s="2"/>
      <c r="S776" s="2"/>
      <c r="T776" s="2"/>
      <c r="U776" s="2"/>
    </row>
    <row r="777" spans="1:21" x14ac:dyDescent="0.2">
      <c r="A777" s="2"/>
      <c r="B777" s="2"/>
      <c r="C777" s="2"/>
      <c r="D777" s="2"/>
      <c r="E777" s="2"/>
      <c r="F777" s="2"/>
      <c r="G777" s="2"/>
      <c r="H777" s="2"/>
      <c r="I777" s="2"/>
      <c r="J777" s="2"/>
      <c r="K777" s="2"/>
      <c r="L777" s="2"/>
      <c r="M777" s="2"/>
      <c r="N777" s="2"/>
      <c r="O777" s="2"/>
      <c r="P777" s="2"/>
      <c r="Q777" s="2"/>
      <c r="R777" s="2"/>
      <c r="S777" s="2"/>
      <c r="T777" s="2"/>
      <c r="U777" s="2"/>
    </row>
    <row r="778" spans="1:21" x14ac:dyDescent="0.2">
      <c r="A778" s="2"/>
      <c r="B778" s="2"/>
      <c r="C778" s="2"/>
      <c r="D778" s="2"/>
      <c r="E778" s="2"/>
      <c r="F778" s="2"/>
      <c r="G778" s="2"/>
      <c r="H778" s="2"/>
      <c r="I778" s="2"/>
      <c r="J778" s="2"/>
      <c r="K778" s="2"/>
      <c r="L778" s="2"/>
      <c r="M778" s="2"/>
      <c r="N778" s="2"/>
      <c r="O778" s="2"/>
      <c r="P778" s="2"/>
      <c r="Q778" s="2"/>
      <c r="R778" s="2"/>
      <c r="S778" s="2"/>
      <c r="T778" s="2"/>
      <c r="U778" s="2"/>
    </row>
    <row r="779" spans="1:21" x14ac:dyDescent="0.2">
      <c r="A779" s="2"/>
      <c r="B779" s="2"/>
      <c r="C779" s="2"/>
      <c r="D779" s="2"/>
      <c r="E779" s="2"/>
      <c r="F779" s="2"/>
      <c r="G779" s="2"/>
      <c r="H779" s="2"/>
      <c r="I779" s="2"/>
      <c r="J779" s="2"/>
      <c r="K779" s="2"/>
      <c r="L779" s="2"/>
      <c r="M779" s="2"/>
      <c r="N779" s="2"/>
      <c r="O779" s="2"/>
      <c r="P779" s="2"/>
      <c r="Q779" s="2"/>
      <c r="R779" s="2"/>
      <c r="S779" s="2"/>
      <c r="T779" s="2"/>
      <c r="U779" s="2"/>
    </row>
    <row r="780" spans="1:21" x14ac:dyDescent="0.2">
      <c r="A780" s="2"/>
      <c r="B780" s="2"/>
      <c r="C780" s="2"/>
      <c r="D780" s="2"/>
      <c r="E780" s="2"/>
      <c r="F780" s="2"/>
      <c r="G780" s="2"/>
      <c r="H780" s="2"/>
      <c r="I780" s="2"/>
      <c r="J780" s="2"/>
      <c r="K780" s="2"/>
      <c r="L780" s="2"/>
      <c r="M780" s="2"/>
      <c r="N780" s="2"/>
      <c r="O780" s="2"/>
      <c r="P780" s="2"/>
      <c r="Q780" s="2"/>
      <c r="R780" s="2"/>
      <c r="S780" s="2"/>
      <c r="T780" s="2"/>
      <c r="U780" s="2"/>
    </row>
    <row r="781" spans="1:21" x14ac:dyDescent="0.2">
      <c r="A781" s="2"/>
      <c r="B781" s="2"/>
      <c r="C781" s="2"/>
      <c r="D781" s="2"/>
      <c r="E781" s="2"/>
      <c r="F781" s="2"/>
      <c r="G781" s="2"/>
      <c r="H781" s="2"/>
      <c r="I781" s="2"/>
      <c r="J781" s="2"/>
      <c r="K781" s="2"/>
      <c r="L781" s="2"/>
      <c r="M781" s="2"/>
      <c r="N781" s="2"/>
      <c r="O781" s="2"/>
      <c r="P781" s="2"/>
      <c r="Q781" s="2"/>
      <c r="R781" s="2"/>
      <c r="S781" s="2"/>
      <c r="T781" s="2"/>
      <c r="U781" s="2"/>
    </row>
    <row r="782" spans="1:21" x14ac:dyDescent="0.2">
      <c r="A782" s="2"/>
      <c r="B782" s="2"/>
      <c r="C782" s="2"/>
      <c r="D782" s="2"/>
      <c r="E782" s="2"/>
      <c r="F782" s="2"/>
      <c r="G782" s="2"/>
      <c r="H782" s="2"/>
      <c r="I782" s="2"/>
      <c r="J782" s="2"/>
      <c r="K782" s="2"/>
      <c r="L782" s="2"/>
      <c r="M782" s="2"/>
      <c r="N782" s="2"/>
      <c r="O782" s="2"/>
      <c r="P782" s="2"/>
      <c r="Q782" s="2"/>
      <c r="R782" s="2"/>
      <c r="S782" s="2"/>
      <c r="T782" s="2"/>
      <c r="U782" s="2"/>
    </row>
    <row r="783" spans="1:21" x14ac:dyDescent="0.2">
      <c r="A783" s="2"/>
      <c r="B783" s="2"/>
      <c r="C783" s="2"/>
      <c r="D783" s="2"/>
      <c r="E783" s="2"/>
      <c r="F783" s="2"/>
      <c r="G783" s="2"/>
      <c r="H783" s="2"/>
      <c r="I783" s="2"/>
      <c r="J783" s="2"/>
      <c r="K783" s="2"/>
      <c r="L783" s="2"/>
      <c r="M783" s="2"/>
      <c r="N783" s="2"/>
      <c r="O783" s="2"/>
      <c r="P783" s="2"/>
      <c r="Q783" s="2"/>
      <c r="R783" s="2"/>
      <c r="S783" s="2"/>
      <c r="T783" s="2"/>
      <c r="U783" s="2"/>
    </row>
    <row r="784" spans="1:21" x14ac:dyDescent="0.2">
      <c r="A784" s="2"/>
      <c r="B784" s="2"/>
      <c r="C784" s="2"/>
      <c r="D784" s="2"/>
      <c r="E784" s="2"/>
      <c r="F784" s="2"/>
      <c r="G784" s="2"/>
      <c r="H784" s="2"/>
      <c r="I784" s="2"/>
      <c r="J784" s="2"/>
      <c r="K784" s="2"/>
      <c r="L784" s="2"/>
      <c r="M784" s="2"/>
      <c r="N784" s="2"/>
      <c r="O784" s="2"/>
      <c r="P784" s="2"/>
      <c r="Q784" s="2"/>
      <c r="R784" s="2"/>
      <c r="S784" s="2"/>
      <c r="T784" s="2"/>
      <c r="U784" s="2"/>
    </row>
    <row r="785" spans="1:21" x14ac:dyDescent="0.2">
      <c r="A785" s="2"/>
      <c r="B785" s="2"/>
      <c r="C785" s="2"/>
      <c r="D785" s="2"/>
      <c r="E785" s="2"/>
      <c r="F785" s="2"/>
      <c r="G785" s="2"/>
      <c r="H785" s="2"/>
      <c r="I785" s="2"/>
      <c r="J785" s="2"/>
      <c r="K785" s="2"/>
      <c r="L785" s="2"/>
      <c r="M785" s="2"/>
      <c r="N785" s="2"/>
      <c r="O785" s="2"/>
      <c r="P785" s="2"/>
      <c r="Q785" s="2"/>
      <c r="R785" s="2"/>
      <c r="S785" s="2"/>
      <c r="T785" s="2"/>
      <c r="U785" s="2"/>
    </row>
    <row r="786" spans="1:21" x14ac:dyDescent="0.2">
      <c r="A786" s="2"/>
      <c r="B786" s="2"/>
      <c r="C786" s="2"/>
      <c r="D786" s="2"/>
      <c r="E786" s="2"/>
      <c r="F786" s="2"/>
      <c r="G786" s="2"/>
      <c r="H786" s="2"/>
      <c r="I786" s="2"/>
      <c r="J786" s="2"/>
      <c r="K786" s="2"/>
      <c r="L786" s="2"/>
      <c r="M786" s="2"/>
      <c r="N786" s="2"/>
      <c r="O786" s="2"/>
      <c r="P786" s="2"/>
      <c r="Q786" s="2"/>
      <c r="R786" s="2"/>
      <c r="S786" s="2"/>
      <c r="T786" s="2"/>
      <c r="U786" s="2"/>
    </row>
    <row r="787" spans="1:21" x14ac:dyDescent="0.2">
      <c r="A787" s="2"/>
      <c r="B787" s="2"/>
      <c r="C787" s="2"/>
      <c r="D787" s="2"/>
      <c r="E787" s="2"/>
      <c r="F787" s="2"/>
      <c r="G787" s="2"/>
      <c r="H787" s="2"/>
      <c r="I787" s="2"/>
      <c r="J787" s="2"/>
      <c r="K787" s="2"/>
      <c r="L787" s="2"/>
      <c r="M787" s="2"/>
      <c r="N787" s="2"/>
      <c r="O787" s="2"/>
      <c r="P787" s="2"/>
      <c r="Q787" s="2"/>
      <c r="R787" s="2"/>
      <c r="S787" s="2"/>
      <c r="T787" s="2"/>
      <c r="U787" s="2"/>
    </row>
    <row r="788" spans="1:21" x14ac:dyDescent="0.2">
      <c r="A788" s="2"/>
      <c r="B788" s="2"/>
      <c r="C788" s="2"/>
      <c r="D788" s="2"/>
      <c r="E788" s="2"/>
      <c r="F788" s="2"/>
      <c r="G788" s="2"/>
      <c r="H788" s="2"/>
      <c r="I788" s="2"/>
      <c r="J788" s="2"/>
      <c r="K788" s="2"/>
      <c r="L788" s="2"/>
      <c r="M788" s="2"/>
      <c r="N788" s="2"/>
      <c r="O788" s="2"/>
      <c r="P788" s="2"/>
      <c r="Q788" s="2"/>
      <c r="R788" s="2"/>
      <c r="S788" s="2"/>
      <c r="T788" s="2"/>
      <c r="U788" s="2"/>
    </row>
    <row r="789" spans="1:21" x14ac:dyDescent="0.2">
      <c r="A789" s="2"/>
      <c r="B789" s="2"/>
      <c r="C789" s="2"/>
      <c r="D789" s="2"/>
      <c r="E789" s="2"/>
      <c r="F789" s="2"/>
      <c r="G789" s="2"/>
      <c r="H789" s="2"/>
      <c r="I789" s="2"/>
      <c r="J789" s="2"/>
      <c r="K789" s="2"/>
      <c r="L789" s="2"/>
      <c r="M789" s="2"/>
      <c r="N789" s="2"/>
      <c r="O789" s="2"/>
      <c r="P789" s="2"/>
      <c r="Q789" s="2"/>
      <c r="R789" s="2"/>
      <c r="S789" s="2"/>
      <c r="T789" s="2"/>
      <c r="U789" s="2"/>
    </row>
    <row r="790" spans="1:21" x14ac:dyDescent="0.2">
      <c r="A790" s="2"/>
      <c r="B790" s="2"/>
      <c r="C790" s="2"/>
      <c r="D790" s="2"/>
      <c r="E790" s="2"/>
      <c r="F790" s="2"/>
      <c r="G790" s="2"/>
      <c r="H790" s="2"/>
      <c r="I790" s="2"/>
      <c r="J790" s="2"/>
      <c r="K790" s="2"/>
      <c r="L790" s="2"/>
      <c r="M790" s="2"/>
      <c r="N790" s="2"/>
      <c r="O790" s="2"/>
      <c r="P790" s="2"/>
      <c r="Q790" s="2"/>
      <c r="R790" s="2"/>
      <c r="S790" s="2"/>
      <c r="T790" s="2"/>
      <c r="U790" s="2"/>
    </row>
    <row r="791" spans="1:21" x14ac:dyDescent="0.2">
      <c r="A791" s="2"/>
      <c r="B791" s="2"/>
      <c r="C791" s="2"/>
      <c r="D791" s="2"/>
      <c r="E791" s="2"/>
      <c r="F791" s="2"/>
      <c r="G791" s="2"/>
      <c r="H791" s="2"/>
      <c r="I791" s="2"/>
      <c r="J791" s="2"/>
      <c r="K791" s="2"/>
      <c r="L791" s="2"/>
      <c r="M791" s="2"/>
      <c r="N791" s="2"/>
      <c r="O791" s="2"/>
      <c r="P791" s="2"/>
      <c r="Q791" s="2"/>
      <c r="R791" s="2"/>
      <c r="S791" s="2"/>
      <c r="T791" s="2"/>
      <c r="U791" s="2"/>
    </row>
    <row r="792" spans="1:21" x14ac:dyDescent="0.2">
      <c r="A792" s="2"/>
      <c r="B792" s="2"/>
      <c r="C792" s="2"/>
      <c r="D792" s="2"/>
      <c r="E792" s="2"/>
      <c r="F792" s="2"/>
      <c r="G792" s="2"/>
      <c r="H792" s="2"/>
      <c r="I792" s="2"/>
      <c r="J792" s="2"/>
      <c r="K792" s="2"/>
      <c r="L792" s="2"/>
      <c r="M792" s="2"/>
      <c r="N792" s="2"/>
      <c r="O792" s="2"/>
      <c r="P792" s="2"/>
      <c r="Q792" s="2"/>
      <c r="R792" s="2"/>
      <c r="S792" s="2"/>
      <c r="T792" s="2"/>
      <c r="U792" s="2"/>
    </row>
    <row r="793" spans="1:21" x14ac:dyDescent="0.2">
      <c r="A793" s="2"/>
      <c r="B793" s="2"/>
      <c r="C793" s="2"/>
      <c r="D793" s="2"/>
      <c r="E793" s="2"/>
      <c r="F793" s="2"/>
      <c r="G793" s="2"/>
      <c r="H793" s="2"/>
      <c r="I793" s="2"/>
      <c r="J793" s="2"/>
      <c r="K793" s="2"/>
      <c r="L793" s="2"/>
      <c r="M793" s="2"/>
      <c r="N793" s="2"/>
      <c r="O793" s="2"/>
      <c r="P793" s="2"/>
      <c r="Q793" s="2"/>
      <c r="R793" s="2"/>
      <c r="S793" s="2"/>
      <c r="T793" s="2"/>
      <c r="U793" s="2"/>
    </row>
    <row r="794" spans="1:21" x14ac:dyDescent="0.2">
      <c r="A794" s="2"/>
      <c r="B794" s="2"/>
      <c r="C794" s="2"/>
      <c r="D794" s="2"/>
      <c r="E794" s="2"/>
      <c r="F794" s="2"/>
      <c r="G794" s="2"/>
      <c r="H794" s="2"/>
      <c r="I794" s="2"/>
      <c r="J794" s="2"/>
      <c r="K794" s="2"/>
      <c r="L794" s="2"/>
      <c r="M794" s="2"/>
      <c r="N794" s="2"/>
      <c r="O794" s="2"/>
      <c r="P794" s="2"/>
      <c r="Q794" s="2"/>
      <c r="R794" s="2"/>
      <c r="S794" s="2"/>
      <c r="T794" s="2"/>
      <c r="U794" s="2"/>
    </row>
    <row r="795" spans="1:21" x14ac:dyDescent="0.2">
      <c r="A795" s="2"/>
      <c r="B795" s="2"/>
      <c r="C795" s="2"/>
      <c r="D795" s="2"/>
      <c r="E795" s="2"/>
      <c r="F795" s="2"/>
      <c r="G795" s="2"/>
      <c r="H795" s="2"/>
      <c r="I795" s="2"/>
      <c r="J795" s="2"/>
      <c r="K795" s="2"/>
      <c r="L795" s="2"/>
      <c r="M795" s="2"/>
      <c r="N795" s="2"/>
      <c r="O795" s="2"/>
      <c r="P795" s="2"/>
      <c r="Q795" s="2"/>
      <c r="R795" s="2"/>
      <c r="S795" s="2"/>
      <c r="T795" s="2"/>
      <c r="U795" s="2"/>
    </row>
    <row r="796" spans="1:21" x14ac:dyDescent="0.2">
      <c r="A796" s="2"/>
      <c r="B796" s="2"/>
      <c r="C796" s="2"/>
      <c r="D796" s="2"/>
      <c r="E796" s="2"/>
      <c r="F796" s="2"/>
      <c r="G796" s="2"/>
      <c r="H796" s="2"/>
      <c r="I796" s="2"/>
      <c r="J796" s="2"/>
      <c r="K796" s="2"/>
      <c r="L796" s="2"/>
      <c r="M796" s="2"/>
      <c r="N796" s="2"/>
      <c r="O796" s="2"/>
      <c r="P796" s="2"/>
      <c r="Q796" s="2"/>
      <c r="R796" s="2"/>
      <c r="S796" s="2"/>
      <c r="T796" s="2"/>
      <c r="U796" s="2"/>
    </row>
    <row r="797" spans="1:21" x14ac:dyDescent="0.2">
      <c r="A797" s="2"/>
      <c r="B797" s="2"/>
      <c r="C797" s="2"/>
      <c r="D797" s="2"/>
      <c r="E797" s="2"/>
      <c r="F797" s="2"/>
      <c r="G797" s="2"/>
      <c r="H797" s="2"/>
      <c r="I797" s="2"/>
      <c r="J797" s="2"/>
      <c r="K797" s="2"/>
      <c r="L797" s="2"/>
      <c r="M797" s="2"/>
      <c r="N797" s="2"/>
      <c r="O797" s="2"/>
      <c r="P797" s="2"/>
      <c r="Q797" s="2"/>
      <c r="R797" s="2"/>
      <c r="S797" s="2"/>
      <c r="T797" s="2"/>
      <c r="U797" s="2"/>
    </row>
    <row r="798" spans="1:21" x14ac:dyDescent="0.2">
      <c r="A798" s="2"/>
      <c r="B798" s="2"/>
      <c r="C798" s="2"/>
      <c r="D798" s="2"/>
      <c r="E798" s="2"/>
      <c r="F798" s="2"/>
      <c r="G798" s="2"/>
      <c r="H798" s="2"/>
      <c r="I798" s="2"/>
      <c r="J798" s="2"/>
      <c r="K798" s="2"/>
      <c r="L798" s="2"/>
      <c r="M798" s="2"/>
      <c r="N798" s="2"/>
      <c r="O798" s="2"/>
      <c r="P798" s="2"/>
      <c r="Q798" s="2"/>
      <c r="R798" s="2"/>
      <c r="S798" s="2"/>
      <c r="T798" s="2"/>
      <c r="U798" s="2"/>
    </row>
    <row r="799" spans="1:21" x14ac:dyDescent="0.2">
      <c r="A799" s="2"/>
      <c r="B799" s="2"/>
      <c r="C799" s="2"/>
      <c r="D799" s="2"/>
      <c r="E799" s="2"/>
      <c r="F799" s="2"/>
      <c r="G799" s="2"/>
      <c r="H799" s="2"/>
      <c r="I799" s="2"/>
      <c r="J799" s="2"/>
      <c r="K799" s="2"/>
      <c r="L799" s="2"/>
      <c r="M799" s="2"/>
      <c r="N799" s="2"/>
      <c r="O799" s="2"/>
      <c r="P799" s="2"/>
      <c r="Q799" s="2"/>
      <c r="R799" s="2"/>
      <c r="S799" s="2"/>
      <c r="T799" s="2"/>
      <c r="U799" s="2"/>
    </row>
    <row r="800" spans="1:21" x14ac:dyDescent="0.2">
      <c r="A800" s="2"/>
      <c r="B800" s="2"/>
      <c r="C800" s="2"/>
      <c r="D800" s="2"/>
      <c r="E800" s="2"/>
      <c r="F800" s="2"/>
      <c r="G800" s="2"/>
      <c r="H800" s="2"/>
      <c r="I800" s="2"/>
      <c r="J800" s="2"/>
      <c r="K800" s="2"/>
      <c r="L800" s="2"/>
      <c r="M800" s="2"/>
      <c r="N800" s="2"/>
      <c r="O800" s="2"/>
      <c r="P800" s="2"/>
      <c r="Q800" s="2"/>
      <c r="R800" s="2"/>
      <c r="S800" s="2"/>
      <c r="T800" s="2"/>
      <c r="U800" s="2"/>
    </row>
    <row r="801" spans="1:21" x14ac:dyDescent="0.2">
      <c r="A801" s="2"/>
      <c r="B801" s="2"/>
      <c r="C801" s="2"/>
      <c r="D801" s="2"/>
      <c r="E801" s="2"/>
      <c r="F801" s="2"/>
      <c r="G801" s="2"/>
      <c r="H801" s="2"/>
      <c r="I801" s="2"/>
      <c r="J801" s="2"/>
      <c r="K801" s="2"/>
      <c r="L801" s="2"/>
      <c r="M801" s="2"/>
      <c r="N801" s="2"/>
      <c r="O801" s="2"/>
      <c r="P801" s="2"/>
      <c r="Q801" s="2"/>
      <c r="R801" s="2"/>
      <c r="S801" s="2"/>
      <c r="T801" s="2"/>
      <c r="U801" s="2"/>
    </row>
    <row r="802" spans="1:21" x14ac:dyDescent="0.2">
      <c r="A802" s="2"/>
      <c r="B802" s="2"/>
      <c r="C802" s="2"/>
      <c r="D802" s="2"/>
      <c r="E802" s="2"/>
      <c r="F802" s="2"/>
      <c r="G802" s="2"/>
      <c r="H802" s="2"/>
      <c r="I802" s="2"/>
      <c r="J802" s="2"/>
      <c r="K802" s="2"/>
      <c r="L802" s="2"/>
      <c r="M802" s="2"/>
      <c r="N802" s="2"/>
      <c r="O802" s="2"/>
      <c r="P802" s="2"/>
      <c r="Q802" s="2"/>
      <c r="R802" s="2"/>
      <c r="S802" s="2"/>
      <c r="T802" s="2"/>
      <c r="U802" s="2"/>
    </row>
    <row r="803" spans="1:21" x14ac:dyDescent="0.2">
      <c r="A803" s="2"/>
      <c r="B803" s="2"/>
      <c r="C803" s="2"/>
      <c r="D803" s="2"/>
      <c r="E803" s="2"/>
      <c r="F803" s="2"/>
      <c r="G803" s="2"/>
      <c r="H803" s="2"/>
      <c r="I803" s="2"/>
      <c r="J803" s="2"/>
      <c r="K803" s="2"/>
      <c r="L803" s="2"/>
      <c r="M803" s="2"/>
      <c r="N803" s="2"/>
      <c r="O803" s="2"/>
      <c r="P803" s="2"/>
      <c r="Q803" s="2"/>
      <c r="R803" s="2"/>
      <c r="S803" s="2"/>
      <c r="T803" s="2"/>
      <c r="U803" s="2"/>
    </row>
    <row r="804" spans="1:21" x14ac:dyDescent="0.2">
      <c r="A804" s="2"/>
      <c r="B804" s="2"/>
      <c r="C804" s="2"/>
      <c r="D804" s="2"/>
      <c r="E804" s="2"/>
      <c r="F804" s="2"/>
      <c r="G804" s="2"/>
      <c r="H804" s="2"/>
      <c r="I804" s="2"/>
      <c r="J804" s="2"/>
      <c r="K804" s="2"/>
      <c r="L804" s="2"/>
      <c r="M804" s="2"/>
      <c r="N804" s="2"/>
      <c r="O804" s="2"/>
      <c r="P804" s="2"/>
      <c r="Q804" s="2"/>
      <c r="R804" s="2"/>
      <c r="S804" s="2"/>
      <c r="T804" s="2"/>
      <c r="U804" s="2"/>
    </row>
    <row r="805" spans="1:21" x14ac:dyDescent="0.2">
      <c r="A805" s="2"/>
      <c r="B805" s="2"/>
      <c r="C805" s="2"/>
      <c r="D805" s="2"/>
      <c r="E805" s="2"/>
      <c r="F805" s="2"/>
      <c r="G805" s="2"/>
      <c r="H805" s="2"/>
      <c r="I805" s="2"/>
      <c r="J805" s="2"/>
      <c r="K805" s="2"/>
      <c r="L805" s="2"/>
      <c r="M805" s="2"/>
      <c r="N805" s="2"/>
      <c r="O805" s="2"/>
      <c r="P805" s="2"/>
      <c r="Q805" s="2"/>
      <c r="R805" s="2"/>
      <c r="S805" s="2"/>
      <c r="T805" s="2"/>
      <c r="U805" s="2"/>
    </row>
    <row r="806" spans="1:21" x14ac:dyDescent="0.2">
      <c r="A806" s="2"/>
      <c r="B806" s="2"/>
      <c r="C806" s="2"/>
      <c r="D806" s="2"/>
      <c r="E806" s="2"/>
      <c r="F806" s="2"/>
      <c r="G806" s="2"/>
      <c r="H806" s="2"/>
      <c r="I806" s="2"/>
      <c r="J806" s="2"/>
      <c r="K806" s="2"/>
      <c r="L806" s="2"/>
      <c r="M806" s="2"/>
      <c r="N806" s="2"/>
      <c r="O806" s="2"/>
      <c r="P806" s="2"/>
      <c r="Q806" s="2"/>
      <c r="R806" s="2"/>
      <c r="S806" s="2"/>
      <c r="T806" s="2"/>
      <c r="U806" s="2"/>
    </row>
    <row r="807" spans="1:21" x14ac:dyDescent="0.2">
      <c r="A807" s="2"/>
      <c r="B807" s="2"/>
      <c r="C807" s="2"/>
      <c r="D807" s="2"/>
      <c r="E807" s="2"/>
      <c r="F807" s="2"/>
      <c r="G807" s="2"/>
      <c r="H807" s="2"/>
      <c r="I807" s="2"/>
      <c r="J807" s="2"/>
      <c r="K807" s="2"/>
      <c r="L807" s="2"/>
      <c r="M807" s="2"/>
      <c r="N807" s="2"/>
      <c r="O807" s="2"/>
      <c r="P807" s="2"/>
      <c r="Q807" s="2"/>
      <c r="R807" s="2"/>
      <c r="S807" s="2"/>
      <c r="T807" s="2"/>
      <c r="U807" s="2"/>
    </row>
    <row r="808" spans="1:21" x14ac:dyDescent="0.2">
      <c r="A808" s="2"/>
      <c r="B808" s="2"/>
      <c r="C808" s="2"/>
      <c r="D808" s="2"/>
      <c r="E808" s="2"/>
      <c r="F808" s="2"/>
      <c r="G808" s="2"/>
      <c r="H808" s="2"/>
      <c r="I808" s="2"/>
      <c r="J808" s="2"/>
      <c r="K808" s="2"/>
      <c r="L808" s="2"/>
      <c r="M808" s="2"/>
      <c r="N808" s="2"/>
      <c r="O808" s="2"/>
      <c r="P808" s="2"/>
      <c r="Q808" s="2"/>
      <c r="R808" s="2"/>
      <c r="S808" s="2"/>
      <c r="T808" s="2"/>
      <c r="U808" s="2"/>
    </row>
    <row r="809" spans="1:21" x14ac:dyDescent="0.2">
      <c r="A809" s="2"/>
      <c r="B809" s="2"/>
      <c r="C809" s="2"/>
      <c r="D809" s="2"/>
      <c r="E809" s="2"/>
      <c r="F809" s="2"/>
      <c r="G809" s="2"/>
      <c r="H809" s="2"/>
      <c r="I809" s="2"/>
      <c r="J809" s="2"/>
      <c r="K809" s="2"/>
      <c r="L809" s="2"/>
      <c r="M809" s="2"/>
      <c r="N809" s="2"/>
      <c r="O809" s="2"/>
      <c r="P809" s="2"/>
      <c r="Q809" s="2"/>
      <c r="R809" s="2"/>
      <c r="S809" s="2"/>
      <c r="T809" s="2"/>
      <c r="U809" s="2"/>
    </row>
    <row r="810" spans="1:21" x14ac:dyDescent="0.2">
      <c r="A810" s="2"/>
      <c r="B810" s="2"/>
      <c r="C810" s="2"/>
      <c r="D810" s="2"/>
      <c r="E810" s="2"/>
      <c r="F810" s="2"/>
      <c r="G810" s="2"/>
      <c r="H810" s="2"/>
      <c r="I810" s="2"/>
      <c r="J810" s="2"/>
      <c r="K810" s="2"/>
      <c r="L810" s="2"/>
      <c r="M810" s="2"/>
      <c r="N810" s="2"/>
      <c r="O810" s="2"/>
      <c r="P810" s="2"/>
      <c r="Q810" s="2"/>
      <c r="R810" s="2"/>
      <c r="S810" s="2"/>
      <c r="T810" s="2"/>
      <c r="U810" s="2"/>
    </row>
    <row r="811" spans="1:21" x14ac:dyDescent="0.2">
      <c r="A811" s="2"/>
      <c r="B811" s="2"/>
      <c r="C811" s="2"/>
      <c r="D811" s="2"/>
      <c r="E811" s="2"/>
      <c r="F811" s="2"/>
      <c r="G811" s="2"/>
      <c r="H811" s="2"/>
      <c r="I811" s="2"/>
      <c r="J811" s="2"/>
      <c r="K811" s="2"/>
      <c r="L811" s="2"/>
      <c r="M811" s="2"/>
      <c r="N811" s="2"/>
      <c r="O811" s="2"/>
      <c r="P811" s="2"/>
      <c r="Q811" s="2"/>
      <c r="R811" s="2"/>
      <c r="S811" s="2"/>
      <c r="T811" s="2"/>
      <c r="U811" s="2"/>
    </row>
    <row r="812" spans="1:21" x14ac:dyDescent="0.2">
      <c r="A812" s="2"/>
      <c r="B812" s="2"/>
      <c r="C812" s="2"/>
      <c r="D812" s="2"/>
      <c r="E812" s="2"/>
      <c r="F812" s="2"/>
      <c r="G812" s="2"/>
      <c r="H812" s="2"/>
      <c r="I812" s="2"/>
      <c r="J812" s="2"/>
      <c r="K812" s="2"/>
      <c r="L812" s="2"/>
      <c r="M812" s="2"/>
      <c r="N812" s="2"/>
      <c r="O812" s="2"/>
      <c r="P812" s="2"/>
      <c r="Q812" s="2"/>
      <c r="R812" s="2"/>
      <c r="S812" s="2"/>
      <c r="T812" s="2"/>
      <c r="U812" s="2"/>
    </row>
    <row r="813" spans="1:21" x14ac:dyDescent="0.2">
      <c r="A813" s="2"/>
      <c r="B813" s="2"/>
      <c r="C813" s="2"/>
      <c r="D813" s="2"/>
      <c r="E813" s="2"/>
      <c r="F813" s="2"/>
      <c r="G813" s="2"/>
      <c r="H813" s="2"/>
      <c r="I813" s="2"/>
      <c r="J813" s="2"/>
      <c r="K813" s="2"/>
      <c r="L813" s="2"/>
      <c r="M813" s="2"/>
      <c r="N813" s="2"/>
      <c r="O813" s="2"/>
      <c r="P813" s="2"/>
      <c r="Q813" s="2"/>
      <c r="R813" s="2"/>
      <c r="S813" s="2"/>
      <c r="T813" s="2"/>
      <c r="U813" s="2"/>
    </row>
    <row r="814" spans="1:21" x14ac:dyDescent="0.2">
      <c r="A814" s="2"/>
      <c r="B814" s="2"/>
      <c r="C814" s="2"/>
      <c r="D814" s="2"/>
      <c r="E814" s="2"/>
      <c r="F814" s="2"/>
      <c r="G814" s="2"/>
      <c r="H814" s="2"/>
      <c r="I814" s="2"/>
      <c r="J814" s="2"/>
      <c r="K814" s="2"/>
      <c r="L814" s="2"/>
      <c r="M814" s="2"/>
      <c r="N814" s="2"/>
      <c r="O814" s="2"/>
      <c r="P814" s="2"/>
      <c r="Q814" s="2"/>
      <c r="R814" s="2"/>
      <c r="S814" s="2"/>
      <c r="T814" s="2"/>
      <c r="U814" s="2"/>
    </row>
    <row r="815" spans="1:21" x14ac:dyDescent="0.2">
      <c r="A815" s="2"/>
      <c r="B815" s="2"/>
      <c r="C815" s="2"/>
      <c r="D815" s="2"/>
      <c r="E815" s="2"/>
      <c r="F815" s="2"/>
      <c r="G815" s="2"/>
      <c r="H815" s="2"/>
      <c r="I815" s="2"/>
      <c r="J815" s="2"/>
      <c r="K815" s="2"/>
      <c r="L815" s="2"/>
      <c r="M815" s="2"/>
      <c r="N815" s="2"/>
      <c r="O815" s="2"/>
      <c r="P815" s="2"/>
      <c r="Q815" s="2"/>
      <c r="R815" s="2"/>
      <c r="S815" s="2"/>
      <c r="T815" s="2"/>
      <c r="U815" s="2"/>
    </row>
    <row r="816" spans="1:21" x14ac:dyDescent="0.2">
      <c r="A816" s="2"/>
      <c r="B816" s="2"/>
      <c r="C816" s="2"/>
      <c r="D816" s="2"/>
      <c r="E816" s="2"/>
      <c r="F816" s="2"/>
      <c r="G816" s="2"/>
      <c r="H816" s="2"/>
      <c r="I816" s="2"/>
      <c r="J816" s="2"/>
      <c r="K816" s="2"/>
      <c r="L816" s="2"/>
      <c r="M816" s="2"/>
      <c r="N816" s="2"/>
      <c r="O816" s="2"/>
      <c r="P816" s="2"/>
      <c r="Q816" s="2"/>
      <c r="R816" s="2"/>
      <c r="S816" s="2"/>
      <c r="T816" s="2"/>
      <c r="U816" s="2"/>
    </row>
    <row r="817" spans="1:21" x14ac:dyDescent="0.2">
      <c r="A817" s="2"/>
      <c r="B817" s="2"/>
      <c r="C817" s="2"/>
      <c r="D817" s="2"/>
      <c r="E817" s="2"/>
      <c r="F817" s="2"/>
      <c r="G817" s="2"/>
      <c r="H817" s="2"/>
      <c r="I817" s="2"/>
      <c r="J817" s="2"/>
      <c r="K817" s="2"/>
      <c r="L817" s="2"/>
      <c r="M817" s="2"/>
      <c r="N817" s="2"/>
      <c r="O817" s="2"/>
      <c r="P817" s="2"/>
      <c r="Q817" s="2"/>
      <c r="R817" s="2"/>
      <c r="S817" s="2"/>
      <c r="T817" s="2"/>
      <c r="U817" s="2"/>
    </row>
    <row r="818" spans="1:21" x14ac:dyDescent="0.2">
      <c r="A818" s="2"/>
      <c r="B818" s="2"/>
      <c r="C818" s="2"/>
      <c r="D818" s="2"/>
      <c r="E818" s="2"/>
      <c r="F818" s="2"/>
      <c r="G818" s="2"/>
      <c r="H818" s="2"/>
      <c r="I818" s="2"/>
      <c r="J818" s="2"/>
      <c r="K818" s="2"/>
      <c r="L818" s="2"/>
      <c r="M818" s="2"/>
      <c r="N818" s="2"/>
      <c r="O818" s="2"/>
      <c r="P818" s="2"/>
      <c r="Q818" s="2"/>
      <c r="R818" s="2"/>
      <c r="S818" s="2"/>
      <c r="T818" s="2"/>
      <c r="U818" s="2"/>
    </row>
    <row r="819" spans="1:21" x14ac:dyDescent="0.2">
      <c r="A819" s="2"/>
      <c r="B819" s="2"/>
      <c r="C819" s="2"/>
      <c r="D819" s="2"/>
      <c r="E819" s="2"/>
      <c r="F819" s="2"/>
      <c r="G819" s="2"/>
      <c r="H819" s="2"/>
      <c r="I819" s="2"/>
      <c r="J819" s="2"/>
      <c r="K819" s="2"/>
      <c r="L819" s="2"/>
      <c r="M819" s="2"/>
      <c r="N819" s="2"/>
      <c r="O819" s="2"/>
      <c r="P819" s="2"/>
      <c r="Q819" s="2"/>
      <c r="R819" s="2"/>
      <c r="S819" s="2"/>
      <c r="T819" s="2"/>
      <c r="U819" s="2"/>
    </row>
    <row r="820" spans="1:21" x14ac:dyDescent="0.2">
      <c r="A820" s="2"/>
      <c r="B820" s="2"/>
      <c r="C820" s="2"/>
      <c r="D820" s="2"/>
      <c r="E820" s="2"/>
      <c r="F820" s="2"/>
      <c r="G820" s="2"/>
      <c r="H820" s="2"/>
      <c r="I820" s="2"/>
      <c r="J820" s="2"/>
      <c r="K820" s="2"/>
      <c r="L820" s="2"/>
      <c r="M820" s="2"/>
      <c r="N820" s="2"/>
      <c r="O820" s="2"/>
      <c r="P820" s="2"/>
      <c r="Q820" s="2"/>
      <c r="R820" s="2"/>
      <c r="S820" s="2"/>
      <c r="T820" s="2"/>
      <c r="U820" s="2"/>
    </row>
    <row r="821" spans="1:21" x14ac:dyDescent="0.2">
      <c r="A821" s="2"/>
      <c r="B821" s="2"/>
      <c r="C821" s="2"/>
      <c r="D821" s="2"/>
      <c r="E821" s="2"/>
      <c r="F821" s="2"/>
      <c r="G821" s="2"/>
      <c r="H821" s="2"/>
      <c r="I821" s="2"/>
      <c r="J821" s="2"/>
      <c r="K821" s="2"/>
      <c r="L821" s="2"/>
      <c r="M821" s="2"/>
      <c r="N821" s="2"/>
      <c r="O821" s="2"/>
      <c r="P821" s="2"/>
      <c r="Q821" s="2"/>
      <c r="R821" s="2"/>
      <c r="S821" s="2"/>
      <c r="T821" s="2"/>
      <c r="U821" s="2"/>
    </row>
    <row r="822" spans="1:21" x14ac:dyDescent="0.2">
      <c r="A822" s="2"/>
      <c r="B822" s="2"/>
      <c r="C822" s="2"/>
      <c r="D822" s="2"/>
      <c r="E822" s="2"/>
      <c r="F822" s="2"/>
      <c r="G822" s="2"/>
      <c r="H822" s="2"/>
      <c r="I822" s="2"/>
      <c r="J822" s="2"/>
      <c r="K822" s="2"/>
      <c r="L822" s="2"/>
      <c r="M822" s="2"/>
      <c r="N822" s="2"/>
      <c r="O822" s="2"/>
      <c r="P822" s="2"/>
      <c r="Q822" s="2"/>
      <c r="R822" s="2"/>
      <c r="S822" s="2"/>
      <c r="T822" s="2"/>
      <c r="U822" s="2"/>
    </row>
    <row r="823" spans="1:21" x14ac:dyDescent="0.2">
      <c r="A823" s="2"/>
      <c r="B823" s="2"/>
      <c r="C823" s="2"/>
      <c r="D823" s="2"/>
      <c r="E823" s="2"/>
      <c r="F823" s="2"/>
      <c r="G823" s="2"/>
      <c r="H823" s="2"/>
      <c r="I823" s="2"/>
      <c r="J823" s="2"/>
      <c r="K823" s="2"/>
      <c r="L823" s="2"/>
      <c r="M823" s="2"/>
      <c r="N823" s="2"/>
      <c r="O823" s="2"/>
      <c r="P823" s="2"/>
      <c r="Q823" s="2"/>
      <c r="R823" s="2"/>
      <c r="S823" s="2"/>
      <c r="T823" s="2"/>
      <c r="U823" s="2"/>
    </row>
    <row r="824" spans="1:21" x14ac:dyDescent="0.2">
      <c r="A824" s="2"/>
      <c r="B824" s="2"/>
      <c r="C824" s="2"/>
      <c r="D824" s="2"/>
      <c r="E824" s="2"/>
      <c r="F824" s="2"/>
      <c r="G824" s="2"/>
      <c r="H824" s="2"/>
      <c r="I824" s="2"/>
      <c r="J824" s="2"/>
      <c r="K824" s="2"/>
      <c r="L824" s="2"/>
      <c r="M824" s="2"/>
      <c r="N824" s="2"/>
      <c r="O824" s="2"/>
      <c r="P824" s="2"/>
      <c r="Q824" s="2"/>
      <c r="R824" s="2"/>
      <c r="S824" s="2"/>
      <c r="T824" s="2"/>
      <c r="U824" s="2"/>
    </row>
    <row r="825" spans="1:21" x14ac:dyDescent="0.2">
      <c r="A825" s="2"/>
      <c r="B825" s="2"/>
      <c r="C825" s="2"/>
      <c r="D825" s="2"/>
      <c r="E825" s="2"/>
      <c r="F825" s="2"/>
      <c r="G825" s="2"/>
      <c r="H825" s="2"/>
      <c r="I825" s="2"/>
      <c r="J825" s="2"/>
      <c r="K825" s="2"/>
      <c r="L825" s="2"/>
      <c r="M825" s="2"/>
      <c r="N825" s="2"/>
      <c r="O825" s="2"/>
      <c r="P825" s="2"/>
      <c r="Q825" s="2"/>
      <c r="R825" s="2"/>
      <c r="S825" s="2"/>
      <c r="T825" s="2"/>
      <c r="U825" s="2"/>
    </row>
    <row r="826" spans="1:21" x14ac:dyDescent="0.2">
      <c r="A826" s="2"/>
      <c r="B826" s="2"/>
      <c r="C826" s="2"/>
      <c r="D826" s="2"/>
      <c r="E826" s="2"/>
      <c r="F826" s="2"/>
      <c r="G826" s="2"/>
      <c r="H826" s="2"/>
      <c r="I826" s="2"/>
      <c r="J826" s="2"/>
      <c r="K826" s="2"/>
      <c r="L826" s="2"/>
      <c r="M826" s="2"/>
      <c r="N826" s="2"/>
      <c r="O826" s="2"/>
      <c r="P826" s="2"/>
      <c r="Q826" s="2"/>
      <c r="R826" s="2"/>
      <c r="S826" s="2"/>
      <c r="T826" s="2"/>
      <c r="U826" s="2"/>
    </row>
    <row r="827" spans="1:21" x14ac:dyDescent="0.2">
      <c r="A827" s="2"/>
      <c r="B827" s="2"/>
      <c r="C827" s="2"/>
      <c r="D827" s="2"/>
      <c r="E827" s="2"/>
      <c r="F827" s="2"/>
      <c r="G827" s="2"/>
      <c r="H827" s="2"/>
      <c r="I827" s="2"/>
      <c r="J827" s="2"/>
      <c r="K827" s="2"/>
      <c r="L827" s="2"/>
      <c r="M827" s="2"/>
      <c r="N827" s="2"/>
      <c r="O827" s="2"/>
      <c r="P827" s="2"/>
      <c r="Q827" s="2"/>
      <c r="R827" s="2"/>
      <c r="S827" s="2"/>
      <c r="T827" s="2"/>
      <c r="U827" s="2"/>
    </row>
    <row r="828" spans="1:21" x14ac:dyDescent="0.2">
      <c r="A828" s="2"/>
      <c r="B828" s="2"/>
      <c r="C828" s="2"/>
      <c r="D828" s="2"/>
      <c r="E828" s="2"/>
      <c r="F828" s="2"/>
      <c r="G828" s="2"/>
      <c r="H828" s="2"/>
      <c r="I828" s="2"/>
      <c r="J828" s="2"/>
      <c r="K828" s="2"/>
      <c r="L828" s="2"/>
      <c r="M828" s="2"/>
      <c r="N828" s="2"/>
      <c r="O828" s="2"/>
      <c r="P828" s="2"/>
      <c r="Q828" s="2"/>
      <c r="R828" s="2"/>
      <c r="S828" s="2"/>
      <c r="T828" s="2"/>
      <c r="U828" s="2"/>
    </row>
    <row r="829" spans="1:21" x14ac:dyDescent="0.2">
      <c r="A829" s="2"/>
      <c r="B829" s="2"/>
      <c r="C829" s="2"/>
      <c r="D829" s="2"/>
      <c r="E829" s="2"/>
      <c r="F829" s="2"/>
      <c r="G829" s="2"/>
      <c r="H829" s="2"/>
      <c r="I829" s="2"/>
      <c r="J829" s="2"/>
      <c r="K829" s="2"/>
      <c r="L829" s="2"/>
      <c r="M829" s="2"/>
      <c r="N829" s="2"/>
      <c r="O829" s="2"/>
      <c r="P829" s="2"/>
      <c r="Q829" s="2"/>
      <c r="R829" s="2"/>
      <c r="S829" s="2"/>
      <c r="T829" s="2"/>
      <c r="U829" s="2"/>
    </row>
    <row r="830" spans="1:21" x14ac:dyDescent="0.2">
      <c r="A830" s="2"/>
      <c r="B830" s="2"/>
      <c r="C830" s="2"/>
      <c r="D830" s="2"/>
      <c r="E830" s="2"/>
      <c r="F830" s="2"/>
      <c r="G830" s="2"/>
      <c r="H830" s="2"/>
      <c r="I830" s="2"/>
      <c r="J830" s="2"/>
      <c r="K830" s="2"/>
      <c r="L830" s="2"/>
      <c r="M830" s="2"/>
      <c r="N830" s="2"/>
      <c r="O830" s="2"/>
      <c r="P830" s="2"/>
      <c r="Q830" s="2"/>
      <c r="R830" s="2"/>
      <c r="S830" s="2"/>
      <c r="T830" s="2"/>
      <c r="U830" s="2"/>
    </row>
    <row r="831" spans="1:21" x14ac:dyDescent="0.2">
      <c r="A831" s="2"/>
      <c r="B831" s="2"/>
      <c r="C831" s="2"/>
      <c r="D831" s="2"/>
      <c r="E831" s="2"/>
      <c r="F831" s="2"/>
      <c r="G831" s="2"/>
      <c r="H831" s="2"/>
      <c r="I831" s="2"/>
      <c r="J831" s="2"/>
      <c r="K831" s="2"/>
      <c r="L831" s="2"/>
      <c r="M831" s="2"/>
      <c r="N831" s="2"/>
      <c r="O831" s="2"/>
      <c r="P831" s="2"/>
      <c r="Q831" s="2"/>
      <c r="R831" s="2"/>
      <c r="S831" s="2"/>
      <c r="T831" s="2"/>
      <c r="U831" s="2"/>
    </row>
    <row r="832" spans="1:21" x14ac:dyDescent="0.2">
      <c r="A832" s="2"/>
      <c r="B832" s="2"/>
      <c r="C832" s="2"/>
      <c r="D832" s="2"/>
      <c r="E832" s="2"/>
      <c r="F832" s="2"/>
      <c r="G832" s="2"/>
      <c r="H832" s="2"/>
      <c r="I832" s="2"/>
      <c r="J832" s="2"/>
      <c r="K832" s="2"/>
      <c r="L832" s="2"/>
      <c r="M832" s="2"/>
      <c r="N832" s="2"/>
      <c r="O832" s="2"/>
      <c r="P832" s="2"/>
      <c r="Q832" s="2"/>
      <c r="R832" s="2"/>
      <c r="S832" s="2"/>
      <c r="T832" s="2"/>
      <c r="U832" s="2"/>
    </row>
    <row r="833" spans="1:21" x14ac:dyDescent="0.2">
      <c r="A833" s="2"/>
      <c r="B833" s="2"/>
      <c r="C833" s="2"/>
      <c r="D833" s="2"/>
      <c r="E833" s="2"/>
      <c r="F833" s="2"/>
      <c r="G833" s="2"/>
      <c r="H833" s="2"/>
      <c r="I833" s="2"/>
      <c r="J833" s="2"/>
      <c r="K833" s="2"/>
      <c r="L833" s="2"/>
      <c r="M833" s="2"/>
      <c r="N833" s="2"/>
      <c r="O833" s="2"/>
      <c r="P833" s="2"/>
      <c r="Q833" s="2"/>
      <c r="R833" s="2"/>
      <c r="S833" s="2"/>
      <c r="T833" s="2"/>
      <c r="U833" s="2"/>
    </row>
    <row r="834" spans="1:21" x14ac:dyDescent="0.2">
      <c r="A834" s="2"/>
      <c r="B834" s="2"/>
      <c r="C834" s="2"/>
      <c r="D834" s="2"/>
      <c r="E834" s="2"/>
      <c r="F834" s="2"/>
      <c r="G834" s="2"/>
      <c r="H834" s="2"/>
      <c r="I834" s="2"/>
      <c r="J834" s="2"/>
      <c r="K834" s="2"/>
      <c r="L834" s="2"/>
      <c r="M834" s="2"/>
      <c r="N834" s="2"/>
      <c r="O834" s="2"/>
      <c r="P834" s="2"/>
      <c r="Q834" s="2"/>
      <c r="R834" s="2"/>
      <c r="S834" s="2"/>
      <c r="T834" s="2"/>
      <c r="U834" s="2"/>
    </row>
    <row r="835" spans="1:21" x14ac:dyDescent="0.2">
      <c r="A835" s="2"/>
      <c r="B835" s="2"/>
      <c r="C835" s="2"/>
      <c r="D835" s="2"/>
      <c r="E835" s="2"/>
      <c r="F835" s="2"/>
      <c r="G835" s="2"/>
      <c r="H835" s="2"/>
      <c r="I835" s="2"/>
      <c r="J835" s="2"/>
      <c r="K835" s="2"/>
      <c r="L835" s="2"/>
      <c r="M835" s="2"/>
      <c r="N835" s="2"/>
      <c r="O835" s="2"/>
      <c r="P835" s="2"/>
      <c r="Q835" s="2"/>
      <c r="R835" s="2"/>
      <c r="S835" s="2"/>
      <c r="T835" s="2"/>
      <c r="U835" s="2"/>
    </row>
    <row r="836" spans="1:21" x14ac:dyDescent="0.2">
      <c r="A836" s="2"/>
      <c r="B836" s="2"/>
      <c r="C836" s="2"/>
      <c r="D836" s="2"/>
      <c r="E836" s="2"/>
      <c r="F836" s="2"/>
      <c r="G836" s="2"/>
      <c r="H836" s="2"/>
      <c r="I836" s="2"/>
      <c r="J836" s="2"/>
      <c r="K836" s="2"/>
      <c r="L836" s="2"/>
      <c r="M836" s="2"/>
      <c r="N836" s="2"/>
      <c r="O836" s="2"/>
      <c r="P836" s="2"/>
      <c r="Q836" s="2"/>
      <c r="R836" s="2"/>
      <c r="S836" s="2"/>
      <c r="T836" s="2"/>
      <c r="U836" s="2"/>
    </row>
    <row r="837" spans="1:21" x14ac:dyDescent="0.2">
      <c r="A837" s="2"/>
      <c r="B837" s="2"/>
      <c r="C837" s="2"/>
      <c r="D837" s="2"/>
      <c r="E837" s="2"/>
      <c r="F837" s="2"/>
      <c r="G837" s="2"/>
      <c r="H837" s="2"/>
      <c r="I837" s="2"/>
      <c r="J837" s="2"/>
      <c r="K837" s="2"/>
      <c r="L837" s="2"/>
      <c r="M837" s="2"/>
      <c r="N837" s="2"/>
      <c r="O837" s="2"/>
      <c r="P837" s="2"/>
      <c r="Q837" s="2"/>
      <c r="R837" s="2"/>
      <c r="S837" s="2"/>
      <c r="T837" s="2"/>
      <c r="U837" s="2"/>
    </row>
    <row r="838" spans="1:21" x14ac:dyDescent="0.2">
      <c r="A838" s="2"/>
      <c r="B838" s="2"/>
      <c r="C838" s="2"/>
      <c r="D838" s="2"/>
      <c r="E838" s="2"/>
      <c r="F838" s="2"/>
      <c r="G838" s="2"/>
      <c r="H838" s="2"/>
      <c r="I838" s="2"/>
      <c r="J838" s="2"/>
      <c r="K838" s="2"/>
      <c r="L838" s="2"/>
      <c r="M838" s="2"/>
      <c r="N838" s="2"/>
      <c r="O838" s="2"/>
      <c r="P838" s="2"/>
      <c r="Q838" s="2"/>
      <c r="R838" s="2"/>
      <c r="S838" s="2"/>
      <c r="T838" s="2"/>
      <c r="U838" s="2"/>
    </row>
    <row r="839" spans="1:21" x14ac:dyDescent="0.2">
      <c r="A839" s="2"/>
      <c r="B839" s="2"/>
      <c r="C839" s="2"/>
      <c r="D839" s="2"/>
      <c r="E839" s="2"/>
      <c r="F839" s="2"/>
      <c r="G839" s="2"/>
      <c r="H839" s="2"/>
      <c r="I839" s="2"/>
      <c r="J839" s="2"/>
      <c r="K839" s="2"/>
      <c r="L839" s="2"/>
      <c r="M839" s="2"/>
      <c r="N839" s="2"/>
      <c r="O839" s="2"/>
      <c r="P839" s="2"/>
      <c r="Q839" s="2"/>
      <c r="R839" s="2"/>
      <c r="S839" s="2"/>
      <c r="T839" s="2"/>
      <c r="U839" s="2"/>
    </row>
    <row r="840" spans="1:21" x14ac:dyDescent="0.2">
      <c r="A840" s="2"/>
      <c r="B840" s="2"/>
      <c r="C840" s="2"/>
      <c r="D840" s="2"/>
      <c r="E840" s="2"/>
      <c r="F840" s="2"/>
      <c r="G840" s="2"/>
      <c r="H840" s="2"/>
      <c r="I840" s="2"/>
      <c r="J840" s="2"/>
      <c r="K840" s="2"/>
      <c r="L840" s="2"/>
      <c r="M840" s="2"/>
      <c r="N840" s="2"/>
      <c r="O840" s="2"/>
      <c r="P840" s="2"/>
      <c r="Q840" s="2"/>
      <c r="R840" s="2"/>
      <c r="S840" s="2"/>
      <c r="T840" s="2"/>
      <c r="U840" s="2"/>
    </row>
    <row r="841" spans="1:21" x14ac:dyDescent="0.2">
      <c r="A841" s="2"/>
      <c r="B841" s="2"/>
      <c r="C841" s="2"/>
      <c r="D841" s="2"/>
      <c r="E841" s="2"/>
      <c r="F841" s="2"/>
      <c r="G841" s="2"/>
      <c r="H841" s="2"/>
      <c r="I841" s="2"/>
      <c r="J841" s="2"/>
      <c r="K841" s="2"/>
      <c r="L841" s="2"/>
      <c r="M841" s="2"/>
      <c r="N841" s="2"/>
      <c r="O841" s="2"/>
      <c r="P841" s="2"/>
      <c r="Q841" s="2"/>
      <c r="R841" s="2"/>
      <c r="S841" s="2"/>
      <c r="T841" s="2"/>
      <c r="U841" s="2"/>
    </row>
    <row r="842" spans="1:21" x14ac:dyDescent="0.2">
      <c r="A842" s="2"/>
      <c r="B842" s="2"/>
      <c r="C842" s="2"/>
      <c r="D842" s="2"/>
      <c r="E842" s="2"/>
      <c r="F842" s="2"/>
      <c r="G842" s="2"/>
      <c r="H842" s="2"/>
      <c r="I842" s="2"/>
      <c r="J842" s="2"/>
      <c r="K842" s="2"/>
      <c r="L842" s="2"/>
      <c r="M842" s="2"/>
      <c r="N842" s="2"/>
      <c r="O842" s="2"/>
      <c r="P842" s="2"/>
      <c r="Q842" s="2"/>
      <c r="R842" s="2"/>
      <c r="S842" s="2"/>
      <c r="T842" s="2"/>
      <c r="U842" s="2"/>
    </row>
    <row r="843" spans="1:21" x14ac:dyDescent="0.2">
      <c r="A843" s="2"/>
      <c r="B843" s="2"/>
      <c r="C843" s="2"/>
      <c r="D843" s="2"/>
      <c r="E843" s="2"/>
      <c r="F843" s="2"/>
      <c r="G843" s="2"/>
      <c r="H843" s="2"/>
      <c r="I843" s="2"/>
      <c r="J843" s="2"/>
      <c r="K843" s="2"/>
      <c r="L843" s="2"/>
      <c r="M843" s="2"/>
      <c r="N843" s="2"/>
      <c r="O843" s="2"/>
      <c r="P843" s="2"/>
      <c r="Q843" s="2"/>
      <c r="R843" s="2"/>
      <c r="S843" s="2"/>
      <c r="T843" s="2"/>
      <c r="U843" s="2"/>
    </row>
    <row r="844" spans="1:21" x14ac:dyDescent="0.2">
      <c r="A844" s="2"/>
      <c r="B844" s="2"/>
      <c r="C844" s="2"/>
      <c r="D844" s="2"/>
      <c r="E844" s="2"/>
      <c r="F844" s="2"/>
      <c r="G844" s="2"/>
      <c r="H844" s="2"/>
      <c r="I844" s="2"/>
      <c r="J844" s="2"/>
      <c r="K844" s="2"/>
      <c r="L844" s="2"/>
      <c r="M844" s="2"/>
      <c r="N844" s="2"/>
      <c r="O844" s="2"/>
      <c r="P844" s="2"/>
      <c r="Q844" s="2"/>
      <c r="R844" s="2"/>
      <c r="S844" s="2"/>
      <c r="T844" s="2"/>
      <c r="U844" s="2"/>
    </row>
    <row r="845" spans="1:21" x14ac:dyDescent="0.2">
      <c r="A845" s="2"/>
      <c r="B845" s="2"/>
      <c r="C845" s="2"/>
      <c r="D845" s="2"/>
      <c r="E845" s="2"/>
      <c r="F845" s="2"/>
      <c r="G845" s="2"/>
      <c r="H845" s="2"/>
      <c r="I845" s="2"/>
      <c r="J845" s="2"/>
      <c r="K845" s="2"/>
      <c r="L845" s="2"/>
      <c r="M845" s="2"/>
      <c r="N845" s="2"/>
      <c r="O845" s="2"/>
      <c r="P845" s="2"/>
      <c r="Q845" s="2"/>
      <c r="R845" s="2"/>
      <c r="S845" s="2"/>
      <c r="T845" s="2"/>
      <c r="U845" s="2"/>
    </row>
    <row r="846" spans="1:21" x14ac:dyDescent="0.2">
      <c r="A846" s="2"/>
      <c r="B846" s="2"/>
      <c r="C846" s="2"/>
      <c r="D846" s="2"/>
      <c r="E846" s="2"/>
      <c r="F846" s="2"/>
      <c r="G846" s="2"/>
      <c r="H846" s="2"/>
      <c r="I846" s="2"/>
      <c r="J846" s="2"/>
      <c r="K846" s="2"/>
      <c r="L846" s="2"/>
      <c r="M846" s="2"/>
      <c r="N846" s="2"/>
      <c r="O846" s="2"/>
      <c r="P846" s="2"/>
      <c r="Q846" s="2"/>
      <c r="R846" s="2"/>
      <c r="S846" s="2"/>
      <c r="T846" s="2"/>
      <c r="U846" s="2"/>
    </row>
    <row r="847" spans="1:21" x14ac:dyDescent="0.2">
      <c r="A847" s="2"/>
      <c r="B847" s="2"/>
      <c r="C847" s="2"/>
      <c r="D847" s="2"/>
      <c r="E847" s="2"/>
      <c r="F847" s="2"/>
      <c r="G847" s="2"/>
      <c r="H847" s="2"/>
      <c r="I847" s="2"/>
      <c r="J847" s="2"/>
      <c r="K847" s="2"/>
      <c r="L847" s="2"/>
      <c r="M847" s="2"/>
      <c r="N847" s="2"/>
      <c r="O847" s="2"/>
      <c r="P847" s="2"/>
      <c r="Q847" s="2"/>
      <c r="R847" s="2"/>
      <c r="S847" s="2"/>
      <c r="T847" s="2"/>
      <c r="U847" s="2"/>
    </row>
    <row r="848" spans="1:21" x14ac:dyDescent="0.2">
      <c r="A848" s="2"/>
      <c r="B848" s="2"/>
      <c r="C848" s="2"/>
      <c r="D848" s="2"/>
      <c r="E848" s="2"/>
      <c r="F848" s="2"/>
      <c r="G848" s="2"/>
      <c r="H848" s="2"/>
      <c r="I848" s="2"/>
      <c r="J848" s="2"/>
      <c r="K848" s="2"/>
      <c r="L848" s="2"/>
      <c r="M848" s="2"/>
      <c r="N848" s="2"/>
      <c r="O848" s="2"/>
      <c r="P848" s="2"/>
      <c r="Q848" s="2"/>
      <c r="R848" s="2"/>
      <c r="S848" s="2"/>
      <c r="T848" s="2"/>
      <c r="U848" s="2"/>
    </row>
    <row r="849" spans="1:21" x14ac:dyDescent="0.2">
      <c r="A849" s="2"/>
      <c r="B849" s="2"/>
      <c r="C849" s="2"/>
      <c r="D849" s="2"/>
      <c r="E849" s="2"/>
      <c r="F849" s="2"/>
      <c r="G849" s="2"/>
      <c r="H849" s="2"/>
      <c r="I849" s="2"/>
      <c r="J849" s="2"/>
      <c r="K849" s="2"/>
      <c r="L849" s="2"/>
      <c r="M849" s="2"/>
      <c r="N849" s="2"/>
      <c r="O849" s="2"/>
      <c r="P849" s="2"/>
      <c r="Q849" s="2"/>
      <c r="R849" s="2"/>
      <c r="S849" s="2"/>
      <c r="T849" s="2"/>
      <c r="U849" s="2"/>
    </row>
    <row r="850" spans="1:21" x14ac:dyDescent="0.2">
      <c r="A850" s="2"/>
      <c r="B850" s="2"/>
      <c r="C850" s="2"/>
      <c r="D850" s="2"/>
      <c r="E850" s="2"/>
      <c r="F850" s="2"/>
      <c r="G850" s="2"/>
      <c r="H850" s="2"/>
      <c r="I850" s="2"/>
      <c r="J850" s="2"/>
      <c r="K850" s="2"/>
      <c r="L850" s="2"/>
      <c r="M850" s="2"/>
      <c r="N850" s="2"/>
      <c r="O850" s="2"/>
      <c r="P850" s="2"/>
      <c r="Q850" s="2"/>
      <c r="R850" s="2"/>
      <c r="S850" s="2"/>
      <c r="T850" s="2"/>
      <c r="U850" s="2"/>
    </row>
    <row r="851" spans="1:21" x14ac:dyDescent="0.2">
      <c r="A851" s="2"/>
      <c r="B851" s="2"/>
      <c r="C851" s="2"/>
      <c r="D851" s="2"/>
      <c r="E851" s="2"/>
      <c r="F851" s="2"/>
      <c r="G851" s="2"/>
      <c r="H851" s="2"/>
      <c r="I851" s="2"/>
      <c r="J851" s="2"/>
      <c r="K851" s="2"/>
      <c r="L851" s="2"/>
      <c r="M851" s="2"/>
      <c r="N851" s="2"/>
      <c r="O851" s="2"/>
      <c r="P851" s="2"/>
      <c r="Q851" s="2"/>
      <c r="R851" s="2"/>
      <c r="S851" s="2"/>
      <c r="T851" s="2"/>
      <c r="U851" s="2"/>
    </row>
    <row r="852" spans="1:21" x14ac:dyDescent="0.2">
      <c r="A852" s="2"/>
      <c r="B852" s="2"/>
      <c r="C852" s="2"/>
      <c r="D852" s="2"/>
      <c r="E852" s="2"/>
      <c r="F852" s="2"/>
      <c r="G852" s="2"/>
      <c r="H852" s="2"/>
      <c r="I852" s="2"/>
      <c r="J852" s="2"/>
      <c r="K852" s="2"/>
      <c r="L852" s="2"/>
      <c r="M852" s="2"/>
      <c r="N852" s="2"/>
      <c r="O852" s="2"/>
      <c r="P852" s="2"/>
      <c r="Q852" s="2"/>
      <c r="R852" s="2"/>
      <c r="S852" s="2"/>
      <c r="T852" s="2"/>
      <c r="U852" s="2"/>
    </row>
    <row r="853" spans="1:21" x14ac:dyDescent="0.2">
      <c r="A853" s="2"/>
      <c r="B853" s="2"/>
      <c r="C853" s="2"/>
      <c r="D853" s="2"/>
      <c r="E853" s="2"/>
      <c r="F853" s="2"/>
      <c r="G853" s="2"/>
      <c r="H853" s="2"/>
      <c r="I853" s="2"/>
      <c r="J853" s="2"/>
      <c r="K853" s="2"/>
      <c r="L853" s="2"/>
      <c r="M853" s="2"/>
      <c r="N853" s="2"/>
      <c r="O853" s="2"/>
      <c r="P853" s="2"/>
      <c r="Q853" s="2"/>
      <c r="R853" s="2"/>
      <c r="S853" s="2"/>
      <c r="T853" s="2"/>
      <c r="U853" s="2"/>
    </row>
    <row r="854" spans="1:21" x14ac:dyDescent="0.2">
      <c r="A854" s="2"/>
      <c r="B854" s="2"/>
      <c r="C854" s="2"/>
      <c r="D854" s="2"/>
      <c r="E854" s="2"/>
      <c r="F854" s="2"/>
      <c r="G854" s="2"/>
      <c r="H854" s="2"/>
      <c r="I854" s="2"/>
      <c r="J854" s="2"/>
      <c r="K854" s="2"/>
      <c r="L854" s="2"/>
      <c r="M854" s="2"/>
      <c r="N854" s="2"/>
      <c r="O854" s="2"/>
      <c r="P854" s="2"/>
      <c r="Q854" s="2"/>
      <c r="R854" s="2"/>
      <c r="S854" s="2"/>
      <c r="T854" s="2"/>
      <c r="U854" s="2"/>
    </row>
    <row r="855" spans="1:21" x14ac:dyDescent="0.2">
      <c r="A855" s="2"/>
      <c r="B855" s="2"/>
      <c r="C855" s="2"/>
      <c r="D855" s="2"/>
      <c r="E855" s="2"/>
      <c r="F855" s="2"/>
      <c r="G855" s="2"/>
      <c r="H855" s="2"/>
      <c r="I855" s="2"/>
      <c r="J855" s="2"/>
      <c r="K855" s="2"/>
      <c r="L855" s="2"/>
      <c r="M855" s="2"/>
      <c r="N855" s="2"/>
      <c r="O855" s="2"/>
      <c r="P855" s="2"/>
      <c r="Q855" s="2"/>
      <c r="R855" s="2"/>
      <c r="S855" s="2"/>
      <c r="T855" s="2"/>
      <c r="U855" s="2"/>
    </row>
    <row r="856" spans="1:21" x14ac:dyDescent="0.2">
      <c r="A856" s="2"/>
      <c r="B856" s="2"/>
      <c r="C856" s="2"/>
      <c r="D856" s="2"/>
      <c r="E856" s="2"/>
      <c r="F856" s="2"/>
      <c r="G856" s="2"/>
      <c r="H856" s="2"/>
      <c r="I856" s="2"/>
      <c r="J856" s="2"/>
      <c r="K856" s="2"/>
      <c r="L856" s="2"/>
      <c r="M856" s="2"/>
      <c r="N856" s="2"/>
      <c r="O856" s="2"/>
      <c r="P856" s="2"/>
      <c r="Q856" s="2"/>
      <c r="R856" s="2"/>
      <c r="S856" s="2"/>
      <c r="T856" s="2"/>
      <c r="U856" s="2"/>
    </row>
    <row r="857" spans="1:21" x14ac:dyDescent="0.2">
      <c r="A857" s="2"/>
      <c r="B857" s="2"/>
      <c r="C857" s="2"/>
      <c r="D857" s="2"/>
      <c r="E857" s="2"/>
      <c r="F857" s="2"/>
      <c r="G857" s="2"/>
      <c r="H857" s="2"/>
      <c r="I857" s="2"/>
      <c r="J857" s="2"/>
      <c r="K857" s="2"/>
      <c r="L857" s="2"/>
      <c r="M857" s="2"/>
      <c r="N857" s="2"/>
      <c r="O857" s="2"/>
      <c r="P857" s="2"/>
      <c r="Q857" s="2"/>
      <c r="R857" s="2"/>
      <c r="S857" s="2"/>
      <c r="T857" s="2"/>
      <c r="U857" s="2"/>
    </row>
    <row r="858" spans="1:21" x14ac:dyDescent="0.2">
      <c r="A858" s="2"/>
      <c r="B858" s="2"/>
      <c r="C858" s="2"/>
      <c r="D858" s="2"/>
      <c r="E858" s="2"/>
      <c r="F858" s="2"/>
      <c r="G858" s="2"/>
      <c r="H858" s="2"/>
      <c r="I858" s="2"/>
      <c r="J858" s="2"/>
      <c r="K858" s="2"/>
      <c r="L858" s="2"/>
      <c r="M858" s="2"/>
      <c r="N858" s="2"/>
      <c r="O858" s="2"/>
      <c r="P858" s="2"/>
      <c r="Q858" s="2"/>
      <c r="R858" s="2"/>
      <c r="S858" s="2"/>
      <c r="T858" s="2"/>
      <c r="U858" s="2"/>
    </row>
    <row r="859" spans="1:21" x14ac:dyDescent="0.2">
      <c r="A859" s="2"/>
      <c r="B859" s="2"/>
      <c r="C859" s="2"/>
      <c r="D859" s="2"/>
      <c r="E859" s="2"/>
      <c r="F859" s="2"/>
      <c r="G859" s="2"/>
      <c r="H859" s="2"/>
      <c r="I859" s="2"/>
      <c r="J859" s="2"/>
      <c r="K859" s="2"/>
      <c r="L859" s="2"/>
      <c r="M859" s="2"/>
      <c r="N859" s="2"/>
      <c r="O859" s="2"/>
      <c r="P859" s="2"/>
      <c r="Q859" s="2"/>
      <c r="R859" s="2"/>
      <c r="S859" s="2"/>
      <c r="T859" s="2"/>
      <c r="U859" s="2"/>
    </row>
    <row r="860" spans="1:21" x14ac:dyDescent="0.2">
      <c r="A860" s="2"/>
      <c r="B860" s="2"/>
      <c r="C860" s="2"/>
      <c r="D860" s="2"/>
      <c r="E860" s="2"/>
      <c r="F860" s="2"/>
      <c r="G860" s="2"/>
      <c r="H860" s="2"/>
      <c r="I860" s="2"/>
      <c r="J860" s="2"/>
      <c r="K860" s="2"/>
      <c r="L860" s="2"/>
      <c r="M860" s="2"/>
      <c r="N860" s="2"/>
      <c r="O860" s="2"/>
      <c r="P860" s="2"/>
      <c r="Q860" s="2"/>
      <c r="R860" s="2"/>
      <c r="S860" s="2"/>
      <c r="T860" s="2"/>
      <c r="U860" s="2"/>
    </row>
    <row r="861" spans="1:21" x14ac:dyDescent="0.2">
      <c r="A861" s="2"/>
      <c r="B861" s="2"/>
      <c r="C861" s="2"/>
      <c r="D861" s="2"/>
      <c r="E861" s="2"/>
      <c r="F861" s="2"/>
      <c r="G861" s="2"/>
      <c r="H861" s="2"/>
      <c r="I861" s="2"/>
      <c r="J861" s="2"/>
      <c r="K861" s="2"/>
      <c r="L861" s="2"/>
      <c r="M861" s="2"/>
      <c r="N861" s="2"/>
      <c r="O861" s="2"/>
      <c r="P861" s="2"/>
      <c r="Q861" s="2"/>
      <c r="R861" s="2"/>
      <c r="S861" s="2"/>
      <c r="T861" s="2"/>
      <c r="U861" s="2"/>
    </row>
    <row r="862" spans="1:21" x14ac:dyDescent="0.2">
      <c r="A862" s="2"/>
      <c r="B862" s="2"/>
      <c r="C862" s="2"/>
      <c r="D862" s="2"/>
      <c r="E862" s="2"/>
      <c r="F862" s="2"/>
      <c r="G862" s="2"/>
      <c r="H862" s="2"/>
      <c r="I862" s="2"/>
      <c r="J862" s="2"/>
      <c r="K862" s="2"/>
      <c r="L862" s="2"/>
      <c r="M862" s="2"/>
      <c r="N862" s="2"/>
      <c r="O862" s="2"/>
      <c r="P862" s="2"/>
      <c r="Q862" s="2"/>
      <c r="R862" s="2"/>
      <c r="S862" s="2"/>
      <c r="T862" s="2"/>
      <c r="U862" s="2"/>
    </row>
    <row r="863" spans="1:21" x14ac:dyDescent="0.2">
      <c r="A863" s="2"/>
      <c r="B863" s="2"/>
      <c r="C863" s="2"/>
      <c r="D863" s="2"/>
      <c r="E863" s="2"/>
      <c r="F863" s="2"/>
      <c r="G863" s="2"/>
      <c r="H863" s="2"/>
      <c r="I863" s="2"/>
      <c r="J863" s="2"/>
      <c r="K863" s="2"/>
      <c r="L863" s="2"/>
      <c r="M863" s="2"/>
      <c r="N863" s="2"/>
      <c r="O863" s="2"/>
      <c r="P863" s="2"/>
      <c r="Q863" s="2"/>
      <c r="R863" s="2"/>
      <c r="S863" s="2"/>
      <c r="T863" s="2"/>
      <c r="U863" s="2"/>
    </row>
    <row r="864" spans="1:21" x14ac:dyDescent="0.2">
      <c r="A864" s="2"/>
      <c r="B864" s="2"/>
      <c r="C864" s="2"/>
      <c r="D864" s="2"/>
      <c r="E864" s="2"/>
      <c r="F864" s="2"/>
      <c r="G864" s="2"/>
      <c r="H864" s="2"/>
      <c r="I864" s="2"/>
      <c r="J864" s="2"/>
      <c r="K864" s="2"/>
      <c r="L864" s="2"/>
      <c r="M864" s="2"/>
      <c r="N864" s="2"/>
      <c r="O864" s="2"/>
      <c r="P864" s="2"/>
      <c r="Q864" s="2"/>
      <c r="R864" s="2"/>
      <c r="S864" s="2"/>
      <c r="T864" s="2"/>
      <c r="U864" s="2"/>
    </row>
    <row r="865" spans="1:21" x14ac:dyDescent="0.2">
      <c r="A865" s="2"/>
      <c r="B865" s="2"/>
      <c r="C865" s="2"/>
      <c r="D865" s="2"/>
      <c r="E865" s="2"/>
      <c r="F865" s="2"/>
      <c r="G865" s="2"/>
      <c r="H865" s="2"/>
      <c r="I865" s="2"/>
      <c r="J865" s="2"/>
      <c r="K865" s="2"/>
      <c r="L865" s="2"/>
      <c r="M865" s="2"/>
      <c r="N865" s="2"/>
      <c r="O865" s="2"/>
      <c r="P865" s="2"/>
      <c r="Q865" s="2"/>
      <c r="R865" s="2"/>
      <c r="S865" s="2"/>
      <c r="T865" s="2"/>
      <c r="U865" s="2"/>
    </row>
    <row r="866" spans="1:21" x14ac:dyDescent="0.2">
      <c r="A866" s="2"/>
      <c r="B866" s="2"/>
      <c r="C866" s="2"/>
      <c r="D866" s="2"/>
      <c r="E866" s="2"/>
      <c r="F866" s="2"/>
      <c r="G866" s="2"/>
      <c r="H866" s="2"/>
      <c r="I866" s="2"/>
      <c r="J866" s="2"/>
      <c r="K866" s="2"/>
      <c r="L866" s="2"/>
      <c r="M866" s="2"/>
      <c r="N866" s="2"/>
      <c r="O866" s="2"/>
      <c r="P866" s="2"/>
      <c r="Q866" s="2"/>
      <c r="R866" s="2"/>
      <c r="S866" s="2"/>
      <c r="T866" s="2"/>
      <c r="U866" s="2"/>
    </row>
    <row r="867" spans="1:21" x14ac:dyDescent="0.2">
      <c r="A867" s="2"/>
      <c r="B867" s="2"/>
      <c r="C867" s="2"/>
      <c r="D867" s="2"/>
      <c r="E867" s="2"/>
      <c r="F867" s="2"/>
      <c r="G867" s="2"/>
      <c r="H867" s="2"/>
      <c r="I867" s="2"/>
      <c r="J867" s="2"/>
      <c r="K867" s="2"/>
      <c r="L867" s="2"/>
      <c r="M867" s="2"/>
      <c r="N867" s="2"/>
      <c r="O867" s="2"/>
      <c r="P867" s="2"/>
      <c r="Q867" s="2"/>
      <c r="R867" s="2"/>
      <c r="S867" s="2"/>
      <c r="T867" s="2"/>
      <c r="U867" s="2"/>
    </row>
    <row r="868" spans="1:21" x14ac:dyDescent="0.2">
      <c r="A868" s="2"/>
      <c r="B868" s="2"/>
      <c r="C868" s="2"/>
      <c r="D868" s="2"/>
      <c r="E868" s="2"/>
      <c r="F868" s="2"/>
      <c r="G868" s="2"/>
      <c r="H868" s="2"/>
      <c r="I868" s="2"/>
      <c r="J868" s="2"/>
      <c r="K868" s="2"/>
      <c r="L868" s="2"/>
      <c r="M868" s="2"/>
      <c r="N868" s="2"/>
      <c r="O868" s="2"/>
      <c r="P868" s="2"/>
      <c r="Q868" s="2"/>
      <c r="R868" s="2"/>
      <c r="S868" s="2"/>
      <c r="T868" s="2"/>
      <c r="U868" s="2"/>
    </row>
    <row r="869" spans="1:21" x14ac:dyDescent="0.2">
      <c r="A869" s="2"/>
      <c r="B869" s="2"/>
      <c r="C869" s="2"/>
      <c r="D869" s="2"/>
      <c r="E869" s="2"/>
      <c r="F869" s="2"/>
      <c r="G869" s="2"/>
      <c r="H869" s="2"/>
      <c r="I869" s="2"/>
      <c r="J869" s="2"/>
      <c r="K869" s="2"/>
      <c r="L869" s="2"/>
      <c r="M869" s="2"/>
      <c r="N869" s="2"/>
      <c r="O869" s="2"/>
      <c r="P869" s="2"/>
      <c r="Q869" s="2"/>
      <c r="R869" s="2"/>
      <c r="S869" s="2"/>
      <c r="T869" s="2"/>
      <c r="U869" s="2"/>
    </row>
    <row r="870" spans="1:21" x14ac:dyDescent="0.2">
      <c r="A870" s="2"/>
      <c r="B870" s="2"/>
      <c r="C870" s="2"/>
      <c r="D870" s="2"/>
      <c r="E870" s="2"/>
      <c r="F870" s="2"/>
      <c r="G870" s="2"/>
      <c r="H870" s="2"/>
      <c r="I870" s="2"/>
      <c r="J870" s="2"/>
      <c r="K870" s="2"/>
      <c r="L870" s="2"/>
      <c r="M870" s="2"/>
      <c r="N870" s="2"/>
      <c r="O870" s="2"/>
      <c r="P870" s="2"/>
      <c r="Q870" s="2"/>
      <c r="R870" s="2"/>
      <c r="S870" s="2"/>
      <c r="T870" s="2"/>
      <c r="U870" s="2"/>
    </row>
    <row r="871" spans="1:21" x14ac:dyDescent="0.2">
      <c r="A871" s="2"/>
      <c r="B871" s="2"/>
      <c r="C871" s="2"/>
      <c r="D871" s="2"/>
      <c r="E871" s="2"/>
      <c r="F871" s="2"/>
      <c r="G871" s="2"/>
      <c r="H871" s="2"/>
      <c r="I871" s="2"/>
      <c r="J871" s="2"/>
      <c r="K871" s="2"/>
      <c r="L871" s="2"/>
      <c r="M871" s="2"/>
      <c r="N871" s="2"/>
      <c r="O871" s="2"/>
      <c r="P871" s="2"/>
      <c r="Q871" s="2"/>
      <c r="R871" s="2"/>
      <c r="S871" s="2"/>
      <c r="T871" s="2"/>
      <c r="U871" s="2"/>
    </row>
    <row r="872" spans="1:21" x14ac:dyDescent="0.2">
      <c r="A872" s="2"/>
      <c r="B872" s="2"/>
      <c r="C872" s="2"/>
      <c r="D872" s="2"/>
      <c r="E872" s="2"/>
      <c r="F872" s="2"/>
      <c r="G872" s="2"/>
      <c r="H872" s="2"/>
      <c r="I872" s="2"/>
      <c r="J872" s="2"/>
      <c r="K872" s="2"/>
      <c r="L872" s="2"/>
      <c r="M872" s="2"/>
      <c r="N872" s="2"/>
      <c r="O872" s="2"/>
      <c r="P872" s="2"/>
      <c r="Q872" s="2"/>
      <c r="R872" s="2"/>
      <c r="S872" s="2"/>
      <c r="T872" s="2"/>
      <c r="U872" s="2"/>
    </row>
    <row r="873" spans="1:21" x14ac:dyDescent="0.2">
      <c r="A873" s="2"/>
      <c r="B873" s="2"/>
      <c r="C873" s="2"/>
      <c r="D873" s="2"/>
      <c r="E873" s="2"/>
      <c r="F873" s="2"/>
      <c r="G873" s="2"/>
      <c r="H873" s="2"/>
      <c r="I873" s="2"/>
      <c r="J873" s="2"/>
      <c r="K873" s="2"/>
      <c r="L873" s="2"/>
      <c r="M873" s="2"/>
      <c r="N873" s="2"/>
      <c r="O873" s="2"/>
      <c r="P873" s="2"/>
      <c r="Q873" s="2"/>
      <c r="R873" s="2"/>
      <c r="S873" s="2"/>
      <c r="T873" s="2"/>
      <c r="U873" s="2"/>
    </row>
    <row r="874" spans="1:21" x14ac:dyDescent="0.2">
      <c r="A874" s="2"/>
      <c r="B874" s="2"/>
      <c r="C874" s="2"/>
      <c r="D874" s="2"/>
      <c r="E874" s="2"/>
      <c r="F874" s="2"/>
      <c r="G874" s="2"/>
      <c r="H874" s="2"/>
      <c r="I874" s="2"/>
      <c r="J874" s="2"/>
      <c r="K874" s="2"/>
      <c r="L874" s="2"/>
      <c r="M874" s="2"/>
      <c r="N874" s="2"/>
      <c r="O874" s="2"/>
      <c r="P874" s="2"/>
      <c r="Q874" s="2"/>
      <c r="R874" s="2"/>
      <c r="S874" s="2"/>
      <c r="T874" s="2"/>
      <c r="U874" s="2"/>
    </row>
    <row r="875" spans="1:21" x14ac:dyDescent="0.2">
      <c r="A875" s="2"/>
      <c r="B875" s="2"/>
      <c r="C875" s="2"/>
      <c r="D875" s="2"/>
      <c r="E875" s="2"/>
      <c r="F875" s="2"/>
      <c r="G875" s="2"/>
      <c r="H875" s="2"/>
      <c r="I875" s="2"/>
      <c r="J875" s="2"/>
      <c r="K875" s="2"/>
      <c r="L875" s="2"/>
      <c r="M875" s="2"/>
      <c r="N875" s="2"/>
      <c r="O875" s="2"/>
      <c r="P875" s="2"/>
      <c r="Q875" s="2"/>
      <c r="R875" s="2"/>
      <c r="S875" s="2"/>
      <c r="T875" s="2"/>
      <c r="U875" s="2"/>
    </row>
    <row r="876" spans="1:21" x14ac:dyDescent="0.2">
      <c r="A876" s="2"/>
      <c r="B876" s="2"/>
      <c r="C876" s="2"/>
      <c r="D876" s="2"/>
      <c r="E876" s="2"/>
      <c r="F876" s="2"/>
      <c r="G876" s="2"/>
      <c r="H876" s="2"/>
      <c r="I876" s="2"/>
      <c r="J876" s="2"/>
      <c r="K876" s="2"/>
      <c r="L876" s="2"/>
      <c r="M876" s="2"/>
      <c r="N876" s="2"/>
      <c r="O876" s="2"/>
      <c r="P876" s="2"/>
      <c r="Q876" s="2"/>
      <c r="R876" s="2"/>
      <c r="S876" s="2"/>
      <c r="T876" s="2"/>
      <c r="U876" s="2"/>
    </row>
    <row r="877" spans="1:21" x14ac:dyDescent="0.2">
      <c r="A877" s="2"/>
      <c r="B877" s="2"/>
      <c r="C877" s="2"/>
      <c r="D877" s="2"/>
      <c r="E877" s="2"/>
      <c r="F877" s="2"/>
      <c r="G877" s="2"/>
      <c r="H877" s="2"/>
      <c r="I877" s="2"/>
      <c r="J877" s="2"/>
      <c r="K877" s="2"/>
      <c r="L877" s="2"/>
      <c r="M877" s="2"/>
      <c r="N877" s="2"/>
      <c r="O877" s="2"/>
      <c r="P877" s="2"/>
      <c r="Q877" s="2"/>
      <c r="R877" s="2"/>
      <c r="S877" s="2"/>
      <c r="T877" s="2"/>
      <c r="U877" s="2"/>
    </row>
    <row r="878" spans="1:21" x14ac:dyDescent="0.2">
      <c r="A878" s="2"/>
      <c r="B878" s="2"/>
      <c r="C878" s="2"/>
      <c r="D878" s="2"/>
      <c r="E878" s="2"/>
      <c r="F878" s="2"/>
      <c r="G878" s="2"/>
      <c r="H878" s="2"/>
      <c r="I878" s="2"/>
      <c r="J878" s="2"/>
      <c r="K878" s="2"/>
      <c r="L878" s="2"/>
      <c r="M878" s="2"/>
      <c r="N878" s="2"/>
      <c r="O878" s="2"/>
      <c r="P878" s="2"/>
      <c r="Q878" s="2"/>
      <c r="R878" s="2"/>
      <c r="S878" s="2"/>
      <c r="T878" s="2"/>
      <c r="U878" s="2"/>
    </row>
    <row r="879" spans="1:21" x14ac:dyDescent="0.2">
      <c r="A879" s="2"/>
      <c r="B879" s="2"/>
      <c r="C879" s="2"/>
      <c r="D879" s="2"/>
      <c r="E879" s="2"/>
      <c r="F879" s="2"/>
      <c r="G879" s="2"/>
      <c r="H879" s="2"/>
      <c r="I879" s="2"/>
      <c r="J879" s="2"/>
      <c r="K879" s="2"/>
      <c r="L879" s="2"/>
      <c r="M879" s="2"/>
      <c r="N879" s="2"/>
      <c r="O879" s="2"/>
      <c r="P879" s="2"/>
      <c r="Q879" s="2"/>
      <c r="R879" s="2"/>
      <c r="S879" s="2"/>
      <c r="T879" s="2"/>
      <c r="U879" s="2"/>
    </row>
    <row r="880" spans="1:21" x14ac:dyDescent="0.2">
      <c r="A880" s="2"/>
      <c r="B880" s="2"/>
      <c r="C880" s="2"/>
      <c r="D880" s="2"/>
      <c r="E880" s="2"/>
      <c r="F880" s="2"/>
      <c r="G880" s="2"/>
      <c r="H880" s="2"/>
      <c r="I880" s="2"/>
      <c r="J880" s="2"/>
      <c r="K880" s="2"/>
      <c r="L880" s="2"/>
      <c r="M880" s="2"/>
      <c r="N880" s="2"/>
      <c r="O880" s="2"/>
      <c r="P880" s="2"/>
      <c r="Q880" s="2"/>
      <c r="R880" s="2"/>
      <c r="S880" s="2"/>
      <c r="T880" s="2"/>
      <c r="U880" s="2"/>
    </row>
    <row r="881" spans="1:21" x14ac:dyDescent="0.2">
      <c r="A881" s="2"/>
      <c r="B881" s="2"/>
      <c r="C881" s="2"/>
      <c r="D881" s="2"/>
      <c r="E881" s="2"/>
      <c r="F881" s="2"/>
      <c r="G881" s="2"/>
      <c r="H881" s="2"/>
      <c r="I881" s="2"/>
      <c r="J881" s="2"/>
      <c r="K881" s="2"/>
      <c r="L881" s="2"/>
      <c r="M881" s="2"/>
      <c r="N881" s="2"/>
      <c r="O881" s="2"/>
      <c r="P881" s="2"/>
      <c r="Q881" s="2"/>
      <c r="R881" s="2"/>
      <c r="S881" s="2"/>
      <c r="T881" s="2"/>
      <c r="U881" s="2"/>
    </row>
    <row r="882" spans="1:21" x14ac:dyDescent="0.2">
      <c r="A882" s="2"/>
      <c r="B882" s="2"/>
      <c r="C882" s="2"/>
      <c r="D882" s="2"/>
      <c r="E882" s="2"/>
      <c r="F882" s="2"/>
      <c r="G882" s="2"/>
      <c r="H882" s="2"/>
      <c r="I882" s="2"/>
      <c r="J882" s="2"/>
      <c r="K882" s="2"/>
      <c r="L882" s="2"/>
      <c r="M882" s="2"/>
      <c r="N882" s="2"/>
      <c r="O882" s="2"/>
      <c r="P882" s="2"/>
      <c r="Q882" s="2"/>
      <c r="R882" s="2"/>
      <c r="S882" s="2"/>
      <c r="T882" s="2"/>
      <c r="U882" s="2"/>
    </row>
    <row r="883" spans="1:21" x14ac:dyDescent="0.2">
      <c r="A883" s="2"/>
      <c r="B883" s="2"/>
      <c r="C883" s="2"/>
      <c r="D883" s="2"/>
      <c r="E883" s="2"/>
      <c r="F883" s="2"/>
      <c r="G883" s="2"/>
      <c r="H883" s="2"/>
      <c r="I883" s="2"/>
      <c r="J883" s="2"/>
      <c r="K883" s="2"/>
      <c r="L883" s="2"/>
      <c r="M883" s="2"/>
      <c r="N883" s="2"/>
      <c r="O883" s="2"/>
      <c r="P883" s="2"/>
      <c r="Q883" s="2"/>
      <c r="R883" s="2"/>
      <c r="S883" s="2"/>
      <c r="T883" s="2"/>
      <c r="U883" s="2"/>
    </row>
    <row r="884" spans="1:21" x14ac:dyDescent="0.2">
      <c r="A884" s="2"/>
      <c r="B884" s="2"/>
      <c r="C884" s="2"/>
      <c r="D884" s="2"/>
      <c r="E884" s="2"/>
      <c r="F884" s="2"/>
      <c r="G884" s="2"/>
      <c r="H884" s="2"/>
      <c r="I884" s="2"/>
      <c r="J884" s="2"/>
      <c r="K884" s="2"/>
      <c r="L884" s="2"/>
      <c r="M884" s="2"/>
      <c r="N884" s="2"/>
      <c r="O884" s="2"/>
      <c r="P884" s="2"/>
      <c r="Q884" s="2"/>
      <c r="R884" s="2"/>
      <c r="S884" s="2"/>
      <c r="T884" s="2"/>
      <c r="U884" s="2"/>
    </row>
    <row r="885" spans="1:21" x14ac:dyDescent="0.2">
      <c r="A885" s="2"/>
      <c r="B885" s="2"/>
      <c r="C885" s="2"/>
      <c r="D885" s="2"/>
      <c r="E885" s="2"/>
      <c r="F885" s="2"/>
      <c r="G885" s="2"/>
      <c r="H885" s="2"/>
      <c r="I885" s="2"/>
      <c r="J885" s="2"/>
      <c r="K885" s="2"/>
      <c r="L885" s="2"/>
      <c r="M885" s="2"/>
      <c r="N885" s="2"/>
      <c r="O885" s="2"/>
      <c r="P885" s="2"/>
      <c r="Q885" s="2"/>
      <c r="R885" s="2"/>
      <c r="S885" s="2"/>
      <c r="T885" s="2"/>
      <c r="U885" s="2"/>
    </row>
    <row r="886" spans="1:21" x14ac:dyDescent="0.2">
      <c r="A886" s="2"/>
      <c r="B886" s="2"/>
      <c r="C886" s="2"/>
      <c r="D886" s="2"/>
      <c r="E886" s="2"/>
      <c r="F886" s="2"/>
      <c r="G886" s="2"/>
      <c r="H886" s="2"/>
      <c r="I886" s="2"/>
      <c r="J886" s="2"/>
      <c r="K886" s="2"/>
      <c r="L886" s="2"/>
      <c r="M886" s="2"/>
      <c r="N886" s="2"/>
      <c r="O886" s="2"/>
      <c r="P886" s="2"/>
      <c r="Q886" s="2"/>
      <c r="R886" s="2"/>
      <c r="S886" s="2"/>
      <c r="T886" s="2"/>
      <c r="U886" s="2"/>
    </row>
    <row r="887" spans="1:21" x14ac:dyDescent="0.2">
      <c r="A887" s="2"/>
      <c r="B887" s="2"/>
      <c r="C887" s="2"/>
      <c r="D887" s="2"/>
      <c r="E887" s="2"/>
      <c r="F887" s="2"/>
      <c r="G887" s="2"/>
      <c r="H887" s="2"/>
      <c r="I887" s="2"/>
      <c r="J887" s="2"/>
      <c r="K887" s="2"/>
      <c r="L887" s="2"/>
      <c r="M887" s="2"/>
      <c r="N887" s="2"/>
      <c r="O887" s="2"/>
      <c r="P887" s="2"/>
      <c r="Q887" s="2"/>
      <c r="R887" s="2"/>
      <c r="S887" s="2"/>
      <c r="T887" s="2"/>
      <c r="U887" s="2"/>
    </row>
    <row r="888" spans="1:21" x14ac:dyDescent="0.2">
      <c r="A888" s="2"/>
      <c r="B888" s="2"/>
      <c r="C888" s="2"/>
      <c r="D888" s="2"/>
      <c r="E888" s="2"/>
      <c r="F888" s="2"/>
      <c r="G888" s="2"/>
      <c r="H888" s="2"/>
      <c r="I888" s="2"/>
      <c r="J888" s="2"/>
      <c r="K888" s="2"/>
      <c r="L888" s="2"/>
      <c r="M888" s="2"/>
      <c r="N888" s="2"/>
      <c r="O888" s="2"/>
      <c r="P888" s="2"/>
      <c r="Q888" s="2"/>
      <c r="R888" s="2"/>
      <c r="S888" s="2"/>
      <c r="T888" s="2"/>
      <c r="U888" s="2"/>
    </row>
    <row r="889" spans="1:21" x14ac:dyDescent="0.2">
      <c r="A889" s="2"/>
      <c r="B889" s="2"/>
      <c r="C889" s="2"/>
      <c r="D889" s="2"/>
      <c r="E889" s="2"/>
      <c r="F889" s="2"/>
      <c r="G889" s="2"/>
      <c r="H889" s="2"/>
      <c r="I889" s="2"/>
      <c r="J889" s="2"/>
      <c r="K889" s="2"/>
      <c r="L889" s="2"/>
      <c r="M889" s="2"/>
      <c r="N889" s="2"/>
      <c r="O889" s="2"/>
      <c r="P889" s="2"/>
      <c r="Q889" s="2"/>
      <c r="R889" s="2"/>
      <c r="S889" s="2"/>
      <c r="T889" s="2"/>
      <c r="U889" s="2"/>
    </row>
    <row r="890" spans="1:21" x14ac:dyDescent="0.2">
      <c r="A890" s="2"/>
      <c r="B890" s="2"/>
      <c r="C890" s="2"/>
      <c r="D890" s="2"/>
      <c r="E890" s="2"/>
      <c r="F890" s="2"/>
      <c r="G890" s="2"/>
      <c r="H890" s="2"/>
      <c r="I890" s="2"/>
      <c r="J890" s="2"/>
      <c r="K890" s="2"/>
      <c r="L890" s="2"/>
      <c r="M890" s="2"/>
      <c r="N890" s="2"/>
      <c r="O890" s="2"/>
      <c r="P890" s="2"/>
      <c r="Q890" s="2"/>
      <c r="R890" s="2"/>
      <c r="S890" s="2"/>
      <c r="T890" s="2"/>
      <c r="U890" s="2"/>
    </row>
    <row r="891" spans="1:21" x14ac:dyDescent="0.2">
      <c r="A891" s="2"/>
      <c r="B891" s="2"/>
      <c r="C891" s="2"/>
      <c r="D891" s="2"/>
      <c r="E891" s="2"/>
      <c r="F891" s="2"/>
      <c r="G891" s="2"/>
      <c r="H891" s="2"/>
      <c r="I891" s="2"/>
      <c r="J891" s="2"/>
      <c r="K891" s="2"/>
      <c r="L891" s="2"/>
      <c r="M891" s="2"/>
      <c r="N891" s="2"/>
      <c r="O891" s="2"/>
      <c r="P891" s="2"/>
      <c r="Q891" s="2"/>
      <c r="R891" s="2"/>
      <c r="S891" s="2"/>
      <c r="T891" s="2"/>
      <c r="U891" s="2"/>
    </row>
    <row r="892" spans="1:21" x14ac:dyDescent="0.2">
      <c r="A892" s="2"/>
      <c r="B892" s="2"/>
      <c r="C892" s="2"/>
      <c r="D892" s="2"/>
      <c r="E892" s="2"/>
      <c r="F892" s="2"/>
      <c r="G892" s="2"/>
      <c r="H892" s="2"/>
      <c r="I892" s="2"/>
      <c r="J892" s="2"/>
      <c r="K892" s="2"/>
      <c r="L892" s="2"/>
      <c r="M892" s="2"/>
      <c r="N892" s="2"/>
      <c r="O892" s="2"/>
      <c r="P892" s="2"/>
      <c r="Q892" s="2"/>
      <c r="R892" s="2"/>
      <c r="S892" s="2"/>
      <c r="T892" s="2"/>
      <c r="U892" s="2"/>
    </row>
    <row r="893" spans="1:21" x14ac:dyDescent="0.2">
      <c r="A893" s="2"/>
      <c r="B893" s="2"/>
      <c r="C893" s="2"/>
      <c r="D893" s="2"/>
      <c r="E893" s="2"/>
      <c r="F893" s="2"/>
      <c r="G893" s="2"/>
      <c r="H893" s="2"/>
      <c r="I893" s="2"/>
      <c r="J893" s="2"/>
      <c r="K893" s="2"/>
      <c r="L893" s="2"/>
      <c r="M893" s="2"/>
      <c r="N893" s="2"/>
      <c r="O893" s="2"/>
      <c r="P893" s="2"/>
      <c r="Q893" s="2"/>
      <c r="R893" s="2"/>
      <c r="S893" s="2"/>
      <c r="T893" s="2"/>
      <c r="U893" s="2"/>
    </row>
    <row r="894" spans="1:21" x14ac:dyDescent="0.2">
      <c r="A894" s="2"/>
      <c r="B894" s="2"/>
      <c r="C894" s="2"/>
      <c r="D894" s="2"/>
      <c r="E894" s="2"/>
      <c r="F894" s="2"/>
      <c r="G894" s="2"/>
      <c r="H894" s="2"/>
      <c r="I894" s="2"/>
      <c r="J894" s="2"/>
      <c r="K894" s="2"/>
      <c r="L894" s="2"/>
      <c r="M894" s="2"/>
      <c r="N894" s="2"/>
      <c r="O894" s="2"/>
      <c r="P894" s="2"/>
      <c r="Q894" s="2"/>
      <c r="R894" s="2"/>
      <c r="S894" s="2"/>
      <c r="T894" s="2"/>
      <c r="U894" s="2"/>
    </row>
    <row r="895" spans="1:21" x14ac:dyDescent="0.2">
      <c r="A895" s="2"/>
      <c r="B895" s="2"/>
      <c r="C895" s="2"/>
      <c r="D895" s="2"/>
      <c r="E895" s="2"/>
      <c r="F895" s="2"/>
      <c r="G895" s="2"/>
      <c r="H895" s="2"/>
      <c r="I895" s="2"/>
      <c r="J895" s="2"/>
      <c r="K895" s="2"/>
      <c r="L895" s="2"/>
      <c r="M895" s="2"/>
      <c r="N895" s="2"/>
      <c r="O895" s="2"/>
      <c r="P895" s="2"/>
      <c r="Q895" s="2"/>
      <c r="R895" s="2"/>
      <c r="S895" s="2"/>
      <c r="T895" s="2"/>
      <c r="U895" s="2"/>
    </row>
    <row r="896" spans="1:21" x14ac:dyDescent="0.2">
      <c r="A896" s="2"/>
      <c r="B896" s="2"/>
      <c r="C896" s="2"/>
      <c r="D896" s="2"/>
      <c r="E896" s="2"/>
      <c r="F896" s="2"/>
      <c r="G896" s="2"/>
      <c r="H896" s="2"/>
      <c r="I896" s="2"/>
      <c r="J896" s="2"/>
      <c r="K896" s="2"/>
      <c r="L896" s="2"/>
      <c r="M896" s="2"/>
      <c r="N896" s="2"/>
      <c r="O896" s="2"/>
      <c r="P896" s="2"/>
      <c r="Q896" s="2"/>
      <c r="R896" s="2"/>
      <c r="S896" s="2"/>
      <c r="T896" s="2"/>
      <c r="U896" s="2"/>
    </row>
    <row r="897" spans="1:21" x14ac:dyDescent="0.2">
      <c r="A897" s="2"/>
      <c r="B897" s="2"/>
      <c r="C897" s="2"/>
      <c r="D897" s="2"/>
      <c r="E897" s="2"/>
      <c r="F897" s="2"/>
      <c r="G897" s="2"/>
      <c r="H897" s="2"/>
      <c r="I897" s="2"/>
      <c r="J897" s="2"/>
      <c r="K897" s="2"/>
      <c r="L897" s="2"/>
      <c r="M897" s="2"/>
      <c r="N897" s="2"/>
      <c r="O897" s="2"/>
      <c r="P897" s="2"/>
      <c r="Q897" s="2"/>
      <c r="R897" s="2"/>
      <c r="S897" s="2"/>
      <c r="T897" s="2"/>
      <c r="U897" s="2"/>
    </row>
    <row r="898" spans="1:21" x14ac:dyDescent="0.2">
      <c r="A898" s="2"/>
      <c r="B898" s="2"/>
      <c r="C898" s="2"/>
      <c r="D898" s="2"/>
      <c r="E898" s="2"/>
      <c r="F898" s="2"/>
      <c r="G898" s="2"/>
      <c r="H898" s="2"/>
      <c r="I898" s="2"/>
      <c r="J898" s="2"/>
      <c r="K898" s="2"/>
      <c r="L898" s="2"/>
      <c r="M898" s="2"/>
      <c r="N898" s="2"/>
      <c r="O898" s="2"/>
      <c r="P898" s="2"/>
      <c r="Q898" s="2"/>
      <c r="R898" s="2"/>
      <c r="S898" s="2"/>
      <c r="T898" s="2"/>
      <c r="U898" s="2"/>
    </row>
    <row r="899" spans="1:21" x14ac:dyDescent="0.2">
      <c r="A899" s="2"/>
      <c r="B899" s="2"/>
      <c r="C899" s="2"/>
      <c r="D899" s="2"/>
      <c r="E899" s="2"/>
      <c r="F899" s="2"/>
      <c r="G899" s="2"/>
      <c r="H899" s="2"/>
      <c r="I899" s="2"/>
      <c r="J899" s="2"/>
      <c r="K899" s="2"/>
      <c r="L899" s="2"/>
      <c r="M899" s="2"/>
      <c r="N899" s="2"/>
      <c r="O899" s="2"/>
      <c r="P899" s="2"/>
      <c r="Q899" s="2"/>
      <c r="R899" s="2"/>
      <c r="S899" s="2"/>
      <c r="T899" s="2"/>
      <c r="U899" s="2"/>
    </row>
    <row r="900" spans="1:21" x14ac:dyDescent="0.2">
      <c r="A900" s="2"/>
      <c r="B900" s="2"/>
      <c r="C900" s="2"/>
      <c r="D900" s="2"/>
      <c r="E900" s="2"/>
      <c r="F900" s="2"/>
      <c r="G900" s="2"/>
      <c r="H900" s="2"/>
      <c r="I900" s="2"/>
      <c r="J900" s="2"/>
      <c r="K900" s="2"/>
      <c r="L900" s="2"/>
      <c r="M900" s="2"/>
      <c r="N900" s="2"/>
      <c r="O900" s="2"/>
      <c r="P900" s="2"/>
      <c r="Q900" s="2"/>
      <c r="R900" s="2"/>
      <c r="S900" s="2"/>
      <c r="T900" s="2"/>
      <c r="U900" s="2"/>
    </row>
    <row r="901" spans="1:21" x14ac:dyDescent="0.2">
      <c r="A901" s="2"/>
      <c r="B901" s="2"/>
      <c r="C901" s="2"/>
      <c r="D901" s="2"/>
      <c r="E901" s="2"/>
      <c r="F901" s="2"/>
      <c r="G901" s="2"/>
      <c r="H901" s="2"/>
      <c r="I901" s="2"/>
      <c r="J901" s="2"/>
      <c r="K901" s="2"/>
      <c r="L901" s="2"/>
      <c r="M901" s="2"/>
      <c r="N901" s="2"/>
      <c r="O901" s="2"/>
      <c r="P901" s="2"/>
      <c r="Q901" s="2"/>
      <c r="R901" s="2"/>
      <c r="S901" s="2"/>
      <c r="T901" s="2"/>
      <c r="U901" s="2"/>
    </row>
    <row r="902" spans="1:21" x14ac:dyDescent="0.2">
      <c r="A902" s="2"/>
      <c r="B902" s="2"/>
      <c r="C902" s="2"/>
      <c r="D902" s="2"/>
      <c r="E902" s="2"/>
      <c r="F902" s="2"/>
      <c r="G902" s="2"/>
      <c r="H902" s="2"/>
      <c r="I902" s="2"/>
      <c r="J902" s="2"/>
      <c r="K902" s="2"/>
      <c r="L902" s="2"/>
      <c r="M902" s="2"/>
      <c r="N902" s="2"/>
      <c r="O902" s="2"/>
      <c r="P902" s="2"/>
      <c r="Q902" s="2"/>
      <c r="R902" s="2"/>
      <c r="S902" s="2"/>
      <c r="T902" s="2"/>
      <c r="U902" s="2"/>
    </row>
    <row r="903" spans="1:21" x14ac:dyDescent="0.2">
      <c r="A903" s="2"/>
      <c r="B903" s="2"/>
      <c r="C903" s="2"/>
      <c r="D903" s="2"/>
      <c r="E903" s="2"/>
      <c r="F903" s="2"/>
      <c r="G903" s="2"/>
      <c r="H903" s="2"/>
      <c r="I903" s="2"/>
      <c r="J903" s="2"/>
      <c r="K903" s="2"/>
      <c r="L903" s="2"/>
      <c r="M903" s="2"/>
      <c r="N903" s="2"/>
      <c r="O903" s="2"/>
      <c r="P903" s="2"/>
      <c r="Q903" s="2"/>
      <c r="R903" s="2"/>
      <c r="S903" s="2"/>
      <c r="T903" s="2"/>
      <c r="U903" s="2"/>
    </row>
    <row r="904" spans="1:21" x14ac:dyDescent="0.2">
      <c r="A904" s="2"/>
      <c r="B904" s="2"/>
      <c r="C904" s="2"/>
      <c r="D904" s="2"/>
      <c r="E904" s="2"/>
      <c r="F904" s="2"/>
      <c r="G904" s="2"/>
      <c r="H904" s="2"/>
      <c r="I904" s="2"/>
      <c r="J904" s="2"/>
      <c r="K904" s="2"/>
      <c r="L904" s="2"/>
      <c r="M904" s="2"/>
      <c r="N904" s="2"/>
      <c r="O904" s="2"/>
      <c r="P904" s="2"/>
      <c r="Q904" s="2"/>
      <c r="R904" s="2"/>
      <c r="S904" s="2"/>
      <c r="T904" s="2"/>
      <c r="U904" s="2"/>
    </row>
    <row r="905" spans="1:21" x14ac:dyDescent="0.2">
      <c r="A905" s="2"/>
      <c r="B905" s="2"/>
      <c r="C905" s="2"/>
      <c r="D905" s="2"/>
      <c r="E905" s="2"/>
      <c r="F905" s="2"/>
      <c r="G905" s="2"/>
      <c r="H905" s="2"/>
      <c r="I905" s="2"/>
      <c r="J905" s="2"/>
      <c r="K905" s="2"/>
      <c r="L905" s="2"/>
      <c r="M905" s="2"/>
      <c r="N905" s="2"/>
      <c r="O905" s="2"/>
      <c r="P905" s="2"/>
      <c r="Q905" s="2"/>
      <c r="R905" s="2"/>
      <c r="S905" s="2"/>
      <c r="T905" s="2"/>
      <c r="U905" s="2"/>
    </row>
    <row r="906" spans="1:21" x14ac:dyDescent="0.2">
      <c r="A906" s="2"/>
      <c r="B906" s="2"/>
      <c r="C906" s="2"/>
      <c r="D906" s="2"/>
      <c r="E906" s="2"/>
      <c r="F906" s="2"/>
      <c r="G906" s="2"/>
      <c r="H906" s="2"/>
      <c r="I906" s="2"/>
      <c r="J906" s="2"/>
      <c r="K906" s="2"/>
      <c r="L906" s="2"/>
      <c r="M906" s="2"/>
      <c r="N906" s="2"/>
      <c r="O906" s="2"/>
      <c r="P906" s="2"/>
      <c r="Q906" s="2"/>
      <c r="R906" s="2"/>
      <c r="S906" s="2"/>
      <c r="T906" s="2"/>
      <c r="U906" s="2"/>
    </row>
    <row r="907" spans="1:21" x14ac:dyDescent="0.2">
      <c r="A907" s="2"/>
      <c r="B907" s="2"/>
      <c r="C907" s="2"/>
      <c r="D907" s="2"/>
      <c r="E907" s="2"/>
      <c r="F907" s="2"/>
      <c r="G907" s="2"/>
      <c r="H907" s="2"/>
      <c r="I907" s="2"/>
      <c r="J907" s="2"/>
      <c r="K907" s="2"/>
      <c r="L907" s="2"/>
      <c r="M907" s="2"/>
      <c r="N907" s="2"/>
      <c r="O907" s="2"/>
      <c r="P907" s="2"/>
      <c r="Q907" s="2"/>
      <c r="R907" s="2"/>
      <c r="S907" s="2"/>
      <c r="T907" s="2"/>
      <c r="U907" s="2"/>
    </row>
    <row r="908" spans="1:21" x14ac:dyDescent="0.2">
      <c r="A908" s="2"/>
      <c r="B908" s="2"/>
      <c r="C908" s="2"/>
      <c r="D908" s="2"/>
      <c r="E908" s="2"/>
      <c r="F908" s="2"/>
      <c r="G908" s="2"/>
      <c r="H908" s="2"/>
      <c r="I908" s="2"/>
      <c r="J908" s="2"/>
      <c r="K908" s="2"/>
      <c r="L908" s="2"/>
      <c r="M908" s="2"/>
      <c r="N908" s="2"/>
      <c r="O908" s="2"/>
      <c r="P908" s="2"/>
      <c r="Q908" s="2"/>
      <c r="R908" s="2"/>
      <c r="S908" s="2"/>
      <c r="T908" s="2"/>
      <c r="U908" s="2"/>
    </row>
    <row r="909" spans="1:21" x14ac:dyDescent="0.2">
      <c r="A909" s="2"/>
      <c r="B909" s="2"/>
      <c r="C909" s="2"/>
      <c r="D909" s="2"/>
      <c r="E909" s="2"/>
      <c r="F909" s="2"/>
      <c r="G909" s="2"/>
      <c r="H909" s="2"/>
      <c r="I909" s="2"/>
      <c r="J909" s="2"/>
      <c r="K909" s="2"/>
      <c r="L909" s="2"/>
      <c r="M909" s="2"/>
      <c r="N909" s="2"/>
      <c r="O909" s="2"/>
      <c r="P909" s="2"/>
      <c r="Q909" s="2"/>
      <c r="R909" s="2"/>
      <c r="S909" s="2"/>
      <c r="T909" s="2"/>
      <c r="U909" s="2"/>
    </row>
    <row r="910" spans="1:21" x14ac:dyDescent="0.2">
      <c r="A910" s="2"/>
      <c r="B910" s="2"/>
      <c r="C910" s="2"/>
      <c r="D910" s="2"/>
      <c r="E910" s="2"/>
      <c r="F910" s="2"/>
      <c r="G910" s="2"/>
      <c r="H910" s="2"/>
      <c r="I910" s="2"/>
      <c r="J910" s="2"/>
      <c r="K910" s="2"/>
      <c r="L910" s="2"/>
      <c r="M910" s="2"/>
      <c r="N910" s="2"/>
      <c r="O910" s="2"/>
      <c r="P910" s="2"/>
      <c r="Q910" s="2"/>
      <c r="R910" s="2"/>
      <c r="S910" s="2"/>
      <c r="T910" s="2"/>
      <c r="U910" s="2"/>
    </row>
    <row r="911" spans="1:21" x14ac:dyDescent="0.2">
      <c r="A911" s="2"/>
      <c r="B911" s="2"/>
      <c r="C911" s="2"/>
      <c r="D911" s="2"/>
      <c r="E911" s="2"/>
      <c r="F911" s="2"/>
      <c r="G911" s="2"/>
      <c r="H911" s="2"/>
      <c r="I911" s="2"/>
      <c r="J911" s="2"/>
      <c r="K911" s="2"/>
      <c r="L911" s="2"/>
      <c r="M911" s="2"/>
      <c r="N911" s="2"/>
      <c r="O911" s="2"/>
      <c r="P911" s="2"/>
      <c r="Q911" s="2"/>
      <c r="R911" s="2"/>
      <c r="S911" s="2"/>
      <c r="T911" s="2"/>
      <c r="U911" s="2"/>
    </row>
    <row r="912" spans="1:21" x14ac:dyDescent="0.2">
      <c r="A912" s="2"/>
      <c r="B912" s="2"/>
      <c r="C912" s="2"/>
      <c r="D912" s="2"/>
      <c r="E912" s="2"/>
      <c r="F912" s="2"/>
      <c r="G912" s="2"/>
      <c r="H912" s="2"/>
      <c r="I912" s="2"/>
      <c r="J912" s="2"/>
      <c r="K912" s="2"/>
      <c r="L912" s="2"/>
      <c r="M912" s="2"/>
      <c r="N912" s="2"/>
      <c r="O912" s="2"/>
      <c r="P912" s="2"/>
      <c r="Q912" s="2"/>
      <c r="R912" s="2"/>
      <c r="S912" s="2"/>
      <c r="T912" s="2"/>
      <c r="U912" s="2"/>
    </row>
    <row r="913" spans="1:21" x14ac:dyDescent="0.2">
      <c r="A913" s="2"/>
      <c r="B913" s="2"/>
      <c r="C913" s="2"/>
      <c r="D913" s="2"/>
      <c r="E913" s="2"/>
      <c r="F913" s="2"/>
      <c r="G913" s="2"/>
      <c r="H913" s="2"/>
      <c r="I913" s="2"/>
      <c r="J913" s="2"/>
      <c r="K913" s="2"/>
      <c r="L913" s="2"/>
      <c r="M913" s="2"/>
      <c r="N913" s="2"/>
      <c r="O913" s="2"/>
      <c r="P913" s="2"/>
      <c r="Q913" s="2"/>
      <c r="R913" s="2"/>
      <c r="S913" s="2"/>
      <c r="T913" s="2"/>
      <c r="U913" s="2"/>
    </row>
    <row r="914" spans="1:21" x14ac:dyDescent="0.2">
      <c r="A914" s="2"/>
      <c r="B914" s="2"/>
      <c r="C914" s="2"/>
      <c r="D914" s="2"/>
      <c r="E914" s="2"/>
      <c r="F914" s="2"/>
      <c r="G914" s="2"/>
      <c r="H914" s="2"/>
      <c r="I914" s="2"/>
      <c r="J914" s="2"/>
      <c r="K914" s="2"/>
      <c r="L914" s="2"/>
      <c r="M914" s="2"/>
      <c r="N914" s="2"/>
      <c r="O914" s="2"/>
      <c r="P914" s="2"/>
      <c r="Q914" s="2"/>
      <c r="R914" s="2"/>
      <c r="S914" s="2"/>
      <c r="T914" s="2"/>
      <c r="U914" s="2"/>
    </row>
    <row r="915" spans="1:21" x14ac:dyDescent="0.2">
      <c r="A915" s="2"/>
      <c r="B915" s="2"/>
      <c r="C915" s="2"/>
      <c r="D915" s="2"/>
      <c r="E915" s="2"/>
      <c r="F915" s="2"/>
      <c r="G915" s="2"/>
      <c r="H915" s="2"/>
      <c r="I915" s="2"/>
      <c r="J915" s="2"/>
      <c r="K915" s="2"/>
      <c r="L915" s="2"/>
      <c r="M915" s="2"/>
      <c r="N915" s="2"/>
      <c r="O915" s="2"/>
      <c r="P915" s="2"/>
      <c r="Q915" s="2"/>
      <c r="R915" s="2"/>
      <c r="S915" s="2"/>
      <c r="T915" s="2"/>
      <c r="U915" s="2"/>
    </row>
    <row r="916" spans="1:21" x14ac:dyDescent="0.2">
      <c r="A916" s="2"/>
      <c r="B916" s="2"/>
      <c r="C916" s="2"/>
      <c r="D916" s="2"/>
      <c r="E916" s="2"/>
      <c r="F916" s="2"/>
      <c r="G916" s="2"/>
      <c r="H916" s="2"/>
      <c r="I916" s="2"/>
      <c r="J916" s="2"/>
      <c r="K916" s="2"/>
      <c r="L916" s="2"/>
      <c r="M916" s="2"/>
      <c r="N916" s="2"/>
      <c r="O916" s="2"/>
      <c r="P916" s="2"/>
      <c r="Q916" s="2"/>
      <c r="R916" s="2"/>
      <c r="S916" s="2"/>
      <c r="T916" s="2"/>
      <c r="U916" s="2"/>
    </row>
    <row r="917" spans="1:21" x14ac:dyDescent="0.2">
      <c r="A917" s="2"/>
      <c r="B917" s="2"/>
      <c r="C917" s="2"/>
      <c r="D917" s="2"/>
      <c r="E917" s="2"/>
      <c r="F917" s="2"/>
      <c r="G917" s="2"/>
      <c r="H917" s="2"/>
      <c r="I917" s="2"/>
      <c r="J917" s="2"/>
      <c r="K917" s="2"/>
      <c r="L917" s="2"/>
      <c r="M917" s="2"/>
      <c r="N917" s="2"/>
      <c r="O917" s="2"/>
      <c r="P917" s="2"/>
      <c r="Q917" s="2"/>
      <c r="R917" s="2"/>
      <c r="S917" s="2"/>
      <c r="T917" s="2"/>
      <c r="U917" s="2"/>
    </row>
    <row r="918" spans="1:21" x14ac:dyDescent="0.2">
      <c r="A918" s="2"/>
      <c r="B918" s="2"/>
      <c r="C918" s="2"/>
      <c r="D918" s="2"/>
      <c r="E918" s="2"/>
      <c r="F918" s="2"/>
      <c r="G918" s="2"/>
      <c r="H918" s="2"/>
      <c r="I918" s="2"/>
      <c r="J918" s="2"/>
      <c r="K918" s="2"/>
      <c r="L918" s="2"/>
      <c r="M918" s="2"/>
      <c r="N918" s="2"/>
      <c r="O918" s="2"/>
      <c r="P918" s="2"/>
      <c r="Q918" s="2"/>
      <c r="R918" s="2"/>
      <c r="S918" s="2"/>
      <c r="T918" s="2"/>
      <c r="U918" s="2"/>
    </row>
    <row r="919" spans="1:21" x14ac:dyDescent="0.2">
      <c r="A919" s="2"/>
      <c r="B919" s="2"/>
      <c r="C919" s="2"/>
      <c r="D919" s="2"/>
      <c r="E919" s="2"/>
      <c r="F919" s="2"/>
      <c r="G919" s="2"/>
      <c r="H919" s="2"/>
      <c r="I919" s="2"/>
      <c r="J919" s="2"/>
      <c r="K919" s="2"/>
      <c r="L919" s="2"/>
      <c r="M919" s="2"/>
      <c r="N919" s="2"/>
      <c r="O919" s="2"/>
      <c r="P919" s="2"/>
      <c r="Q919" s="2"/>
      <c r="R919" s="2"/>
      <c r="S919" s="2"/>
      <c r="T919" s="2"/>
      <c r="U919" s="2"/>
    </row>
    <row r="920" spans="1:21" x14ac:dyDescent="0.2">
      <c r="A920" s="2"/>
      <c r="B920" s="2"/>
      <c r="C920" s="2"/>
      <c r="D920" s="2"/>
      <c r="E920" s="2"/>
      <c r="F920" s="2"/>
      <c r="G920" s="2"/>
      <c r="H920" s="2"/>
      <c r="I920" s="2"/>
      <c r="J920" s="2"/>
      <c r="K920" s="2"/>
      <c r="L920" s="2"/>
      <c r="M920" s="2"/>
      <c r="N920" s="2"/>
      <c r="O920" s="2"/>
      <c r="P920" s="2"/>
      <c r="Q920" s="2"/>
      <c r="R920" s="2"/>
      <c r="S920" s="2"/>
      <c r="T920" s="2"/>
      <c r="U920" s="2"/>
    </row>
    <row r="921" spans="1:21" x14ac:dyDescent="0.2">
      <c r="A921" s="2"/>
      <c r="B921" s="2"/>
      <c r="C921" s="2"/>
      <c r="D921" s="2"/>
      <c r="E921" s="2"/>
      <c r="F921" s="2"/>
      <c r="G921" s="2"/>
      <c r="H921" s="2"/>
      <c r="I921" s="2"/>
      <c r="J921" s="2"/>
      <c r="K921" s="2"/>
      <c r="L921" s="2"/>
      <c r="M921" s="2"/>
      <c r="N921" s="2"/>
      <c r="O921" s="2"/>
      <c r="P921" s="2"/>
      <c r="Q921" s="2"/>
      <c r="R921" s="2"/>
      <c r="S921" s="2"/>
      <c r="T921" s="2"/>
      <c r="U921" s="2"/>
    </row>
    <row r="922" spans="1:21" x14ac:dyDescent="0.2">
      <c r="A922" s="2"/>
      <c r="B922" s="2"/>
      <c r="C922" s="2"/>
      <c r="D922" s="2"/>
      <c r="E922" s="2"/>
      <c r="F922" s="2"/>
      <c r="G922" s="2"/>
      <c r="H922" s="2"/>
      <c r="I922" s="2"/>
      <c r="J922" s="2"/>
      <c r="K922" s="2"/>
      <c r="L922" s="2"/>
      <c r="M922" s="2"/>
      <c r="N922" s="2"/>
      <c r="O922" s="2"/>
      <c r="P922" s="2"/>
      <c r="Q922" s="2"/>
      <c r="R922" s="2"/>
      <c r="S922" s="2"/>
      <c r="T922" s="2"/>
      <c r="U922" s="2"/>
    </row>
    <row r="923" spans="1:21" x14ac:dyDescent="0.2">
      <c r="A923" s="2"/>
      <c r="B923" s="2"/>
      <c r="C923" s="2"/>
      <c r="D923" s="2"/>
      <c r="E923" s="2"/>
      <c r="F923" s="2"/>
      <c r="G923" s="2"/>
      <c r="H923" s="2"/>
      <c r="I923" s="2"/>
      <c r="J923" s="2"/>
      <c r="K923" s="2"/>
      <c r="L923" s="2"/>
      <c r="M923" s="2"/>
      <c r="N923" s="2"/>
      <c r="O923" s="2"/>
      <c r="P923" s="2"/>
      <c r="Q923" s="2"/>
      <c r="R923" s="2"/>
      <c r="S923" s="2"/>
      <c r="T923" s="2"/>
      <c r="U923" s="2"/>
    </row>
    <row r="924" spans="1:21" x14ac:dyDescent="0.2">
      <c r="A924" s="2"/>
      <c r="B924" s="2"/>
      <c r="C924" s="2"/>
      <c r="D924" s="2"/>
      <c r="E924" s="2"/>
      <c r="F924" s="2"/>
      <c r="G924" s="2"/>
      <c r="H924" s="2"/>
      <c r="I924" s="2"/>
      <c r="J924" s="2"/>
      <c r="K924" s="2"/>
      <c r="L924" s="2"/>
      <c r="M924" s="2"/>
      <c r="N924" s="2"/>
      <c r="O924" s="2"/>
      <c r="P924" s="2"/>
      <c r="Q924" s="2"/>
      <c r="R924" s="2"/>
      <c r="S924" s="2"/>
      <c r="T924" s="2"/>
      <c r="U924" s="2"/>
    </row>
    <row r="925" spans="1:21" x14ac:dyDescent="0.2">
      <c r="A925" s="2"/>
      <c r="B925" s="2"/>
      <c r="C925" s="2"/>
      <c r="D925" s="2"/>
      <c r="E925" s="2"/>
      <c r="F925" s="2"/>
      <c r="G925" s="2"/>
      <c r="H925" s="2"/>
      <c r="I925" s="2"/>
      <c r="J925" s="2"/>
      <c r="K925" s="2"/>
      <c r="L925" s="2"/>
      <c r="M925" s="2"/>
      <c r="N925" s="2"/>
      <c r="O925" s="2"/>
      <c r="P925" s="2"/>
      <c r="Q925" s="2"/>
      <c r="R925" s="2"/>
      <c r="S925" s="2"/>
      <c r="T925" s="2"/>
      <c r="U925" s="2"/>
    </row>
    <row r="926" spans="1:21" x14ac:dyDescent="0.2">
      <c r="A926" s="2"/>
      <c r="B926" s="2"/>
      <c r="C926" s="2"/>
      <c r="D926" s="2"/>
      <c r="E926" s="2"/>
      <c r="F926" s="2"/>
      <c r="G926" s="2"/>
      <c r="H926" s="2"/>
      <c r="I926" s="2"/>
      <c r="J926" s="2"/>
      <c r="K926" s="2"/>
      <c r="L926" s="2"/>
      <c r="M926" s="2"/>
      <c r="N926" s="2"/>
      <c r="O926" s="2"/>
      <c r="P926" s="2"/>
      <c r="Q926" s="2"/>
      <c r="R926" s="2"/>
      <c r="S926" s="2"/>
      <c r="T926" s="2"/>
      <c r="U926" s="2"/>
    </row>
    <row r="927" spans="1:21" x14ac:dyDescent="0.2">
      <c r="A927" s="2"/>
      <c r="B927" s="2"/>
      <c r="C927" s="2"/>
      <c r="D927" s="2"/>
      <c r="E927" s="2"/>
      <c r="F927" s="2"/>
      <c r="G927" s="2"/>
      <c r="H927" s="2"/>
      <c r="I927" s="2"/>
      <c r="J927" s="2"/>
      <c r="K927" s="2"/>
      <c r="L927" s="2"/>
      <c r="M927" s="2"/>
      <c r="N927" s="2"/>
      <c r="O927" s="2"/>
      <c r="P927" s="2"/>
      <c r="Q927" s="2"/>
      <c r="R927" s="2"/>
      <c r="S927" s="2"/>
      <c r="T927" s="2"/>
      <c r="U927" s="2"/>
    </row>
    <row r="928" spans="1:21" x14ac:dyDescent="0.2">
      <c r="A928" s="2"/>
      <c r="B928" s="2"/>
      <c r="C928" s="2"/>
      <c r="D928" s="2"/>
      <c r="E928" s="2"/>
      <c r="F928" s="2"/>
      <c r="G928" s="2"/>
      <c r="H928" s="2"/>
      <c r="I928" s="2"/>
      <c r="J928" s="2"/>
      <c r="K928" s="2"/>
      <c r="L928" s="2"/>
      <c r="M928" s="2"/>
      <c r="N928" s="2"/>
      <c r="O928" s="2"/>
      <c r="P928" s="2"/>
      <c r="Q928" s="2"/>
      <c r="R928" s="2"/>
      <c r="S928" s="2"/>
      <c r="T928" s="2"/>
      <c r="U928" s="2"/>
    </row>
    <row r="929" spans="1:21" x14ac:dyDescent="0.2">
      <c r="A929" s="2"/>
      <c r="B929" s="2"/>
      <c r="C929" s="2"/>
      <c r="D929" s="2"/>
      <c r="E929" s="2"/>
      <c r="F929" s="2"/>
      <c r="G929" s="2"/>
      <c r="H929" s="2"/>
      <c r="I929" s="2"/>
      <c r="J929" s="2"/>
      <c r="K929" s="2"/>
      <c r="L929" s="2"/>
      <c r="M929" s="2"/>
      <c r="N929" s="2"/>
      <c r="O929" s="2"/>
      <c r="P929" s="2"/>
      <c r="Q929" s="2"/>
      <c r="R929" s="2"/>
      <c r="S929" s="2"/>
      <c r="T929" s="2"/>
      <c r="U929" s="2"/>
    </row>
    <row r="930" spans="1:21" x14ac:dyDescent="0.2">
      <c r="A930" s="2"/>
      <c r="B930" s="2"/>
      <c r="C930" s="2"/>
      <c r="D930" s="2"/>
      <c r="E930" s="2"/>
      <c r="F930" s="2"/>
      <c r="G930" s="2"/>
      <c r="H930" s="2"/>
      <c r="I930" s="2"/>
      <c r="J930" s="2"/>
      <c r="K930" s="2"/>
      <c r="L930" s="2"/>
      <c r="M930" s="2"/>
      <c r="N930" s="2"/>
      <c r="O930" s="2"/>
      <c r="P930" s="2"/>
      <c r="Q930" s="2"/>
      <c r="R930" s="2"/>
      <c r="S930" s="2"/>
      <c r="T930" s="2"/>
      <c r="U930" s="2"/>
    </row>
    <row r="931" spans="1:21" x14ac:dyDescent="0.2">
      <c r="A931" s="2"/>
      <c r="B931" s="2"/>
      <c r="C931" s="2"/>
      <c r="D931" s="2"/>
      <c r="E931" s="2"/>
      <c r="F931" s="2"/>
      <c r="G931" s="2"/>
      <c r="H931" s="2"/>
      <c r="I931" s="2"/>
      <c r="J931" s="2"/>
      <c r="K931" s="2"/>
      <c r="L931" s="2"/>
      <c r="M931" s="2"/>
      <c r="N931" s="2"/>
      <c r="O931" s="2"/>
      <c r="P931" s="2"/>
      <c r="Q931" s="2"/>
      <c r="R931" s="2"/>
      <c r="S931" s="2"/>
      <c r="T931" s="2"/>
      <c r="U931" s="2"/>
    </row>
    <row r="932" spans="1:21" x14ac:dyDescent="0.2">
      <c r="A932" s="2"/>
      <c r="B932" s="2"/>
      <c r="C932" s="2"/>
      <c r="D932" s="2"/>
      <c r="E932" s="2"/>
      <c r="F932" s="2"/>
      <c r="G932" s="2"/>
      <c r="H932" s="2"/>
      <c r="I932" s="2"/>
      <c r="J932" s="2"/>
      <c r="K932" s="2"/>
      <c r="L932" s="2"/>
      <c r="M932" s="2"/>
      <c r="N932" s="2"/>
      <c r="O932" s="2"/>
      <c r="P932" s="2"/>
      <c r="Q932" s="2"/>
      <c r="R932" s="2"/>
      <c r="S932" s="2"/>
      <c r="T932" s="2"/>
      <c r="U932" s="2"/>
    </row>
    <row r="933" spans="1:21" x14ac:dyDescent="0.2">
      <c r="A933" s="2"/>
      <c r="B933" s="2"/>
      <c r="C933" s="2"/>
      <c r="D933" s="2"/>
      <c r="E933" s="2"/>
      <c r="F933" s="2"/>
      <c r="G933" s="2"/>
      <c r="H933" s="2"/>
      <c r="I933" s="2"/>
      <c r="J933" s="2"/>
      <c r="K933" s="2"/>
      <c r="L933" s="2"/>
      <c r="M933" s="2"/>
      <c r="N933" s="2"/>
      <c r="O933" s="2"/>
      <c r="P933" s="2"/>
      <c r="Q933" s="2"/>
      <c r="R933" s="2"/>
      <c r="S933" s="2"/>
      <c r="T933" s="2"/>
      <c r="U933" s="2"/>
    </row>
    <row r="934" spans="1:21" x14ac:dyDescent="0.2">
      <c r="A934" s="2"/>
      <c r="B934" s="2"/>
      <c r="C934" s="2"/>
      <c r="D934" s="2"/>
      <c r="E934" s="2"/>
      <c r="F934" s="2"/>
      <c r="G934" s="2"/>
      <c r="H934" s="2"/>
      <c r="I934" s="2"/>
      <c r="J934" s="2"/>
      <c r="K934" s="2"/>
      <c r="L934" s="2"/>
      <c r="M934" s="2"/>
      <c r="N934" s="2"/>
      <c r="O934" s="2"/>
      <c r="P934" s="2"/>
      <c r="Q934" s="2"/>
      <c r="R934" s="2"/>
      <c r="S934" s="2"/>
      <c r="T934" s="2"/>
      <c r="U934" s="2"/>
    </row>
    <row r="935" spans="1:21" x14ac:dyDescent="0.2">
      <c r="A935" s="2"/>
      <c r="B935" s="2"/>
      <c r="C935" s="2"/>
      <c r="D935" s="2"/>
      <c r="E935" s="2"/>
      <c r="F935" s="2"/>
      <c r="G935" s="2"/>
      <c r="H935" s="2"/>
      <c r="I935" s="2"/>
      <c r="J935" s="2"/>
      <c r="K935" s="2"/>
      <c r="L935" s="2"/>
      <c r="M935" s="2"/>
      <c r="N935" s="2"/>
      <c r="O935" s="2"/>
      <c r="P935" s="2"/>
      <c r="Q935" s="2"/>
      <c r="R935" s="2"/>
      <c r="S935" s="2"/>
      <c r="T935" s="2"/>
      <c r="U935" s="2"/>
    </row>
    <row r="936" spans="1:21" x14ac:dyDescent="0.2">
      <c r="A936" s="2"/>
      <c r="B936" s="2"/>
      <c r="C936" s="2"/>
      <c r="D936" s="2"/>
      <c r="E936" s="2"/>
      <c r="F936" s="2"/>
      <c r="G936" s="2"/>
      <c r="H936" s="2"/>
      <c r="I936" s="2"/>
      <c r="J936" s="2"/>
      <c r="K936" s="2"/>
      <c r="L936" s="2"/>
      <c r="M936" s="2"/>
      <c r="N936" s="2"/>
      <c r="O936" s="2"/>
      <c r="P936" s="2"/>
      <c r="Q936" s="2"/>
      <c r="R936" s="2"/>
      <c r="S936" s="2"/>
      <c r="T936" s="2"/>
      <c r="U936" s="2"/>
    </row>
    <row r="937" spans="1:21" x14ac:dyDescent="0.2">
      <c r="A937" s="2"/>
      <c r="B937" s="2"/>
      <c r="C937" s="2"/>
      <c r="D937" s="2"/>
      <c r="E937" s="2"/>
      <c r="F937" s="2"/>
      <c r="G937" s="2"/>
      <c r="H937" s="2"/>
      <c r="I937" s="2"/>
      <c r="J937" s="2"/>
      <c r="K937" s="2"/>
      <c r="L937" s="2"/>
      <c r="M937" s="2"/>
      <c r="N937" s="2"/>
      <c r="O937" s="2"/>
      <c r="P937" s="2"/>
      <c r="Q937" s="2"/>
      <c r="R937" s="2"/>
      <c r="S937" s="2"/>
      <c r="T937" s="2"/>
      <c r="U937" s="2"/>
    </row>
    <row r="938" spans="1:21" x14ac:dyDescent="0.2">
      <c r="A938" s="2"/>
      <c r="B938" s="2"/>
      <c r="C938" s="2"/>
      <c r="D938" s="2"/>
      <c r="E938" s="2"/>
      <c r="F938" s="2"/>
      <c r="G938" s="2"/>
      <c r="H938" s="2"/>
      <c r="I938" s="2"/>
      <c r="J938" s="2"/>
      <c r="K938" s="2"/>
      <c r="L938" s="2"/>
      <c r="M938" s="2"/>
      <c r="N938" s="2"/>
      <c r="O938" s="2"/>
      <c r="P938" s="2"/>
      <c r="Q938" s="2"/>
      <c r="R938" s="2"/>
      <c r="S938" s="2"/>
      <c r="T938" s="2"/>
      <c r="U938" s="2"/>
    </row>
    <row r="939" spans="1:21" x14ac:dyDescent="0.2">
      <c r="A939" s="2"/>
      <c r="B939" s="2"/>
      <c r="C939" s="2"/>
      <c r="D939" s="2"/>
      <c r="E939" s="2"/>
      <c r="F939" s="2"/>
      <c r="G939" s="2"/>
      <c r="H939" s="2"/>
      <c r="I939" s="2"/>
      <c r="J939" s="2"/>
      <c r="K939" s="2"/>
      <c r="L939" s="2"/>
      <c r="M939" s="2"/>
      <c r="N939" s="2"/>
      <c r="O939" s="2"/>
      <c r="P939" s="2"/>
      <c r="Q939" s="2"/>
      <c r="R939" s="2"/>
      <c r="S939" s="2"/>
      <c r="T939" s="2"/>
      <c r="U939" s="2"/>
    </row>
    <row r="940" spans="1:21" x14ac:dyDescent="0.2">
      <c r="A940" s="2"/>
      <c r="B940" s="2"/>
      <c r="C940" s="2"/>
      <c r="D940" s="2"/>
      <c r="E940" s="2"/>
      <c r="F940" s="2"/>
      <c r="G940" s="2"/>
      <c r="H940" s="2"/>
      <c r="I940" s="2"/>
      <c r="J940" s="2"/>
      <c r="K940" s="2"/>
      <c r="L940" s="2"/>
      <c r="M940" s="2"/>
      <c r="N940" s="2"/>
      <c r="O940" s="2"/>
      <c r="P940" s="2"/>
      <c r="Q940" s="2"/>
      <c r="R940" s="2"/>
      <c r="S940" s="2"/>
      <c r="T940" s="2"/>
      <c r="U940" s="2"/>
    </row>
    <row r="941" spans="1:21" x14ac:dyDescent="0.2">
      <c r="A941" s="2"/>
      <c r="B941" s="2"/>
      <c r="C941" s="2"/>
      <c r="D941" s="2"/>
      <c r="E941" s="2"/>
      <c r="F941" s="2"/>
      <c r="G941" s="2"/>
      <c r="H941" s="2"/>
      <c r="I941" s="2"/>
      <c r="J941" s="2"/>
      <c r="K941" s="2"/>
      <c r="L941" s="2"/>
      <c r="M941" s="2"/>
      <c r="N941" s="2"/>
      <c r="O941" s="2"/>
      <c r="P941" s="2"/>
      <c r="Q941" s="2"/>
      <c r="R941" s="2"/>
      <c r="S941" s="2"/>
      <c r="T941" s="2"/>
      <c r="U941" s="2"/>
    </row>
    <row r="942" spans="1:21" x14ac:dyDescent="0.2">
      <c r="A942" s="2"/>
      <c r="B942" s="2"/>
      <c r="C942" s="2"/>
      <c r="D942" s="2"/>
      <c r="E942" s="2"/>
      <c r="F942" s="2"/>
      <c r="G942" s="2"/>
      <c r="H942" s="2"/>
      <c r="I942" s="2"/>
      <c r="J942" s="2"/>
      <c r="K942" s="2"/>
      <c r="L942" s="2"/>
      <c r="M942" s="2"/>
      <c r="N942" s="2"/>
      <c r="O942" s="2"/>
      <c r="P942" s="2"/>
      <c r="Q942" s="2"/>
      <c r="R942" s="2"/>
      <c r="S942" s="2"/>
      <c r="T942" s="2"/>
      <c r="U942" s="2"/>
    </row>
    <row r="943" spans="1:21" x14ac:dyDescent="0.2">
      <c r="A943" s="2"/>
      <c r="B943" s="2"/>
      <c r="C943" s="2"/>
      <c r="D943" s="2"/>
      <c r="E943" s="2"/>
      <c r="F943" s="2"/>
      <c r="G943" s="2"/>
      <c r="H943" s="2"/>
      <c r="I943" s="2"/>
      <c r="J943" s="2"/>
      <c r="K943" s="2"/>
      <c r="L943" s="2"/>
      <c r="M943" s="2"/>
      <c r="N943" s="2"/>
      <c r="O943" s="2"/>
      <c r="P943" s="2"/>
      <c r="Q943" s="2"/>
      <c r="R943" s="2"/>
      <c r="S943" s="2"/>
      <c r="T943" s="2"/>
      <c r="U943" s="2"/>
    </row>
    <row r="944" spans="1:21" x14ac:dyDescent="0.2">
      <c r="A944" s="2"/>
      <c r="B944" s="2"/>
      <c r="C944" s="2"/>
      <c r="D944" s="2"/>
      <c r="E944" s="2"/>
      <c r="F944" s="2"/>
      <c r="G944" s="2"/>
      <c r="H944" s="2"/>
      <c r="I944" s="2"/>
      <c r="J944" s="2"/>
      <c r="K944" s="2"/>
      <c r="L944" s="2"/>
      <c r="M944" s="2"/>
      <c r="N944" s="2"/>
      <c r="O944" s="2"/>
      <c r="P944" s="2"/>
      <c r="Q944" s="2"/>
      <c r="R944" s="2"/>
      <c r="S944" s="2"/>
      <c r="T944" s="2"/>
      <c r="U944" s="2"/>
    </row>
    <row r="945" spans="1:21" x14ac:dyDescent="0.2">
      <c r="A945" s="2"/>
      <c r="B945" s="2"/>
      <c r="C945" s="2"/>
      <c r="D945" s="2"/>
      <c r="E945" s="2"/>
      <c r="F945" s="2"/>
      <c r="G945" s="2"/>
      <c r="H945" s="2"/>
      <c r="I945" s="2"/>
      <c r="J945" s="2"/>
      <c r="K945" s="2"/>
      <c r="L945" s="2"/>
      <c r="M945" s="2"/>
      <c r="N945" s="2"/>
      <c r="O945" s="2"/>
      <c r="P945" s="2"/>
      <c r="Q945" s="2"/>
      <c r="R945" s="2"/>
      <c r="S945" s="2"/>
      <c r="T945" s="2"/>
      <c r="U945" s="2"/>
    </row>
    <row r="946" spans="1:21" x14ac:dyDescent="0.2">
      <c r="A946" s="2"/>
      <c r="B946" s="2"/>
      <c r="C946" s="2"/>
      <c r="D946" s="2"/>
      <c r="E946" s="2"/>
      <c r="F946" s="2"/>
      <c r="G946" s="2"/>
      <c r="H946" s="2"/>
      <c r="I946" s="2"/>
      <c r="J946" s="2"/>
      <c r="K946" s="2"/>
      <c r="L946" s="2"/>
      <c r="M946" s="2"/>
      <c r="N946" s="2"/>
      <c r="O946" s="2"/>
      <c r="P946" s="2"/>
      <c r="Q946" s="2"/>
      <c r="R946" s="2"/>
      <c r="S946" s="2"/>
      <c r="T946" s="2"/>
      <c r="U946" s="2"/>
    </row>
    <row r="947" spans="1:21" x14ac:dyDescent="0.2">
      <c r="A947" s="2"/>
      <c r="B947" s="2"/>
      <c r="C947" s="2"/>
      <c r="D947" s="2"/>
      <c r="E947" s="2"/>
      <c r="F947" s="2"/>
      <c r="G947" s="2"/>
      <c r="H947" s="2"/>
      <c r="I947" s="2"/>
      <c r="J947" s="2"/>
      <c r="K947" s="2"/>
      <c r="L947" s="2"/>
      <c r="M947" s="2"/>
      <c r="N947" s="2"/>
      <c r="O947" s="2"/>
      <c r="P947" s="2"/>
      <c r="Q947" s="2"/>
      <c r="R947" s="2"/>
      <c r="S947" s="2"/>
      <c r="T947" s="2"/>
      <c r="U947" s="2"/>
    </row>
    <row r="948" spans="1:21" x14ac:dyDescent="0.2">
      <c r="A948" s="2"/>
      <c r="B948" s="2"/>
      <c r="C948" s="2"/>
      <c r="D948" s="2"/>
      <c r="E948" s="2"/>
      <c r="F948" s="2"/>
      <c r="G948" s="2"/>
      <c r="H948" s="2"/>
      <c r="I948" s="2"/>
      <c r="J948" s="2"/>
      <c r="K948" s="2"/>
      <c r="L948" s="2"/>
      <c r="M948" s="2"/>
      <c r="N948" s="2"/>
      <c r="O948" s="2"/>
      <c r="P948" s="2"/>
      <c r="Q948" s="2"/>
      <c r="R948" s="2"/>
      <c r="S948" s="2"/>
      <c r="T948" s="2"/>
      <c r="U948" s="2"/>
    </row>
    <row r="949" spans="1:21" x14ac:dyDescent="0.2">
      <c r="A949" s="2"/>
      <c r="B949" s="2"/>
      <c r="C949" s="2"/>
      <c r="D949" s="2"/>
      <c r="E949" s="2"/>
      <c r="F949" s="2"/>
      <c r="G949" s="2"/>
      <c r="H949" s="2"/>
      <c r="I949" s="2"/>
      <c r="J949" s="2"/>
      <c r="K949" s="2"/>
      <c r="L949" s="2"/>
      <c r="M949" s="2"/>
      <c r="N949" s="2"/>
      <c r="O949" s="2"/>
      <c r="P949" s="2"/>
      <c r="Q949" s="2"/>
      <c r="R949" s="2"/>
      <c r="S949" s="2"/>
      <c r="T949" s="2"/>
      <c r="U949" s="2"/>
    </row>
    <row r="950" spans="1:21" x14ac:dyDescent="0.2">
      <c r="A950" s="2"/>
      <c r="B950" s="2"/>
      <c r="C950" s="2"/>
      <c r="D950" s="2"/>
      <c r="E950" s="2"/>
      <c r="F950" s="2"/>
      <c r="G950" s="2"/>
      <c r="H950" s="2"/>
      <c r="I950" s="2"/>
      <c r="J950" s="2"/>
      <c r="K950" s="2"/>
      <c r="L950" s="2"/>
      <c r="M950" s="2"/>
      <c r="N950" s="2"/>
      <c r="O950" s="2"/>
      <c r="P950" s="2"/>
      <c r="Q950" s="2"/>
      <c r="R950" s="2"/>
      <c r="S950" s="2"/>
      <c r="T950" s="2"/>
      <c r="U950" s="2"/>
    </row>
    <row r="951" spans="1:21" x14ac:dyDescent="0.2">
      <c r="A951" s="2"/>
      <c r="B951" s="2"/>
      <c r="C951" s="2"/>
      <c r="D951" s="2"/>
      <c r="E951" s="2"/>
      <c r="F951" s="2"/>
      <c r="G951" s="2"/>
      <c r="H951" s="2"/>
      <c r="I951" s="2"/>
      <c r="J951" s="2"/>
      <c r="K951" s="2"/>
      <c r="L951" s="2"/>
      <c r="M951" s="2"/>
      <c r="N951" s="2"/>
      <c r="O951" s="2"/>
      <c r="P951" s="2"/>
      <c r="Q951" s="2"/>
      <c r="R951" s="2"/>
      <c r="S951" s="2"/>
      <c r="T951" s="2"/>
      <c r="U951" s="2"/>
    </row>
    <row r="952" spans="1:21" x14ac:dyDescent="0.2">
      <c r="A952" s="2"/>
      <c r="B952" s="2"/>
      <c r="C952" s="2"/>
      <c r="D952" s="2"/>
      <c r="E952" s="2"/>
      <c r="F952" s="2"/>
      <c r="G952" s="2"/>
      <c r="H952" s="2"/>
      <c r="I952" s="2"/>
      <c r="J952" s="2"/>
      <c r="K952" s="2"/>
      <c r="L952" s="2"/>
      <c r="M952" s="2"/>
      <c r="N952" s="2"/>
      <c r="O952" s="2"/>
      <c r="P952" s="2"/>
      <c r="Q952" s="2"/>
      <c r="R952" s="2"/>
      <c r="S952" s="2"/>
      <c r="T952" s="2"/>
      <c r="U952" s="2"/>
    </row>
    <row r="953" spans="1:21" x14ac:dyDescent="0.2">
      <c r="A953" s="2"/>
      <c r="B953" s="2"/>
      <c r="C953" s="2"/>
      <c r="D953" s="2"/>
      <c r="E953" s="2"/>
      <c r="F953" s="2"/>
      <c r="G953" s="2"/>
      <c r="H953" s="2"/>
      <c r="I953" s="2"/>
      <c r="J953" s="2"/>
      <c r="K953" s="2"/>
      <c r="L953" s="2"/>
      <c r="M953" s="2"/>
      <c r="N953" s="2"/>
      <c r="O953" s="2"/>
      <c r="P953" s="2"/>
      <c r="Q953" s="2"/>
      <c r="R953" s="2"/>
      <c r="S953" s="2"/>
      <c r="T953" s="2"/>
      <c r="U953" s="2"/>
    </row>
    <row r="954" spans="1:21" x14ac:dyDescent="0.2">
      <c r="A954" s="2"/>
      <c r="B954" s="2"/>
      <c r="C954" s="2"/>
      <c r="D954" s="2"/>
      <c r="E954" s="2"/>
      <c r="F954" s="2"/>
      <c r="G954" s="2"/>
      <c r="H954" s="2"/>
      <c r="I954" s="2"/>
      <c r="J954" s="2"/>
      <c r="K954" s="2"/>
      <c r="L954" s="2"/>
      <c r="M954" s="2"/>
      <c r="N954" s="2"/>
      <c r="O954" s="2"/>
      <c r="P954" s="2"/>
      <c r="Q954" s="2"/>
      <c r="R954" s="2"/>
      <c r="S954" s="2"/>
      <c r="T954" s="2"/>
      <c r="U954" s="2"/>
    </row>
    <row r="955" spans="1:21" x14ac:dyDescent="0.2">
      <c r="A955" s="2"/>
      <c r="B955" s="2"/>
      <c r="C955" s="2"/>
      <c r="D955" s="2"/>
      <c r="E955" s="2"/>
      <c r="F955" s="2"/>
      <c r="G955" s="2"/>
      <c r="H955" s="2"/>
      <c r="I955" s="2"/>
      <c r="J955" s="2"/>
      <c r="K955" s="2"/>
      <c r="L955" s="2"/>
      <c r="M955" s="2"/>
      <c r="N955" s="2"/>
      <c r="O955" s="2"/>
      <c r="P955" s="2"/>
      <c r="Q955" s="2"/>
      <c r="R955" s="2"/>
      <c r="S955" s="2"/>
      <c r="T955" s="2"/>
      <c r="U955" s="2"/>
    </row>
    <row r="956" spans="1:21" x14ac:dyDescent="0.2">
      <c r="A956" s="2"/>
      <c r="B956" s="2"/>
      <c r="C956" s="2"/>
      <c r="D956" s="2"/>
      <c r="E956" s="2"/>
      <c r="F956" s="2"/>
      <c r="G956" s="2"/>
      <c r="H956" s="2"/>
      <c r="I956" s="2"/>
      <c r="J956" s="2"/>
      <c r="K956" s="2"/>
      <c r="L956" s="2"/>
      <c r="M956" s="2"/>
      <c r="N956" s="2"/>
      <c r="O956" s="2"/>
      <c r="P956" s="2"/>
      <c r="Q956" s="2"/>
      <c r="R956" s="2"/>
      <c r="S956" s="2"/>
      <c r="T956" s="2"/>
      <c r="U956" s="2"/>
    </row>
    <row r="957" spans="1:21" x14ac:dyDescent="0.2">
      <c r="A957" s="2"/>
      <c r="B957" s="2"/>
      <c r="C957" s="2"/>
      <c r="D957" s="2"/>
      <c r="E957" s="2"/>
      <c r="F957" s="2"/>
      <c r="G957" s="2"/>
      <c r="H957" s="2"/>
      <c r="I957" s="2"/>
      <c r="J957" s="2"/>
      <c r="K957" s="2"/>
      <c r="L957" s="2"/>
      <c r="M957" s="2"/>
      <c r="N957" s="2"/>
      <c r="O957" s="2"/>
      <c r="P957" s="2"/>
      <c r="Q957" s="2"/>
      <c r="R957" s="2"/>
      <c r="S957" s="2"/>
      <c r="T957" s="2"/>
      <c r="U957" s="2"/>
    </row>
    <row r="958" spans="1:21" x14ac:dyDescent="0.2">
      <c r="A958" s="2"/>
      <c r="B958" s="2"/>
      <c r="C958" s="2"/>
      <c r="D958" s="2"/>
      <c r="E958" s="2"/>
      <c r="F958" s="2"/>
      <c r="G958" s="2"/>
      <c r="H958" s="2"/>
      <c r="I958" s="2"/>
      <c r="J958" s="2"/>
      <c r="K958" s="2"/>
      <c r="L958" s="2"/>
      <c r="M958" s="2"/>
      <c r="N958" s="2"/>
      <c r="O958" s="2"/>
      <c r="P958" s="2"/>
      <c r="Q958" s="2"/>
      <c r="R958" s="2"/>
      <c r="S958" s="2"/>
      <c r="T958" s="2"/>
      <c r="U958" s="2"/>
    </row>
    <row r="959" spans="1:21" x14ac:dyDescent="0.2">
      <c r="A959" s="2"/>
      <c r="B959" s="2"/>
      <c r="C959" s="2"/>
      <c r="D959" s="2"/>
      <c r="E959" s="2"/>
      <c r="F959" s="2"/>
      <c r="G959" s="2"/>
      <c r="H959" s="2"/>
      <c r="I959" s="2"/>
      <c r="J959" s="2"/>
      <c r="K959" s="2"/>
      <c r="L959" s="2"/>
      <c r="M959" s="2"/>
      <c r="N959" s="2"/>
      <c r="O959" s="2"/>
      <c r="P959" s="2"/>
      <c r="Q959" s="2"/>
      <c r="R959" s="2"/>
      <c r="S959" s="2"/>
      <c r="T959" s="2"/>
      <c r="U959" s="2"/>
    </row>
    <row r="960" spans="1:21" x14ac:dyDescent="0.2">
      <c r="A960" s="2"/>
      <c r="B960" s="2"/>
      <c r="C960" s="2"/>
      <c r="D960" s="2"/>
      <c r="E960" s="2"/>
      <c r="F960" s="2"/>
      <c r="G960" s="2"/>
      <c r="H960" s="2"/>
      <c r="I960" s="2"/>
      <c r="J960" s="2"/>
      <c r="K960" s="2"/>
      <c r="L960" s="2"/>
      <c r="M960" s="2"/>
      <c r="N960" s="2"/>
      <c r="O960" s="2"/>
      <c r="P960" s="2"/>
      <c r="Q960" s="2"/>
      <c r="R960" s="2"/>
      <c r="S960" s="2"/>
      <c r="T960" s="2"/>
      <c r="U960" s="2"/>
    </row>
    <row r="961" spans="1:21" x14ac:dyDescent="0.2">
      <c r="A961" s="2"/>
      <c r="B961" s="2"/>
      <c r="C961" s="2"/>
      <c r="D961" s="2"/>
      <c r="E961" s="2"/>
      <c r="F961" s="2"/>
      <c r="G961" s="2"/>
      <c r="H961" s="2"/>
      <c r="I961" s="2"/>
      <c r="J961" s="2"/>
      <c r="K961" s="2"/>
      <c r="L961" s="2"/>
      <c r="M961" s="2"/>
      <c r="N961" s="2"/>
      <c r="O961" s="2"/>
      <c r="P961" s="2"/>
      <c r="Q961" s="2"/>
      <c r="R961" s="2"/>
      <c r="S961" s="2"/>
      <c r="T961" s="2"/>
      <c r="U961" s="2"/>
    </row>
    <row r="962" spans="1:21" x14ac:dyDescent="0.2">
      <c r="A962" s="2"/>
      <c r="B962" s="2"/>
      <c r="C962" s="2"/>
      <c r="D962" s="2"/>
      <c r="E962" s="2"/>
      <c r="F962" s="2"/>
      <c r="G962" s="2"/>
      <c r="H962" s="2"/>
      <c r="I962" s="2"/>
      <c r="J962" s="2"/>
      <c r="K962" s="2"/>
      <c r="L962" s="2"/>
      <c r="M962" s="2"/>
      <c r="N962" s="2"/>
      <c r="O962" s="2"/>
      <c r="P962" s="2"/>
      <c r="Q962" s="2"/>
      <c r="R962" s="2"/>
      <c r="S962" s="2"/>
      <c r="T962" s="2"/>
      <c r="U962" s="2"/>
    </row>
    <row r="963" spans="1:21" x14ac:dyDescent="0.2">
      <c r="A963" s="2"/>
      <c r="B963" s="2"/>
      <c r="C963" s="2"/>
      <c r="D963" s="2"/>
      <c r="E963" s="2"/>
      <c r="F963" s="2"/>
      <c r="G963" s="2"/>
      <c r="H963" s="2"/>
      <c r="I963" s="2"/>
      <c r="J963" s="2"/>
      <c r="K963" s="2"/>
      <c r="L963" s="2"/>
      <c r="M963" s="2"/>
      <c r="N963" s="2"/>
      <c r="O963" s="2"/>
      <c r="P963" s="2"/>
      <c r="Q963" s="2"/>
      <c r="R963" s="2"/>
      <c r="S963" s="2"/>
      <c r="T963" s="2"/>
      <c r="U963" s="2"/>
    </row>
    <row r="964" spans="1:21" x14ac:dyDescent="0.2">
      <c r="A964" s="2"/>
      <c r="B964" s="2"/>
      <c r="C964" s="2"/>
      <c r="D964" s="2"/>
      <c r="E964" s="2"/>
      <c r="F964" s="2"/>
      <c r="G964" s="2"/>
      <c r="H964" s="2"/>
      <c r="I964" s="2"/>
      <c r="J964" s="2"/>
      <c r="K964" s="2"/>
      <c r="L964" s="2"/>
      <c r="M964" s="2"/>
      <c r="N964" s="2"/>
      <c r="O964" s="2"/>
      <c r="P964" s="2"/>
      <c r="Q964" s="2"/>
      <c r="R964" s="2"/>
      <c r="S964" s="2"/>
      <c r="T964" s="2"/>
      <c r="U964" s="2"/>
    </row>
    <row r="965" spans="1:21" x14ac:dyDescent="0.2">
      <c r="A965" s="2"/>
      <c r="B965" s="2"/>
      <c r="C965" s="2"/>
      <c r="D965" s="2"/>
      <c r="E965" s="2"/>
      <c r="F965" s="2"/>
      <c r="G965" s="2"/>
      <c r="H965" s="2"/>
      <c r="I965" s="2"/>
      <c r="J965" s="2"/>
      <c r="K965" s="2"/>
      <c r="L965" s="2"/>
      <c r="M965" s="2"/>
      <c r="N965" s="2"/>
      <c r="O965" s="2"/>
      <c r="P965" s="2"/>
      <c r="Q965" s="2"/>
      <c r="R965" s="2"/>
      <c r="S965" s="2"/>
      <c r="T965" s="2"/>
      <c r="U965" s="2"/>
    </row>
    <row r="966" spans="1:21" x14ac:dyDescent="0.2">
      <c r="A966" s="2"/>
      <c r="B966" s="2"/>
      <c r="C966" s="2"/>
      <c r="D966" s="2"/>
      <c r="E966" s="2"/>
      <c r="F966" s="2"/>
      <c r="G966" s="2"/>
      <c r="H966" s="2"/>
      <c r="I966" s="2"/>
      <c r="J966" s="2"/>
      <c r="K966" s="2"/>
      <c r="L966" s="2"/>
      <c r="M966" s="2"/>
      <c r="N966" s="2"/>
      <c r="O966" s="2"/>
      <c r="P966" s="2"/>
      <c r="Q966" s="2"/>
      <c r="R966" s="2"/>
      <c r="S966" s="2"/>
      <c r="T966" s="2"/>
      <c r="U966" s="2"/>
    </row>
    <row r="967" spans="1:21" x14ac:dyDescent="0.2">
      <c r="A967" s="2"/>
      <c r="B967" s="2"/>
      <c r="C967" s="2"/>
      <c r="D967" s="2"/>
      <c r="E967" s="2"/>
      <c r="F967" s="2"/>
      <c r="G967" s="2"/>
      <c r="H967" s="2"/>
      <c r="I967" s="2"/>
      <c r="J967" s="2"/>
      <c r="K967" s="2"/>
      <c r="L967" s="2"/>
      <c r="M967" s="2"/>
      <c r="N967" s="2"/>
      <c r="O967" s="2"/>
      <c r="P967" s="2"/>
      <c r="Q967" s="2"/>
      <c r="R967" s="2"/>
      <c r="S967" s="2"/>
      <c r="T967" s="2"/>
      <c r="U967" s="2"/>
    </row>
    <row r="968" spans="1:21" x14ac:dyDescent="0.2">
      <c r="A968" s="2"/>
      <c r="B968" s="2"/>
      <c r="C968" s="2"/>
      <c r="D968" s="2"/>
      <c r="E968" s="2"/>
      <c r="F968" s="2"/>
      <c r="G968" s="2"/>
      <c r="H968" s="2"/>
      <c r="I968" s="2"/>
      <c r="J968" s="2"/>
      <c r="K968" s="2"/>
      <c r="L968" s="2"/>
      <c r="M968" s="2"/>
      <c r="N968" s="2"/>
      <c r="O968" s="2"/>
      <c r="P968" s="2"/>
      <c r="Q968" s="2"/>
      <c r="R968" s="2"/>
      <c r="S968" s="2"/>
      <c r="T968" s="2"/>
      <c r="U968" s="2"/>
    </row>
    <row r="969" spans="1:21" x14ac:dyDescent="0.2">
      <c r="A969" s="2"/>
      <c r="B969" s="2"/>
      <c r="C969" s="2"/>
      <c r="D969" s="2"/>
      <c r="E969" s="2"/>
      <c r="F969" s="2"/>
      <c r="G969" s="2"/>
      <c r="H969" s="2"/>
      <c r="I969" s="2"/>
      <c r="J969" s="2"/>
      <c r="K969" s="2"/>
      <c r="L969" s="2"/>
      <c r="M969" s="2"/>
      <c r="N969" s="2"/>
      <c r="O969" s="2"/>
      <c r="P969" s="2"/>
      <c r="Q969" s="2"/>
      <c r="R969" s="2"/>
      <c r="S969" s="2"/>
      <c r="T969" s="2"/>
      <c r="U969" s="2"/>
    </row>
    <row r="970" spans="1:21" x14ac:dyDescent="0.2">
      <c r="A970" s="2"/>
      <c r="B970" s="2"/>
      <c r="C970" s="2"/>
      <c r="D970" s="2"/>
      <c r="E970" s="2"/>
      <c r="F970" s="2"/>
      <c r="G970" s="2"/>
      <c r="H970" s="2"/>
      <c r="I970" s="2"/>
      <c r="J970" s="2"/>
      <c r="K970" s="2"/>
      <c r="L970" s="2"/>
      <c r="M970" s="2"/>
      <c r="N970" s="2"/>
      <c r="O970" s="2"/>
      <c r="P970" s="2"/>
      <c r="Q970" s="2"/>
      <c r="R970" s="2"/>
      <c r="S970" s="2"/>
      <c r="T970" s="2"/>
      <c r="U970" s="2"/>
    </row>
    <row r="971" spans="1:21" x14ac:dyDescent="0.2">
      <c r="A971" s="2"/>
      <c r="B971" s="2"/>
      <c r="C971" s="2"/>
      <c r="D971" s="2"/>
      <c r="E971" s="2"/>
      <c r="F971" s="2"/>
      <c r="G971" s="2"/>
      <c r="H971" s="2"/>
      <c r="I971" s="2"/>
      <c r="J971" s="2"/>
      <c r="K971" s="2"/>
      <c r="L971" s="2"/>
      <c r="M971" s="2"/>
      <c r="N971" s="2"/>
      <c r="O971" s="2"/>
      <c r="P971" s="2"/>
      <c r="Q971" s="2"/>
      <c r="R971" s="2"/>
      <c r="S971" s="2"/>
      <c r="T971" s="2"/>
      <c r="U971" s="2"/>
    </row>
    <row r="972" spans="1:21" x14ac:dyDescent="0.2">
      <c r="A972" s="2"/>
      <c r="B972" s="2"/>
      <c r="C972" s="2"/>
      <c r="D972" s="2"/>
      <c r="E972" s="2"/>
      <c r="F972" s="2"/>
      <c r="G972" s="2"/>
      <c r="H972" s="2"/>
      <c r="I972" s="2"/>
      <c r="J972" s="2"/>
      <c r="K972" s="2"/>
      <c r="L972" s="2"/>
      <c r="M972" s="2"/>
      <c r="N972" s="2"/>
      <c r="O972" s="2"/>
      <c r="P972" s="2"/>
      <c r="Q972" s="2"/>
      <c r="R972" s="2"/>
      <c r="S972" s="2"/>
      <c r="T972" s="2"/>
      <c r="U972" s="2"/>
    </row>
    <row r="973" spans="1:21" x14ac:dyDescent="0.2">
      <c r="A973" s="2"/>
      <c r="B973" s="2"/>
      <c r="C973" s="2"/>
      <c r="D973" s="2"/>
      <c r="E973" s="2"/>
      <c r="F973" s="2"/>
      <c r="G973" s="2"/>
      <c r="H973" s="2"/>
      <c r="I973" s="2"/>
      <c r="J973" s="2"/>
      <c r="K973" s="2"/>
      <c r="L973" s="2"/>
      <c r="M973" s="2"/>
      <c r="N973" s="2"/>
      <c r="O973" s="2"/>
      <c r="P973" s="2"/>
      <c r="Q973" s="2"/>
      <c r="R973" s="2"/>
      <c r="S973" s="2"/>
      <c r="T973" s="2"/>
      <c r="U973" s="2"/>
    </row>
    <row r="974" spans="1:21" x14ac:dyDescent="0.2">
      <c r="A974" s="2"/>
      <c r="B974" s="2"/>
      <c r="C974" s="2"/>
      <c r="D974" s="2"/>
      <c r="E974" s="2"/>
      <c r="F974" s="2"/>
      <c r="G974" s="2"/>
      <c r="H974" s="2"/>
      <c r="I974" s="2"/>
      <c r="J974" s="2"/>
      <c r="K974" s="2"/>
      <c r="L974" s="2"/>
      <c r="M974" s="2"/>
      <c r="N974" s="2"/>
      <c r="O974" s="2"/>
      <c r="P974" s="2"/>
      <c r="Q974" s="2"/>
      <c r="R974" s="2"/>
      <c r="S974" s="2"/>
      <c r="T974" s="2"/>
      <c r="U974" s="2"/>
    </row>
    <row r="975" spans="1:21" x14ac:dyDescent="0.2">
      <c r="A975" s="2"/>
      <c r="B975" s="2"/>
      <c r="C975" s="2"/>
      <c r="D975" s="2"/>
      <c r="E975" s="2"/>
      <c r="F975" s="2"/>
      <c r="G975" s="2"/>
      <c r="H975" s="2"/>
      <c r="I975" s="2"/>
      <c r="J975" s="2"/>
      <c r="K975" s="2"/>
      <c r="L975" s="2"/>
      <c r="M975" s="2"/>
      <c r="N975" s="2"/>
      <c r="O975" s="2"/>
      <c r="P975" s="2"/>
      <c r="Q975" s="2"/>
      <c r="R975" s="2"/>
      <c r="S975" s="2"/>
      <c r="T975" s="2"/>
      <c r="U975" s="2"/>
    </row>
    <row r="976" spans="1:21" x14ac:dyDescent="0.2">
      <c r="A976" s="2"/>
      <c r="B976" s="2"/>
      <c r="C976" s="2"/>
      <c r="D976" s="2"/>
      <c r="E976" s="2"/>
      <c r="F976" s="2"/>
      <c r="G976" s="2"/>
      <c r="H976" s="2"/>
      <c r="I976" s="2"/>
      <c r="J976" s="2"/>
      <c r="K976" s="2"/>
      <c r="L976" s="2"/>
      <c r="M976" s="2"/>
      <c r="N976" s="2"/>
      <c r="O976" s="2"/>
      <c r="P976" s="2"/>
      <c r="Q976" s="2"/>
      <c r="R976" s="2"/>
      <c r="S976" s="2"/>
      <c r="T976" s="2"/>
      <c r="U976" s="2"/>
    </row>
    <row r="977" spans="1:21" x14ac:dyDescent="0.2">
      <c r="A977" s="2"/>
      <c r="B977" s="2"/>
      <c r="C977" s="2"/>
      <c r="D977" s="2"/>
      <c r="E977" s="2"/>
      <c r="F977" s="2"/>
      <c r="G977" s="2"/>
      <c r="H977" s="2"/>
      <c r="I977" s="2"/>
      <c r="J977" s="2"/>
      <c r="K977" s="2"/>
      <c r="L977" s="2"/>
      <c r="M977" s="2"/>
      <c r="N977" s="2"/>
      <c r="O977" s="2"/>
      <c r="P977" s="2"/>
      <c r="Q977" s="2"/>
      <c r="R977" s="2"/>
      <c r="S977" s="2"/>
      <c r="T977" s="2"/>
      <c r="U977" s="2"/>
    </row>
    <row r="978" spans="1:21" x14ac:dyDescent="0.2">
      <c r="A978" s="2"/>
      <c r="B978" s="2"/>
      <c r="C978" s="2"/>
      <c r="D978" s="2"/>
      <c r="E978" s="2"/>
      <c r="F978" s="2"/>
      <c r="G978" s="2"/>
      <c r="H978" s="2"/>
      <c r="I978" s="2"/>
      <c r="J978" s="2"/>
      <c r="K978" s="2"/>
      <c r="L978" s="2"/>
      <c r="M978" s="2"/>
      <c r="N978" s="2"/>
      <c r="O978" s="2"/>
      <c r="P978" s="2"/>
      <c r="Q978" s="2"/>
      <c r="R978" s="2"/>
      <c r="S978" s="2"/>
      <c r="T978" s="2"/>
      <c r="U978" s="2"/>
    </row>
    <row r="979" spans="1:21" x14ac:dyDescent="0.2">
      <c r="A979" s="2"/>
      <c r="B979" s="2"/>
      <c r="C979" s="2"/>
      <c r="D979" s="2"/>
      <c r="E979" s="2"/>
      <c r="F979" s="2"/>
      <c r="G979" s="2"/>
      <c r="H979" s="2"/>
      <c r="I979" s="2"/>
      <c r="J979" s="2"/>
      <c r="K979" s="2"/>
      <c r="L979" s="2"/>
      <c r="M979" s="2"/>
      <c r="N979" s="2"/>
      <c r="O979" s="2"/>
      <c r="P979" s="2"/>
      <c r="Q979" s="2"/>
      <c r="R979" s="2"/>
      <c r="S979" s="2"/>
      <c r="T979" s="2"/>
      <c r="U979" s="2"/>
    </row>
    <row r="980" spans="1:21" x14ac:dyDescent="0.2">
      <c r="A980" s="2"/>
      <c r="B980" s="2"/>
      <c r="C980" s="2"/>
      <c r="D980" s="2"/>
      <c r="E980" s="2"/>
      <c r="F980" s="2"/>
      <c r="G980" s="2"/>
      <c r="H980" s="2"/>
      <c r="I980" s="2"/>
      <c r="J980" s="2"/>
      <c r="K980" s="2"/>
      <c r="L980" s="2"/>
      <c r="M980" s="2"/>
      <c r="N980" s="2"/>
      <c r="O980" s="2"/>
      <c r="P980" s="2"/>
      <c r="Q980" s="2"/>
      <c r="R980" s="2"/>
      <c r="S980" s="2"/>
      <c r="T980" s="2"/>
      <c r="U980" s="2"/>
    </row>
    <row r="981" spans="1:21" x14ac:dyDescent="0.2">
      <c r="A981" s="2"/>
      <c r="B981" s="2"/>
      <c r="C981" s="2"/>
      <c r="D981" s="2"/>
      <c r="E981" s="2"/>
      <c r="F981" s="2"/>
      <c r="G981" s="2"/>
      <c r="H981" s="2"/>
      <c r="I981" s="2"/>
      <c r="J981" s="2"/>
      <c r="K981" s="2"/>
      <c r="L981" s="2"/>
      <c r="M981" s="2"/>
      <c r="N981" s="2"/>
      <c r="O981" s="2"/>
      <c r="P981" s="2"/>
      <c r="Q981" s="2"/>
      <c r="R981" s="2"/>
      <c r="S981" s="2"/>
      <c r="T981" s="2"/>
      <c r="U981" s="2"/>
    </row>
    <row r="982" spans="1:21" x14ac:dyDescent="0.2">
      <c r="A982" s="2"/>
      <c r="B982" s="2"/>
      <c r="C982" s="2"/>
      <c r="D982" s="2"/>
      <c r="E982" s="2"/>
      <c r="F982" s="2"/>
      <c r="G982" s="2"/>
      <c r="H982" s="2"/>
      <c r="I982" s="2"/>
      <c r="J982" s="2"/>
      <c r="K982" s="2"/>
      <c r="L982" s="2"/>
      <c r="M982" s="2"/>
      <c r="N982" s="2"/>
      <c r="O982" s="2"/>
      <c r="P982" s="2"/>
      <c r="Q982" s="2"/>
      <c r="R982" s="2"/>
      <c r="S982" s="2"/>
      <c r="T982" s="2"/>
      <c r="U982" s="2"/>
    </row>
    <row r="983" spans="1:21" x14ac:dyDescent="0.2">
      <c r="A983" s="2"/>
      <c r="B983" s="2"/>
      <c r="C983" s="2"/>
      <c r="D983" s="2"/>
      <c r="E983" s="2"/>
      <c r="F983" s="2"/>
      <c r="G983" s="2"/>
      <c r="H983" s="2"/>
      <c r="I983" s="2"/>
      <c r="J983" s="2"/>
      <c r="K983" s="2"/>
      <c r="L983" s="2"/>
      <c r="M983" s="2"/>
      <c r="N983" s="2"/>
      <c r="O983" s="2"/>
      <c r="P983" s="2"/>
      <c r="Q983" s="2"/>
      <c r="R983" s="2"/>
      <c r="S983" s="2"/>
      <c r="T983" s="2"/>
      <c r="U983" s="2"/>
    </row>
    <row r="984" spans="1:21" x14ac:dyDescent="0.2">
      <c r="A984" s="2"/>
      <c r="B984" s="2"/>
      <c r="C984" s="2"/>
      <c r="D984" s="2"/>
      <c r="E984" s="2"/>
      <c r="F984" s="2"/>
      <c r="G984" s="2"/>
      <c r="H984" s="2"/>
      <c r="I984" s="2"/>
      <c r="J984" s="2"/>
      <c r="K984" s="2"/>
      <c r="L984" s="2"/>
      <c r="M984" s="2"/>
      <c r="N984" s="2"/>
      <c r="O984" s="2"/>
      <c r="P984" s="2"/>
      <c r="Q984" s="2"/>
      <c r="R984" s="2"/>
      <c r="S984" s="2"/>
      <c r="T984" s="2"/>
      <c r="U984" s="2"/>
    </row>
    <row r="985" spans="1:21" x14ac:dyDescent="0.2">
      <c r="A985" s="2"/>
      <c r="B985" s="2"/>
      <c r="C985" s="2"/>
      <c r="D985" s="2"/>
      <c r="E985" s="2"/>
      <c r="F985" s="2"/>
      <c r="G985" s="2"/>
      <c r="H985" s="2"/>
      <c r="I985" s="2"/>
      <c r="J985" s="2"/>
      <c r="K985" s="2"/>
      <c r="L985" s="2"/>
      <c r="M985" s="2"/>
      <c r="N985" s="2"/>
      <c r="O985" s="2"/>
      <c r="P985" s="2"/>
      <c r="Q985" s="2"/>
      <c r="R985" s="2"/>
      <c r="S985" s="2"/>
      <c r="T985" s="2"/>
      <c r="U985" s="2"/>
    </row>
    <row r="986" spans="1:21" x14ac:dyDescent="0.2">
      <c r="A986" s="2"/>
      <c r="B986" s="2"/>
      <c r="C986" s="2"/>
      <c r="D986" s="2"/>
      <c r="E986" s="2"/>
      <c r="F986" s="2"/>
      <c r="G986" s="2"/>
      <c r="H986" s="2"/>
      <c r="I986" s="2"/>
      <c r="J986" s="2"/>
      <c r="K986" s="2"/>
      <c r="L986" s="2"/>
      <c r="M986" s="2"/>
      <c r="N986" s="2"/>
      <c r="O986" s="2"/>
      <c r="P986" s="2"/>
      <c r="Q986" s="2"/>
      <c r="R986" s="2"/>
      <c r="S986" s="2"/>
      <c r="T986" s="2"/>
      <c r="U98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91"/>
  <sheetViews>
    <sheetView tabSelected="1" workbookViewId="0">
      <pane xSplit="7" ySplit="1" topLeftCell="AW78" activePane="bottomRight" state="frozen"/>
      <selection pane="topRight" activeCell="H1" sqref="H1"/>
      <selection pane="bottomLeft" activeCell="A2" sqref="A2"/>
      <selection pane="bottomRight" activeCell="BE87" sqref="BE87"/>
    </sheetView>
  </sheetViews>
  <sheetFormatPr baseColWidth="10" defaultColWidth="14.5" defaultRowHeight="15" customHeight="1" x14ac:dyDescent="0.2"/>
  <cols>
    <col min="1" max="1" width="9.1640625" customWidth="1"/>
    <col min="2" max="2" width="12.83203125" customWidth="1"/>
    <col min="3" max="4" width="8.6640625" hidden="1" customWidth="1"/>
    <col min="5" max="5" width="10" customWidth="1"/>
    <col min="6" max="6" width="7.6640625" customWidth="1"/>
    <col min="7" max="7" width="27.33203125" customWidth="1"/>
    <col min="8" max="9" width="8.6640625" customWidth="1"/>
    <col min="10" max="10" width="8.6640625" hidden="1" customWidth="1"/>
    <col min="11" max="11" width="19" hidden="1" customWidth="1"/>
    <col min="12" max="12" width="19.5" hidden="1" customWidth="1"/>
    <col min="13" max="13" width="16.6640625" hidden="1" customWidth="1"/>
    <col min="14" max="14" width="21" hidden="1" customWidth="1"/>
    <col min="15" max="15" width="16" hidden="1" customWidth="1"/>
    <col min="16" max="16" width="11.5" hidden="1" customWidth="1"/>
    <col min="17" max="17" width="20.6640625" hidden="1" customWidth="1"/>
    <col min="18" max="18" width="35.6640625" hidden="1" customWidth="1"/>
    <col min="19" max="19" width="8.6640625" customWidth="1"/>
    <col min="20" max="20" width="11.5" customWidth="1"/>
    <col min="21" max="21" width="16.6640625" customWidth="1"/>
    <col min="22" max="22" width="17.83203125" customWidth="1"/>
    <col min="23" max="23" width="25" customWidth="1"/>
    <col min="24" max="24" width="21.1640625" customWidth="1"/>
    <col min="25" max="25" width="21" customWidth="1"/>
    <col min="26" max="26" width="24.83203125" customWidth="1"/>
    <col min="27" max="27" width="22.5" customWidth="1"/>
    <col min="28" max="28" width="24.1640625" customWidth="1"/>
    <col min="29" max="29" width="36.83203125" customWidth="1"/>
    <col min="30" max="30" width="26" customWidth="1"/>
    <col min="31" max="31" width="22" customWidth="1"/>
    <col min="32" max="32" width="29.5" customWidth="1"/>
    <col min="33" max="33" width="22.1640625" customWidth="1"/>
    <col min="34" max="34" width="20.6640625" customWidth="1"/>
    <col min="35" max="35" width="17" customWidth="1"/>
    <col min="36" max="36" width="19" customWidth="1"/>
    <col min="37" max="37" width="31.1640625" customWidth="1"/>
    <col min="38" max="38" width="14.33203125" customWidth="1"/>
    <col min="39" max="39" width="19.5" customWidth="1"/>
    <col min="40" max="40" width="14.33203125" customWidth="1"/>
    <col min="41" max="41" width="17.5" customWidth="1"/>
    <col min="42" max="42" width="27" customWidth="1"/>
    <col min="43" max="43" width="20.1640625" customWidth="1"/>
    <col min="44" max="44" width="24.5" customWidth="1"/>
    <col min="45" max="45" width="28.6640625" customWidth="1"/>
    <col min="46" max="46" width="15.83203125" customWidth="1"/>
    <col min="47" max="47" width="16.6640625" customWidth="1"/>
    <col min="48" max="48" width="16.83203125" customWidth="1"/>
    <col min="49" max="49" width="19.33203125" customWidth="1"/>
    <col min="50" max="50" width="19.5" customWidth="1"/>
    <col min="51" max="51" width="14.5" customWidth="1"/>
    <col min="52" max="52" width="16" customWidth="1"/>
    <col min="53" max="53" width="22.83203125" customWidth="1"/>
    <col min="54" max="54" width="16.83203125" customWidth="1"/>
    <col min="55" max="55" width="24.5" customWidth="1"/>
    <col min="56" max="56" width="17" customWidth="1"/>
  </cols>
  <sheetData>
    <row r="1" spans="1:56" x14ac:dyDescent="0.2">
      <c r="A1" s="6" t="s">
        <v>15</v>
      </c>
      <c r="B1" s="1" t="s">
        <v>16</v>
      </c>
      <c r="C1" s="1" t="s">
        <v>17</v>
      </c>
      <c r="D1" s="1" t="s">
        <v>18</v>
      </c>
      <c r="E1" s="7" t="s">
        <v>19</v>
      </c>
      <c r="F1" s="1" t="s">
        <v>20</v>
      </c>
      <c r="G1" s="7" t="s">
        <v>21</v>
      </c>
      <c r="H1" s="1" t="s">
        <v>22</v>
      </c>
      <c r="I1" s="1" t="s">
        <v>23</v>
      </c>
      <c r="J1" s="1" t="s">
        <v>24</v>
      </c>
      <c r="K1" s="1" t="s">
        <v>25</v>
      </c>
      <c r="L1" s="7" t="s">
        <v>26</v>
      </c>
      <c r="M1" s="7" t="s">
        <v>27</v>
      </c>
      <c r="N1" s="7" t="s">
        <v>28</v>
      </c>
      <c r="O1" s="7" t="s">
        <v>29</v>
      </c>
      <c r="P1" s="7" t="s">
        <v>30</v>
      </c>
      <c r="Q1" s="7" t="s">
        <v>31</v>
      </c>
      <c r="R1" s="7" t="s">
        <v>32</v>
      </c>
      <c r="S1" s="7" t="s">
        <v>33</v>
      </c>
      <c r="T1" s="7" t="s">
        <v>34</v>
      </c>
      <c r="U1" s="7" t="s">
        <v>35</v>
      </c>
      <c r="V1" s="7" t="s">
        <v>36</v>
      </c>
      <c r="W1" s="7" t="s">
        <v>37</v>
      </c>
      <c r="X1" s="7" t="s">
        <v>38</v>
      </c>
      <c r="Y1" s="7" t="s">
        <v>39</v>
      </c>
      <c r="Z1" s="7" t="s">
        <v>40</v>
      </c>
      <c r="AA1" s="7" t="s">
        <v>41</v>
      </c>
      <c r="AB1" s="7" t="s">
        <v>42</v>
      </c>
      <c r="AC1" s="7" t="s">
        <v>43</v>
      </c>
      <c r="AD1" s="7" t="s">
        <v>44</v>
      </c>
      <c r="AE1" s="7" t="s">
        <v>45</v>
      </c>
      <c r="AF1" s="7" t="s">
        <v>46</v>
      </c>
      <c r="AG1" s="7" t="s">
        <v>47</v>
      </c>
      <c r="AH1" s="7" t="s">
        <v>48</v>
      </c>
      <c r="AI1" s="7" t="s">
        <v>49</v>
      </c>
      <c r="AJ1" s="7" t="s">
        <v>50</v>
      </c>
      <c r="AK1" s="7" t="s">
        <v>51</v>
      </c>
      <c r="AL1" s="7" t="s">
        <v>52</v>
      </c>
      <c r="AM1" s="7" t="s">
        <v>53</v>
      </c>
      <c r="AN1" s="7" t="s">
        <v>54</v>
      </c>
      <c r="AO1" s="7" t="s">
        <v>55</v>
      </c>
      <c r="AP1" s="7" t="s">
        <v>56</v>
      </c>
      <c r="AQ1" s="7" t="s">
        <v>57</v>
      </c>
      <c r="AR1" s="7" t="s">
        <v>58</v>
      </c>
      <c r="AS1" s="7" t="s">
        <v>59</v>
      </c>
      <c r="AT1" s="7" t="s">
        <v>60</v>
      </c>
      <c r="AU1" s="7" t="s">
        <v>61</v>
      </c>
      <c r="AV1" s="7" t="s">
        <v>62</v>
      </c>
      <c r="AW1" s="7" t="s">
        <v>63</v>
      </c>
      <c r="AX1" s="7" t="s">
        <v>64</v>
      </c>
      <c r="AY1" s="7" t="s">
        <v>65</v>
      </c>
      <c r="AZ1" s="7" t="s">
        <v>66</v>
      </c>
      <c r="BA1" s="7" t="s">
        <v>67</v>
      </c>
      <c r="BB1" s="7" t="s">
        <v>68</v>
      </c>
      <c r="BC1" s="7" t="s">
        <v>31</v>
      </c>
      <c r="BD1" s="7" t="s">
        <v>69</v>
      </c>
    </row>
    <row r="2" spans="1:56" x14ac:dyDescent="0.2">
      <c r="A2" s="8">
        <v>1</v>
      </c>
      <c r="B2" s="9" t="s">
        <v>9</v>
      </c>
      <c r="C2" s="9" t="s">
        <v>70</v>
      </c>
      <c r="D2" s="9" t="s">
        <v>71</v>
      </c>
      <c r="E2" s="9" t="s">
        <v>72</v>
      </c>
      <c r="F2" s="9">
        <v>2017</v>
      </c>
      <c r="G2" s="10" t="s">
        <v>73</v>
      </c>
      <c r="H2" s="9" t="s">
        <v>74</v>
      </c>
      <c r="I2" s="9" t="s">
        <v>75</v>
      </c>
      <c r="J2" s="9" t="s">
        <v>76</v>
      </c>
      <c r="K2" s="9" t="s">
        <v>77</v>
      </c>
      <c r="L2" s="8" t="s">
        <v>78</v>
      </c>
      <c r="M2" s="8" t="s">
        <v>78</v>
      </c>
      <c r="N2" s="8" t="s">
        <v>78</v>
      </c>
      <c r="O2" s="8" t="str">
        <f t="shared" ref="O2:O91" si="0">IF(P2="Yes","Not Relevant",IF(AND(L2="Yes",M2="Yes",N2="Yes"),"Relevant",IF(OR(L2="",M2="",N2=""),"","Not Relevant")))</f>
        <v>Relevant</v>
      </c>
      <c r="P2" s="8" t="s">
        <v>79</v>
      </c>
      <c r="Q2" s="9"/>
      <c r="R2" s="10" t="s">
        <v>80</v>
      </c>
      <c r="S2" s="11" t="s">
        <v>81</v>
      </c>
      <c r="T2" s="12" t="s">
        <v>79</v>
      </c>
      <c r="U2" s="12" t="s">
        <v>82</v>
      </c>
      <c r="V2" s="12" t="s">
        <v>79</v>
      </c>
      <c r="W2" s="12" t="s">
        <v>79</v>
      </c>
      <c r="X2" s="12" t="s">
        <v>83</v>
      </c>
      <c r="Y2" s="12" t="s">
        <v>79</v>
      </c>
      <c r="Z2" s="10" t="s">
        <v>84</v>
      </c>
      <c r="AA2" s="10" t="s">
        <v>85</v>
      </c>
      <c r="AB2" s="10" t="s">
        <v>86</v>
      </c>
      <c r="AC2" s="10" t="s">
        <v>87</v>
      </c>
      <c r="AD2" s="10" t="s">
        <v>88</v>
      </c>
      <c r="AE2" s="10" t="s">
        <v>89</v>
      </c>
      <c r="AF2" s="10" t="s">
        <v>90</v>
      </c>
      <c r="AG2" s="12" t="s">
        <v>79</v>
      </c>
      <c r="AH2" s="12" t="s">
        <v>79</v>
      </c>
      <c r="AI2" s="12" t="s">
        <v>79</v>
      </c>
      <c r="AJ2" s="12" t="s">
        <v>79</v>
      </c>
      <c r="AK2" s="10" t="s">
        <v>84</v>
      </c>
      <c r="AL2" s="10" t="s">
        <v>91</v>
      </c>
      <c r="AM2" s="12" t="s">
        <v>92</v>
      </c>
      <c r="AN2" s="12" t="s">
        <v>93</v>
      </c>
      <c r="AO2" s="12" t="s">
        <v>94</v>
      </c>
      <c r="AP2" s="10" t="s">
        <v>84</v>
      </c>
      <c r="AQ2" s="12" t="s">
        <v>95</v>
      </c>
      <c r="AR2" s="12" t="s">
        <v>79</v>
      </c>
      <c r="AS2" s="10" t="s">
        <v>90</v>
      </c>
      <c r="AT2" s="12" t="s">
        <v>78</v>
      </c>
      <c r="AU2" s="12" t="s">
        <v>78</v>
      </c>
      <c r="AV2" s="12" t="s">
        <v>79</v>
      </c>
      <c r="AW2" s="12" t="s">
        <v>78</v>
      </c>
      <c r="AX2" s="12" t="s">
        <v>79</v>
      </c>
      <c r="AY2" s="12" t="s">
        <v>78</v>
      </c>
      <c r="AZ2" s="12" t="s">
        <v>79</v>
      </c>
      <c r="BA2" s="12" t="s">
        <v>79</v>
      </c>
      <c r="BB2" s="12" t="s">
        <v>79</v>
      </c>
      <c r="BC2" s="10" t="s">
        <v>96</v>
      </c>
      <c r="BD2" s="12"/>
    </row>
    <row r="3" spans="1:56" x14ac:dyDescent="0.2">
      <c r="A3" s="8">
        <v>2</v>
      </c>
      <c r="B3" s="9" t="s">
        <v>13</v>
      </c>
      <c r="C3" s="9" t="s">
        <v>97</v>
      </c>
      <c r="D3" s="9" t="s">
        <v>98</v>
      </c>
      <c r="E3" s="13" t="s">
        <v>99</v>
      </c>
      <c r="F3" s="9">
        <v>2021</v>
      </c>
      <c r="G3" s="10" t="s">
        <v>100</v>
      </c>
      <c r="H3" s="9" t="s">
        <v>101</v>
      </c>
      <c r="I3" s="9" t="s">
        <v>102</v>
      </c>
      <c r="J3" s="9" t="s">
        <v>103</v>
      </c>
      <c r="K3" s="9" t="s">
        <v>104</v>
      </c>
      <c r="L3" s="8" t="s">
        <v>78</v>
      </c>
      <c r="M3" s="8" t="s">
        <v>78</v>
      </c>
      <c r="N3" s="8" t="s">
        <v>78</v>
      </c>
      <c r="O3" s="8" t="str">
        <f t="shared" si="0"/>
        <v>Relevant</v>
      </c>
      <c r="P3" s="8" t="s">
        <v>79</v>
      </c>
      <c r="Q3" s="9"/>
      <c r="R3" s="10" t="s">
        <v>105</v>
      </c>
      <c r="S3" s="14" t="s">
        <v>106</v>
      </c>
      <c r="T3" s="12" t="s">
        <v>78</v>
      </c>
      <c r="U3" s="12" t="s">
        <v>79</v>
      </c>
      <c r="V3" s="12" t="s">
        <v>79</v>
      </c>
      <c r="W3" s="12" t="s">
        <v>79</v>
      </c>
      <c r="X3" s="12" t="s">
        <v>107</v>
      </c>
      <c r="Y3" s="12" t="s">
        <v>79</v>
      </c>
      <c r="Z3" s="10" t="s">
        <v>108</v>
      </c>
      <c r="AA3" s="10" t="s">
        <v>109</v>
      </c>
      <c r="AB3" s="10" t="s">
        <v>110</v>
      </c>
      <c r="AC3" s="10" t="s">
        <v>90</v>
      </c>
      <c r="AD3" s="10" t="s">
        <v>88</v>
      </c>
      <c r="AE3" s="10" t="s">
        <v>111</v>
      </c>
      <c r="AF3" s="10" t="s">
        <v>112</v>
      </c>
      <c r="AG3" s="12" t="s">
        <v>78</v>
      </c>
      <c r="AH3" s="12" t="s">
        <v>79</v>
      </c>
      <c r="AI3" s="12" t="s">
        <v>79</v>
      </c>
      <c r="AJ3" s="12" t="s">
        <v>79</v>
      </c>
      <c r="AK3" s="10" t="s">
        <v>84</v>
      </c>
      <c r="AL3" s="10" t="s">
        <v>113</v>
      </c>
      <c r="AM3" s="12" t="s">
        <v>92</v>
      </c>
      <c r="AN3" s="12" t="s">
        <v>93</v>
      </c>
      <c r="AO3" s="12" t="s">
        <v>114</v>
      </c>
      <c r="AP3" s="10" t="s">
        <v>84</v>
      </c>
      <c r="AQ3" s="12" t="s">
        <v>95</v>
      </c>
      <c r="AR3" s="12" t="s">
        <v>79</v>
      </c>
      <c r="AS3" s="10" t="s">
        <v>115</v>
      </c>
      <c r="AT3" s="12" t="s">
        <v>78</v>
      </c>
      <c r="AU3" s="12" t="s">
        <v>78</v>
      </c>
      <c r="AV3" s="12" t="s">
        <v>78</v>
      </c>
      <c r="AW3" s="12" t="s">
        <v>78</v>
      </c>
      <c r="AX3" s="12" t="s">
        <v>78</v>
      </c>
      <c r="AY3" s="12" t="s">
        <v>78</v>
      </c>
      <c r="AZ3" s="12" t="s">
        <v>78</v>
      </c>
      <c r="BA3" s="12" t="s">
        <v>79</v>
      </c>
      <c r="BB3" s="12" t="s">
        <v>78</v>
      </c>
      <c r="BC3" s="10"/>
      <c r="BD3" s="12"/>
    </row>
    <row r="4" spans="1:56" x14ac:dyDescent="0.2">
      <c r="A4" s="8">
        <v>3</v>
      </c>
      <c r="B4" s="9" t="s">
        <v>12</v>
      </c>
      <c r="C4" s="9" t="s">
        <v>116</v>
      </c>
      <c r="D4" s="9" t="s">
        <v>117</v>
      </c>
      <c r="E4" s="9" t="s">
        <v>118</v>
      </c>
      <c r="F4" s="9">
        <v>2020</v>
      </c>
      <c r="G4" s="10" t="s">
        <v>119</v>
      </c>
      <c r="H4" s="9" t="s">
        <v>120</v>
      </c>
      <c r="I4" s="9" t="s">
        <v>121</v>
      </c>
      <c r="J4" s="9" t="s">
        <v>122</v>
      </c>
      <c r="K4" s="9" t="s">
        <v>123</v>
      </c>
      <c r="L4" s="8" t="s">
        <v>78</v>
      </c>
      <c r="M4" s="8" t="s">
        <v>78</v>
      </c>
      <c r="N4" s="8" t="s">
        <v>78</v>
      </c>
      <c r="O4" s="8" t="str">
        <f t="shared" si="0"/>
        <v>Relevant</v>
      </c>
      <c r="P4" s="8" t="s">
        <v>79</v>
      </c>
      <c r="Q4" s="9"/>
      <c r="R4" s="10" t="s">
        <v>124</v>
      </c>
      <c r="S4" s="9" t="s">
        <v>125</v>
      </c>
      <c r="T4" s="9" t="s">
        <v>125</v>
      </c>
      <c r="U4" s="12" t="s">
        <v>79</v>
      </c>
      <c r="V4" s="12" t="s">
        <v>79</v>
      </c>
      <c r="W4" s="12" t="s">
        <v>79</v>
      </c>
      <c r="X4" s="12" t="s">
        <v>79</v>
      </c>
      <c r="Y4" s="12" t="s">
        <v>79</v>
      </c>
      <c r="Z4" s="10" t="s">
        <v>84</v>
      </c>
      <c r="AA4" s="10" t="s">
        <v>90</v>
      </c>
      <c r="AB4" s="10" t="s">
        <v>90</v>
      </c>
      <c r="AC4" s="10" t="s">
        <v>90</v>
      </c>
      <c r="AD4" s="10" t="s">
        <v>90</v>
      </c>
      <c r="AE4" s="10" t="s">
        <v>90</v>
      </c>
      <c r="AF4" s="10" t="s">
        <v>90</v>
      </c>
      <c r="AG4" s="12" t="s">
        <v>79</v>
      </c>
      <c r="AH4" s="12" t="s">
        <v>79</v>
      </c>
      <c r="AI4" s="12" t="s">
        <v>79</v>
      </c>
      <c r="AJ4" s="12" t="s">
        <v>79</v>
      </c>
      <c r="AK4" s="10" t="s">
        <v>84</v>
      </c>
      <c r="AL4" s="10" t="s">
        <v>90</v>
      </c>
      <c r="AM4" s="12" t="s">
        <v>79</v>
      </c>
      <c r="AN4" s="12" t="s">
        <v>79</v>
      </c>
      <c r="AO4" s="12" t="s">
        <v>79</v>
      </c>
      <c r="AP4" s="10" t="s">
        <v>84</v>
      </c>
      <c r="AQ4" s="12" t="s">
        <v>79</v>
      </c>
      <c r="AR4" s="12" t="s">
        <v>79</v>
      </c>
      <c r="AS4" s="10" t="s">
        <v>90</v>
      </c>
      <c r="AT4" s="12" t="s">
        <v>79</v>
      </c>
      <c r="AU4" s="12" t="s">
        <v>79</v>
      </c>
      <c r="AV4" s="12" t="s">
        <v>79</v>
      </c>
      <c r="AW4" s="12" t="s">
        <v>79</v>
      </c>
      <c r="AX4" s="12" t="s">
        <v>79</v>
      </c>
      <c r="AY4" s="12" t="s">
        <v>79</v>
      </c>
      <c r="AZ4" s="12" t="s">
        <v>79</v>
      </c>
      <c r="BA4" s="12" t="s">
        <v>79</v>
      </c>
      <c r="BB4" s="12" t="s">
        <v>79</v>
      </c>
      <c r="BC4" s="10" t="s">
        <v>126</v>
      </c>
      <c r="BD4" s="12"/>
    </row>
    <row r="5" spans="1:56" x14ac:dyDescent="0.2">
      <c r="A5" s="8">
        <v>4</v>
      </c>
      <c r="B5" s="9" t="s">
        <v>9</v>
      </c>
      <c r="C5" s="9" t="s">
        <v>127</v>
      </c>
      <c r="D5" s="9" t="s">
        <v>128</v>
      </c>
      <c r="E5" s="9" t="s">
        <v>129</v>
      </c>
      <c r="F5" s="9">
        <v>2017</v>
      </c>
      <c r="G5" s="10" t="s">
        <v>130</v>
      </c>
      <c r="H5" s="9" t="s">
        <v>131</v>
      </c>
      <c r="I5" s="9" t="s">
        <v>132</v>
      </c>
      <c r="J5" s="9" t="s">
        <v>133</v>
      </c>
      <c r="K5" s="9" t="s">
        <v>134</v>
      </c>
      <c r="L5" s="8" t="s">
        <v>78</v>
      </c>
      <c r="M5" s="8" t="s">
        <v>78</v>
      </c>
      <c r="N5" s="8" t="s">
        <v>78</v>
      </c>
      <c r="O5" s="8" t="str">
        <f t="shared" si="0"/>
        <v>Relevant</v>
      </c>
      <c r="P5" s="8" t="s">
        <v>79</v>
      </c>
      <c r="Q5" s="9"/>
      <c r="R5" s="10" t="s">
        <v>135</v>
      </c>
      <c r="S5" s="14" t="s">
        <v>136</v>
      </c>
      <c r="T5" s="12" t="s">
        <v>78</v>
      </c>
      <c r="U5" s="12" t="s">
        <v>82</v>
      </c>
      <c r="V5" s="12" t="s">
        <v>79</v>
      </c>
      <c r="W5" s="12" t="s">
        <v>79</v>
      </c>
      <c r="X5" s="12" t="s">
        <v>107</v>
      </c>
      <c r="Y5" s="12" t="s">
        <v>79</v>
      </c>
      <c r="Z5" s="10" t="s">
        <v>84</v>
      </c>
      <c r="AA5" s="10" t="s">
        <v>137</v>
      </c>
      <c r="AB5" s="10" t="s">
        <v>86</v>
      </c>
      <c r="AC5" s="10" t="s">
        <v>138</v>
      </c>
      <c r="AD5" s="10" t="s">
        <v>88</v>
      </c>
      <c r="AE5" s="10" t="s">
        <v>139</v>
      </c>
      <c r="AF5" s="15" t="s">
        <v>140</v>
      </c>
      <c r="AG5" s="12" t="s">
        <v>78</v>
      </c>
      <c r="AH5" s="12" t="s">
        <v>79</v>
      </c>
      <c r="AI5" s="12" t="s">
        <v>79</v>
      </c>
      <c r="AJ5" s="12" t="s">
        <v>79</v>
      </c>
      <c r="AK5" s="10" t="s">
        <v>84</v>
      </c>
      <c r="AL5" s="10" t="s">
        <v>141</v>
      </c>
      <c r="AM5" s="12" t="s">
        <v>92</v>
      </c>
      <c r="AN5" s="12" t="s">
        <v>93</v>
      </c>
      <c r="AO5" s="12" t="s">
        <v>94</v>
      </c>
      <c r="AP5" s="10" t="s">
        <v>84</v>
      </c>
      <c r="AQ5" s="12" t="s">
        <v>95</v>
      </c>
      <c r="AR5" s="12" t="s">
        <v>79</v>
      </c>
      <c r="AS5" s="10" t="s">
        <v>142</v>
      </c>
      <c r="AT5" s="12" t="s">
        <v>78</v>
      </c>
      <c r="AU5" s="12" t="s">
        <v>78</v>
      </c>
      <c r="AV5" s="12" t="s">
        <v>78</v>
      </c>
      <c r="AW5" s="12" t="s">
        <v>78</v>
      </c>
      <c r="AX5" s="12" t="s">
        <v>78</v>
      </c>
      <c r="AY5" s="12" t="s">
        <v>78</v>
      </c>
      <c r="AZ5" s="12" t="s">
        <v>78</v>
      </c>
      <c r="BA5" s="12" t="s">
        <v>78</v>
      </c>
      <c r="BB5" s="12" t="s">
        <v>78</v>
      </c>
      <c r="BC5" s="10"/>
      <c r="BD5" s="12"/>
    </row>
    <row r="6" spans="1:56" x14ac:dyDescent="0.2">
      <c r="A6" s="8">
        <v>5</v>
      </c>
      <c r="B6" s="9" t="s">
        <v>9</v>
      </c>
      <c r="C6" s="9" t="s">
        <v>127</v>
      </c>
      <c r="D6" s="9" t="s">
        <v>128</v>
      </c>
      <c r="E6" s="9" t="s">
        <v>143</v>
      </c>
      <c r="F6" s="9">
        <v>2021</v>
      </c>
      <c r="G6" s="10" t="s">
        <v>144</v>
      </c>
      <c r="H6" s="9" t="s">
        <v>145</v>
      </c>
      <c r="I6" s="9" t="s">
        <v>146</v>
      </c>
      <c r="J6" s="9" t="s">
        <v>147</v>
      </c>
      <c r="K6" s="9" t="s">
        <v>148</v>
      </c>
      <c r="L6" s="8" t="s">
        <v>78</v>
      </c>
      <c r="M6" s="8" t="s">
        <v>78</v>
      </c>
      <c r="N6" s="8" t="s">
        <v>78</v>
      </c>
      <c r="O6" s="8" t="str">
        <f t="shared" si="0"/>
        <v>Relevant</v>
      </c>
      <c r="P6" s="8" t="s">
        <v>79</v>
      </c>
      <c r="Q6" s="9"/>
      <c r="R6" s="10" t="s">
        <v>149</v>
      </c>
      <c r="S6" s="14" t="s">
        <v>150</v>
      </c>
      <c r="T6" s="12" t="s">
        <v>78</v>
      </c>
      <c r="U6" s="12" t="s">
        <v>82</v>
      </c>
      <c r="V6" s="12" t="s">
        <v>79</v>
      </c>
      <c r="W6" s="12" t="s">
        <v>79</v>
      </c>
      <c r="X6" s="12" t="s">
        <v>107</v>
      </c>
      <c r="Y6" s="12" t="s">
        <v>79</v>
      </c>
      <c r="Z6" s="10" t="s">
        <v>84</v>
      </c>
      <c r="AA6" s="10" t="s">
        <v>151</v>
      </c>
      <c r="AB6" s="10" t="s">
        <v>86</v>
      </c>
      <c r="AC6" s="10" t="s">
        <v>152</v>
      </c>
      <c r="AD6" s="10" t="s">
        <v>88</v>
      </c>
      <c r="AE6" s="10" t="s">
        <v>153</v>
      </c>
      <c r="AF6" s="10" t="s">
        <v>154</v>
      </c>
      <c r="AG6" s="12" t="s">
        <v>79</v>
      </c>
      <c r="AH6" s="12" t="s">
        <v>79</v>
      </c>
      <c r="AI6" s="12" t="s">
        <v>79</v>
      </c>
      <c r="AJ6" s="12" t="s">
        <v>79</v>
      </c>
      <c r="AK6" s="10" t="s">
        <v>84</v>
      </c>
      <c r="AL6" s="10" t="s">
        <v>141</v>
      </c>
      <c r="AM6" s="12" t="s">
        <v>155</v>
      </c>
      <c r="AN6" s="12" t="s">
        <v>156</v>
      </c>
      <c r="AO6" s="12" t="s">
        <v>94</v>
      </c>
      <c r="AP6" s="10" t="s">
        <v>84</v>
      </c>
      <c r="AQ6" s="12" t="s">
        <v>95</v>
      </c>
      <c r="AR6" s="12" t="s">
        <v>79</v>
      </c>
      <c r="AS6" s="10" t="s">
        <v>157</v>
      </c>
      <c r="AT6" s="12" t="s">
        <v>78</v>
      </c>
      <c r="AU6" s="12" t="s">
        <v>78</v>
      </c>
      <c r="AV6" s="12" t="s">
        <v>78</v>
      </c>
      <c r="AW6" s="12" t="s">
        <v>78</v>
      </c>
      <c r="AX6" s="12" t="s">
        <v>78</v>
      </c>
      <c r="AY6" s="12" t="s">
        <v>78</v>
      </c>
      <c r="AZ6" s="12" t="s">
        <v>78</v>
      </c>
      <c r="BA6" s="12" t="s">
        <v>78</v>
      </c>
      <c r="BB6" s="12" t="s">
        <v>78</v>
      </c>
      <c r="BC6" s="10"/>
      <c r="BD6" s="12"/>
    </row>
    <row r="7" spans="1:56" x14ac:dyDescent="0.2">
      <c r="A7" s="8">
        <v>6</v>
      </c>
      <c r="B7" s="9" t="s">
        <v>12</v>
      </c>
      <c r="C7" s="9" t="s">
        <v>116</v>
      </c>
      <c r="D7" s="9" t="s">
        <v>117</v>
      </c>
      <c r="E7" s="9" t="s">
        <v>158</v>
      </c>
      <c r="F7" s="9">
        <v>2021</v>
      </c>
      <c r="G7" s="10" t="s">
        <v>159</v>
      </c>
      <c r="H7" s="9" t="s">
        <v>160</v>
      </c>
      <c r="I7" s="9" t="s">
        <v>161</v>
      </c>
      <c r="J7" s="9" t="s">
        <v>162</v>
      </c>
      <c r="K7" s="9" t="s">
        <v>163</v>
      </c>
      <c r="L7" s="8" t="s">
        <v>78</v>
      </c>
      <c r="M7" s="8" t="s">
        <v>78</v>
      </c>
      <c r="N7" s="8" t="s">
        <v>78</v>
      </c>
      <c r="O7" s="8" t="str">
        <f t="shared" si="0"/>
        <v>Relevant</v>
      </c>
      <c r="P7" s="8" t="s">
        <v>79</v>
      </c>
      <c r="Q7" s="9"/>
      <c r="R7" s="10" t="s">
        <v>135</v>
      </c>
      <c r="S7" s="13" t="s">
        <v>164</v>
      </c>
      <c r="T7" s="12" t="s">
        <v>79</v>
      </c>
      <c r="U7" s="12" t="s">
        <v>82</v>
      </c>
      <c r="V7" s="12" t="s">
        <v>79</v>
      </c>
      <c r="W7" s="12" t="s">
        <v>79</v>
      </c>
      <c r="X7" s="12" t="s">
        <v>79</v>
      </c>
      <c r="Y7" s="12" t="s">
        <v>165</v>
      </c>
      <c r="Z7" s="10" t="s">
        <v>84</v>
      </c>
      <c r="AA7" s="10" t="s">
        <v>166</v>
      </c>
      <c r="AB7" s="10" t="s">
        <v>86</v>
      </c>
      <c r="AC7" s="10" t="s">
        <v>167</v>
      </c>
      <c r="AD7" s="10" t="s">
        <v>168</v>
      </c>
      <c r="AE7" s="10" t="s">
        <v>169</v>
      </c>
      <c r="AF7" s="10" t="s">
        <v>170</v>
      </c>
      <c r="AG7" s="12" t="s">
        <v>79</v>
      </c>
      <c r="AH7" s="12" t="s">
        <v>171</v>
      </c>
      <c r="AI7" s="12" t="s">
        <v>90</v>
      </c>
      <c r="AJ7" s="12" t="s">
        <v>90</v>
      </c>
      <c r="AK7" s="10" t="s">
        <v>172</v>
      </c>
      <c r="AL7" s="10" t="s">
        <v>90</v>
      </c>
      <c r="AM7" s="12" t="s">
        <v>92</v>
      </c>
      <c r="AN7" s="12" t="s">
        <v>173</v>
      </c>
      <c r="AO7" s="12" t="s">
        <v>94</v>
      </c>
      <c r="AP7" s="10" t="s">
        <v>84</v>
      </c>
      <c r="AQ7" s="12" t="s">
        <v>174</v>
      </c>
      <c r="AR7" s="12" t="s">
        <v>78</v>
      </c>
      <c r="AS7" s="10" t="s">
        <v>175</v>
      </c>
      <c r="AT7" s="12" t="s">
        <v>79</v>
      </c>
      <c r="AU7" s="12" t="s">
        <v>78</v>
      </c>
      <c r="AV7" s="12" t="s">
        <v>78</v>
      </c>
      <c r="AW7" s="12" t="s">
        <v>78</v>
      </c>
      <c r="AX7" s="12" t="s">
        <v>78</v>
      </c>
      <c r="AY7" s="12" t="s">
        <v>78</v>
      </c>
      <c r="AZ7" s="12" t="s">
        <v>78</v>
      </c>
      <c r="BA7" s="12" t="s">
        <v>78</v>
      </c>
      <c r="BB7" s="12" t="s">
        <v>79</v>
      </c>
      <c r="BC7" s="10" t="s">
        <v>176</v>
      </c>
      <c r="BD7" s="12"/>
    </row>
    <row r="8" spans="1:56" x14ac:dyDescent="0.2">
      <c r="A8" s="8">
        <v>7</v>
      </c>
      <c r="B8" s="9" t="s">
        <v>12</v>
      </c>
      <c r="C8" s="9" t="s">
        <v>116</v>
      </c>
      <c r="D8" s="9" t="s">
        <v>117</v>
      </c>
      <c r="E8" s="9" t="s">
        <v>177</v>
      </c>
      <c r="F8" s="9">
        <v>2021</v>
      </c>
      <c r="G8" s="10" t="s">
        <v>178</v>
      </c>
      <c r="H8" s="9" t="s">
        <v>179</v>
      </c>
      <c r="I8" s="9" t="s">
        <v>180</v>
      </c>
      <c r="J8" s="9" t="s">
        <v>181</v>
      </c>
      <c r="K8" s="9" t="s">
        <v>182</v>
      </c>
      <c r="L8" s="8" t="s">
        <v>78</v>
      </c>
      <c r="M8" s="8" t="s">
        <v>78</v>
      </c>
      <c r="N8" s="8" t="s">
        <v>78</v>
      </c>
      <c r="O8" s="8" t="str">
        <f t="shared" si="0"/>
        <v>Relevant</v>
      </c>
      <c r="P8" s="8" t="s">
        <v>79</v>
      </c>
      <c r="Q8" s="9"/>
      <c r="R8" s="10" t="s">
        <v>183</v>
      </c>
      <c r="S8" s="13" t="s">
        <v>184</v>
      </c>
      <c r="T8" s="12" t="s">
        <v>79</v>
      </c>
      <c r="U8" s="12" t="s">
        <v>82</v>
      </c>
      <c r="V8" s="12" t="s">
        <v>79</v>
      </c>
      <c r="W8" s="12" t="s">
        <v>79</v>
      </c>
      <c r="X8" s="12" t="s">
        <v>79</v>
      </c>
      <c r="Y8" s="12" t="s">
        <v>165</v>
      </c>
      <c r="Z8" s="10" t="s">
        <v>84</v>
      </c>
      <c r="AA8" s="10" t="s">
        <v>185</v>
      </c>
      <c r="AB8" s="10" t="s">
        <v>186</v>
      </c>
      <c r="AC8" s="10" t="s">
        <v>90</v>
      </c>
      <c r="AD8" s="10" t="s">
        <v>88</v>
      </c>
      <c r="AE8" s="10" t="s">
        <v>90</v>
      </c>
      <c r="AF8" s="10" t="s">
        <v>90</v>
      </c>
      <c r="AG8" s="12" t="s">
        <v>79</v>
      </c>
      <c r="AH8" s="12" t="s">
        <v>171</v>
      </c>
      <c r="AI8" s="12" t="s">
        <v>90</v>
      </c>
      <c r="AJ8" s="12" t="s">
        <v>90</v>
      </c>
      <c r="AK8" s="10" t="s">
        <v>84</v>
      </c>
      <c r="AL8" s="10" t="s">
        <v>187</v>
      </c>
      <c r="AM8" s="12" t="s">
        <v>155</v>
      </c>
      <c r="AN8" s="12" t="s">
        <v>173</v>
      </c>
      <c r="AO8" s="12" t="s">
        <v>94</v>
      </c>
      <c r="AP8" s="10" t="s">
        <v>84</v>
      </c>
      <c r="AQ8" s="12" t="s">
        <v>174</v>
      </c>
      <c r="AR8" s="12" t="s">
        <v>79</v>
      </c>
      <c r="AS8" s="10" t="s">
        <v>188</v>
      </c>
      <c r="AT8" s="12" t="s">
        <v>79</v>
      </c>
      <c r="AU8" s="12" t="s">
        <v>78</v>
      </c>
      <c r="AV8" s="12" t="s">
        <v>79</v>
      </c>
      <c r="AW8" s="12" t="s">
        <v>79</v>
      </c>
      <c r="AX8" s="12" t="s">
        <v>78</v>
      </c>
      <c r="AY8" s="12" t="s">
        <v>78</v>
      </c>
      <c r="AZ8" s="12" t="s">
        <v>78</v>
      </c>
      <c r="BA8" s="12" t="s">
        <v>79</v>
      </c>
      <c r="BB8" s="12" t="s">
        <v>79</v>
      </c>
      <c r="BC8" s="10" t="s">
        <v>189</v>
      </c>
      <c r="BD8" s="12"/>
    </row>
    <row r="9" spans="1:56" x14ac:dyDescent="0.2">
      <c r="A9" s="8">
        <v>8</v>
      </c>
      <c r="B9" s="9" t="s">
        <v>12</v>
      </c>
      <c r="C9" s="9" t="s">
        <v>116</v>
      </c>
      <c r="D9" s="9" t="s">
        <v>117</v>
      </c>
      <c r="E9" s="9" t="s">
        <v>190</v>
      </c>
      <c r="F9" s="9">
        <v>2020</v>
      </c>
      <c r="G9" s="10" t="s">
        <v>191</v>
      </c>
      <c r="H9" s="9" t="s">
        <v>192</v>
      </c>
      <c r="I9" s="9" t="s">
        <v>193</v>
      </c>
      <c r="J9" s="9" t="s">
        <v>194</v>
      </c>
      <c r="K9" s="9" t="s">
        <v>195</v>
      </c>
      <c r="L9" s="8" t="s">
        <v>78</v>
      </c>
      <c r="M9" s="8" t="s">
        <v>78</v>
      </c>
      <c r="N9" s="8" t="s">
        <v>78</v>
      </c>
      <c r="O9" s="8" t="str">
        <f t="shared" si="0"/>
        <v>Relevant</v>
      </c>
      <c r="P9" s="8" t="s">
        <v>79</v>
      </c>
      <c r="Q9" s="9"/>
      <c r="R9" s="10" t="s">
        <v>196</v>
      </c>
      <c r="S9" s="9" t="s">
        <v>125</v>
      </c>
      <c r="T9" s="9" t="s">
        <v>125</v>
      </c>
      <c r="U9" s="12" t="s">
        <v>79</v>
      </c>
      <c r="V9" s="12" t="s">
        <v>79</v>
      </c>
      <c r="W9" s="12" t="s">
        <v>79</v>
      </c>
      <c r="X9" s="12" t="s">
        <v>79</v>
      </c>
      <c r="Y9" s="12" t="s">
        <v>79</v>
      </c>
      <c r="Z9" s="10" t="s">
        <v>84</v>
      </c>
      <c r="AA9" s="10" t="s">
        <v>90</v>
      </c>
      <c r="AB9" s="10" t="s">
        <v>90</v>
      </c>
      <c r="AC9" s="10" t="s">
        <v>90</v>
      </c>
      <c r="AD9" s="10" t="s">
        <v>90</v>
      </c>
      <c r="AE9" s="10" t="s">
        <v>90</v>
      </c>
      <c r="AF9" s="10" t="s">
        <v>90</v>
      </c>
      <c r="AG9" s="12" t="s">
        <v>79</v>
      </c>
      <c r="AH9" s="12" t="s">
        <v>79</v>
      </c>
      <c r="AI9" s="12" t="s">
        <v>79</v>
      </c>
      <c r="AJ9" s="12" t="s">
        <v>79</v>
      </c>
      <c r="AK9" s="10" t="s">
        <v>84</v>
      </c>
      <c r="AL9" s="10" t="s">
        <v>90</v>
      </c>
      <c r="AM9" s="12" t="s">
        <v>79</v>
      </c>
      <c r="AN9" s="12" t="s">
        <v>79</v>
      </c>
      <c r="AO9" s="12" t="s">
        <v>79</v>
      </c>
      <c r="AP9" s="10" t="s">
        <v>84</v>
      </c>
      <c r="AQ9" s="12" t="s">
        <v>79</v>
      </c>
      <c r="AR9" s="12" t="s">
        <v>79</v>
      </c>
      <c r="AS9" s="10" t="s">
        <v>90</v>
      </c>
      <c r="AT9" s="12" t="s">
        <v>79</v>
      </c>
      <c r="AU9" s="12" t="s">
        <v>79</v>
      </c>
      <c r="AV9" s="12" t="s">
        <v>79</v>
      </c>
      <c r="AW9" s="12" t="s">
        <v>79</v>
      </c>
      <c r="AX9" s="12" t="s">
        <v>79</v>
      </c>
      <c r="AY9" s="12" t="s">
        <v>79</v>
      </c>
      <c r="AZ9" s="12" t="s">
        <v>79</v>
      </c>
      <c r="BA9" s="12" t="s">
        <v>79</v>
      </c>
      <c r="BB9" s="12" t="s">
        <v>79</v>
      </c>
      <c r="BC9" s="10" t="s">
        <v>197</v>
      </c>
      <c r="BD9" s="12"/>
    </row>
    <row r="10" spans="1:56" x14ac:dyDescent="0.2">
      <c r="A10" s="8">
        <v>9</v>
      </c>
      <c r="B10" s="9" t="s">
        <v>12</v>
      </c>
      <c r="C10" s="9" t="s">
        <v>116</v>
      </c>
      <c r="D10" s="9" t="s">
        <v>117</v>
      </c>
      <c r="E10" s="9" t="s">
        <v>198</v>
      </c>
      <c r="F10" s="9">
        <v>2021</v>
      </c>
      <c r="G10" s="10" t="s">
        <v>199</v>
      </c>
      <c r="H10" s="9" t="s">
        <v>200</v>
      </c>
      <c r="I10" s="9" t="s">
        <v>201</v>
      </c>
      <c r="J10" s="9" t="s">
        <v>202</v>
      </c>
      <c r="K10" s="9" t="s">
        <v>203</v>
      </c>
      <c r="L10" s="8" t="s">
        <v>78</v>
      </c>
      <c r="M10" s="8" t="s">
        <v>78</v>
      </c>
      <c r="N10" s="8" t="s">
        <v>78</v>
      </c>
      <c r="O10" s="8" t="str">
        <f t="shared" si="0"/>
        <v>Relevant</v>
      </c>
      <c r="P10" s="8" t="s">
        <v>79</v>
      </c>
      <c r="Q10" s="9"/>
      <c r="R10" s="10" t="s">
        <v>204</v>
      </c>
      <c r="S10" s="13" t="s">
        <v>205</v>
      </c>
      <c r="T10" s="12" t="s">
        <v>78</v>
      </c>
      <c r="U10" s="12" t="s">
        <v>82</v>
      </c>
      <c r="V10" s="12" t="s">
        <v>79</v>
      </c>
      <c r="W10" s="12" t="s">
        <v>79</v>
      </c>
      <c r="X10" s="12" t="s">
        <v>107</v>
      </c>
      <c r="Y10" s="12" t="s">
        <v>79</v>
      </c>
      <c r="Z10" s="10" t="s">
        <v>84</v>
      </c>
      <c r="AA10" s="10" t="s">
        <v>206</v>
      </c>
      <c r="AB10" s="10" t="s">
        <v>86</v>
      </c>
      <c r="AC10" s="10" t="s">
        <v>207</v>
      </c>
      <c r="AD10" s="10" t="s">
        <v>208</v>
      </c>
      <c r="AE10" s="10" t="s">
        <v>209</v>
      </c>
      <c r="AF10" s="10" t="s">
        <v>210</v>
      </c>
      <c r="AG10" s="12" t="s">
        <v>79</v>
      </c>
      <c r="AH10" s="12" t="s">
        <v>79</v>
      </c>
      <c r="AI10" s="12" t="s">
        <v>79</v>
      </c>
      <c r="AJ10" s="12" t="s">
        <v>79</v>
      </c>
      <c r="AK10" s="10" t="s">
        <v>84</v>
      </c>
      <c r="AL10" s="10" t="s">
        <v>141</v>
      </c>
      <c r="AM10" s="12" t="s">
        <v>92</v>
      </c>
      <c r="AN10" s="12" t="s">
        <v>93</v>
      </c>
      <c r="AO10" s="12" t="s">
        <v>94</v>
      </c>
      <c r="AP10" s="10" t="s">
        <v>84</v>
      </c>
      <c r="AQ10" s="12" t="s">
        <v>95</v>
      </c>
      <c r="AR10" s="12" t="s">
        <v>79</v>
      </c>
      <c r="AS10" s="10" t="s">
        <v>115</v>
      </c>
      <c r="AT10" s="12" t="s">
        <v>78</v>
      </c>
      <c r="AU10" s="12" t="s">
        <v>78</v>
      </c>
      <c r="AV10" s="12" t="s">
        <v>78</v>
      </c>
      <c r="AW10" s="12" t="s">
        <v>78</v>
      </c>
      <c r="AX10" s="12" t="s">
        <v>78</v>
      </c>
      <c r="AY10" s="12" t="s">
        <v>78</v>
      </c>
      <c r="AZ10" s="12" t="s">
        <v>78</v>
      </c>
      <c r="BA10" s="12" t="s">
        <v>78</v>
      </c>
      <c r="BB10" s="12" t="s">
        <v>78</v>
      </c>
      <c r="BC10" s="10"/>
      <c r="BD10" s="12"/>
    </row>
    <row r="11" spans="1:56" x14ac:dyDescent="0.2">
      <c r="A11" s="8">
        <v>10</v>
      </c>
      <c r="B11" s="9" t="s">
        <v>12</v>
      </c>
      <c r="C11" s="9" t="s">
        <v>116</v>
      </c>
      <c r="D11" s="9" t="s">
        <v>117</v>
      </c>
      <c r="E11" s="9" t="s">
        <v>211</v>
      </c>
      <c r="F11" s="9">
        <v>2021</v>
      </c>
      <c r="G11" s="10" t="s">
        <v>212</v>
      </c>
      <c r="H11" s="9" t="s">
        <v>213</v>
      </c>
      <c r="I11" s="9"/>
      <c r="J11" s="9" t="s">
        <v>214</v>
      </c>
      <c r="K11" s="9" t="s">
        <v>215</v>
      </c>
      <c r="L11" s="8" t="s">
        <v>78</v>
      </c>
      <c r="M11" s="8" t="s">
        <v>78</v>
      </c>
      <c r="N11" s="8" t="s">
        <v>78</v>
      </c>
      <c r="O11" s="8" t="str">
        <f t="shared" si="0"/>
        <v>Relevant</v>
      </c>
      <c r="P11" s="8" t="s">
        <v>79</v>
      </c>
      <c r="Q11" s="9"/>
      <c r="R11" s="10" t="s">
        <v>216</v>
      </c>
      <c r="S11" s="13" t="s">
        <v>217</v>
      </c>
      <c r="T11" s="12" t="s">
        <v>79</v>
      </c>
      <c r="U11" s="12" t="s">
        <v>79</v>
      </c>
      <c r="V11" s="12" t="s">
        <v>79</v>
      </c>
      <c r="W11" s="12" t="s">
        <v>79</v>
      </c>
      <c r="X11" s="12" t="s">
        <v>79</v>
      </c>
      <c r="Y11" s="12" t="s">
        <v>79</v>
      </c>
      <c r="Z11" s="10" t="s">
        <v>84</v>
      </c>
      <c r="AA11" s="10" t="s">
        <v>218</v>
      </c>
      <c r="AB11" s="10" t="s">
        <v>219</v>
      </c>
      <c r="AC11" s="10" t="s">
        <v>90</v>
      </c>
      <c r="AD11" s="10" t="s">
        <v>90</v>
      </c>
      <c r="AE11" s="10" t="s">
        <v>220</v>
      </c>
      <c r="AF11" s="10" t="s">
        <v>221</v>
      </c>
      <c r="AG11" s="12" t="s">
        <v>79</v>
      </c>
      <c r="AH11" s="12" t="s">
        <v>79</v>
      </c>
      <c r="AI11" s="12" t="s">
        <v>79</v>
      </c>
      <c r="AJ11" s="12" t="s">
        <v>79</v>
      </c>
      <c r="AK11" s="10" t="s">
        <v>84</v>
      </c>
      <c r="AL11" s="10" t="s">
        <v>141</v>
      </c>
      <c r="AM11" s="12" t="s">
        <v>79</v>
      </c>
      <c r="AN11" s="12" t="s">
        <v>79</v>
      </c>
      <c r="AO11" s="12" t="s">
        <v>79</v>
      </c>
      <c r="AP11" s="10" t="s">
        <v>84</v>
      </c>
      <c r="AQ11" s="12" t="s">
        <v>79</v>
      </c>
      <c r="AR11" s="12" t="s">
        <v>79</v>
      </c>
      <c r="AS11" s="10" t="s">
        <v>90</v>
      </c>
      <c r="AT11" s="12" t="s">
        <v>78</v>
      </c>
      <c r="AU11" s="12" t="s">
        <v>78</v>
      </c>
      <c r="AV11" s="12" t="s">
        <v>78</v>
      </c>
      <c r="AW11" s="12" t="s">
        <v>79</v>
      </c>
      <c r="AX11" s="12" t="s">
        <v>78</v>
      </c>
      <c r="AY11" s="12" t="s">
        <v>78</v>
      </c>
      <c r="AZ11" s="12" t="s">
        <v>78</v>
      </c>
      <c r="BA11" s="12" t="s">
        <v>78</v>
      </c>
      <c r="BB11" s="12" t="s">
        <v>79</v>
      </c>
      <c r="BC11" s="10" t="s">
        <v>222</v>
      </c>
      <c r="BD11" s="12"/>
    </row>
    <row r="12" spans="1:56" x14ac:dyDescent="0.2">
      <c r="A12" s="8">
        <v>11</v>
      </c>
      <c r="B12" s="9" t="s">
        <v>12</v>
      </c>
      <c r="C12" s="9" t="s">
        <v>116</v>
      </c>
      <c r="D12" s="9" t="s">
        <v>117</v>
      </c>
      <c r="E12" s="9" t="s">
        <v>223</v>
      </c>
      <c r="F12" s="9">
        <v>2021</v>
      </c>
      <c r="G12" s="10" t="s">
        <v>224</v>
      </c>
      <c r="H12" s="9" t="s">
        <v>225</v>
      </c>
      <c r="I12" s="9" t="s">
        <v>226</v>
      </c>
      <c r="J12" s="9" t="s">
        <v>227</v>
      </c>
      <c r="K12" s="9" t="s">
        <v>228</v>
      </c>
      <c r="L12" s="8" t="s">
        <v>78</v>
      </c>
      <c r="M12" s="8" t="s">
        <v>78</v>
      </c>
      <c r="N12" s="8" t="s">
        <v>78</v>
      </c>
      <c r="O12" s="8" t="str">
        <f t="shared" si="0"/>
        <v>Relevant</v>
      </c>
      <c r="P12" s="8" t="s">
        <v>79</v>
      </c>
      <c r="Q12" s="9"/>
      <c r="R12" s="10" t="s">
        <v>135</v>
      </c>
      <c r="S12" s="9" t="s">
        <v>125</v>
      </c>
      <c r="T12" s="9" t="s">
        <v>125</v>
      </c>
      <c r="U12" s="12" t="s">
        <v>79</v>
      </c>
      <c r="V12" s="12" t="s">
        <v>79</v>
      </c>
      <c r="W12" s="12" t="s">
        <v>79</v>
      </c>
      <c r="X12" s="12" t="s">
        <v>79</v>
      </c>
      <c r="Y12" s="12" t="s">
        <v>79</v>
      </c>
      <c r="Z12" s="10" t="s">
        <v>84</v>
      </c>
      <c r="AA12" s="10" t="s">
        <v>90</v>
      </c>
      <c r="AB12" s="10" t="s">
        <v>90</v>
      </c>
      <c r="AC12" s="10" t="s">
        <v>90</v>
      </c>
      <c r="AD12" s="10" t="s">
        <v>90</v>
      </c>
      <c r="AE12" s="10" t="s">
        <v>90</v>
      </c>
      <c r="AF12" s="10" t="s">
        <v>90</v>
      </c>
      <c r="AG12" s="12" t="s">
        <v>79</v>
      </c>
      <c r="AH12" s="12" t="s">
        <v>79</v>
      </c>
      <c r="AI12" s="12" t="s">
        <v>79</v>
      </c>
      <c r="AJ12" s="12" t="s">
        <v>79</v>
      </c>
      <c r="AK12" s="10" t="s">
        <v>84</v>
      </c>
      <c r="AL12" s="10" t="s">
        <v>90</v>
      </c>
      <c r="AM12" s="12" t="s">
        <v>79</v>
      </c>
      <c r="AN12" s="12" t="s">
        <v>79</v>
      </c>
      <c r="AO12" s="12" t="s">
        <v>79</v>
      </c>
      <c r="AP12" s="10" t="s">
        <v>84</v>
      </c>
      <c r="AQ12" s="12" t="s">
        <v>79</v>
      </c>
      <c r="AR12" s="12" t="s">
        <v>79</v>
      </c>
      <c r="AS12" s="10" t="s">
        <v>90</v>
      </c>
      <c r="AT12" s="12" t="s">
        <v>79</v>
      </c>
      <c r="AU12" s="12" t="s">
        <v>79</v>
      </c>
      <c r="AV12" s="12" t="s">
        <v>79</v>
      </c>
      <c r="AW12" s="12" t="s">
        <v>79</v>
      </c>
      <c r="AX12" s="12" t="s">
        <v>79</v>
      </c>
      <c r="AY12" s="12" t="s">
        <v>79</v>
      </c>
      <c r="AZ12" s="12" t="s">
        <v>79</v>
      </c>
      <c r="BA12" s="12" t="s">
        <v>79</v>
      </c>
      <c r="BB12" s="12" t="s">
        <v>79</v>
      </c>
      <c r="BC12" s="10" t="s">
        <v>126</v>
      </c>
      <c r="BD12" s="12"/>
    </row>
    <row r="13" spans="1:56" x14ac:dyDescent="0.2">
      <c r="A13" s="8">
        <v>12</v>
      </c>
      <c r="B13" s="9" t="s">
        <v>9</v>
      </c>
      <c r="C13" s="9" t="s">
        <v>127</v>
      </c>
      <c r="D13" s="9" t="s">
        <v>128</v>
      </c>
      <c r="E13" s="9" t="s">
        <v>229</v>
      </c>
      <c r="F13" s="9">
        <v>2021</v>
      </c>
      <c r="G13" s="10" t="s">
        <v>230</v>
      </c>
      <c r="H13" s="9" t="s">
        <v>231</v>
      </c>
      <c r="I13" s="9" t="s">
        <v>232</v>
      </c>
      <c r="J13" s="9" t="s">
        <v>233</v>
      </c>
      <c r="K13" s="9" t="s">
        <v>234</v>
      </c>
      <c r="L13" s="8" t="s">
        <v>78</v>
      </c>
      <c r="M13" s="8" t="s">
        <v>78</v>
      </c>
      <c r="N13" s="8" t="s">
        <v>78</v>
      </c>
      <c r="O13" s="8" t="str">
        <f t="shared" si="0"/>
        <v>Relevant</v>
      </c>
      <c r="P13" s="8" t="s">
        <v>79</v>
      </c>
      <c r="Q13" s="9"/>
      <c r="R13" s="10" t="s">
        <v>235</v>
      </c>
      <c r="S13" s="14" t="s">
        <v>236</v>
      </c>
      <c r="T13" s="12" t="s">
        <v>79</v>
      </c>
      <c r="U13" s="12" t="s">
        <v>82</v>
      </c>
      <c r="V13" s="12" t="s">
        <v>79</v>
      </c>
      <c r="W13" s="12" t="s">
        <v>79</v>
      </c>
      <c r="X13" s="12" t="s">
        <v>107</v>
      </c>
      <c r="Y13" s="12" t="s">
        <v>79</v>
      </c>
      <c r="Z13" s="10" t="s">
        <v>84</v>
      </c>
      <c r="AA13" s="10" t="s">
        <v>237</v>
      </c>
      <c r="AB13" s="10" t="s">
        <v>238</v>
      </c>
      <c r="AC13" s="10" t="s">
        <v>239</v>
      </c>
      <c r="AD13" s="10" t="s">
        <v>240</v>
      </c>
      <c r="AE13" s="10" t="s">
        <v>241</v>
      </c>
      <c r="AF13" s="10" t="s">
        <v>242</v>
      </c>
      <c r="AG13" s="12" t="s">
        <v>79</v>
      </c>
      <c r="AH13" s="12" t="s">
        <v>79</v>
      </c>
      <c r="AI13" s="12" t="s">
        <v>79</v>
      </c>
      <c r="AJ13" s="12" t="s">
        <v>79</v>
      </c>
      <c r="AK13" s="10" t="s">
        <v>84</v>
      </c>
      <c r="AL13" s="10" t="s">
        <v>141</v>
      </c>
      <c r="AM13" s="12" t="s">
        <v>92</v>
      </c>
      <c r="AN13" s="12" t="s">
        <v>93</v>
      </c>
      <c r="AO13" s="12" t="s">
        <v>94</v>
      </c>
      <c r="AP13" s="10" t="s">
        <v>243</v>
      </c>
      <c r="AQ13" s="12" t="s">
        <v>95</v>
      </c>
      <c r="AR13" s="12" t="s">
        <v>79</v>
      </c>
      <c r="AS13" s="10" t="s">
        <v>244</v>
      </c>
      <c r="AT13" s="12" t="s">
        <v>78</v>
      </c>
      <c r="AU13" s="12" t="s">
        <v>78</v>
      </c>
      <c r="AV13" s="12" t="s">
        <v>78</v>
      </c>
      <c r="AW13" s="12" t="s">
        <v>79</v>
      </c>
      <c r="AX13" s="12" t="s">
        <v>78</v>
      </c>
      <c r="AY13" s="12" t="s">
        <v>78</v>
      </c>
      <c r="AZ13" s="12" t="s">
        <v>78</v>
      </c>
      <c r="BA13" s="12" t="s">
        <v>78</v>
      </c>
      <c r="BB13" s="12" t="s">
        <v>79</v>
      </c>
      <c r="BC13" s="10" t="s">
        <v>245</v>
      </c>
      <c r="BD13" s="12"/>
    </row>
    <row r="14" spans="1:56" x14ac:dyDescent="0.2">
      <c r="A14" s="8">
        <v>13</v>
      </c>
      <c r="B14" s="9" t="s">
        <v>9</v>
      </c>
      <c r="C14" s="9" t="s">
        <v>127</v>
      </c>
      <c r="D14" s="9" t="s">
        <v>128</v>
      </c>
      <c r="E14" s="9" t="s">
        <v>246</v>
      </c>
      <c r="F14" s="9">
        <v>2012</v>
      </c>
      <c r="G14" s="10" t="s">
        <v>247</v>
      </c>
      <c r="H14" s="9" t="s">
        <v>248</v>
      </c>
      <c r="I14" s="9" t="s">
        <v>249</v>
      </c>
      <c r="J14" s="9" t="s">
        <v>250</v>
      </c>
      <c r="K14" s="9" t="s">
        <v>251</v>
      </c>
      <c r="L14" s="8" t="s">
        <v>78</v>
      </c>
      <c r="M14" s="8" t="s">
        <v>78</v>
      </c>
      <c r="N14" s="8" t="s">
        <v>78</v>
      </c>
      <c r="O14" s="8" t="str">
        <f t="shared" si="0"/>
        <v>Relevant</v>
      </c>
      <c r="P14" s="8" t="s">
        <v>79</v>
      </c>
      <c r="Q14" s="9"/>
      <c r="R14" s="10" t="s">
        <v>252</v>
      </c>
      <c r="S14" s="14" t="s">
        <v>253</v>
      </c>
      <c r="T14" s="12" t="s">
        <v>79</v>
      </c>
      <c r="U14" s="12" t="s">
        <v>82</v>
      </c>
      <c r="V14" s="12" t="s">
        <v>79</v>
      </c>
      <c r="W14" s="12" t="s">
        <v>79</v>
      </c>
      <c r="X14" s="12" t="s">
        <v>79</v>
      </c>
      <c r="Y14" s="12" t="s">
        <v>79</v>
      </c>
      <c r="Z14" s="10" t="s">
        <v>84</v>
      </c>
      <c r="AA14" s="10" t="s">
        <v>254</v>
      </c>
      <c r="AB14" s="10" t="s">
        <v>110</v>
      </c>
      <c r="AC14" s="10" t="s">
        <v>255</v>
      </c>
      <c r="AD14" s="10" t="s">
        <v>88</v>
      </c>
      <c r="AE14" s="10" t="s">
        <v>256</v>
      </c>
      <c r="AF14" s="10" t="s">
        <v>257</v>
      </c>
      <c r="AG14" s="12" t="s">
        <v>79</v>
      </c>
      <c r="AH14" s="12" t="s">
        <v>79</v>
      </c>
      <c r="AI14" s="12" t="s">
        <v>79</v>
      </c>
      <c r="AJ14" s="12" t="s">
        <v>79</v>
      </c>
      <c r="AK14" s="10" t="s">
        <v>84</v>
      </c>
      <c r="AL14" s="10" t="s">
        <v>141</v>
      </c>
      <c r="AM14" s="12" t="s">
        <v>79</v>
      </c>
      <c r="AN14" s="12" t="s">
        <v>79</v>
      </c>
      <c r="AO14" s="12" t="s">
        <v>79</v>
      </c>
      <c r="AP14" s="10" t="s">
        <v>258</v>
      </c>
      <c r="AQ14" s="12" t="s">
        <v>79</v>
      </c>
      <c r="AR14" s="12" t="s">
        <v>79</v>
      </c>
      <c r="AS14" s="10" t="s">
        <v>90</v>
      </c>
      <c r="AT14" s="12" t="s">
        <v>78</v>
      </c>
      <c r="AU14" s="12" t="s">
        <v>78</v>
      </c>
      <c r="AV14" s="12" t="s">
        <v>78</v>
      </c>
      <c r="AW14" s="12" t="s">
        <v>79</v>
      </c>
      <c r="AX14" s="12" t="s">
        <v>78</v>
      </c>
      <c r="AY14" s="12" t="s">
        <v>78</v>
      </c>
      <c r="AZ14" s="12" t="s">
        <v>78</v>
      </c>
      <c r="BA14" s="12" t="s">
        <v>78</v>
      </c>
      <c r="BB14" s="12" t="s">
        <v>79</v>
      </c>
      <c r="BC14" s="10" t="s">
        <v>259</v>
      </c>
      <c r="BD14" s="12"/>
    </row>
    <row r="15" spans="1:56" x14ac:dyDescent="0.2">
      <c r="A15" s="8">
        <v>14</v>
      </c>
      <c r="B15" s="9" t="s">
        <v>8</v>
      </c>
      <c r="C15" s="9" t="s">
        <v>260</v>
      </c>
      <c r="D15" s="9" t="s">
        <v>261</v>
      </c>
      <c r="E15" s="9" t="s">
        <v>262</v>
      </c>
      <c r="F15" s="9">
        <v>2021</v>
      </c>
      <c r="G15" s="10" t="s">
        <v>263</v>
      </c>
      <c r="H15" s="9" t="s">
        <v>264</v>
      </c>
      <c r="I15" s="9" t="s">
        <v>265</v>
      </c>
      <c r="J15" s="9" t="s">
        <v>266</v>
      </c>
      <c r="K15" s="9" t="s">
        <v>267</v>
      </c>
      <c r="L15" s="8" t="s">
        <v>78</v>
      </c>
      <c r="M15" s="8" t="s">
        <v>78</v>
      </c>
      <c r="N15" s="8" t="s">
        <v>78</v>
      </c>
      <c r="O15" s="8" t="str">
        <f t="shared" si="0"/>
        <v>Relevant</v>
      </c>
      <c r="P15" s="8" t="s">
        <v>79</v>
      </c>
      <c r="Q15" s="9"/>
      <c r="R15" s="10" t="s">
        <v>268</v>
      </c>
      <c r="S15" s="14" t="s">
        <v>269</v>
      </c>
      <c r="T15" s="12" t="s">
        <v>79</v>
      </c>
      <c r="U15" s="12" t="s">
        <v>82</v>
      </c>
      <c r="V15" s="12" t="s">
        <v>79</v>
      </c>
      <c r="W15" s="12" t="s">
        <v>79</v>
      </c>
      <c r="X15" s="12" t="s">
        <v>107</v>
      </c>
      <c r="Y15" s="12" t="s">
        <v>165</v>
      </c>
      <c r="Z15" s="10" t="s">
        <v>84</v>
      </c>
      <c r="AA15" s="10" t="s">
        <v>270</v>
      </c>
      <c r="AB15" s="10" t="s">
        <v>271</v>
      </c>
      <c r="AC15" s="10" t="s">
        <v>272</v>
      </c>
      <c r="AD15" s="10" t="s">
        <v>273</v>
      </c>
      <c r="AE15" s="10" t="s">
        <v>274</v>
      </c>
      <c r="AF15" s="10" t="s">
        <v>275</v>
      </c>
      <c r="AG15" s="12" t="s">
        <v>78</v>
      </c>
      <c r="AH15" s="12" t="s">
        <v>171</v>
      </c>
      <c r="AI15" s="12" t="s">
        <v>276</v>
      </c>
      <c r="AJ15" s="12" t="s">
        <v>277</v>
      </c>
      <c r="AK15" s="10" t="s">
        <v>278</v>
      </c>
      <c r="AL15" s="10" t="s">
        <v>141</v>
      </c>
      <c r="AM15" s="12" t="s">
        <v>279</v>
      </c>
      <c r="AN15" s="12" t="s">
        <v>280</v>
      </c>
      <c r="AO15" s="12" t="s">
        <v>114</v>
      </c>
      <c r="AP15" s="10" t="s">
        <v>281</v>
      </c>
      <c r="AQ15" s="12" t="s">
        <v>282</v>
      </c>
      <c r="AR15" s="12" t="s">
        <v>78</v>
      </c>
      <c r="AS15" s="10" t="s">
        <v>283</v>
      </c>
      <c r="AT15" s="12" t="s">
        <v>78</v>
      </c>
      <c r="AU15" s="12" t="s">
        <v>78</v>
      </c>
      <c r="AV15" s="12" t="s">
        <v>78</v>
      </c>
      <c r="AW15" s="12" t="s">
        <v>79</v>
      </c>
      <c r="AX15" s="12" t="s">
        <v>78</v>
      </c>
      <c r="AY15" s="12" t="s">
        <v>78</v>
      </c>
      <c r="AZ15" s="12" t="s">
        <v>78</v>
      </c>
      <c r="BA15" s="12" t="s">
        <v>78</v>
      </c>
      <c r="BB15" s="12" t="s">
        <v>79</v>
      </c>
      <c r="BC15" s="10" t="s">
        <v>284</v>
      </c>
      <c r="BD15" s="12"/>
    </row>
    <row r="16" spans="1:56" x14ac:dyDescent="0.2">
      <c r="A16" s="8">
        <v>15</v>
      </c>
      <c r="B16" s="9" t="s">
        <v>12</v>
      </c>
      <c r="C16" s="9" t="s">
        <v>116</v>
      </c>
      <c r="D16" s="9" t="s">
        <v>117</v>
      </c>
      <c r="E16" s="9" t="s">
        <v>285</v>
      </c>
      <c r="F16" s="9">
        <v>2018</v>
      </c>
      <c r="G16" s="10" t="s">
        <v>286</v>
      </c>
      <c r="H16" s="9" t="s">
        <v>287</v>
      </c>
      <c r="I16" s="9"/>
      <c r="J16" s="9" t="s">
        <v>288</v>
      </c>
      <c r="K16" s="9" t="s">
        <v>289</v>
      </c>
      <c r="L16" s="8" t="s">
        <v>78</v>
      </c>
      <c r="M16" s="8" t="s">
        <v>78</v>
      </c>
      <c r="N16" s="8" t="s">
        <v>78</v>
      </c>
      <c r="O16" s="8" t="str">
        <f t="shared" si="0"/>
        <v>Relevant</v>
      </c>
      <c r="P16" s="8" t="s">
        <v>79</v>
      </c>
      <c r="Q16" s="9"/>
      <c r="R16" s="10" t="s">
        <v>290</v>
      </c>
      <c r="S16" s="13" t="s">
        <v>291</v>
      </c>
      <c r="T16" s="12" t="s">
        <v>79</v>
      </c>
      <c r="U16" s="12" t="s">
        <v>82</v>
      </c>
      <c r="V16" s="12" t="s">
        <v>79</v>
      </c>
      <c r="W16" s="12" t="s">
        <v>79</v>
      </c>
      <c r="X16" s="12" t="s">
        <v>107</v>
      </c>
      <c r="Y16" s="12" t="s">
        <v>79</v>
      </c>
      <c r="Z16" s="10" t="s">
        <v>292</v>
      </c>
      <c r="AA16" s="10" t="s">
        <v>293</v>
      </c>
      <c r="AB16" s="10" t="s">
        <v>90</v>
      </c>
      <c r="AC16" s="9" t="s">
        <v>90</v>
      </c>
      <c r="AD16" s="9" t="s">
        <v>90</v>
      </c>
      <c r="AE16" s="9" t="s">
        <v>90</v>
      </c>
      <c r="AF16" s="9" t="s">
        <v>90</v>
      </c>
      <c r="AG16" s="12" t="s">
        <v>79</v>
      </c>
      <c r="AH16" s="12" t="s">
        <v>79</v>
      </c>
      <c r="AI16" s="12" t="s">
        <v>79</v>
      </c>
      <c r="AJ16" s="12" t="s">
        <v>79</v>
      </c>
      <c r="AK16" s="10" t="s">
        <v>84</v>
      </c>
      <c r="AL16" s="10" t="s">
        <v>141</v>
      </c>
      <c r="AM16" s="12" t="s">
        <v>279</v>
      </c>
      <c r="AN16" s="12" t="s">
        <v>156</v>
      </c>
      <c r="AO16" s="12" t="s">
        <v>294</v>
      </c>
      <c r="AP16" s="10" t="s">
        <v>84</v>
      </c>
      <c r="AQ16" s="12" t="s">
        <v>95</v>
      </c>
      <c r="AR16" s="12" t="s">
        <v>79</v>
      </c>
      <c r="AS16" s="10" t="s">
        <v>295</v>
      </c>
      <c r="AT16" s="12" t="s">
        <v>79</v>
      </c>
      <c r="AU16" s="12" t="s">
        <v>78</v>
      </c>
      <c r="AV16" s="12" t="s">
        <v>78</v>
      </c>
      <c r="AW16" s="12" t="s">
        <v>79</v>
      </c>
      <c r="AX16" s="12" t="s">
        <v>78</v>
      </c>
      <c r="AY16" s="12" t="s">
        <v>79</v>
      </c>
      <c r="AZ16" s="12" t="s">
        <v>79</v>
      </c>
      <c r="BA16" s="12" t="s">
        <v>79</v>
      </c>
      <c r="BB16" s="12" t="s">
        <v>79</v>
      </c>
      <c r="BC16" s="10" t="s">
        <v>296</v>
      </c>
      <c r="BD16" s="12"/>
    </row>
    <row r="17" spans="1:56" x14ac:dyDescent="0.2">
      <c r="A17" s="8">
        <v>16</v>
      </c>
      <c r="B17" s="9" t="s">
        <v>6</v>
      </c>
      <c r="C17" s="9" t="s">
        <v>116</v>
      </c>
      <c r="D17" s="9" t="s">
        <v>297</v>
      </c>
      <c r="E17" s="9" t="s">
        <v>298</v>
      </c>
      <c r="F17" s="9">
        <v>2021</v>
      </c>
      <c r="G17" s="10" t="s">
        <v>299</v>
      </c>
      <c r="H17" s="9" t="s">
        <v>300</v>
      </c>
      <c r="I17" s="9" t="s">
        <v>301</v>
      </c>
      <c r="J17" s="9" t="s">
        <v>302</v>
      </c>
      <c r="K17" s="9" t="s">
        <v>303</v>
      </c>
      <c r="L17" s="8" t="s">
        <v>78</v>
      </c>
      <c r="M17" s="8" t="s">
        <v>78</v>
      </c>
      <c r="N17" s="8" t="s">
        <v>78</v>
      </c>
      <c r="O17" s="8" t="str">
        <f t="shared" si="0"/>
        <v>Relevant</v>
      </c>
      <c r="P17" s="8" t="s">
        <v>79</v>
      </c>
      <c r="Q17" s="9"/>
      <c r="R17" s="10" t="s">
        <v>304</v>
      </c>
      <c r="S17" s="13" t="s">
        <v>305</v>
      </c>
      <c r="T17" s="12" t="s">
        <v>78</v>
      </c>
      <c r="U17" s="12" t="s">
        <v>82</v>
      </c>
      <c r="V17" s="12" t="s">
        <v>79</v>
      </c>
      <c r="W17" s="12" t="s">
        <v>79</v>
      </c>
      <c r="X17" s="12" t="s">
        <v>79</v>
      </c>
      <c r="Y17" s="12" t="s">
        <v>165</v>
      </c>
      <c r="Z17" s="10" t="s">
        <v>84</v>
      </c>
      <c r="AA17" s="10" t="s">
        <v>306</v>
      </c>
      <c r="AB17" s="10" t="s">
        <v>86</v>
      </c>
      <c r="AC17" s="10" t="s">
        <v>307</v>
      </c>
      <c r="AD17" s="10" t="s">
        <v>308</v>
      </c>
      <c r="AE17" s="10" t="s">
        <v>309</v>
      </c>
      <c r="AF17" s="10" t="s">
        <v>310</v>
      </c>
      <c r="AG17" s="12" t="s">
        <v>79</v>
      </c>
      <c r="AH17" s="12" t="s">
        <v>171</v>
      </c>
      <c r="AI17" s="12" t="s">
        <v>311</v>
      </c>
      <c r="AJ17" s="12" t="s">
        <v>312</v>
      </c>
      <c r="AK17" s="10" t="s">
        <v>313</v>
      </c>
      <c r="AL17" s="10" t="s">
        <v>141</v>
      </c>
      <c r="AM17" s="12" t="s">
        <v>279</v>
      </c>
      <c r="AN17" s="12" t="s">
        <v>314</v>
      </c>
      <c r="AO17" s="12" t="s">
        <v>114</v>
      </c>
      <c r="AP17" s="10" t="s">
        <v>315</v>
      </c>
      <c r="AQ17" s="12" t="s">
        <v>174</v>
      </c>
      <c r="AR17" s="12" t="s">
        <v>78</v>
      </c>
      <c r="AS17" s="10" t="s">
        <v>316</v>
      </c>
      <c r="AT17" s="12" t="s">
        <v>78</v>
      </c>
      <c r="AU17" s="12" t="s">
        <v>78</v>
      </c>
      <c r="AV17" s="12" t="s">
        <v>78</v>
      </c>
      <c r="AW17" s="12" t="s">
        <v>78</v>
      </c>
      <c r="AX17" s="12" t="s">
        <v>78</v>
      </c>
      <c r="AY17" s="12" t="s">
        <v>78</v>
      </c>
      <c r="AZ17" s="12" t="s">
        <v>78</v>
      </c>
      <c r="BA17" s="12" t="s">
        <v>79</v>
      </c>
      <c r="BB17" s="12" t="s">
        <v>78</v>
      </c>
      <c r="BC17" s="10"/>
      <c r="BD17" s="12"/>
    </row>
    <row r="18" spans="1:56" x14ac:dyDescent="0.2">
      <c r="A18" s="8">
        <v>17</v>
      </c>
      <c r="B18" s="9" t="s">
        <v>12</v>
      </c>
      <c r="C18" s="9" t="s">
        <v>116</v>
      </c>
      <c r="D18" s="9" t="s">
        <v>117</v>
      </c>
      <c r="E18" s="9" t="s">
        <v>317</v>
      </c>
      <c r="F18" s="9">
        <v>2022</v>
      </c>
      <c r="G18" s="10" t="s">
        <v>318</v>
      </c>
      <c r="H18" s="9" t="s">
        <v>319</v>
      </c>
      <c r="I18" s="9" t="s">
        <v>320</v>
      </c>
      <c r="J18" s="9" t="s">
        <v>321</v>
      </c>
      <c r="K18" s="9" t="s">
        <v>322</v>
      </c>
      <c r="L18" s="8" t="s">
        <v>78</v>
      </c>
      <c r="M18" s="8" t="s">
        <v>78</v>
      </c>
      <c r="N18" s="8" t="s">
        <v>78</v>
      </c>
      <c r="O18" s="8" t="str">
        <f t="shared" si="0"/>
        <v>Relevant</v>
      </c>
      <c r="P18" s="8" t="s">
        <v>79</v>
      </c>
      <c r="Q18" s="9"/>
      <c r="R18" s="10" t="s">
        <v>216</v>
      </c>
      <c r="S18" s="13" t="s">
        <v>323</v>
      </c>
      <c r="T18" s="12" t="s">
        <v>78</v>
      </c>
      <c r="U18" s="12" t="s">
        <v>82</v>
      </c>
      <c r="V18" s="12" t="s">
        <v>79</v>
      </c>
      <c r="W18" s="12" t="s">
        <v>79</v>
      </c>
      <c r="X18" s="12" t="s">
        <v>107</v>
      </c>
      <c r="Y18" s="12" t="s">
        <v>79</v>
      </c>
      <c r="Z18" s="10" t="s">
        <v>84</v>
      </c>
      <c r="AA18" s="10" t="s">
        <v>324</v>
      </c>
      <c r="AB18" s="10" t="s">
        <v>110</v>
      </c>
      <c r="AC18" s="10" t="s">
        <v>325</v>
      </c>
      <c r="AD18" s="10" t="s">
        <v>326</v>
      </c>
      <c r="AE18" s="10" t="s">
        <v>327</v>
      </c>
      <c r="AF18" s="10" t="s">
        <v>328</v>
      </c>
      <c r="AG18" s="12" t="s">
        <v>79</v>
      </c>
      <c r="AH18" s="12" t="s">
        <v>79</v>
      </c>
      <c r="AI18" s="12" t="s">
        <v>79</v>
      </c>
      <c r="AJ18" s="12" t="s">
        <v>79</v>
      </c>
      <c r="AK18" s="10" t="s">
        <v>84</v>
      </c>
      <c r="AL18" s="10" t="s">
        <v>329</v>
      </c>
      <c r="AM18" s="12" t="s">
        <v>279</v>
      </c>
      <c r="AN18" s="12" t="s">
        <v>93</v>
      </c>
      <c r="AO18" s="12" t="s">
        <v>94</v>
      </c>
      <c r="AP18" s="10" t="s">
        <v>84</v>
      </c>
      <c r="AQ18" s="12" t="s">
        <v>95</v>
      </c>
      <c r="AR18" s="12" t="s">
        <v>79</v>
      </c>
      <c r="AS18" s="10" t="s">
        <v>330</v>
      </c>
      <c r="AT18" s="12" t="s">
        <v>78</v>
      </c>
      <c r="AU18" s="12" t="s">
        <v>78</v>
      </c>
      <c r="AV18" s="12" t="s">
        <v>78</v>
      </c>
      <c r="AW18" s="12" t="s">
        <v>78</v>
      </c>
      <c r="AX18" s="12" t="s">
        <v>78</v>
      </c>
      <c r="AY18" s="12" t="s">
        <v>78</v>
      </c>
      <c r="AZ18" s="12" t="s">
        <v>78</v>
      </c>
      <c r="BA18" s="12" t="s">
        <v>78</v>
      </c>
      <c r="BB18" s="12" t="s">
        <v>78</v>
      </c>
      <c r="BC18" s="10"/>
      <c r="BD18" s="12"/>
    </row>
    <row r="19" spans="1:56" x14ac:dyDescent="0.2">
      <c r="A19" s="8">
        <v>18</v>
      </c>
      <c r="B19" s="9" t="s">
        <v>9</v>
      </c>
      <c r="C19" s="9" t="s">
        <v>127</v>
      </c>
      <c r="D19" s="9" t="s">
        <v>128</v>
      </c>
      <c r="E19" s="9" t="s">
        <v>331</v>
      </c>
      <c r="F19" s="9">
        <v>2020</v>
      </c>
      <c r="G19" s="10" t="s">
        <v>332</v>
      </c>
      <c r="H19" s="9" t="s">
        <v>333</v>
      </c>
      <c r="I19" s="9" t="s">
        <v>334</v>
      </c>
      <c r="J19" s="9" t="s">
        <v>335</v>
      </c>
      <c r="K19" s="9" t="s">
        <v>336</v>
      </c>
      <c r="L19" s="8" t="s">
        <v>78</v>
      </c>
      <c r="M19" s="8" t="s">
        <v>78</v>
      </c>
      <c r="N19" s="8" t="s">
        <v>78</v>
      </c>
      <c r="O19" s="8" t="str">
        <f t="shared" si="0"/>
        <v>Relevant</v>
      </c>
      <c r="P19" s="8" t="s">
        <v>79</v>
      </c>
      <c r="Q19" s="9"/>
      <c r="R19" s="10" t="s">
        <v>337</v>
      </c>
      <c r="S19" s="13" t="s">
        <v>338</v>
      </c>
      <c r="T19" s="12" t="s">
        <v>79</v>
      </c>
      <c r="U19" s="12" t="s">
        <v>82</v>
      </c>
      <c r="V19" s="12" t="s">
        <v>79</v>
      </c>
      <c r="W19" s="12" t="s">
        <v>79</v>
      </c>
      <c r="X19" s="12" t="s">
        <v>79</v>
      </c>
      <c r="Y19" s="12" t="s">
        <v>79</v>
      </c>
      <c r="Z19" s="10" t="s">
        <v>84</v>
      </c>
      <c r="AA19" s="10" t="s">
        <v>339</v>
      </c>
      <c r="AB19" s="10" t="s">
        <v>86</v>
      </c>
      <c r="AC19" s="10" t="s">
        <v>340</v>
      </c>
      <c r="AD19" s="10" t="s">
        <v>341</v>
      </c>
      <c r="AE19" s="10" t="s">
        <v>342</v>
      </c>
      <c r="AF19" s="10" t="s">
        <v>343</v>
      </c>
      <c r="AG19" s="12" t="s">
        <v>79</v>
      </c>
      <c r="AH19" s="12" t="s">
        <v>79</v>
      </c>
      <c r="AI19" s="12" t="s">
        <v>79</v>
      </c>
      <c r="AJ19" s="12" t="s">
        <v>79</v>
      </c>
      <c r="AK19" s="10" t="s">
        <v>84</v>
      </c>
      <c r="AL19" s="10" t="s">
        <v>344</v>
      </c>
      <c r="AM19" s="12" t="s">
        <v>79</v>
      </c>
      <c r="AN19" s="12" t="s">
        <v>79</v>
      </c>
      <c r="AO19" s="12" t="s">
        <v>79</v>
      </c>
      <c r="AP19" s="10" t="s">
        <v>345</v>
      </c>
      <c r="AQ19" s="12" t="s">
        <v>79</v>
      </c>
      <c r="AR19" s="12" t="s">
        <v>79</v>
      </c>
      <c r="AS19" s="10" t="s">
        <v>90</v>
      </c>
      <c r="AT19" s="12" t="s">
        <v>78</v>
      </c>
      <c r="AU19" s="12" t="s">
        <v>78</v>
      </c>
      <c r="AV19" s="12" t="s">
        <v>78</v>
      </c>
      <c r="AW19" s="12" t="s">
        <v>79</v>
      </c>
      <c r="AX19" s="12" t="s">
        <v>78</v>
      </c>
      <c r="AY19" s="12" t="s">
        <v>78</v>
      </c>
      <c r="AZ19" s="12" t="s">
        <v>78</v>
      </c>
      <c r="BA19" s="12" t="s">
        <v>78</v>
      </c>
      <c r="BB19" s="12" t="s">
        <v>79</v>
      </c>
      <c r="BC19" s="10" t="s">
        <v>346</v>
      </c>
      <c r="BD19" s="12"/>
    </row>
    <row r="20" spans="1:56" x14ac:dyDescent="0.2">
      <c r="A20" s="8">
        <v>19</v>
      </c>
      <c r="B20" s="9" t="s">
        <v>9</v>
      </c>
      <c r="C20" s="9" t="s">
        <v>127</v>
      </c>
      <c r="D20" s="9" t="s">
        <v>128</v>
      </c>
      <c r="E20" s="9" t="s">
        <v>347</v>
      </c>
      <c r="F20" s="9">
        <v>2016</v>
      </c>
      <c r="G20" s="10" t="s">
        <v>348</v>
      </c>
      <c r="H20" s="9" t="s">
        <v>349</v>
      </c>
      <c r="I20" s="9" t="s">
        <v>350</v>
      </c>
      <c r="J20" s="9" t="s">
        <v>351</v>
      </c>
      <c r="K20" s="9" t="s">
        <v>352</v>
      </c>
      <c r="L20" s="8" t="s">
        <v>78</v>
      </c>
      <c r="M20" s="8" t="s">
        <v>78</v>
      </c>
      <c r="N20" s="8" t="s">
        <v>78</v>
      </c>
      <c r="O20" s="8" t="str">
        <f t="shared" si="0"/>
        <v>Relevant</v>
      </c>
      <c r="P20" s="8" t="s">
        <v>79</v>
      </c>
      <c r="Q20" s="9"/>
      <c r="R20" s="10" t="s">
        <v>353</v>
      </c>
      <c r="S20" s="14" t="s">
        <v>354</v>
      </c>
      <c r="T20" s="12" t="s">
        <v>78</v>
      </c>
      <c r="U20" s="12" t="s">
        <v>82</v>
      </c>
      <c r="V20" s="12" t="s">
        <v>79</v>
      </c>
      <c r="W20" s="12" t="s">
        <v>79</v>
      </c>
      <c r="X20" s="12" t="s">
        <v>79</v>
      </c>
      <c r="Y20" s="12" t="s">
        <v>79</v>
      </c>
      <c r="Z20" s="10" t="s">
        <v>355</v>
      </c>
      <c r="AA20" s="10" t="s">
        <v>356</v>
      </c>
      <c r="AB20" s="10" t="s">
        <v>86</v>
      </c>
      <c r="AC20" s="10" t="s">
        <v>357</v>
      </c>
      <c r="AD20" s="10" t="s">
        <v>358</v>
      </c>
      <c r="AE20" s="10" t="s">
        <v>359</v>
      </c>
      <c r="AF20" s="10" t="s">
        <v>360</v>
      </c>
      <c r="AG20" s="12" t="s">
        <v>79</v>
      </c>
      <c r="AH20" s="12" t="s">
        <v>171</v>
      </c>
      <c r="AI20" s="12" t="s">
        <v>361</v>
      </c>
      <c r="AJ20" s="12" t="s">
        <v>362</v>
      </c>
      <c r="AK20" s="10" t="s">
        <v>363</v>
      </c>
      <c r="AL20" s="10" t="s">
        <v>329</v>
      </c>
      <c r="AM20" s="12" t="s">
        <v>79</v>
      </c>
      <c r="AN20" s="12" t="s">
        <v>79</v>
      </c>
      <c r="AO20" s="12" t="s">
        <v>79</v>
      </c>
      <c r="AP20" s="10" t="s">
        <v>364</v>
      </c>
      <c r="AQ20" s="12" t="s">
        <v>79</v>
      </c>
      <c r="AR20" s="12" t="s">
        <v>79</v>
      </c>
      <c r="AS20" s="10" t="s">
        <v>84</v>
      </c>
      <c r="AT20" s="12" t="s">
        <v>78</v>
      </c>
      <c r="AU20" s="12" t="s">
        <v>78</v>
      </c>
      <c r="AV20" s="12" t="s">
        <v>78</v>
      </c>
      <c r="AW20" s="12" t="s">
        <v>78</v>
      </c>
      <c r="AX20" s="12" t="s">
        <v>78</v>
      </c>
      <c r="AY20" s="12" t="s">
        <v>78</v>
      </c>
      <c r="AZ20" s="12" t="s">
        <v>79</v>
      </c>
      <c r="BA20" s="12" t="s">
        <v>78</v>
      </c>
      <c r="BB20" s="12" t="s">
        <v>78</v>
      </c>
      <c r="BC20" s="10"/>
      <c r="BD20" s="12"/>
    </row>
    <row r="21" spans="1:56" x14ac:dyDescent="0.2">
      <c r="A21" s="8">
        <v>20</v>
      </c>
      <c r="B21" s="9" t="s">
        <v>12</v>
      </c>
      <c r="C21" s="9" t="s">
        <v>116</v>
      </c>
      <c r="D21" s="9" t="s">
        <v>117</v>
      </c>
      <c r="E21" s="9" t="s">
        <v>365</v>
      </c>
      <c r="F21" s="9">
        <v>2019</v>
      </c>
      <c r="G21" s="10" t="s">
        <v>366</v>
      </c>
      <c r="H21" s="9" t="s">
        <v>367</v>
      </c>
      <c r="I21" s="9" t="s">
        <v>368</v>
      </c>
      <c r="J21" s="9" t="s">
        <v>369</v>
      </c>
      <c r="K21" s="9" t="s">
        <v>370</v>
      </c>
      <c r="L21" s="8" t="s">
        <v>78</v>
      </c>
      <c r="M21" s="8" t="s">
        <v>78</v>
      </c>
      <c r="N21" s="8" t="s">
        <v>78</v>
      </c>
      <c r="O21" s="8" t="str">
        <f t="shared" si="0"/>
        <v>Relevant</v>
      </c>
      <c r="P21" s="8" t="s">
        <v>79</v>
      </c>
      <c r="Q21" s="9"/>
      <c r="R21" s="10" t="s">
        <v>135</v>
      </c>
      <c r="S21" s="14" t="s">
        <v>371</v>
      </c>
      <c r="T21" s="12" t="s">
        <v>78</v>
      </c>
      <c r="U21" s="12" t="s">
        <v>82</v>
      </c>
      <c r="V21" s="12" t="s">
        <v>79</v>
      </c>
      <c r="W21" s="12" t="s">
        <v>79</v>
      </c>
      <c r="X21" s="12" t="s">
        <v>79</v>
      </c>
      <c r="Y21" s="12" t="s">
        <v>165</v>
      </c>
      <c r="Z21" s="10" t="s">
        <v>84</v>
      </c>
      <c r="AA21" s="10" t="s">
        <v>166</v>
      </c>
      <c r="AB21" s="10" t="s">
        <v>372</v>
      </c>
      <c r="AC21" s="10" t="s">
        <v>373</v>
      </c>
      <c r="AD21" s="10" t="s">
        <v>90</v>
      </c>
      <c r="AE21" s="10" t="s">
        <v>90</v>
      </c>
      <c r="AF21" s="10" t="s">
        <v>374</v>
      </c>
      <c r="AG21" s="12" t="s">
        <v>79</v>
      </c>
      <c r="AH21" s="12" t="s">
        <v>171</v>
      </c>
      <c r="AI21" s="12" t="s">
        <v>311</v>
      </c>
      <c r="AJ21" s="12" t="s">
        <v>90</v>
      </c>
      <c r="AK21" s="10" t="s">
        <v>375</v>
      </c>
      <c r="AL21" s="10" t="s">
        <v>376</v>
      </c>
      <c r="AM21" s="12" t="s">
        <v>279</v>
      </c>
      <c r="AN21" s="12" t="s">
        <v>280</v>
      </c>
      <c r="AO21" s="12" t="s">
        <v>94</v>
      </c>
      <c r="AP21" s="10" t="s">
        <v>377</v>
      </c>
      <c r="AQ21" s="12" t="s">
        <v>282</v>
      </c>
      <c r="AR21" s="12" t="s">
        <v>78</v>
      </c>
      <c r="AS21" s="10" t="s">
        <v>378</v>
      </c>
      <c r="AT21" s="12" t="s">
        <v>78</v>
      </c>
      <c r="AU21" s="12" t="s">
        <v>78</v>
      </c>
      <c r="AV21" s="12" t="s">
        <v>78</v>
      </c>
      <c r="AW21" s="12" t="s">
        <v>78</v>
      </c>
      <c r="AX21" s="12" t="s">
        <v>78</v>
      </c>
      <c r="AY21" s="12" t="s">
        <v>78</v>
      </c>
      <c r="AZ21" s="12" t="s">
        <v>78</v>
      </c>
      <c r="BA21" s="12" t="s">
        <v>79</v>
      </c>
      <c r="BB21" s="12" t="s">
        <v>78</v>
      </c>
      <c r="BC21" s="10"/>
      <c r="BD21" s="12"/>
    </row>
    <row r="22" spans="1:56" x14ac:dyDescent="0.2">
      <c r="A22" s="8">
        <v>21</v>
      </c>
      <c r="B22" s="9" t="s">
        <v>6</v>
      </c>
      <c r="C22" s="9" t="s">
        <v>116</v>
      </c>
      <c r="D22" s="9" t="s">
        <v>297</v>
      </c>
      <c r="E22" s="9" t="s">
        <v>379</v>
      </c>
      <c r="F22" s="9">
        <v>2020</v>
      </c>
      <c r="G22" s="10" t="s">
        <v>380</v>
      </c>
      <c r="H22" s="9" t="s">
        <v>381</v>
      </c>
      <c r="I22" s="9" t="s">
        <v>382</v>
      </c>
      <c r="J22" s="9" t="s">
        <v>302</v>
      </c>
      <c r="K22" s="9" t="s">
        <v>383</v>
      </c>
      <c r="L22" s="8" t="s">
        <v>78</v>
      </c>
      <c r="M22" s="8" t="s">
        <v>78</v>
      </c>
      <c r="N22" s="8" t="s">
        <v>78</v>
      </c>
      <c r="O22" s="8" t="str">
        <f t="shared" si="0"/>
        <v>Relevant</v>
      </c>
      <c r="P22" s="8" t="s">
        <v>79</v>
      </c>
      <c r="Q22" s="9"/>
      <c r="R22" s="10" t="s">
        <v>384</v>
      </c>
      <c r="S22" s="13" t="s">
        <v>385</v>
      </c>
      <c r="T22" s="12" t="s">
        <v>79</v>
      </c>
      <c r="U22" s="12" t="s">
        <v>82</v>
      </c>
      <c r="V22" s="12" t="s">
        <v>79</v>
      </c>
      <c r="W22" s="12" t="s">
        <v>79</v>
      </c>
      <c r="X22" s="12" t="s">
        <v>79</v>
      </c>
      <c r="Y22" s="12" t="s">
        <v>165</v>
      </c>
      <c r="Z22" s="10" t="s">
        <v>84</v>
      </c>
      <c r="AA22" s="10" t="s">
        <v>386</v>
      </c>
      <c r="AB22" s="10" t="s">
        <v>387</v>
      </c>
      <c r="AC22" s="10" t="s">
        <v>388</v>
      </c>
      <c r="AD22" s="10" t="s">
        <v>389</v>
      </c>
      <c r="AE22" s="10" t="s">
        <v>90</v>
      </c>
      <c r="AF22" s="10" t="s">
        <v>390</v>
      </c>
      <c r="AG22" s="12" t="s">
        <v>79</v>
      </c>
      <c r="AH22" s="12" t="s">
        <v>171</v>
      </c>
      <c r="AI22" s="12" t="s">
        <v>311</v>
      </c>
      <c r="AJ22" s="12" t="s">
        <v>391</v>
      </c>
      <c r="AK22" s="10" t="s">
        <v>392</v>
      </c>
      <c r="AL22" s="10" t="s">
        <v>141</v>
      </c>
      <c r="AM22" s="12" t="s">
        <v>279</v>
      </c>
      <c r="AN22" s="12" t="s">
        <v>93</v>
      </c>
      <c r="AO22" s="12" t="s">
        <v>94</v>
      </c>
      <c r="AP22" s="10" t="s">
        <v>84</v>
      </c>
      <c r="AQ22" s="12" t="s">
        <v>393</v>
      </c>
      <c r="AR22" s="12" t="s">
        <v>78</v>
      </c>
      <c r="AS22" s="10" t="s">
        <v>394</v>
      </c>
      <c r="AT22" s="12" t="s">
        <v>78</v>
      </c>
      <c r="AU22" s="12" t="s">
        <v>78</v>
      </c>
      <c r="AV22" s="12" t="s">
        <v>78</v>
      </c>
      <c r="AW22" s="12" t="s">
        <v>79</v>
      </c>
      <c r="AX22" s="12" t="s">
        <v>78</v>
      </c>
      <c r="AY22" s="12" t="s">
        <v>78</v>
      </c>
      <c r="AZ22" s="12" t="s">
        <v>78</v>
      </c>
      <c r="BA22" s="12" t="s">
        <v>79</v>
      </c>
      <c r="BB22" s="12" t="s">
        <v>79</v>
      </c>
      <c r="BC22" s="10" t="s">
        <v>395</v>
      </c>
      <c r="BD22" s="12"/>
    </row>
    <row r="23" spans="1:56" x14ac:dyDescent="0.2">
      <c r="A23" s="8">
        <v>22</v>
      </c>
      <c r="B23" s="9" t="s">
        <v>12</v>
      </c>
      <c r="C23" s="9" t="s">
        <v>116</v>
      </c>
      <c r="D23" s="9" t="s">
        <v>117</v>
      </c>
      <c r="E23" s="9" t="s">
        <v>396</v>
      </c>
      <c r="F23" s="9">
        <v>2021</v>
      </c>
      <c r="G23" s="10" t="s">
        <v>397</v>
      </c>
      <c r="H23" s="9" t="s">
        <v>398</v>
      </c>
      <c r="I23" s="9" t="s">
        <v>399</v>
      </c>
      <c r="J23" s="9" t="s">
        <v>181</v>
      </c>
      <c r="K23" s="9" t="s">
        <v>400</v>
      </c>
      <c r="L23" s="8" t="s">
        <v>78</v>
      </c>
      <c r="M23" s="8" t="s">
        <v>78</v>
      </c>
      <c r="N23" s="8" t="s">
        <v>78</v>
      </c>
      <c r="O23" s="8" t="str">
        <f t="shared" si="0"/>
        <v>Relevant</v>
      </c>
      <c r="P23" s="8" t="s">
        <v>79</v>
      </c>
      <c r="Q23" s="9"/>
      <c r="R23" s="10" t="s">
        <v>401</v>
      </c>
      <c r="S23" s="13" t="s">
        <v>402</v>
      </c>
      <c r="T23" s="12" t="s">
        <v>78</v>
      </c>
      <c r="U23" s="12" t="s">
        <v>82</v>
      </c>
      <c r="V23" s="12" t="s">
        <v>79</v>
      </c>
      <c r="W23" s="12" t="s">
        <v>79</v>
      </c>
      <c r="X23" s="12" t="s">
        <v>79</v>
      </c>
      <c r="Y23" s="12" t="s">
        <v>165</v>
      </c>
      <c r="Z23" s="10" t="s">
        <v>84</v>
      </c>
      <c r="AA23" s="10" t="s">
        <v>403</v>
      </c>
      <c r="AB23" s="10" t="s">
        <v>86</v>
      </c>
      <c r="AC23" s="10" t="s">
        <v>404</v>
      </c>
      <c r="AD23" s="10" t="s">
        <v>88</v>
      </c>
      <c r="AE23" s="10" t="s">
        <v>405</v>
      </c>
      <c r="AF23" s="10" t="s">
        <v>406</v>
      </c>
      <c r="AG23" s="12" t="s">
        <v>79</v>
      </c>
      <c r="AH23" s="12" t="s">
        <v>171</v>
      </c>
      <c r="AI23" s="12" t="s">
        <v>407</v>
      </c>
      <c r="AJ23" s="12" t="s">
        <v>277</v>
      </c>
      <c r="AK23" s="10" t="s">
        <v>408</v>
      </c>
      <c r="AL23" s="10" t="s">
        <v>141</v>
      </c>
      <c r="AM23" s="12" t="s">
        <v>279</v>
      </c>
      <c r="AN23" s="12" t="s">
        <v>93</v>
      </c>
      <c r="AO23" s="12" t="s">
        <v>94</v>
      </c>
      <c r="AP23" s="10" t="s">
        <v>84</v>
      </c>
      <c r="AQ23" s="12" t="s">
        <v>393</v>
      </c>
      <c r="AR23" s="12" t="s">
        <v>78</v>
      </c>
      <c r="AS23" s="10" t="s">
        <v>409</v>
      </c>
      <c r="AT23" s="12" t="s">
        <v>78</v>
      </c>
      <c r="AU23" s="12" t="s">
        <v>78</v>
      </c>
      <c r="AV23" s="12" t="s">
        <v>78</v>
      </c>
      <c r="AW23" s="12" t="s">
        <v>78</v>
      </c>
      <c r="AX23" s="12" t="s">
        <v>78</v>
      </c>
      <c r="AY23" s="12" t="s">
        <v>78</v>
      </c>
      <c r="AZ23" s="12" t="s">
        <v>78</v>
      </c>
      <c r="BA23" s="12" t="s">
        <v>79</v>
      </c>
      <c r="BB23" s="12" t="s">
        <v>78</v>
      </c>
      <c r="BC23" s="10"/>
      <c r="BD23" s="12"/>
    </row>
    <row r="24" spans="1:56" x14ac:dyDescent="0.2">
      <c r="A24" s="8">
        <v>23</v>
      </c>
      <c r="B24" s="9" t="s">
        <v>11</v>
      </c>
      <c r="C24" s="9" t="s">
        <v>410</v>
      </c>
      <c r="D24" s="9" t="s">
        <v>411</v>
      </c>
      <c r="E24" s="9" t="s">
        <v>412</v>
      </c>
      <c r="F24" s="9">
        <v>2017</v>
      </c>
      <c r="G24" s="10" t="s">
        <v>413</v>
      </c>
      <c r="H24" s="9" t="s">
        <v>414</v>
      </c>
      <c r="I24" s="9" t="s">
        <v>415</v>
      </c>
      <c r="J24" s="9" t="s">
        <v>103</v>
      </c>
      <c r="K24" s="9" t="s">
        <v>416</v>
      </c>
      <c r="L24" s="8" t="s">
        <v>78</v>
      </c>
      <c r="M24" s="8" t="s">
        <v>78</v>
      </c>
      <c r="N24" s="8" t="s">
        <v>78</v>
      </c>
      <c r="O24" s="8" t="str">
        <f t="shared" si="0"/>
        <v>Relevant</v>
      </c>
      <c r="P24" s="8" t="s">
        <v>79</v>
      </c>
      <c r="Q24" s="9"/>
      <c r="R24" s="10" t="s">
        <v>417</v>
      </c>
      <c r="S24" s="13" t="s">
        <v>418</v>
      </c>
      <c r="T24" s="12" t="s">
        <v>78</v>
      </c>
      <c r="U24" s="12" t="s">
        <v>82</v>
      </c>
      <c r="V24" s="12" t="s">
        <v>79</v>
      </c>
      <c r="W24" s="12" t="s">
        <v>79</v>
      </c>
      <c r="X24" s="12" t="s">
        <v>107</v>
      </c>
      <c r="Y24" s="12" t="s">
        <v>79</v>
      </c>
      <c r="Z24" s="10" t="s">
        <v>84</v>
      </c>
      <c r="AA24" s="10" t="s">
        <v>166</v>
      </c>
      <c r="AB24" s="10" t="s">
        <v>110</v>
      </c>
      <c r="AC24" s="10" t="s">
        <v>166</v>
      </c>
      <c r="AD24" s="10" t="s">
        <v>88</v>
      </c>
      <c r="AE24" s="10" t="s">
        <v>419</v>
      </c>
      <c r="AF24" s="15" t="s">
        <v>420</v>
      </c>
      <c r="AG24" s="12" t="s">
        <v>79</v>
      </c>
      <c r="AH24" s="12" t="s">
        <v>79</v>
      </c>
      <c r="AI24" s="12" t="s">
        <v>79</v>
      </c>
      <c r="AJ24" s="12" t="s">
        <v>79</v>
      </c>
      <c r="AK24" s="10" t="s">
        <v>84</v>
      </c>
      <c r="AL24" s="10" t="s">
        <v>141</v>
      </c>
      <c r="AM24" s="12" t="s">
        <v>92</v>
      </c>
      <c r="AN24" s="12" t="s">
        <v>93</v>
      </c>
      <c r="AO24" s="12" t="s">
        <v>94</v>
      </c>
      <c r="AP24" s="10" t="s">
        <v>84</v>
      </c>
      <c r="AQ24" s="12" t="s">
        <v>95</v>
      </c>
      <c r="AR24" s="12" t="s">
        <v>79</v>
      </c>
      <c r="AS24" s="10" t="s">
        <v>295</v>
      </c>
      <c r="AT24" s="12" t="s">
        <v>78</v>
      </c>
      <c r="AU24" s="12" t="s">
        <v>78</v>
      </c>
      <c r="AV24" s="12" t="s">
        <v>78</v>
      </c>
      <c r="AW24" s="12" t="s">
        <v>78</v>
      </c>
      <c r="AX24" s="12" t="s">
        <v>78</v>
      </c>
      <c r="AY24" s="12" t="s">
        <v>78</v>
      </c>
      <c r="AZ24" s="12" t="s">
        <v>78</v>
      </c>
      <c r="BA24" s="12" t="s">
        <v>79</v>
      </c>
      <c r="BB24" s="12" t="s">
        <v>78</v>
      </c>
      <c r="BC24" s="10"/>
      <c r="BD24" s="12"/>
    </row>
    <row r="25" spans="1:56" x14ac:dyDescent="0.2">
      <c r="A25" s="8">
        <v>24</v>
      </c>
      <c r="B25" s="9" t="s">
        <v>9</v>
      </c>
      <c r="C25" s="9" t="s">
        <v>127</v>
      </c>
      <c r="D25" s="9" t="s">
        <v>128</v>
      </c>
      <c r="E25" s="9" t="s">
        <v>421</v>
      </c>
      <c r="F25" s="9">
        <v>2021</v>
      </c>
      <c r="G25" s="10" t="s">
        <v>422</v>
      </c>
      <c r="H25" s="9" t="s">
        <v>423</v>
      </c>
      <c r="I25" s="9" t="s">
        <v>424</v>
      </c>
      <c r="J25" s="9" t="s">
        <v>425</v>
      </c>
      <c r="K25" s="9" t="s">
        <v>426</v>
      </c>
      <c r="L25" s="8" t="s">
        <v>78</v>
      </c>
      <c r="M25" s="8" t="s">
        <v>78</v>
      </c>
      <c r="N25" s="8" t="s">
        <v>78</v>
      </c>
      <c r="O25" s="8" t="str">
        <f t="shared" si="0"/>
        <v>Relevant</v>
      </c>
      <c r="P25" s="8" t="s">
        <v>79</v>
      </c>
      <c r="Q25" s="9"/>
      <c r="R25" s="10" t="s">
        <v>427</v>
      </c>
      <c r="S25" s="11" t="s">
        <v>428</v>
      </c>
      <c r="T25" s="12" t="s">
        <v>78</v>
      </c>
      <c r="U25" s="12" t="s">
        <v>82</v>
      </c>
      <c r="V25" s="12" t="s">
        <v>79</v>
      </c>
      <c r="W25" s="12" t="s">
        <v>79</v>
      </c>
      <c r="X25" s="12" t="s">
        <v>107</v>
      </c>
      <c r="Y25" s="12" t="s">
        <v>79</v>
      </c>
      <c r="Z25" s="10" t="s">
        <v>84</v>
      </c>
      <c r="AA25" s="10" t="s">
        <v>429</v>
      </c>
      <c r="AB25" s="10" t="s">
        <v>86</v>
      </c>
      <c r="AC25" s="10" t="s">
        <v>430</v>
      </c>
      <c r="AD25" s="10" t="s">
        <v>431</v>
      </c>
      <c r="AE25" s="10" t="s">
        <v>432</v>
      </c>
      <c r="AF25" s="10" t="s">
        <v>433</v>
      </c>
      <c r="AG25" s="12" t="s">
        <v>79</v>
      </c>
      <c r="AH25" s="12" t="s">
        <v>79</v>
      </c>
      <c r="AI25" s="12" t="s">
        <v>79</v>
      </c>
      <c r="AJ25" s="12" t="s">
        <v>79</v>
      </c>
      <c r="AK25" s="10" t="s">
        <v>84</v>
      </c>
      <c r="AL25" s="10" t="s">
        <v>141</v>
      </c>
      <c r="AM25" s="12" t="s">
        <v>279</v>
      </c>
      <c r="AN25" s="12" t="s">
        <v>156</v>
      </c>
      <c r="AO25" s="12" t="s">
        <v>94</v>
      </c>
      <c r="AP25" s="10" t="s">
        <v>84</v>
      </c>
      <c r="AQ25" s="12" t="s">
        <v>95</v>
      </c>
      <c r="AR25" s="12" t="s">
        <v>79</v>
      </c>
      <c r="AS25" s="10" t="s">
        <v>157</v>
      </c>
      <c r="AT25" s="12" t="s">
        <v>78</v>
      </c>
      <c r="AU25" s="12" t="s">
        <v>78</v>
      </c>
      <c r="AV25" s="12" t="s">
        <v>78</v>
      </c>
      <c r="AW25" s="12" t="s">
        <v>78</v>
      </c>
      <c r="AX25" s="12" t="s">
        <v>78</v>
      </c>
      <c r="AY25" s="12" t="s">
        <v>78</v>
      </c>
      <c r="AZ25" s="12" t="s">
        <v>78</v>
      </c>
      <c r="BA25" s="12" t="s">
        <v>78</v>
      </c>
      <c r="BB25" s="12" t="s">
        <v>78</v>
      </c>
      <c r="BC25" s="10"/>
      <c r="BD25" s="12"/>
    </row>
    <row r="26" spans="1:56" x14ac:dyDescent="0.2">
      <c r="A26" s="8">
        <v>25</v>
      </c>
      <c r="B26" s="9" t="s">
        <v>8</v>
      </c>
      <c r="C26" s="9" t="s">
        <v>260</v>
      </c>
      <c r="D26" s="9" t="s">
        <v>261</v>
      </c>
      <c r="E26" s="13" t="s">
        <v>434</v>
      </c>
      <c r="F26" s="9">
        <v>2020</v>
      </c>
      <c r="G26" s="10" t="s">
        <v>435</v>
      </c>
      <c r="H26" s="9" t="s">
        <v>436</v>
      </c>
      <c r="I26" s="9" t="s">
        <v>437</v>
      </c>
      <c r="J26" s="9" t="s">
        <v>438</v>
      </c>
      <c r="K26" s="9" t="s">
        <v>439</v>
      </c>
      <c r="L26" s="8" t="s">
        <v>78</v>
      </c>
      <c r="M26" s="8" t="s">
        <v>78</v>
      </c>
      <c r="N26" s="8" t="s">
        <v>78</v>
      </c>
      <c r="O26" s="8" t="str">
        <f t="shared" si="0"/>
        <v>Relevant</v>
      </c>
      <c r="P26" s="8" t="s">
        <v>79</v>
      </c>
      <c r="Q26" s="9"/>
      <c r="R26" s="10" t="s">
        <v>440</v>
      </c>
      <c r="S26" s="14" t="s">
        <v>441</v>
      </c>
      <c r="T26" s="12" t="s">
        <v>78</v>
      </c>
      <c r="U26" s="12" t="s">
        <v>82</v>
      </c>
      <c r="V26" s="12" t="s">
        <v>79</v>
      </c>
      <c r="W26" s="12" t="s">
        <v>79</v>
      </c>
      <c r="X26" s="12" t="s">
        <v>107</v>
      </c>
      <c r="Y26" s="12" t="s">
        <v>79</v>
      </c>
      <c r="Z26" s="10" t="s">
        <v>442</v>
      </c>
      <c r="AA26" s="10" t="s">
        <v>443</v>
      </c>
      <c r="AB26" s="10" t="s">
        <v>86</v>
      </c>
      <c r="AC26" s="10" t="s">
        <v>444</v>
      </c>
      <c r="AD26" s="10" t="s">
        <v>88</v>
      </c>
      <c r="AE26" s="10" t="s">
        <v>445</v>
      </c>
      <c r="AF26" s="10" t="s">
        <v>446</v>
      </c>
      <c r="AG26" s="12" t="s">
        <v>79</v>
      </c>
      <c r="AH26" s="12" t="s">
        <v>79</v>
      </c>
      <c r="AI26" s="12" t="s">
        <v>79</v>
      </c>
      <c r="AJ26" s="12" t="s">
        <v>79</v>
      </c>
      <c r="AK26" s="10" t="s">
        <v>84</v>
      </c>
      <c r="AL26" s="10" t="s">
        <v>141</v>
      </c>
      <c r="AM26" s="12" t="s">
        <v>92</v>
      </c>
      <c r="AN26" s="12" t="s">
        <v>156</v>
      </c>
      <c r="AO26" s="12" t="s">
        <v>94</v>
      </c>
      <c r="AP26" s="10" t="s">
        <v>84</v>
      </c>
      <c r="AQ26" s="12" t="s">
        <v>95</v>
      </c>
      <c r="AR26" s="12" t="s">
        <v>79</v>
      </c>
      <c r="AS26" s="10" t="s">
        <v>157</v>
      </c>
      <c r="AT26" s="12" t="s">
        <v>78</v>
      </c>
      <c r="AU26" s="12" t="s">
        <v>78</v>
      </c>
      <c r="AV26" s="12" t="s">
        <v>78</v>
      </c>
      <c r="AW26" s="12" t="s">
        <v>78</v>
      </c>
      <c r="AX26" s="12" t="s">
        <v>78</v>
      </c>
      <c r="AY26" s="12" t="s">
        <v>78</v>
      </c>
      <c r="AZ26" s="12" t="s">
        <v>78</v>
      </c>
      <c r="BA26" s="12" t="s">
        <v>78</v>
      </c>
      <c r="BB26" s="12" t="s">
        <v>78</v>
      </c>
      <c r="BC26" s="10"/>
      <c r="BD26" s="12"/>
    </row>
    <row r="27" spans="1:56" x14ac:dyDescent="0.2">
      <c r="A27" s="8">
        <v>26</v>
      </c>
      <c r="B27" s="9" t="s">
        <v>8</v>
      </c>
      <c r="C27" s="9" t="s">
        <v>447</v>
      </c>
      <c r="D27" s="9" t="s">
        <v>448</v>
      </c>
      <c r="E27" s="9" t="s">
        <v>449</v>
      </c>
      <c r="F27" s="9">
        <v>2018</v>
      </c>
      <c r="G27" s="10" t="s">
        <v>450</v>
      </c>
      <c r="H27" s="9" t="s">
        <v>264</v>
      </c>
      <c r="I27" s="9" t="s">
        <v>451</v>
      </c>
      <c r="J27" s="9" t="s">
        <v>452</v>
      </c>
      <c r="K27" s="9" t="s">
        <v>453</v>
      </c>
      <c r="L27" s="8" t="s">
        <v>78</v>
      </c>
      <c r="M27" s="8" t="s">
        <v>78</v>
      </c>
      <c r="N27" s="8" t="s">
        <v>78</v>
      </c>
      <c r="O27" s="8" t="str">
        <f t="shared" si="0"/>
        <v>Relevant</v>
      </c>
      <c r="P27" s="8" t="s">
        <v>79</v>
      </c>
      <c r="Q27" s="9"/>
      <c r="R27" s="10" t="s">
        <v>454</v>
      </c>
      <c r="S27" s="14" t="s">
        <v>455</v>
      </c>
      <c r="T27" s="12" t="s">
        <v>79</v>
      </c>
      <c r="U27" s="12" t="s">
        <v>82</v>
      </c>
      <c r="V27" s="12" t="s">
        <v>79</v>
      </c>
      <c r="W27" s="12" t="s">
        <v>79</v>
      </c>
      <c r="X27" s="12" t="s">
        <v>79</v>
      </c>
      <c r="Y27" s="12" t="s">
        <v>165</v>
      </c>
      <c r="Z27" s="10" t="s">
        <v>84</v>
      </c>
      <c r="AA27" s="10" t="s">
        <v>456</v>
      </c>
      <c r="AB27" s="10" t="s">
        <v>271</v>
      </c>
      <c r="AC27" s="10" t="s">
        <v>457</v>
      </c>
      <c r="AD27" s="10" t="s">
        <v>88</v>
      </c>
      <c r="AE27" s="10" t="s">
        <v>458</v>
      </c>
      <c r="AF27" s="10" t="s">
        <v>459</v>
      </c>
      <c r="AG27" s="12" t="s">
        <v>79</v>
      </c>
      <c r="AH27" s="12" t="s">
        <v>90</v>
      </c>
      <c r="AI27" s="12" t="s">
        <v>90</v>
      </c>
      <c r="AJ27" s="12" t="s">
        <v>90</v>
      </c>
      <c r="AK27" s="10" t="s">
        <v>460</v>
      </c>
      <c r="AL27" s="10" t="s">
        <v>141</v>
      </c>
      <c r="AM27" s="12" t="s">
        <v>155</v>
      </c>
      <c r="AN27" s="12" t="s">
        <v>156</v>
      </c>
      <c r="AO27" s="12" t="s">
        <v>94</v>
      </c>
      <c r="AP27" s="10" t="s">
        <v>84</v>
      </c>
      <c r="AQ27" s="12" t="s">
        <v>393</v>
      </c>
      <c r="AR27" s="12" t="s">
        <v>78</v>
      </c>
      <c r="AS27" s="10" t="s">
        <v>461</v>
      </c>
      <c r="AT27" s="12" t="s">
        <v>79</v>
      </c>
      <c r="AU27" s="12" t="s">
        <v>78</v>
      </c>
      <c r="AV27" s="12" t="s">
        <v>78</v>
      </c>
      <c r="AW27" s="12" t="s">
        <v>79</v>
      </c>
      <c r="AX27" s="12" t="s">
        <v>78</v>
      </c>
      <c r="AY27" s="12" t="s">
        <v>78</v>
      </c>
      <c r="AZ27" s="12" t="s">
        <v>78</v>
      </c>
      <c r="BA27" s="12" t="s">
        <v>78</v>
      </c>
      <c r="BB27" s="12" t="s">
        <v>79</v>
      </c>
      <c r="BC27" s="10" t="s">
        <v>462</v>
      </c>
      <c r="BD27" s="12" t="s">
        <v>78</v>
      </c>
    </row>
    <row r="28" spans="1:56" x14ac:dyDescent="0.2">
      <c r="A28" s="8">
        <v>27</v>
      </c>
      <c r="B28" s="9" t="s">
        <v>11</v>
      </c>
      <c r="C28" s="9" t="s">
        <v>463</v>
      </c>
      <c r="D28" s="9" t="s">
        <v>464</v>
      </c>
      <c r="E28" s="9" t="s">
        <v>465</v>
      </c>
      <c r="F28" s="9">
        <v>2021</v>
      </c>
      <c r="G28" s="10" t="s">
        <v>466</v>
      </c>
      <c r="H28" s="9" t="s">
        <v>467</v>
      </c>
      <c r="I28" s="9" t="s">
        <v>468</v>
      </c>
      <c r="J28" s="9" t="s">
        <v>103</v>
      </c>
      <c r="K28" s="9" t="s">
        <v>469</v>
      </c>
      <c r="L28" s="8" t="s">
        <v>78</v>
      </c>
      <c r="M28" s="8" t="s">
        <v>78</v>
      </c>
      <c r="N28" s="8" t="s">
        <v>78</v>
      </c>
      <c r="O28" s="8" t="str">
        <f t="shared" si="0"/>
        <v>Relevant</v>
      </c>
      <c r="P28" s="8" t="s">
        <v>79</v>
      </c>
      <c r="Q28" s="9"/>
      <c r="R28" s="10" t="s">
        <v>470</v>
      </c>
      <c r="S28" s="14" t="s">
        <v>471</v>
      </c>
      <c r="T28" s="12" t="s">
        <v>78</v>
      </c>
      <c r="U28" s="12" t="s">
        <v>82</v>
      </c>
      <c r="V28" s="12" t="s">
        <v>79</v>
      </c>
      <c r="W28" s="12" t="s">
        <v>79</v>
      </c>
      <c r="X28" s="12" t="s">
        <v>79</v>
      </c>
      <c r="Y28" s="12" t="s">
        <v>165</v>
      </c>
      <c r="Z28" s="10" t="s">
        <v>84</v>
      </c>
      <c r="AA28" s="10" t="s">
        <v>472</v>
      </c>
      <c r="AB28" s="10" t="s">
        <v>473</v>
      </c>
      <c r="AC28" s="10" t="s">
        <v>474</v>
      </c>
      <c r="AD28" s="10" t="s">
        <v>475</v>
      </c>
      <c r="AE28" s="10" t="s">
        <v>476</v>
      </c>
      <c r="AF28" s="10" t="s">
        <v>477</v>
      </c>
      <c r="AG28" s="12" t="s">
        <v>78</v>
      </c>
      <c r="AH28" s="12" t="s">
        <v>171</v>
      </c>
      <c r="AI28" s="12" t="s">
        <v>361</v>
      </c>
      <c r="AJ28" s="12" t="s">
        <v>478</v>
      </c>
      <c r="AK28" s="10" t="s">
        <v>479</v>
      </c>
      <c r="AL28" s="10" t="s">
        <v>141</v>
      </c>
      <c r="AM28" s="12" t="s">
        <v>279</v>
      </c>
      <c r="AN28" s="12" t="s">
        <v>156</v>
      </c>
      <c r="AO28" s="12" t="s">
        <v>114</v>
      </c>
      <c r="AP28" s="10" t="s">
        <v>84</v>
      </c>
      <c r="AQ28" s="12" t="s">
        <v>174</v>
      </c>
      <c r="AR28" s="12" t="s">
        <v>78</v>
      </c>
      <c r="AS28" s="10" t="s">
        <v>480</v>
      </c>
      <c r="AT28" s="12" t="s">
        <v>78</v>
      </c>
      <c r="AU28" s="12" t="s">
        <v>78</v>
      </c>
      <c r="AV28" s="12" t="s">
        <v>78</v>
      </c>
      <c r="AW28" s="12" t="s">
        <v>78</v>
      </c>
      <c r="AX28" s="12" t="s">
        <v>78</v>
      </c>
      <c r="AY28" s="12" t="s">
        <v>78</v>
      </c>
      <c r="AZ28" s="12" t="s">
        <v>78</v>
      </c>
      <c r="BA28" s="12" t="s">
        <v>79</v>
      </c>
      <c r="BB28" s="12" t="s">
        <v>78</v>
      </c>
      <c r="BC28" s="10"/>
      <c r="BD28" s="12"/>
    </row>
    <row r="29" spans="1:56" x14ac:dyDescent="0.2">
      <c r="A29" s="8">
        <v>28</v>
      </c>
      <c r="B29" s="9" t="s">
        <v>12</v>
      </c>
      <c r="C29" s="9" t="s">
        <v>116</v>
      </c>
      <c r="D29" s="9" t="s">
        <v>117</v>
      </c>
      <c r="E29" s="9" t="s">
        <v>481</v>
      </c>
      <c r="F29" s="9">
        <v>2020</v>
      </c>
      <c r="G29" s="10" t="s">
        <v>482</v>
      </c>
      <c r="H29" s="9" t="s">
        <v>483</v>
      </c>
      <c r="I29" s="9" t="s">
        <v>484</v>
      </c>
      <c r="J29" s="9" t="s">
        <v>485</v>
      </c>
      <c r="K29" s="9" t="s">
        <v>486</v>
      </c>
      <c r="L29" s="8" t="s">
        <v>78</v>
      </c>
      <c r="M29" s="8" t="s">
        <v>78</v>
      </c>
      <c r="N29" s="8" t="s">
        <v>78</v>
      </c>
      <c r="O29" s="8" t="str">
        <f t="shared" si="0"/>
        <v>Relevant</v>
      </c>
      <c r="P29" s="8" t="s">
        <v>79</v>
      </c>
      <c r="Q29" s="9"/>
      <c r="R29" s="10" t="s">
        <v>487</v>
      </c>
      <c r="S29" s="14" t="s">
        <v>488</v>
      </c>
      <c r="T29" s="12" t="s">
        <v>78</v>
      </c>
      <c r="U29" s="12" t="s">
        <v>82</v>
      </c>
      <c r="V29" s="12" t="s">
        <v>79</v>
      </c>
      <c r="W29" s="12" t="s">
        <v>79</v>
      </c>
      <c r="X29" s="12" t="s">
        <v>107</v>
      </c>
      <c r="Y29" s="12" t="s">
        <v>489</v>
      </c>
      <c r="Z29" s="10" t="s">
        <v>490</v>
      </c>
      <c r="AA29" s="10" t="s">
        <v>218</v>
      </c>
      <c r="AB29" s="10" t="s">
        <v>86</v>
      </c>
      <c r="AC29" s="10" t="s">
        <v>491</v>
      </c>
      <c r="AD29" s="10" t="s">
        <v>492</v>
      </c>
      <c r="AE29" s="10" t="s">
        <v>493</v>
      </c>
      <c r="AF29" s="10" t="s">
        <v>90</v>
      </c>
      <c r="AG29" s="12" t="s">
        <v>79</v>
      </c>
      <c r="AH29" s="12" t="s">
        <v>79</v>
      </c>
      <c r="AI29" s="12" t="s">
        <v>79</v>
      </c>
      <c r="AJ29" s="12" t="s">
        <v>79</v>
      </c>
      <c r="AK29" s="10" t="s">
        <v>84</v>
      </c>
      <c r="AL29" s="10" t="s">
        <v>141</v>
      </c>
      <c r="AM29" s="12" t="s">
        <v>279</v>
      </c>
      <c r="AN29" s="12" t="s">
        <v>93</v>
      </c>
      <c r="AO29" s="12" t="s">
        <v>94</v>
      </c>
      <c r="AP29" s="10" t="s">
        <v>494</v>
      </c>
      <c r="AQ29" s="12" t="s">
        <v>495</v>
      </c>
      <c r="AR29" s="12" t="s">
        <v>79</v>
      </c>
      <c r="AS29" s="10" t="s">
        <v>496</v>
      </c>
      <c r="AT29" s="12" t="s">
        <v>78</v>
      </c>
      <c r="AU29" s="12" t="s">
        <v>78</v>
      </c>
      <c r="AV29" s="12" t="s">
        <v>78</v>
      </c>
      <c r="AW29" s="12" t="s">
        <v>78</v>
      </c>
      <c r="AX29" s="12" t="s">
        <v>78</v>
      </c>
      <c r="AY29" s="12" t="s">
        <v>78</v>
      </c>
      <c r="AZ29" s="12" t="s">
        <v>78</v>
      </c>
      <c r="BA29" s="12" t="s">
        <v>78</v>
      </c>
      <c r="BB29" s="12" t="s">
        <v>78</v>
      </c>
      <c r="BC29" s="10"/>
      <c r="BD29" s="12"/>
    </row>
    <row r="30" spans="1:56" x14ac:dyDescent="0.2">
      <c r="A30" s="8">
        <v>29</v>
      </c>
      <c r="B30" s="9" t="s">
        <v>12</v>
      </c>
      <c r="C30" s="9" t="s">
        <v>116</v>
      </c>
      <c r="D30" s="9" t="s">
        <v>117</v>
      </c>
      <c r="E30" s="9" t="s">
        <v>497</v>
      </c>
      <c r="F30" s="9">
        <v>2021</v>
      </c>
      <c r="G30" s="10" t="s">
        <v>498</v>
      </c>
      <c r="H30" s="9" t="s">
        <v>499</v>
      </c>
      <c r="I30" s="9" t="s">
        <v>500</v>
      </c>
      <c r="J30" s="9" t="s">
        <v>501</v>
      </c>
      <c r="K30" s="9" t="s">
        <v>502</v>
      </c>
      <c r="L30" s="8" t="s">
        <v>78</v>
      </c>
      <c r="M30" s="8" t="s">
        <v>78</v>
      </c>
      <c r="N30" s="8" t="s">
        <v>78</v>
      </c>
      <c r="O30" s="8" t="str">
        <f t="shared" si="0"/>
        <v>Relevant</v>
      </c>
      <c r="P30" s="8" t="s">
        <v>79</v>
      </c>
      <c r="Q30" s="9"/>
      <c r="R30" s="10" t="s">
        <v>503</v>
      </c>
      <c r="S30" s="13" t="s">
        <v>504</v>
      </c>
      <c r="T30" s="12" t="s">
        <v>78</v>
      </c>
      <c r="U30" s="12" t="s">
        <v>82</v>
      </c>
      <c r="V30" s="12" t="s">
        <v>79</v>
      </c>
      <c r="W30" s="12" t="s">
        <v>79</v>
      </c>
      <c r="X30" s="12" t="s">
        <v>505</v>
      </c>
      <c r="Y30" s="12" t="s">
        <v>79</v>
      </c>
      <c r="Z30" s="10" t="s">
        <v>84</v>
      </c>
      <c r="AA30" s="10" t="s">
        <v>506</v>
      </c>
      <c r="AB30" s="10" t="s">
        <v>507</v>
      </c>
      <c r="AC30" s="10" t="s">
        <v>508</v>
      </c>
      <c r="AD30" s="10" t="s">
        <v>88</v>
      </c>
      <c r="AE30" s="10" t="s">
        <v>509</v>
      </c>
      <c r="AF30" s="10" t="s">
        <v>510</v>
      </c>
      <c r="AG30" s="12" t="s">
        <v>79</v>
      </c>
      <c r="AH30" s="12" t="s">
        <v>79</v>
      </c>
      <c r="AI30" s="12" t="s">
        <v>79</v>
      </c>
      <c r="AJ30" s="12" t="s">
        <v>79</v>
      </c>
      <c r="AK30" s="10" t="s">
        <v>84</v>
      </c>
      <c r="AL30" s="10" t="s">
        <v>511</v>
      </c>
      <c r="AM30" s="12" t="s">
        <v>92</v>
      </c>
      <c r="AN30" s="12" t="s">
        <v>156</v>
      </c>
      <c r="AO30" s="12" t="s">
        <v>94</v>
      </c>
      <c r="AP30" s="10" t="s">
        <v>512</v>
      </c>
      <c r="AQ30" s="12" t="s">
        <v>95</v>
      </c>
      <c r="AR30" s="12" t="s">
        <v>79</v>
      </c>
      <c r="AS30" s="10" t="s">
        <v>513</v>
      </c>
      <c r="AT30" s="12" t="s">
        <v>78</v>
      </c>
      <c r="AU30" s="12" t="s">
        <v>78</v>
      </c>
      <c r="AV30" s="12" t="s">
        <v>78</v>
      </c>
      <c r="AW30" s="12" t="s">
        <v>78</v>
      </c>
      <c r="AX30" s="12" t="s">
        <v>78</v>
      </c>
      <c r="AY30" s="12" t="s">
        <v>78</v>
      </c>
      <c r="AZ30" s="12" t="s">
        <v>78</v>
      </c>
      <c r="BA30" s="12" t="s">
        <v>79</v>
      </c>
      <c r="BB30" s="12" t="s">
        <v>78</v>
      </c>
      <c r="BC30" s="10"/>
      <c r="BD30" s="12"/>
    </row>
    <row r="31" spans="1:56" x14ac:dyDescent="0.2">
      <c r="A31" s="8">
        <v>30</v>
      </c>
      <c r="B31" s="9" t="s">
        <v>12</v>
      </c>
      <c r="C31" s="9" t="s">
        <v>116</v>
      </c>
      <c r="D31" s="9" t="s">
        <v>117</v>
      </c>
      <c r="E31" s="9" t="s">
        <v>514</v>
      </c>
      <c r="F31" s="9">
        <v>2020</v>
      </c>
      <c r="G31" s="10" t="s">
        <v>515</v>
      </c>
      <c r="H31" s="9" t="s">
        <v>516</v>
      </c>
      <c r="I31" s="9" t="s">
        <v>517</v>
      </c>
      <c r="J31" s="9" t="s">
        <v>518</v>
      </c>
      <c r="K31" s="9" t="s">
        <v>519</v>
      </c>
      <c r="L31" s="8" t="s">
        <v>78</v>
      </c>
      <c r="M31" s="8" t="s">
        <v>78</v>
      </c>
      <c r="N31" s="8" t="s">
        <v>78</v>
      </c>
      <c r="O31" s="8" t="str">
        <f t="shared" si="0"/>
        <v>Relevant</v>
      </c>
      <c r="P31" s="8" t="s">
        <v>79</v>
      </c>
      <c r="Q31" s="9"/>
      <c r="R31" s="10" t="s">
        <v>520</v>
      </c>
      <c r="S31" s="14" t="s">
        <v>521</v>
      </c>
      <c r="T31" s="12" t="s">
        <v>78</v>
      </c>
      <c r="U31" s="12" t="s">
        <v>82</v>
      </c>
      <c r="V31" s="12" t="s">
        <v>79</v>
      </c>
      <c r="W31" s="12" t="s">
        <v>79</v>
      </c>
      <c r="X31" s="12" t="s">
        <v>522</v>
      </c>
      <c r="Y31" s="12" t="s">
        <v>79</v>
      </c>
      <c r="Z31" s="10" t="s">
        <v>84</v>
      </c>
      <c r="AA31" s="10" t="s">
        <v>523</v>
      </c>
      <c r="AB31" s="10" t="s">
        <v>524</v>
      </c>
      <c r="AC31" s="10" t="s">
        <v>525</v>
      </c>
      <c r="AD31" s="10" t="s">
        <v>526</v>
      </c>
      <c r="AE31" s="10" t="s">
        <v>527</v>
      </c>
      <c r="AF31" s="10" t="s">
        <v>528</v>
      </c>
      <c r="AG31" s="12" t="s">
        <v>79</v>
      </c>
      <c r="AH31" s="12" t="s">
        <v>79</v>
      </c>
      <c r="AI31" s="12" t="s">
        <v>79</v>
      </c>
      <c r="AJ31" s="12" t="s">
        <v>79</v>
      </c>
      <c r="AK31" s="10" t="s">
        <v>84</v>
      </c>
      <c r="AL31" s="10" t="s">
        <v>529</v>
      </c>
      <c r="AM31" s="12" t="s">
        <v>92</v>
      </c>
      <c r="AN31" s="12" t="s">
        <v>280</v>
      </c>
      <c r="AO31" s="12" t="s">
        <v>94</v>
      </c>
      <c r="AP31" s="10" t="s">
        <v>530</v>
      </c>
      <c r="AQ31" s="12" t="s">
        <v>95</v>
      </c>
      <c r="AR31" s="12" t="s">
        <v>79</v>
      </c>
      <c r="AS31" s="10" t="s">
        <v>531</v>
      </c>
      <c r="AT31" s="12" t="s">
        <v>78</v>
      </c>
      <c r="AU31" s="12" t="s">
        <v>78</v>
      </c>
      <c r="AV31" s="12" t="s">
        <v>78</v>
      </c>
      <c r="AW31" s="12" t="s">
        <v>78</v>
      </c>
      <c r="AX31" s="12" t="s">
        <v>78</v>
      </c>
      <c r="AY31" s="12" t="s">
        <v>78</v>
      </c>
      <c r="AZ31" s="12" t="s">
        <v>78</v>
      </c>
      <c r="BA31" s="12" t="s">
        <v>78</v>
      </c>
      <c r="BB31" s="12" t="s">
        <v>78</v>
      </c>
      <c r="BC31" s="10"/>
      <c r="BD31" s="12"/>
    </row>
    <row r="32" spans="1:56" x14ac:dyDescent="0.2">
      <c r="A32" s="8">
        <v>31</v>
      </c>
      <c r="B32" s="9" t="s">
        <v>12</v>
      </c>
      <c r="C32" s="9" t="s">
        <v>116</v>
      </c>
      <c r="D32" s="9" t="s">
        <v>117</v>
      </c>
      <c r="E32" s="9" t="s">
        <v>532</v>
      </c>
      <c r="F32" s="9">
        <v>2018</v>
      </c>
      <c r="G32" s="10" t="s">
        <v>533</v>
      </c>
      <c r="H32" s="9" t="s">
        <v>534</v>
      </c>
      <c r="I32" s="9"/>
      <c r="J32" s="9" t="s">
        <v>535</v>
      </c>
      <c r="K32" s="9" t="s">
        <v>536</v>
      </c>
      <c r="L32" s="8" t="s">
        <v>78</v>
      </c>
      <c r="M32" s="8" t="s">
        <v>78</v>
      </c>
      <c r="N32" s="8" t="s">
        <v>78</v>
      </c>
      <c r="O32" s="8" t="str">
        <f t="shared" si="0"/>
        <v>Relevant</v>
      </c>
      <c r="P32" s="8" t="s">
        <v>79</v>
      </c>
      <c r="Q32" s="9"/>
      <c r="R32" s="10" t="s">
        <v>537</v>
      </c>
      <c r="S32" s="13" t="s">
        <v>538</v>
      </c>
      <c r="T32" s="12" t="s">
        <v>79</v>
      </c>
      <c r="U32" s="12" t="s">
        <v>82</v>
      </c>
      <c r="V32" s="12" t="s">
        <v>79</v>
      </c>
      <c r="W32" s="12" t="s">
        <v>539</v>
      </c>
      <c r="X32" s="12" t="s">
        <v>522</v>
      </c>
      <c r="Y32" s="12" t="s">
        <v>165</v>
      </c>
      <c r="Z32" s="10" t="s">
        <v>540</v>
      </c>
      <c r="AA32" s="10" t="s">
        <v>541</v>
      </c>
      <c r="AB32" s="10" t="s">
        <v>542</v>
      </c>
      <c r="AC32" s="10" t="s">
        <v>90</v>
      </c>
      <c r="AD32" s="10" t="s">
        <v>543</v>
      </c>
      <c r="AE32" s="10" t="s">
        <v>90</v>
      </c>
      <c r="AF32" s="10" t="s">
        <v>544</v>
      </c>
      <c r="AG32" s="12" t="s">
        <v>79</v>
      </c>
      <c r="AH32" s="12" t="s">
        <v>171</v>
      </c>
      <c r="AI32" s="12" t="s">
        <v>311</v>
      </c>
      <c r="AJ32" s="12" t="s">
        <v>277</v>
      </c>
      <c r="AK32" s="10" t="s">
        <v>545</v>
      </c>
      <c r="AL32" s="10" t="s">
        <v>546</v>
      </c>
      <c r="AM32" s="12" t="s">
        <v>279</v>
      </c>
      <c r="AN32" s="12" t="s">
        <v>156</v>
      </c>
      <c r="AO32" s="12" t="s">
        <v>94</v>
      </c>
      <c r="AP32" s="10" t="s">
        <v>84</v>
      </c>
      <c r="AQ32" s="12" t="s">
        <v>282</v>
      </c>
      <c r="AR32" s="12" t="s">
        <v>78</v>
      </c>
      <c r="AS32" s="10" t="s">
        <v>547</v>
      </c>
      <c r="AT32" s="12" t="s">
        <v>78</v>
      </c>
      <c r="AU32" s="12" t="s">
        <v>78</v>
      </c>
      <c r="AV32" s="12" t="s">
        <v>78</v>
      </c>
      <c r="AW32" s="12" t="s">
        <v>79</v>
      </c>
      <c r="AX32" s="12" t="s">
        <v>78</v>
      </c>
      <c r="AY32" s="12" t="s">
        <v>78</v>
      </c>
      <c r="AZ32" s="12" t="s">
        <v>78</v>
      </c>
      <c r="BA32" s="12" t="s">
        <v>79</v>
      </c>
      <c r="BB32" s="12" t="s">
        <v>79</v>
      </c>
      <c r="BC32" s="10" t="s">
        <v>548</v>
      </c>
      <c r="BD32" s="12"/>
    </row>
    <row r="33" spans="1:56" x14ac:dyDescent="0.2">
      <c r="A33" s="8">
        <v>32</v>
      </c>
      <c r="B33" s="9" t="s">
        <v>12</v>
      </c>
      <c r="C33" s="9" t="s">
        <v>116</v>
      </c>
      <c r="D33" s="9" t="s">
        <v>117</v>
      </c>
      <c r="E33" s="9" t="s">
        <v>549</v>
      </c>
      <c r="F33" s="9">
        <v>2019</v>
      </c>
      <c r="G33" s="10" t="s">
        <v>550</v>
      </c>
      <c r="H33" s="9" t="s">
        <v>551</v>
      </c>
      <c r="I33" s="9" t="s">
        <v>552</v>
      </c>
      <c r="J33" s="9" t="s">
        <v>553</v>
      </c>
      <c r="K33" s="9" t="s">
        <v>554</v>
      </c>
      <c r="L33" s="8" t="s">
        <v>78</v>
      </c>
      <c r="M33" s="8" t="s">
        <v>78</v>
      </c>
      <c r="N33" s="8" t="s">
        <v>78</v>
      </c>
      <c r="O33" s="8" t="str">
        <f t="shared" si="0"/>
        <v>Relevant</v>
      </c>
      <c r="P33" s="8" t="s">
        <v>79</v>
      </c>
      <c r="Q33" s="9"/>
      <c r="R33" s="10" t="s">
        <v>555</v>
      </c>
      <c r="S33" s="13" t="s">
        <v>556</v>
      </c>
      <c r="T33" s="12" t="s">
        <v>78</v>
      </c>
      <c r="U33" s="12" t="s">
        <v>82</v>
      </c>
      <c r="V33" s="12" t="s">
        <v>79</v>
      </c>
      <c r="W33" s="12" t="s">
        <v>79</v>
      </c>
      <c r="X33" s="12" t="s">
        <v>79</v>
      </c>
      <c r="Y33" s="12" t="s">
        <v>165</v>
      </c>
      <c r="Z33" s="10" t="s">
        <v>84</v>
      </c>
      <c r="AA33" s="10" t="s">
        <v>557</v>
      </c>
      <c r="AB33" s="10" t="s">
        <v>86</v>
      </c>
      <c r="AC33" s="10" t="s">
        <v>558</v>
      </c>
      <c r="AD33" s="10" t="s">
        <v>559</v>
      </c>
      <c r="AE33" s="10" t="s">
        <v>560</v>
      </c>
      <c r="AF33" s="10" t="s">
        <v>561</v>
      </c>
      <c r="AG33" s="12" t="s">
        <v>79</v>
      </c>
      <c r="AH33" s="12" t="s">
        <v>171</v>
      </c>
      <c r="AI33" s="12" t="s">
        <v>311</v>
      </c>
      <c r="AJ33" s="12" t="s">
        <v>277</v>
      </c>
      <c r="AK33" s="10" t="s">
        <v>562</v>
      </c>
      <c r="AL33" s="10" t="s">
        <v>141</v>
      </c>
      <c r="AM33" s="12" t="s">
        <v>279</v>
      </c>
      <c r="AN33" s="12" t="s">
        <v>156</v>
      </c>
      <c r="AO33" s="12" t="s">
        <v>94</v>
      </c>
      <c r="AP33" s="10" t="s">
        <v>84</v>
      </c>
      <c r="AQ33" s="12" t="s">
        <v>393</v>
      </c>
      <c r="AR33" s="12" t="s">
        <v>78</v>
      </c>
      <c r="AS33" s="10" t="s">
        <v>563</v>
      </c>
      <c r="AT33" s="12" t="s">
        <v>78</v>
      </c>
      <c r="AU33" s="12" t="s">
        <v>78</v>
      </c>
      <c r="AV33" s="12" t="s">
        <v>78</v>
      </c>
      <c r="AW33" s="12" t="s">
        <v>78</v>
      </c>
      <c r="AX33" s="12" t="s">
        <v>78</v>
      </c>
      <c r="AY33" s="12" t="s">
        <v>78</v>
      </c>
      <c r="AZ33" s="12" t="s">
        <v>78</v>
      </c>
      <c r="BA33" s="12" t="s">
        <v>78</v>
      </c>
      <c r="BB33" s="12" t="s">
        <v>78</v>
      </c>
      <c r="BC33" s="10"/>
      <c r="BD33" s="12" t="s">
        <v>78</v>
      </c>
    </row>
    <row r="34" spans="1:56" x14ac:dyDescent="0.2">
      <c r="A34" s="8">
        <v>33</v>
      </c>
      <c r="B34" s="9" t="s">
        <v>6</v>
      </c>
      <c r="C34" s="9" t="s">
        <v>116</v>
      </c>
      <c r="D34" s="9" t="s">
        <v>297</v>
      </c>
      <c r="E34" s="9" t="s">
        <v>564</v>
      </c>
      <c r="F34" s="9">
        <v>2018</v>
      </c>
      <c r="G34" s="10" t="s">
        <v>565</v>
      </c>
      <c r="H34" s="9" t="s">
        <v>566</v>
      </c>
      <c r="I34" s="9" t="s">
        <v>567</v>
      </c>
      <c r="J34" s="9" t="s">
        <v>302</v>
      </c>
      <c r="K34" s="9" t="s">
        <v>568</v>
      </c>
      <c r="L34" s="8" t="s">
        <v>78</v>
      </c>
      <c r="M34" s="8" t="s">
        <v>78</v>
      </c>
      <c r="N34" s="8" t="s">
        <v>78</v>
      </c>
      <c r="O34" s="8" t="str">
        <f t="shared" si="0"/>
        <v>Relevant</v>
      </c>
      <c r="P34" s="8" t="s">
        <v>79</v>
      </c>
      <c r="Q34" s="9"/>
      <c r="R34" s="10" t="s">
        <v>569</v>
      </c>
      <c r="S34" s="13" t="s">
        <v>570</v>
      </c>
      <c r="T34" s="12" t="s">
        <v>78</v>
      </c>
      <c r="U34" s="12" t="s">
        <v>82</v>
      </c>
      <c r="V34" s="12" t="s">
        <v>79</v>
      </c>
      <c r="W34" s="12" t="s">
        <v>79</v>
      </c>
      <c r="X34" s="12" t="s">
        <v>107</v>
      </c>
      <c r="Y34" s="12" t="s">
        <v>79</v>
      </c>
      <c r="Z34" s="10" t="s">
        <v>84</v>
      </c>
      <c r="AA34" s="10" t="s">
        <v>571</v>
      </c>
      <c r="AB34" s="10" t="s">
        <v>86</v>
      </c>
      <c r="AC34" s="10" t="s">
        <v>572</v>
      </c>
      <c r="AD34" s="10" t="s">
        <v>88</v>
      </c>
      <c r="AE34" s="10" t="s">
        <v>573</v>
      </c>
      <c r="AF34" s="10" t="s">
        <v>574</v>
      </c>
      <c r="AG34" s="12" t="s">
        <v>79</v>
      </c>
      <c r="AH34" s="12" t="s">
        <v>79</v>
      </c>
      <c r="AI34" s="12" t="s">
        <v>79</v>
      </c>
      <c r="AJ34" s="12" t="s">
        <v>79</v>
      </c>
      <c r="AK34" s="10" t="s">
        <v>84</v>
      </c>
      <c r="AL34" s="10" t="s">
        <v>575</v>
      </c>
      <c r="AM34" s="12" t="s">
        <v>279</v>
      </c>
      <c r="AN34" s="12" t="s">
        <v>173</v>
      </c>
      <c r="AO34" s="12" t="s">
        <v>94</v>
      </c>
      <c r="AP34" s="10" t="s">
        <v>84</v>
      </c>
      <c r="AQ34" s="12" t="s">
        <v>95</v>
      </c>
      <c r="AR34" s="12" t="s">
        <v>79</v>
      </c>
      <c r="AS34" s="10" t="s">
        <v>576</v>
      </c>
      <c r="AT34" s="12" t="s">
        <v>78</v>
      </c>
      <c r="AU34" s="12" t="s">
        <v>78</v>
      </c>
      <c r="AV34" s="12" t="s">
        <v>78</v>
      </c>
      <c r="AW34" s="12" t="s">
        <v>78</v>
      </c>
      <c r="AX34" s="12" t="s">
        <v>78</v>
      </c>
      <c r="AY34" s="12" t="s">
        <v>78</v>
      </c>
      <c r="AZ34" s="12" t="s">
        <v>78</v>
      </c>
      <c r="BA34" s="12" t="s">
        <v>79</v>
      </c>
      <c r="BB34" s="12" t="s">
        <v>78</v>
      </c>
      <c r="BC34" s="10"/>
      <c r="BD34" s="12"/>
    </row>
    <row r="35" spans="1:56" x14ac:dyDescent="0.2">
      <c r="A35" s="8">
        <v>34</v>
      </c>
      <c r="B35" s="9" t="s">
        <v>12</v>
      </c>
      <c r="C35" s="9" t="s">
        <v>116</v>
      </c>
      <c r="D35" s="9" t="s">
        <v>117</v>
      </c>
      <c r="E35" s="9" t="s">
        <v>577</v>
      </c>
      <c r="F35" s="9">
        <v>2021</v>
      </c>
      <c r="G35" s="10" t="s">
        <v>578</v>
      </c>
      <c r="H35" s="9" t="s">
        <v>579</v>
      </c>
      <c r="I35" s="9" t="s">
        <v>580</v>
      </c>
      <c r="J35" s="9" t="s">
        <v>581</v>
      </c>
      <c r="K35" s="9" t="s">
        <v>582</v>
      </c>
      <c r="L35" s="8" t="s">
        <v>78</v>
      </c>
      <c r="M35" s="8" t="s">
        <v>78</v>
      </c>
      <c r="N35" s="8" t="s">
        <v>78</v>
      </c>
      <c r="O35" s="8" t="str">
        <f t="shared" si="0"/>
        <v>Relevant</v>
      </c>
      <c r="P35" s="8" t="s">
        <v>79</v>
      </c>
      <c r="Q35" s="9"/>
      <c r="R35" s="10" t="s">
        <v>583</v>
      </c>
      <c r="S35" s="9" t="s">
        <v>125</v>
      </c>
      <c r="T35" s="9" t="s">
        <v>125</v>
      </c>
      <c r="U35" s="12" t="s">
        <v>79</v>
      </c>
      <c r="V35" s="12" t="s">
        <v>79</v>
      </c>
      <c r="W35" s="12" t="s">
        <v>79</v>
      </c>
      <c r="X35" s="12" t="s">
        <v>79</v>
      </c>
      <c r="Y35" s="12" t="s">
        <v>79</v>
      </c>
      <c r="Z35" s="10" t="s">
        <v>84</v>
      </c>
      <c r="AA35" s="10" t="s">
        <v>90</v>
      </c>
      <c r="AB35" s="10" t="s">
        <v>90</v>
      </c>
      <c r="AC35" s="10" t="s">
        <v>90</v>
      </c>
      <c r="AD35" s="10" t="s">
        <v>90</v>
      </c>
      <c r="AE35" s="10" t="s">
        <v>90</v>
      </c>
      <c r="AF35" s="10" t="s">
        <v>90</v>
      </c>
      <c r="AG35" s="12" t="s">
        <v>79</v>
      </c>
      <c r="AH35" s="12" t="s">
        <v>79</v>
      </c>
      <c r="AI35" s="12" t="s">
        <v>79</v>
      </c>
      <c r="AJ35" s="12" t="s">
        <v>90</v>
      </c>
      <c r="AK35" s="10" t="s">
        <v>84</v>
      </c>
      <c r="AL35" s="10" t="s">
        <v>90</v>
      </c>
      <c r="AM35" s="12" t="s">
        <v>79</v>
      </c>
      <c r="AN35" s="12" t="s">
        <v>79</v>
      </c>
      <c r="AO35" s="12" t="s">
        <v>79</v>
      </c>
      <c r="AP35" s="10" t="s">
        <v>84</v>
      </c>
      <c r="AQ35" s="12" t="s">
        <v>79</v>
      </c>
      <c r="AR35" s="12" t="s">
        <v>79</v>
      </c>
      <c r="AS35" s="10" t="s">
        <v>90</v>
      </c>
      <c r="AT35" s="12" t="s">
        <v>79</v>
      </c>
      <c r="AU35" s="12" t="s">
        <v>79</v>
      </c>
      <c r="AV35" s="12" t="s">
        <v>79</v>
      </c>
      <c r="AW35" s="12" t="s">
        <v>79</v>
      </c>
      <c r="AX35" s="12" t="s">
        <v>79</v>
      </c>
      <c r="AY35" s="12" t="s">
        <v>79</v>
      </c>
      <c r="AZ35" s="12" t="s">
        <v>79</v>
      </c>
      <c r="BA35" s="12" t="s">
        <v>79</v>
      </c>
      <c r="BB35" s="12" t="s">
        <v>79</v>
      </c>
      <c r="BC35" s="10" t="s">
        <v>126</v>
      </c>
      <c r="BD35" s="12"/>
    </row>
    <row r="36" spans="1:56" x14ac:dyDescent="0.2">
      <c r="A36" s="8">
        <v>35</v>
      </c>
      <c r="B36" s="9" t="s">
        <v>7</v>
      </c>
      <c r="C36" s="9" t="s">
        <v>116</v>
      </c>
      <c r="D36" s="9" t="s">
        <v>584</v>
      </c>
      <c r="E36" s="9" t="s">
        <v>585</v>
      </c>
      <c r="F36" s="9">
        <v>2016</v>
      </c>
      <c r="G36" s="10" t="s">
        <v>586</v>
      </c>
      <c r="H36" s="9" t="s">
        <v>587</v>
      </c>
      <c r="I36" s="9" t="s">
        <v>588</v>
      </c>
      <c r="J36" s="9" t="s">
        <v>589</v>
      </c>
      <c r="K36" s="9" t="s">
        <v>590</v>
      </c>
      <c r="L36" s="8" t="s">
        <v>78</v>
      </c>
      <c r="M36" s="8" t="s">
        <v>78</v>
      </c>
      <c r="N36" s="8" t="s">
        <v>78</v>
      </c>
      <c r="O36" s="8" t="str">
        <f t="shared" si="0"/>
        <v>Relevant</v>
      </c>
      <c r="P36" s="8" t="s">
        <v>79</v>
      </c>
      <c r="Q36" s="9"/>
      <c r="R36" s="10" t="s">
        <v>135</v>
      </c>
      <c r="S36" s="14" t="s">
        <v>591</v>
      </c>
      <c r="T36" s="12" t="s">
        <v>78</v>
      </c>
      <c r="U36" s="12" t="s">
        <v>79</v>
      </c>
      <c r="V36" s="12" t="s">
        <v>79</v>
      </c>
      <c r="W36" s="12" t="s">
        <v>79</v>
      </c>
      <c r="X36" s="12" t="s">
        <v>592</v>
      </c>
      <c r="Y36" s="12" t="s">
        <v>79</v>
      </c>
      <c r="Z36" s="10" t="s">
        <v>593</v>
      </c>
      <c r="AA36" s="10" t="s">
        <v>166</v>
      </c>
      <c r="AB36" s="10" t="s">
        <v>594</v>
      </c>
      <c r="AC36" s="10" t="s">
        <v>90</v>
      </c>
      <c r="AD36" s="10" t="s">
        <v>88</v>
      </c>
      <c r="AE36" s="10" t="s">
        <v>595</v>
      </c>
      <c r="AF36" s="10" t="s">
        <v>596</v>
      </c>
      <c r="AG36" s="12" t="s">
        <v>78</v>
      </c>
      <c r="AH36" s="12" t="s">
        <v>79</v>
      </c>
      <c r="AI36" s="12" t="s">
        <v>79</v>
      </c>
      <c r="AJ36" s="12" t="s">
        <v>79</v>
      </c>
      <c r="AK36" s="10" t="s">
        <v>597</v>
      </c>
      <c r="AL36" s="10" t="s">
        <v>141</v>
      </c>
      <c r="AM36" s="12" t="s">
        <v>279</v>
      </c>
      <c r="AN36" s="12" t="s">
        <v>93</v>
      </c>
      <c r="AO36" s="12" t="s">
        <v>114</v>
      </c>
      <c r="AP36" s="10" t="s">
        <v>84</v>
      </c>
      <c r="AQ36" s="12" t="s">
        <v>95</v>
      </c>
      <c r="AR36" s="12" t="s">
        <v>79</v>
      </c>
      <c r="AS36" s="10" t="s">
        <v>598</v>
      </c>
      <c r="AT36" s="12" t="s">
        <v>78</v>
      </c>
      <c r="AU36" s="12" t="s">
        <v>78</v>
      </c>
      <c r="AV36" s="12" t="s">
        <v>78</v>
      </c>
      <c r="AW36" s="12" t="s">
        <v>78</v>
      </c>
      <c r="AX36" s="12" t="s">
        <v>78</v>
      </c>
      <c r="AY36" s="12" t="s">
        <v>78</v>
      </c>
      <c r="AZ36" s="12" t="s">
        <v>78</v>
      </c>
      <c r="BA36" s="12" t="s">
        <v>78</v>
      </c>
      <c r="BB36" s="12" t="s">
        <v>78</v>
      </c>
      <c r="BC36" s="10"/>
      <c r="BD36" s="12"/>
    </row>
    <row r="37" spans="1:56" x14ac:dyDescent="0.2">
      <c r="A37" s="8">
        <v>36</v>
      </c>
      <c r="B37" s="9" t="s">
        <v>12</v>
      </c>
      <c r="C37" s="9" t="s">
        <v>116</v>
      </c>
      <c r="D37" s="9" t="s">
        <v>117</v>
      </c>
      <c r="E37" s="9" t="s">
        <v>599</v>
      </c>
      <c r="F37" s="9">
        <v>2021</v>
      </c>
      <c r="G37" s="10" t="s">
        <v>600</v>
      </c>
      <c r="H37" s="9" t="s">
        <v>601</v>
      </c>
      <c r="I37" s="9" t="s">
        <v>602</v>
      </c>
      <c r="J37" s="9" t="s">
        <v>603</v>
      </c>
      <c r="K37" s="9" t="s">
        <v>604</v>
      </c>
      <c r="L37" s="8" t="s">
        <v>78</v>
      </c>
      <c r="M37" s="8" t="s">
        <v>78</v>
      </c>
      <c r="N37" s="8" t="s">
        <v>78</v>
      </c>
      <c r="O37" s="8" t="str">
        <f t="shared" si="0"/>
        <v>Relevant</v>
      </c>
      <c r="P37" s="8" t="s">
        <v>79</v>
      </c>
      <c r="Q37" s="9"/>
      <c r="R37" s="10" t="s">
        <v>605</v>
      </c>
      <c r="S37" s="13" t="s">
        <v>606</v>
      </c>
      <c r="T37" s="12" t="s">
        <v>78</v>
      </c>
      <c r="U37" s="12" t="s">
        <v>82</v>
      </c>
      <c r="V37" s="12" t="s">
        <v>79</v>
      </c>
      <c r="W37" s="12" t="s">
        <v>79</v>
      </c>
      <c r="X37" s="12" t="s">
        <v>107</v>
      </c>
      <c r="Y37" s="12" t="s">
        <v>79</v>
      </c>
      <c r="Z37" s="10" t="s">
        <v>84</v>
      </c>
      <c r="AA37" s="10" t="s">
        <v>607</v>
      </c>
      <c r="AB37" s="10" t="s">
        <v>608</v>
      </c>
      <c r="AC37" s="10" t="s">
        <v>609</v>
      </c>
      <c r="AD37" s="10" t="s">
        <v>610</v>
      </c>
      <c r="AE37" s="10" t="s">
        <v>90</v>
      </c>
      <c r="AF37" s="10" t="s">
        <v>611</v>
      </c>
      <c r="AG37" s="12" t="s">
        <v>79</v>
      </c>
      <c r="AH37" s="12" t="s">
        <v>79</v>
      </c>
      <c r="AI37" s="12" t="s">
        <v>79</v>
      </c>
      <c r="AJ37" s="12" t="s">
        <v>79</v>
      </c>
      <c r="AK37" s="10" t="s">
        <v>84</v>
      </c>
      <c r="AL37" s="10" t="s">
        <v>141</v>
      </c>
      <c r="AM37" s="12" t="s">
        <v>92</v>
      </c>
      <c r="AN37" s="12" t="s">
        <v>173</v>
      </c>
      <c r="AO37" s="12" t="s">
        <v>94</v>
      </c>
      <c r="AP37" s="10" t="s">
        <v>612</v>
      </c>
      <c r="AQ37" s="12" t="s">
        <v>95</v>
      </c>
      <c r="AR37" s="12" t="s">
        <v>79</v>
      </c>
      <c r="AS37" s="10" t="s">
        <v>576</v>
      </c>
      <c r="AT37" s="12" t="s">
        <v>78</v>
      </c>
      <c r="AU37" s="12" t="s">
        <v>78</v>
      </c>
      <c r="AV37" s="12" t="s">
        <v>78</v>
      </c>
      <c r="AW37" s="12" t="s">
        <v>78</v>
      </c>
      <c r="AX37" s="12" t="s">
        <v>78</v>
      </c>
      <c r="AY37" s="12" t="s">
        <v>78</v>
      </c>
      <c r="AZ37" s="12" t="s">
        <v>78</v>
      </c>
      <c r="BA37" s="12" t="s">
        <v>78</v>
      </c>
      <c r="BB37" s="12" t="s">
        <v>78</v>
      </c>
      <c r="BC37" s="10"/>
      <c r="BD37" s="12"/>
    </row>
    <row r="38" spans="1:56" x14ac:dyDescent="0.2">
      <c r="A38" s="8">
        <v>37</v>
      </c>
      <c r="B38" s="9" t="s">
        <v>12</v>
      </c>
      <c r="C38" s="9" t="s">
        <v>116</v>
      </c>
      <c r="D38" s="9" t="s">
        <v>117</v>
      </c>
      <c r="E38" s="9" t="s">
        <v>613</v>
      </c>
      <c r="F38" s="9">
        <v>2022</v>
      </c>
      <c r="G38" s="10" t="s">
        <v>614</v>
      </c>
      <c r="H38" s="9" t="s">
        <v>200</v>
      </c>
      <c r="I38" s="9" t="s">
        <v>615</v>
      </c>
      <c r="J38" s="9" t="s">
        <v>616</v>
      </c>
      <c r="K38" s="9" t="s">
        <v>617</v>
      </c>
      <c r="L38" s="8" t="s">
        <v>78</v>
      </c>
      <c r="M38" s="8" t="s">
        <v>78</v>
      </c>
      <c r="N38" s="8" t="s">
        <v>78</v>
      </c>
      <c r="O38" s="8" t="str">
        <f t="shared" si="0"/>
        <v>Relevant</v>
      </c>
      <c r="P38" s="8" t="s">
        <v>79</v>
      </c>
      <c r="Q38" s="9"/>
      <c r="R38" s="10" t="s">
        <v>618</v>
      </c>
      <c r="S38" s="14" t="s">
        <v>619</v>
      </c>
      <c r="T38" s="12" t="s">
        <v>79</v>
      </c>
      <c r="U38" s="12" t="s">
        <v>82</v>
      </c>
      <c r="V38" s="12" t="s">
        <v>79</v>
      </c>
      <c r="W38" s="12" t="s">
        <v>79</v>
      </c>
      <c r="X38" s="12" t="s">
        <v>79</v>
      </c>
      <c r="Y38" s="12" t="s">
        <v>620</v>
      </c>
      <c r="Z38" s="10" t="s">
        <v>621</v>
      </c>
      <c r="AA38" s="10" t="s">
        <v>622</v>
      </c>
      <c r="AB38" s="10" t="s">
        <v>623</v>
      </c>
      <c r="AC38" s="10" t="s">
        <v>624</v>
      </c>
      <c r="AD38" s="10" t="s">
        <v>625</v>
      </c>
      <c r="AE38" s="10" t="s">
        <v>626</v>
      </c>
      <c r="AF38" s="10" t="s">
        <v>627</v>
      </c>
      <c r="AG38" s="12" t="s">
        <v>79</v>
      </c>
      <c r="AH38" s="12" t="s">
        <v>90</v>
      </c>
      <c r="AI38" s="12" t="s">
        <v>90</v>
      </c>
      <c r="AJ38" s="12" t="s">
        <v>90</v>
      </c>
      <c r="AK38" s="10" t="s">
        <v>628</v>
      </c>
      <c r="AL38" s="10" t="s">
        <v>187</v>
      </c>
      <c r="AM38" s="12" t="s">
        <v>155</v>
      </c>
      <c r="AN38" s="12" t="s">
        <v>93</v>
      </c>
      <c r="AO38" s="12" t="s">
        <v>94</v>
      </c>
      <c r="AP38" s="10" t="s">
        <v>84</v>
      </c>
      <c r="AQ38" s="12" t="s">
        <v>174</v>
      </c>
      <c r="AR38" s="12" t="s">
        <v>90</v>
      </c>
      <c r="AS38" s="10" t="s">
        <v>629</v>
      </c>
      <c r="AT38" s="12" t="s">
        <v>79</v>
      </c>
      <c r="AU38" s="12" t="s">
        <v>78</v>
      </c>
      <c r="AV38" s="12" t="s">
        <v>78</v>
      </c>
      <c r="AW38" s="12" t="s">
        <v>78</v>
      </c>
      <c r="AX38" s="12" t="s">
        <v>78</v>
      </c>
      <c r="AY38" s="12" t="s">
        <v>78</v>
      </c>
      <c r="AZ38" s="12" t="s">
        <v>78</v>
      </c>
      <c r="BA38" s="12" t="s">
        <v>78</v>
      </c>
      <c r="BB38" s="12" t="s">
        <v>79</v>
      </c>
      <c r="BC38" s="10" t="s">
        <v>630</v>
      </c>
      <c r="BD38" s="12" t="s">
        <v>78</v>
      </c>
    </row>
    <row r="39" spans="1:56" x14ac:dyDescent="0.2">
      <c r="A39" s="8">
        <v>38</v>
      </c>
      <c r="B39" s="9" t="s">
        <v>12</v>
      </c>
      <c r="C39" s="9" t="s">
        <v>116</v>
      </c>
      <c r="D39" s="9" t="s">
        <v>117</v>
      </c>
      <c r="E39" s="9" t="s">
        <v>631</v>
      </c>
      <c r="F39" s="9">
        <v>2022</v>
      </c>
      <c r="G39" s="10" t="s">
        <v>632</v>
      </c>
      <c r="H39" s="9" t="s">
        <v>633</v>
      </c>
      <c r="I39" s="9" t="s">
        <v>634</v>
      </c>
      <c r="J39" s="9" t="s">
        <v>635</v>
      </c>
      <c r="K39" s="9" t="s">
        <v>636</v>
      </c>
      <c r="L39" s="8" t="s">
        <v>78</v>
      </c>
      <c r="M39" s="8" t="s">
        <v>78</v>
      </c>
      <c r="N39" s="8" t="s">
        <v>78</v>
      </c>
      <c r="O39" s="8" t="str">
        <f t="shared" si="0"/>
        <v>Relevant</v>
      </c>
      <c r="P39" s="8" t="s">
        <v>79</v>
      </c>
      <c r="Q39" s="9"/>
      <c r="R39" s="10" t="s">
        <v>637</v>
      </c>
      <c r="S39" s="14" t="s">
        <v>638</v>
      </c>
      <c r="T39" s="12" t="s">
        <v>78</v>
      </c>
      <c r="U39" s="12" t="s">
        <v>82</v>
      </c>
      <c r="V39" s="12" t="s">
        <v>79</v>
      </c>
      <c r="W39" s="12" t="s">
        <v>79</v>
      </c>
      <c r="X39" s="12" t="s">
        <v>79</v>
      </c>
      <c r="Y39" s="12" t="s">
        <v>165</v>
      </c>
      <c r="Z39" s="10" t="s">
        <v>84</v>
      </c>
      <c r="AA39" s="10" t="s">
        <v>639</v>
      </c>
      <c r="AB39" s="10" t="s">
        <v>623</v>
      </c>
      <c r="AC39" s="10" t="s">
        <v>640</v>
      </c>
      <c r="AD39" s="10" t="s">
        <v>641</v>
      </c>
      <c r="AE39" s="10" t="s">
        <v>642</v>
      </c>
      <c r="AF39" s="10" t="s">
        <v>643</v>
      </c>
      <c r="AG39" s="12" t="s">
        <v>79</v>
      </c>
      <c r="AH39" s="12" t="s">
        <v>171</v>
      </c>
      <c r="AI39" s="12" t="s">
        <v>311</v>
      </c>
      <c r="AJ39" s="12" t="s">
        <v>277</v>
      </c>
      <c r="AK39" s="10" t="s">
        <v>644</v>
      </c>
      <c r="AL39" s="10" t="s">
        <v>187</v>
      </c>
      <c r="AM39" s="12" t="s">
        <v>279</v>
      </c>
      <c r="AN39" s="12" t="s">
        <v>156</v>
      </c>
      <c r="AO39" s="12" t="s">
        <v>94</v>
      </c>
      <c r="AP39" s="10" t="s">
        <v>645</v>
      </c>
      <c r="AQ39" s="12" t="s">
        <v>282</v>
      </c>
      <c r="AR39" s="12" t="s">
        <v>78</v>
      </c>
      <c r="AS39" s="10" t="s">
        <v>646</v>
      </c>
      <c r="AT39" s="12" t="s">
        <v>78</v>
      </c>
      <c r="AU39" s="12" t="s">
        <v>78</v>
      </c>
      <c r="AV39" s="12" t="s">
        <v>78</v>
      </c>
      <c r="AW39" s="12" t="s">
        <v>78</v>
      </c>
      <c r="AX39" s="12" t="s">
        <v>78</v>
      </c>
      <c r="AY39" s="12" t="s">
        <v>78</v>
      </c>
      <c r="AZ39" s="12" t="s">
        <v>78</v>
      </c>
      <c r="BA39" s="12" t="s">
        <v>78</v>
      </c>
      <c r="BB39" s="12" t="s">
        <v>78</v>
      </c>
      <c r="BC39" s="10"/>
      <c r="BD39" s="12"/>
    </row>
    <row r="40" spans="1:56" x14ac:dyDescent="0.2">
      <c r="A40" s="8">
        <v>39</v>
      </c>
      <c r="B40" s="9" t="s">
        <v>7</v>
      </c>
      <c r="C40" s="9" t="s">
        <v>116</v>
      </c>
      <c r="D40" s="9" t="s">
        <v>584</v>
      </c>
      <c r="E40" s="9" t="s">
        <v>647</v>
      </c>
      <c r="F40" s="9">
        <v>2016</v>
      </c>
      <c r="G40" s="10" t="s">
        <v>648</v>
      </c>
      <c r="H40" s="9" t="s">
        <v>649</v>
      </c>
      <c r="I40" s="9" t="s">
        <v>650</v>
      </c>
      <c r="J40" s="9" t="s">
        <v>103</v>
      </c>
      <c r="K40" s="9" t="s">
        <v>651</v>
      </c>
      <c r="L40" s="8" t="s">
        <v>78</v>
      </c>
      <c r="M40" s="8" t="s">
        <v>78</v>
      </c>
      <c r="N40" s="8" t="s">
        <v>78</v>
      </c>
      <c r="O40" s="8" t="str">
        <f t="shared" si="0"/>
        <v>Relevant</v>
      </c>
      <c r="P40" s="8" t="s">
        <v>79</v>
      </c>
      <c r="Q40" s="9"/>
      <c r="R40" s="10" t="s">
        <v>652</v>
      </c>
      <c r="S40" s="14" t="s">
        <v>653</v>
      </c>
      <c r="T40" s="12" t="s">
        <v>78</v>
      </c>
      <c r="U40" s="12" t="s">
        <v>82</v>
      </c>
      <c r="V40" s="12" t="s">
        <v>79</v>
      </c>
      <c r="W40" s="12" t="s">
        <v>539</v>
      </c>
      <c r="X40" s="12" t="s">
        <v>79</v>
      </c>
      <c r="Y40" s="12" t="s">
        <v>654</v>
      </c>
      <c r="Z40" s="10" t="s">
        <v>655</v>
      </c>
      <c r="AA40" s="10" t="s">
        <v>656</v>
      </c>
      <c r="AB40" s="10" t="s">
        <v>657</v>
      </c>
      <c r="AC40" s="10" t="s">
        <v>90</v>
      </c>
      <c r="AD40" s="10" t="s">
        <v>658</v>
      </c>
      <c r="AE40" s="10" t="s">
        <v>659</v>
      </c>
      <c r="AF40" s="10" t="s">
        <v>660</v>
      </c>
      <c r="AG40" s="12" t="s">
        <v>79</v>
      </c>
      <c r="AH40" s="12" t="s">
        <v>171</v>
      </c>
      <c r="AI40" s="12" t="s">
        <v>311</v>
      </c>
      <c r="AJ40" s="12" t="s">
        <v>277</v>
      </c>
      <c r="AK40" s="10" t="s">
        <v>644</v>
      </c>
      <c r="AL40" s="10" t="s">
        <v>141</v>
      </c>
      <c r="AM40" s="12" t="s">
        <v>279</v>
      </c>
      <c r="AN40" s="12" t="s">
        <v>156</v>
      </c>
      <c r="AO40" s="12" t="s">
        <v>94</v>
      </c>
      <c r="AP40" s="10" t="s">
        <v>84</v>
      </c>
      <c r="AQ40" s="12" t="s">
        <v>393</v>
      </c>
      <c r="AR40" s="12" t="s">
        <v>78</v>
      </c>
      <c r="AS40" s="10" t="s">
        <v>661</v>
      </c>
      <c r="AT40" s="12" t="s">
        <v>78</v>
      </c>
      <c r="AU40" s="12" t="s">
        <v>78</v>
      </c>
      <c r="AV40" s="12" t="s">
        <v>78</v>
      </c>
      <c r="AW40" s="12" t="s">
        <v>78</v>
      </c>
      <c r="AX40" s="12" t="s">
        <v>78</v>
      </c>
      <c r="AY40" s="12" t="s">
        <v>78</v>
      </c>
      <c r="AZ40" s="12" t="s">
        <v>78</v>
      </c>
      <c r="BA40" s="12" t="s">
        <v>79</v>
      </c>
      <c r="BB40" s="12" t="s">
        <v>78</v>
      </c>
      <c r="BC40" s="10"/>
      <c r="BD40" s="12"/>
    </row>
    <row r="41" spans="1:56" x14ac:dyDescent="0.2">
      <c r="A41" s="8">
        <v>40</v>
      </c>
      <c r="B41" s="9" t="s">
        <v>8</v>
      </c>
      <c r="C41" s="9" t="s">
        <v>447</v>
      </c>
      <c r="D41" s="9" t="s">
        <v>448</v>
      </c>
      <c r="E41" s="9" t="s">
        <v>662</v>
      </c>
      <c r="F41" s="9">
        <v>2021</v>
      </c>
      <c r="G41" s="10" t="s">
        <v>663</v>
      </c>
      <c r="H41" s="9" t="s">
        <v>436</v>
      </c>
      <c r="I41" s="9" t="s">
        <v>664</v>
      </c>
      <c r="J41" s="9" t="s">
        <v>665</v>
      </c>
      <c r="K41" s="9" t="s">
        <v>666</v>
      </c>
      <c r="L41" s="8" t="s">
        <v>78</v>
      </c>
      <c r="M41" s="8" t="s">
        <v>78</v>
      </c>
      <c r="N41" s="8" t="s">
        <v>78</v>
      </c>
      <c r="O41" s="8" t="str">
        <f t="shared" si="0"/>
        <v>Relevant</v>
      </c>
      <c r="P41" s="8" t="s">
        <v>79</v>
      </c>
      <c r="Q41" s="9"/>
      <c r="R41" s="10" t="s">
        <v>667</v>
      </c>
      <c r="S41" s="14" t="s">
        <v>668</v>
      </c>
      <c r="T41" s="12" t="s">
        <v>78</v>
      </c>
      <c r="U41" s="12" t="s">
        <v>82</v>
      </c>
      <c r="V41" s="12" t="s">
        <v>79</v>
      </c>
      <c r="W41" s="12" t="s">
        <v>79</v>
      </c>
      <c r="X41" s="12" t="s">
        <v>79</v>
      </c>
      <c r="Y41" s="12" t="s">
        <v>79</v>
      </c>
      <c r="Z41" s="10" t="s">
        <v>669</v>
      </c>
      <c r="AA41" s="10" t="s">
        <v>670</v>
      </c>
      <c r="AB41" s="10" t="s">
        <v>671</v>
      </c>
      <c r="AC41" s="10" t="s">
        <v>672</v>
      </c>
      <c r="AD41" s="10" t="s">
        <v>673</v>
      </c>
      <c r="AE41" s="10" t="s">
        <v>674</v>
      </c>
      <c r="AF41" s="10" t="s">
        <v>675</v>
      </c>
      <c r="AG41" s="12" t="s">
        <v>79</v>
      </c>
      <c r="AH41" s="12" t="s">
        <v>171</v>
      </c>
      <c r="AI41" s="12" t="s">
        <v>311</v>
      </c>
      <c r="AJ41" s="12" t="s">
        <v>277</v>
      </c>
      <c r="AK41" s="10" t="s">
        <v>676</v>
      </c>
      <c r="AL41" s="10" t="s">
        <v>187</v>
      </c>
      <c r="AM41" s="12" t="s">
        <v>279</v>
      </c>
      <c r="AN41" s="12" t="s">
        <v>156</v>
      </c>
      <c r="AO41" s="12" t="s">
        <v>94</v>
      </c>
      <c r="AP41" s="10" t="s">
        <v>677</v>
      </c>
      <c r="AQ41" s="12" t="s">
        <v>79</v>
      </c>
      <c r="AR41" s="12" t="s">
        <v>79</v>
      </c>
      <c r="AS41" s="10" t="s">
        <v>84</v>
      </c>
      <c r="AT41" s="12" t="s">
        <v>78</v>
      </c>
      <c r="AU41" s="12" t="s">
        <v>78</v>
      </c>
      <c r="AV41" s="12" t="s">
        <v>78</v>
      </c>
      <c r="AW41" s="12" t="s">
        <v>78</v>
      </c>
      <c r="AX41" s="12" t="s">
        <v>78</v>
      </c>
      <c r="AY41" s="12" t="s">
        <v>78</v>
      </c>
      <c r="AZ41" s="12" t="s">
        <v>78</v>
      </c>
      <c r="BA41" s="12" t="s">
        <v>78</v>
      </c>
      <c r="BB41" s="12" t="s">
        <v>78</v>
      </c>
      <c r="BC41" s="10"/>
      <c r="BD41" s="12" t="s">
        <v>78</v>
      </c>
    </row>
    <row r="42" spans="1:56" x14ac:dyDescent="0.2">
      <c r="A42" s="8">
        <v>41</v>
      </c>
      <c r="B42" s="9" t="s">
        <v>9</v>
      </c>
      <c r="C42" s="9" t="s">
        <v>127</v>
      </c>
      <c r="D42" s="9" t="s">
        <v>128</v>
      </c>
      <c r="E42" s="9" t="s">
        <v>678</v>
      </c>
      <c r="F42" s="9">
        <v>2020</v>
      </c>
      <c r="G42" s="10" t="s">
        <v>679</v>
      </c>
      <c r="H42" s="9" t="s">
        <v>680</v>
      </c>
      <c r="I42" s="9" t="s">
        <v>681</v>
      </c>
      <c r="J42" s="9" t="s">
        <v>682</v>
      </c>
      <c r="K42" s="9" t="s">
        <v>683</v>
      </c>
      <c r="L42" s="8" t="s">
        <v>78</v>
      </c>
      <c r="M42" s="8" t="s">
        <v>78</v>
      </c>
      <c r="N42" s="8" t="s">
        <v>78</v>
      </c>
      <c r="O42" s="8" t="str">
        <f t="shared" si="0"/>
        <v>Relevant</v>
      </c>
      <c r="P42" s="8" t="s">
        <v>79</v>
      </c>
      <c r="Q42" s="9"/>
      <c r="R42" s="10" t="s">
        <v>684</v>
      </c>
      <c r="S42" s="14" t="s">
        <v>685</v>
      </c>
      <c r="T42" s="12" t="s">
        <v>79</v>
      </c>
      <c r="U42" s="12" t="s">
        <v>82</v>
      </c>
      <c r="V42" s="12" t="s">
        <v>79</v>
      </c>
      <c r="W42" s="12" t="s">
        <v>79</v>
      </c>
      <c r="X42" s="12" t="s">
        <v>79</v>
      </c>
      <c r="Y42" s="12" t="s">
        <v>165</v>
      </c>
      <c r="Z42" s="10" t="s">
        <v>84</v>
      </c>
      <c r="AA42" s="10" t="s">
        <v>686</v>
      </c>
      <c r="AB42" s="10" t="s">
        <v>86</v>
      </c>
      <c r="AC42" s="10" t="s">
        <v>687</v>
      </c>
      <c r="AD42" s="10" t="s">
        <v>688</v>
      </c>
      <c r="AE42" s="10" t="s">
        <v>689</v>
      </c>
      <c r="AF42" s="10" t="s">
        <v>690</v>
      </c>
      <c r="AG42" s="12" t="s">
        <v>79</v>
      </c>
      <c r="AH42" s="12" t="s">
        <v>171</v>
      </c>
      <c r="AI42" s="12" t="s">
        <v>311</v>
      </c>
      <c r="AJ42" s="12" t="s">
        <v>277</v>
      </c>
      <c r="AK42" s="10" t="s">
        <v>691</v>
      </c>
      <c r="AL42" s="10" t="s">
        <v>141</v>
      </c>
      <c r="AM42" s="12" t="s">
        <v>92</v>
      </c>
      <c r="AN42" s="12" t="s">
        <v>156</v>
      </c>
      <c r="AO42" s="12" t="s">
        <v>94</v>
      </c>
      <c r="AP42" s="10" t="s">
        <v>84</v>
      </c>
      <c r="AQ42" s="12" t="s">
        <v>393</v>
      </c>
      <c r="AR42" s="12" t="s">
        <v>79</v>
      </c>
      <c r="AS42" s="10" t="s">
        <v>692</v>
      </c>
      <c r="AT42" s="12" t="s">
        <v>78</v>
      </c>
      <c r="AU42" s="12" t="s">
        <v>78</v>
      </c>
      <c r="AV42" s="12" t="s">
        <v>78</v>
      </c>
      <c r="AW42" s="12" t="s">
        <v>79</v>
      </c>
      <c r="AX42" s="12" t="s">
        <v>78</v>
      </c>
      <c r="AY42" s="12" t="s">
        <v>78</v>
      </c>
      <c r="AZ42" s="12" t="s">
        <v>78</v>
      </c>
      <c r="BA42" s="12" t="s">
        <v>78</v>
      </c>
      <c r="BB42" s="12" t="s">
        <v>79</v>
      </c>
      <c r="BC42" s="10" t="s">
        <v>693</v>
      </c>
      <c r="BD42" s="12" t="s">
        <v>78</v>
      </c>
    </row>
    <row r="43" spans="1:56" x14ac:dyDescent="0.2">
      <c r="A43" s="8">
        <v>42</v>
      </c>
      <c r="B43" s="9" t="s">
        <v>9</v>
      </c>
      <c r="C43" s="9" t="s">
        <v>127</v>
      </c>
      <c r="D43" s="9" t="s">
        <v>128</v>
      </c>
      <c r="E43" s="9" t="s">
        <v>694</v>
      </c>
      <c r="F43" s="9">
        <v>2018</v>
      </c>
      <c r="G43" s="10" t="s">
        <v>695</v>
      </c>
      <c r="H43" s="9" t="s">
        <v>423</v>
      </c>
      <c r="I43" s="9" t="s">
        <v>696</v>
      </c>
      <c r="J43" s="9" t="s">
        <v>697</v>
      </c>
      <c r="K43" s="9" t="s">
        <v>698</v>
      </c>
      <c r="L43" s="8" t="s">
        <v>78</v>
      </c>
      <c r="M43" s="8" t="s">
        <v>78</v>
      </c>
      <c r="N43" s="8" t="s">
        <v>78</v>
      </c>
      <c r="O43" s="8" t="str">
        <f t="shared" si="0"/>
        <v>Relevant</v>
      </c>
      <c r="P43" s="8" t="s">
        <v>79</v>
      </c>
      <c r="Q43" s="9"/>
      <c r="R43" s="10" t="s">
        <v>684</v>
      </c>
      <c r="S43" s="14" t="s">
        <v>699</v>
      </c>
      <c r="T43" s="12" t="s">
        <v>78</v>
      </c>
      <c r="U43" s="12" t="s">
        <v>82</v>
      </c>
      <c r="V43" s="12" t="s">
        <v>79</v>
      </c>
      <c r="W43" s="12" t="s">
        <v>79</v>
      </c>
      <c r="X43" s="12" t="s">
        <v>79</v>
      </c>
      <c r="Y43" s="12" t="s">
        <v>165</v>
      </c>
      <c r="Z43" s="10" t="s">
        <v>84</v>
      </c>
      <c r="AA43" s="10" t="s">
        <v>700</v>
      </c>
      <c r="AB43" s="10" t="s">
        <v>86</v>
      </c>
      <c r="AC43" s="10" t="s">
        <v>701</v>
      </c>
      <c r="AD43" s="10" t="s">
        <v>702</v>
      </c>
      <c r="AE43" s="10" t="s">
        <v>703</v>
      </c>
      <c r="AF43" s="10" t="s">
        <v>704</v>
      </c>
      <c r="AG43" s="12" t="s">
        <v>79</v>
      </c>
      <c r="AH43" s="12" t="s">
        <v>171</v>
      </c>
      <c r="AI43" s="12" t="s">
        <v>361</v>
      </c>
      <c r="AJ43" s="12" t="s">
        <v>312</v>
      </c>
      <c r="AK43" s="10" t="s">
        <v>705</v>
      </c>
      <c r="AL43" s="10" t="s">
        <v>141</v>
      </c>
      <c r="AM43" s="12" t="s">
        <v>92</v>
      </c>
      <c r="AN43" s="12" t="s">
        <v>156</v>
      </c>
      <c r="AO43" s="12" t="s">
        <v>94</v>
      </c>
      <c r="AP43" s="10" t="s">
        <v>84</v>
      </c>
      <c r="AQ43" s="12" t="s">
        <v>393</v>
      </c>
      <c r="AR43" s="12" t="s">
        <v>78</v>
      </c>
      <c r="AS43" s="10" t="s">
        <v>706</v>
      </c>
      <c r="AT43" s="12" t="s">
        <v>78</v>
      </c>
      <c r="AU43" s="12" t="s">
        <v>78</v>
      </c>
      <c r="AV43" s="12" t="s">
        <v>78</v>
      </c>
      <c r="AW43" s="12" t="s">
        <v>78</v>
      </c>
      <c r="AX43" s="12" t="s">
        <v>78</v>
      </c>
      <c r="AY43" s="12" t="s">
        <v>78</v>
      </c>
      <c r="AZ43" s="12" t="s">
        <v>78</v>
      </c>
      <c r="BA43" s="12" t="s">
        <v>78</v>
      </c>
      <c r="BB43" s="12" t="s">
        <v>78</v>
      </c>
      <c r="BC43" s="10"/>
      <c r="BD43" s="12"/>
    </row>
    <row r="44" spans="1:56" x14ac:dyDescent="0.2">
      <c r="A44" s="8">
        <v>43</v>
      </c>
      <c r="B44" s="9" t="s">
        <v>7</v>
      </c>
      <c r="C44" s="9" t="s">
        <v>116</v>
      </c>
      <c r="D44" s="9" t="s">
        <v>584</v>
      </c>
      <c r="E44" s="9" t="s">
        <v>707</v>
      </c>
      <c r="F44" s="9">
        <v>2018</v>
      </c>
      <c r="G44" s="10" t="s">
        <v>708</v>
      </c>
      <c r="H44" s="9" t="s">
        <v>709</v>
      </c>
      <c r="I44" s="9" t="s">
        <v>710</v>
      </c>
      <c r="J44" s="9" t="s">
        <v>103</v>
      </c>
      <c r="K44" s="9" t="s">
        <v>711</v>
      </c>
      <c r="L44" s="8" t="s">
        <v>78</v>
      </c>
      <c r="M44" s="8" t="s">
        <v>78</v>
      </c>
      <c r="N44" s="8" t="s">
        <v>78</v>
      </c>
      <c r="O44" s="8" t="str">
        <f t="shared" si="0"/>
        <v>Relevant</v>
      </c>
      <c r="P44" s="8" t="s">
        <v>79</v>
      </c>
      <c r="Q44" s="9"/>
      <c r="R44" s="10" t="s">
        <v>712</v>
      </c>
      <c r="S44" s="14" t="s">
        <v>713</v>
      </c>
      <c r="T44" s="12" t="s">
        <v>79</v>
      </c>
      <c r="U44" s="12" t="s">
        <v>79</v>
      </c>
      <c r="V44" s="12" t="s">
        <v>79</v>
      </c>
      <c r="W44" s="12" t="s">
        <v>79</v>
      </c>
      <c r="X44" s="12" t="s">
        <v>79</v>
      </c>
      <c r="Y44" s="12" t="s">
        <v>714</v>
      </c>
      <c r="Z44" s="10" t="s">
        <v>715</v>
      </c>
      <c r="AA44" s="10" t="s">
        <v>716</v>
      </c>
      <c r="AB44" s="10" t="s">
        <v>86</v>
      </c>
      <c r="AC44" s="10" t="s">
        <v>90</v>
      </c>
      <c r="AD44" s="10" t="s">
        <v>90</v>
      </c>
      <c r="AE44" s="10" t="s">
        <v>90</v>
      </c>
      <c r="AF44" s="10" t="s">
        <v>717</v>
      </c>
      <c r="AG44" s="12" t="s">
        <v>78</v>
      </c>
      <c r="AH44" s="12" t="s">
        <v>79</v>
      </c>
      <c r="AI44" s="12" t="s">
        <v>79</v>
      </c>
      <c r="AJ44" s="12" t="s">
        <v>79</v>
      </c>
      <c r="AK44" s="10" t="s">
        <v>84</v>
      </c>
      <c r="AL44" s="10" t="s">
        <v>141</v>
      </c>
      <c r="AM44" s="12" t="s">
        <v>79</v>
      </c>
      <c r="AN44" s="12" t="s">
        <v>79</v>
      </c>
      <c r="AO44" s="12" t="s">
        <v>79</v>
      </c>
      <c r="AP44" s="10" t="s">
        <v>84</v>
      </c>
      <c r="AQ44" s="12" t="s">
        <v>393</v>
      </c>
      <c r="AR44" s="12" t="s">
        <v>78</v>
      </c>
      <c r="AS44" s="10" t="s">
        <v>718</v>
      </c>
      <c r="AT44" s="12" t="s">
        <v>78</v>
      </c>
      <c r="AU44" s="12" t="s">
        <v>78</v>
      </c>
      <c r="AV44" s="12" t="s">
        <v>78</v>
      </c>
      <c r="AW44" s="12" t="s">
        <v>79</v>
      </c>
      <c r="AX44" s="12" t="s">
        <v>78</v>
      </c>
      <c r="AY44" s="12" t="s">
        <v>78</v>
      </c>
      <c r="AZ44" s="12" t="s">
        <v>78</v>
      </c>
      <c r="BA44" s="12" t="s">
        <v>79</v>
      </c>
      <c r="BB44" s="12" t="s">
        <v>79</v>
      </c>
      <c r="BC44" s="10" t="s">
        <v>719</v>
      </c>
      <c r="BD44" s="12"/>
    </row>
    <row r="45" spans="1:56" x14ac:dyDescent="0.2">
      <c r="A45" s="8">
        <v>44</v>
      </c>
      <c r="B45" s="9" t="s">
        <v>7</v>
      </c>
      <c r="C45" s="9" t="s">
        <v>116</v>
      </c>
      <c r="D45" s="9" t="s">
        <v>584</v>
      </c>
      <c r="E45" s="9" t="s">
        <v>720</v>
      </c>
      <c r="F45" s="9">
        <v>2018</v>
      </c>
      <c r="G45" s="10" t="s">
        <v>721</v>
      </c>
      <c r="H45" s="9" t="s">
        <v>722</v>
      </c>
      <c r="I45" s="9" t="s">
        <v>723</v>
      </c>
      <c r="J45" s="9" t="s">
        <v>724</v>
      </c>
      <c r="K45" s="9" t="s">
        <v>725</v>
      </c>
      <c r="L45" s="8" t="s">
        <v>78</v>
      </c>
      <c r="M45" s="8" t="s">
        <v>78</v>
      </c>
      <c r="N45" s="8" t="s">
        <v>78</v>
      </c>
      <c r="O45" s="8" t="str">
        <f t="shared" si="0"/>
        <v>Relevant</v>
      </c>
      <c r="P45" s="8" t="s">
        <v>79</v>
      </c>
      <c r="Q45" s="9"/>
      <c r="R45" s="10" t="s">
        <v>726</v>
      </c>
      <c r="S45" s="14" t="s">
        <v>727</v>
      </c>
      <c r="T45" s="12" t="s">
        <v>79</v>
      </c>
      <c r="U45" s="12" t="s">
        <v>82</v>
      </c>
      <c r="V45" s="12" t="s">
        <v>79</v>
      </c>
      <c r="W45" s="12" t="s">
        <v>79</v>
      </c>
      <c r="X45" s="12" t="s">
        <v>79</v>
      </c>
      <c r="Y45" s="12" t="s">
        <v>165</v>
      </c>
      <c r="Z45" s="10" t="s">
        <v>84</v>
      </c>
      <c r="AA45" s="10" t="s">
        <v>728</v>
      </c>
      <c r="AB45" s="16" t="s">
        <v>729</v>
      </c>
      <c r="AC45" s="17" t="s">
        <v>730</v>
      </c>
      <c r="AD45" s="10" t="s">
        <v>731</v>
      </c>
      <c r="AE45" s="10" t="s">
        <v>732</v>
      </c>
      <c r="AF45" s="10" t="s">
        <v>733</v>
      </c>
      <c r="AG45" s="12" t="s">
        <v>79</v>
      </c>
      <c r="AH45" s="12" t="s">
        <v>171</v>
      </c>
      <c r="AI45" s="12" t="s">
        <v>361</v>
      </c>
      <c r="AJ45" s="12" t="s">
        <v>312</v>
      </c>
      <c r="AK45" s="10" t="s">
        <v>734</v>
      </c>
      <c r="AL45" s="10" t="s">
        <v>141</v>
      </c>
      <c r="AM45" s="12" t="s">
        <v>279</v>
      </c>
      <c r="AN45" s="12" t="s">
        <v>156</v>
      </c>
      <c r="AO45" s="12" t="s">
        <v>294</v>
      </c>
      <c r="AP45" s="10" t="s">
        <v>735</v>
      </c>
      <c r="AQ45" s="12" t="s">
        <v>393</v>
      </c>
      <c r="AR45" s="12" t="s">
        <v>78</v>
      </c>
      <c r="AS45" s="10" t="s">
        <v>736</v>
      </c>
      <c r="AT45" s="12" t="s">
        <v>78</v>
      </c>
      <c r="AU45" s="12" t="s">
        <v>78</v>
      </c>
      <c r="AV45" s="12" t="s">
        <v>78</v>
      </c>
      <c r="AW45" s="12" t="s">
        <v>79</v>
      </c>
      <c r="AX45" s="12" t="s">
        <v>78</v>
      </c>
      <c r="AY45" s="12" t="s">
        <v>78</v>
      </c>
      <c r="AZ45" s="12" t="s">
        <v>78</v>
      </c>
      <c r="BA45" s="12" t="s">
        <v>79</v>
      </c>
      <c r="BB45" s="12" t="s">
        <v>79</v>
      </c>
      <c r="BC45" s="10" t="s">
        <v>737</v>
      </c>
      <c r="BD45" s="12"/>
    </row>
    <row r="46" spans="1:56" x14ac:dyDescent="0.2">
      <c r="A46" s="8">
        <v>45</v>
      </c>
      <c r="B46" s="9" t="s">
        <v>8</v>
      </c>
      <c r="C46" s="9" t="s">
        <v>260</v>
      </c>
      <c r="D46" s="9" t="s">
        <v>261</v>
      </c>
      <c r="E46" s="9" t="s">
        <v>738</v>
      </c>
      <c r="F46" s="9">
        <v>2019</v>
      </c>
      <c r="G46" s="10" t="s">
        <v>739</v>
      </c>
      <c r="H46" s="9" t="s">
        <v>264</v>
      </c>
      <c r="I46" s="9" t="s">
        <v>740</v>
      </c>
      <c r="J46" s="9" t="s">
        <v>741</v>
      </c>
      <c r="K46" s="9" t="s">
        <v>742</v>
      </c>
      <c r="L46" s="8" t="s">
        <v>78</v>
      </c>
      <c r="M46" s="8" t="s">
        <v>78</v>
      </c>
      <c r="N46" s="8" t="s">
        <v>78</v>
      </c>
      <c r="O46" s="8" t="str">
        <f t="shared" si="0"/>
        <v>Relevant</v>
      </c>
      <c r="P46" s="8" t="s">
        <v>79</v>
      </c>
      <c r="Q46" s="9"/>
      <c r="R46" s="10" t="s">
        <v>743</v>
      </c>
      <c r="S46" s="14" t="s">
        <v>744</v>
      </c>
      <c r="T46" s="12" t="s">
        <v>78</v>
      </c>
      <c r="U46" s="12" t="s">
        <v>82</v>
      </c>
      <c r="V46" s="12" t="s">
        <v>79</v>
      </c>
      <c r="W46" s="12" t="s">
        <v>79</v>
      </c>
      <c r="X46" s="12" t="s">
        <v>107</v>
      </c>
      <c r="Y46" s="12" t="s">
        <v>79</v>
      </c>
      <c r="Z46" s="10" t="s">
        <v>84</v>
      </c>
      <c r="AA46" s="10" t="s">
        <v>745</v>
      </c>
      <c r="AB46" s="10" t="s">
        <v>746</v>
      </c>
      <c r="AC46" s="10" t="s">
        <v>747</v>
      </c>
      <c r="AD46" s="10" t="s">
        <v>88</v>
      </c>
      <c r="AE46" s="10" t="s">
        <v>748</v>
      </c>
      <c r="AF46" s="10" t="s">
        <v>90</v>
      </c>
      <c r="AG46" s="12" t="s">
        <v>79</v>
      </c>
      <c r="AH46" s="12" t="s">
        <v>79</v>
      </c>
      <c r="AI46" s="12" t="s">
        <v>79</v>
      </c>
      <c r="AJ46" s="12" t="s">
        <v>79</v>
      </c>
      <c r="AK46" s="10" t="s">
        <v>84</v>
      </c>
      <c r="AL46" s="10" t="s">
        <v>749</v>
      </c>
      <c r="AM46" s="12" t="s">
        <v>279</v>
      </c>
      <c r="AN46" s="12" t="s">
        <v>93</v>
      </c>
      <c r="AO46" s="12" t="s">
        <v>94</v>
      </c>
      <c r="AP46" s="10" t="s">
        <v>84</v>
      </c>
      <c r="AQ46" s="12" t="s">
        <v>95</v>
      </c>
      <c r="AR46" s="12" t="s">
        <v>79</v>
      </c>
      <c r="AS46" s="10" t="s">
        <v>295</v>
      </c>
      <c r="AT46" s="12" t="s">
        <v>78</v>
      </c>
      <c r="AU46" s="12" t="s">
        <v>78</v>
      </c>
      <c r="AV46" s="12" t="s">
        <v>78</v>
      </c>
      <c r="AW46" s="12" t="s">
        <v>78</v>
      </c>
      <c r="AX46" s="12" t="s">
        <v>78</v>
      </c>
      <c r="AY46" s="12" t="s">
        <v>78</v>
      </c>
      <c r="AZ46" s="12" t="s">
        <v>78</v>
      </c>
      <c r="BA46" s="12" t="s">
        <v>78</v>
      </c>
      <c r="BB46" s="12" t="s">
        <v>78</v>
      </c>
      <c r="BC46" s="10"/>
      <c r="BD46" s="12"/>
    </row>
    <row r="47" spans="1:56" x14ac:dyDescent="0.2">
      <c r="A47" s="8">
        <v>46</v>
      </c>
      <c r="B47" s="9" t="s">
        <v>11</v>
      </c>
      <c r="C47" s="9" t="s">
        <v>750</v>
      </c>
      <c r="D47" s="9" t="s">
        <v>751</v>
      </c>
      <c r="E47" s="9" t="s">
        <v>752</v>
      </c>
      <c r="F47" s="9">
        <v>2020</v>
      </c>
      <c r="G47" s="10" t="s">
        <v>753</v>
      </c>
      <c r="H47" s="9" t="s">
        <v>754</v>
      </c>
      <c r="I47" s="9" t="s">
        <v>755</v>
      </c>
      <c r="J47" s="9" t="s">
        <v>103</v>
      </c>
      <c r="K47" s="9" t="s">
        <v>756</v>
      </c>
      <c r="L47" s="8" t="s">
        <v>78</v>
      </c>
      <c r="M47" s="8" t="s">
        <v>78</v>
      </c>
      <c r="N47" s="8" t="s">
        <v>78</v>
      </c>
      <c r="O47" s="8" t="str">
        <f t="shared" si="0"/>
        <v>Relevant</v>
      </c>
      <c r="P47" s="8" t="s">
        <v>79</v>
      </c>
      <c r="Q47" s="9"/>
      <c r="R47" s="10" t="s">
        <v>757</v>
      </c>
      <c r="S47" s="14" t="s">
        <v>758</v>
      </c>
      <c r="T47" s="12" t="s">
        <v>79</v>
      </c>
      <c r="U47" s="12" t="s">
        <v>759</v>
      </c>
      <c r="V47" s="12" t="s">
        <v>79</v>
      </c>
      <c r="W47" s="12" t="s">
        <v>79</v>
      </c>
      <c r="X47" s="12" t="s">
        <v>107</v>
      </c>
      <c r="Y47" s="12" t="s">
        <v>79</v>
      </c>
      <c r="Z47" s="10" t="s">
        <v>84</v>
      </c>
      <c r="AA47" s="10" t="s">
        <v>571</v>
      </c>
      <c r="AB47" s="10" t="s">
        <v>760</v>
      </c>
      <c r="AC47" s="10" t="s">
        <v>760</v>
      </c>
      <c r="AD47" s="10" t="s">
        <v>761</v>
      </c>
      <c r="AE47" s="10" t="s">
        <v>760</v>
      </c>
      <c r="AF47" s="10" t="s">
        <v>762</v>
      </c>
      <c r="AG47" s="12" t="s">
        <v>79</v>
      </c>
      <c r="AH47" s="12" t="s">
        <v>79</v>
      </c>
      <c r="AI47" s="12" t="s">
        <v>79</v>
      </c>
      <c r="AJ47" s="12" t="s">
        <v>79</v>
      </c>
      <c r="AK47" s="10" t="s">
        <v>763</v>
      </c>
      <c r="AL47" s="10" t="s">
        <v>141</v>
      </c>
      <c r="AM47" s="12" t="s">
        <v>279</v>
      </c>
      <c r="AN47" s="12" t="s">
        <v>156</v>
      </c>
      <c r="AO47" s="12" t="s">
        <v>94</v>
      </c>
      <c r="AP47" s="10" t="s">
        <v>764</v>
      </c>
      <c r="AQ47" s="12" t="s">
        <v>95</v>
      </c>
      <c r="AR47" s="12" t="s">
        <v>79</v>
      </c>
      <c r="AS47" s="10" t="s">
        <v>157</v>
      </c>
      <c r="AT47" s="12" t="s">
        <v>78</v>
      </c>
      <c r="AU47" s="12" t="s">
        <v>78</v>
      </c>
      <c r="AV47" s="12" t="s">
        <v>78</v>
      </c>
      <c r="AW47" s="12" t="s">
        <v>79</v>
      </c>
      <c r="AX47" s="12" t="s">
        <v>78</v>
      </c>
      <c r="AY47" s="12" t="s">
        <v>78</v>
      </c>
      <c r="AZ47" s="12" t="s">
        <v>78</v>
      </c>
      <c r="BA47" s="12" t="s">
        <v>79</v>
      </c>
      <c r="BB47" s="12" t="s">
        <v>79</v>
      </c>
      <c r="BC47" s="10" t="s">
        <v>765</v>
      </c>
      <c r="BD47" s="12"/>
    </row>
    <row r="48" spans="1:56" x14ac:dyDescent="0.2">
      <c r="A48" s="8">
        <v>47</v>
      </c>
      <c r="B48" s="9" t="s">
        <v>13</v>
      </c>
      <c r="C48" s="9" t="s">
        <v>410</v>
      </c>
      <c r="D48" s="9" t="s">
        <v>766</v>
      </c>
      <c r="E48" s="9" t="s">
        <v>767</v>
      </c>
      <c r="F48" s="9">
        <v>2021</v>
      </c>
      <c r="G48" s="10" t="s">
        <v>768</v>
      </c>
      <c r="H48" s="9" t="s">
        <v>101</v>
      </c>
      <c r="I48" s="9" t="s">
        <v>769</v>
      </c>
      <c r="J48" s="9" t="s">
        <v>103</v>
      </c>
      <c r="K48" s="9" t="s">
        <v>770</v>
      </c>
      <c r="L48" s="8" t="s">
        <v>78</v>
      </c>
      <c r="M48" s="8" t="s">
        <v>78</v>
      </c>
      <c r="N48" s="8" t="s">
        <v>78</v>
      </c>
      <c r="O48" s="8" t="str">
        <f t="shared" si="0"/>
        <v>Relevant</v>
      </c>
      <c r="P48" s="8" t="s">
        <v>79</v>
      </c>
      <c r="Q48" s="9"/>
      <c r="R48" s="10" t="s">
        <v>771</v>
      </c>
      <c r="S48" s="14" t="s">
        <v>772</v>
      </c>
      <c r="T48" s="12" t="s">
        <v>78</v>
      </c>
      <c r="U48" s="12" t="s">
        <v>82</v>
      </c>
      <c r="V48" s="12" t="s">
        <v>79</v>
      </c>
      <c r="W48" s="12" t="s">
        <v>539</v>
      </c>
      <c r="X48" s="12" t="s">
        <v>505</v>
      </c>
      <c r="Y48" s="12" t="s">
        <v>165</v>
      </c>
      <c r="Z48" s="10" t="s">
        <v>84</v>
      </c>
      <c r="AA48" s="10" t="s">
        <v>773</v>
      </c>
      <c r="AB48" s="10" t="s">
        <v>774</v>
      </c>
      <c r="AC48" s="10" t="s">
        <v>775</v>
      </c>
      <c r="AD48" s="10" t="s">
        <v>776</v>
      </c>
      <c r="AE48" s="10" t="s">
        <v>777</v>
      </c>
      <c r="AF48" s="10" t="s">
        <v>778</v>
      </c>
      <c r="AG48" s="12" t="s">
        <v>79</v>
      </c>
      <c r="AH48" s="12" t="s">
        <v>171</v>
      </c>
      <c r="AI48" s="12" t="s">
        <v>311</v>
      </c>
      <c r="AJ48" s="12" t="s">
        <v>277</v>
      </c>
      <c r="AK48" s="10" t="s">
        <v>644</v>
      </c>
      <c r="AL48" s="10" t="s">
        <v>187</v>
      </c>
      <c r="AM48" s="12" t="s">
        <v>279</v>
      </c>
      <c r="AN48" s="12" t="s">
        <v>93</v>
      </c>
      <c r="AO48" s="12" t="s">
        <v>94</v>
      </c>
      <c r="AP48" s="10" t="s">
        <v>84</v>
      </c>
      <c r="AQ48" s="12" t="s">
        <v>282</v>
      </c>
      <c r="AR48" s="12" t="s">
        <v>78</v>
      </c>
      <c r="AS48" s="10" t="s">
        <v>779</v>
      </c>
      <c r="AT48" s="12" t="s">
        <v>78</v>
      </c>
      <c r="AU48" s="12" t="s">
        <v>78</v>
      </c>
      <c r="AV48" s="12" t="s">
        <v>78</v>
      </c>
      <c r="AW48" s="12" t="s">
        <v>78</v>
      </c>
      <c r="AX48" s="12" t="s">
        <v>78</v>
      </c>
      <c r="AY48" s="12" t="s">
        <v>78</v>
      </c>
      <c r="AZ48" s="12" t="s">
        <v>78</v>
      </c>
      <c r="BA48" s="12" t="s">
        <v>79</v>
      </c>
      <c r="BB48" s="12" t="s">
        <v>78</v>
      </c>
      <c r="BC48" s="10"/>
      <c r="BD48" s="12" t="s">
        <v>78</v>
      </c>
    </row>
    <row r="49" spans="1:56" x14ac:dyDescent="0.2">
      <c r="A49" s="8">
        <v>48</v>
      </c>
      <c r="B49" s="9" t="s">
        <v>12</v>
      </c>
      <c r="C49" s="9" t="s">
        <v>116</v>
      </c>
      <c r="D49" s="9" t="s">
        <v>117</v>
      </c>
      <c r="E49" s="9" t="s">
        <v>780</v>
      </c>
      <c r="F49" s="9">
        <v>2021</v>
      </c>
      <c r="G49" s="10" t="s">
        <v>781</v>
      </c>
      <c r="H49" s="9" t="s">
        <v>398</v>
      </c>
      <c r="I49" s="9" t="s">
        <v>782</v>
      </c>
      <c r="J49" s="9" t="s">
        <v>181</v>
      </c>
      <c r="K49" s="9" t="s">
        <v>783</v>
      </c>
      <c r="L49" s="8" t="s">
        <v>78</v>
      </c>
      <c r="M49" s="8" t="s">
        <v>78</v>
      </c>
      <c r="N49" s="8" t="s">
        <v>78</v>
      </c>
      <c r="O49" s="8" t="str">
        <f t="shared" si="0"/>
        <v>Relevant</v>
      </c>
      <c r="P49" s="8" t="s">
        <v>79</v>
      </c>
      <c r="Q49" s="9"/>
      <c r="R49" s="10" t="s">
        <v>784</v>
      </c>
      <c r="S49" s="14" t="s">
        <v>785</v>
      </c>
      <c r="T49" s="12" t="s">
        <v>78</v>
      </c>
      <c r="U49" s="12" t="s">
        <v>82</v>
      </c>
      <c r="V49" s="12" t="s">
        <v>79</v>
      </c>
      <c r="W49" s="12" t="s">
        <v>79</v>
      </c>
      <c r="X49" s="12" t="s">
        <v>79</v>
      </c>
      <c r="Y49" s="12" t="s">
        <v>165</v>
      </c>
      <c r="Z49" s="10" t="s">
        <v>84</v>
      </c>
      <c r="AA49" s="10" t="s">
        <v>786</v>
      </c>
      <c r="AB49" s="10" t="s">
        <v>86</v>
      </c>
      <c r="AC49" s="10" t="s">
        <v>787</v>
      </c>
      <c r="AD49" s="10" t="s">
        <v>88</v>
      </c>
      <c r="AE49" s="10" t="s">
        <v>788</v>
      </c>
      <c r="AF49" s="10" t="s">
        <v>789</v>
      </c>
      <c r="AG49" s="12" t="s">
        <v>79</v>
      </c>
      <c r="AH49" s="12" t="s">
        <v>171</v>
      </c>
      <c r="AI49" s="12" t="s">
        <v>311</v>
      </c>
      <c r="AJ49" s="12" t="s">
        <v>277</v>
      </c>
      <c r="AK49" s="10" t="s">
        <v>644</v>
      </c>
      <c r="AL49" s="10" t="s">
        <v>790</v>
      </c>
      <c r="AM49" s="12" t="s">
        <v>279</v>
      </c>
      <c r="AN49" s="12" t="s">
        <v>156</v>
      </c>
      <c r="AO49" s="12" t="s">
        <v>94</v>
      </c>
      <c r="AP49" s="10" t="s">
        <v>84</v>
      </c>
      <c r="AQ49" s="12" t="s">
        <v>393</v>
      </c>
      <c r="AR49" s="12" t="s">
        <v>78</v>
      </c>
      <c r="AS49" s="10" t="s">
        <v>791</v>
      </c>
      <c r="AT49" s="12" t="s">
        <v>78</v>
      </c>
      <c r="AU49" s="12" t="s">
        <v>78</v>
      </c>
      <c r="AV49" s="12" t="s">
        <v>78</v>
      </c>
      <c r="AW49" s="12" t="s">
        <v>78</v>
      </c>
      <c r="AX49" s="12" t="s">
        <v>78</v>
      </c>
      <c r="AY49" s="12" t="s">
        <v>78</v>
      </c>
      <c r="AZ49" s="12" t="s">
        <v>79</v>
      </c>
      <c r="BA49" s="12" t="s">
        <v>79</v>
      </c>
      <c r="BB49" s="12" t="s">
        <v>78</v>
      </c>
      <c r="BC49" s="10"/>
      <c r="BD49" s="12" t="s">
        <v>78</v>
      </c>
    </row>
    <row r="50" spans="1:56" x14ac:dyDescent="0.2">
      <c r="A50" s="8">
        <v>49</v>
      </c>
      <c r="B50" s="9" t="s">
        <v>12</v>
      </c>
      <c r="C50" s="9" t="s">
        <v>116</v>
      </c>
      <c r="D50" s="9" t="s">
        <v>117</v>
      </c>
      <c r="E50" s="9" t="s">
        <v>792</v>
      </c>
      <c r="F50" s="9">
        <v>2018</v>
      </c>
      <c r="G50" s="10" t="s">
        <v>793</v>
      </c>
      <c r="H50" s="9" t="s">
        <v>794</v>
      </c>
      <c r="I50" s="9" t="s">
        <v>795</v>
      </c>
      <c r="J50" s="9" t="s">
        <v>796</v>
      </c>
      <c r="K50" s="9" t="s">
        <v>797</v>
      </c>
      <c r="L50" s="8" t="s">
        <v>78</v>
      </c>
      <c r="M50" s="8" t="s">
        <v>78</v>
      </c>
      <c r="N50" s="8" t="s">
        <v>78</v>
      </c>
      <c r="O50" s="8" t="str">
        <f t="shared" si="0"/>
        <v>Relevant</v>
      </c>
      <c r="P50" s="8" t="s">
        <v>79</v>
      </c>
      <c r="Q50" s="9"/>
      <c r="R50" s="10" t="s">
        <v>798</v>
      </c>
      <c r="S50" s="14" t="s">
        <v>799</v>
      </c>
      <c r="T50" s="12" t="s">
        <v>78</v>
      </c>
      <c r="U50" s="12" t="s">
        <v>82</v>
      </c>
      <c r="V50" s="12" t="s">
        <v>79</v>
      </c>
      <c r="W50" s="12" t="s">
        <v>79</v>
      </c>
      <c r="X50" s="12" t="s">
        <v>107</v>
      </c>
      <c r="Y50" s="12" t="s">
        <v>79</v>
      </c>
      <c r="Z50" s="10" t="s">
        <v>84</v>
      </c>
      <c r="AA50" s="10" t="s">
        <v>800</v>
      </c>
      <c r="AB50" s="10" t="s">
        <v>86</v>
      </c>
      <c r="AC50" s="10" t="s">
        <v>801</v>
      </c>
      <c r="AD50" s="10" t="s">
        <v>802</v>
      </c>
      <c r="AE50" s="10" t="s">
        <v>803</v>
      </c>
      <c r="AF50" s="10" t="s">
        <v>804</v>
      </c>
      <c r="AG50" s="12" t="s">
        <v>79</v>
      </c>
      <c r="AH50" s="12" t="s">
        <v>171</v>
      </c>
      <c r="AI50" s="12" t="s">
        <v>311</v>
      </c>
      <c r="AJ50" s="12" t="s">
        <v>90</v>
      </c>
      <c r="AK50" s="10" t="s">
        <v>805</v>
      </c>
      <c r="AL50" s="10" t="s">
        <v>141</v>
      </c>
      <c r="AM50" s="12" t="s">
        <v>279</v>
      </c>
      <c r="AN50" s="12" t="s">
        <v>280</v>
      </c>
      <c r="AO50" s="12" t="s">
        <v>94</v>
      </c>
      <c r="AP50" s="10" t="s">
        <v>806</v>
      </c>
      <c r="AQ50" s="12" t="s">
        <v>95</v>
      </c>
      <c r="AR50" s="12" t="s">
        <v>79</v>
      </c>
      <c r="AS50" s="10" t="s">
        <v>807</v>
      </c>
      <c r="AT50" s="12" t="s">
        <v>78</v>
      </c>
      <c r="AU50" s="12" t="s">
        <v>78</v>
      </c>
      <c r="AV50" s="12" t="s">
        <v>78</v>
      </c>
      <c r="AW50" s="12" t="s">
        <v>78</v>
      </c>
      <c r="AX50" s="12" t="s">
        <v>78</v>
      </c>
      <c r="AY50" s="12" t="s">
        <v>78</v>
      </c>
      <c r="AZ50" s="12" t="s">
        <v>78</v>
      </c>
      <c r="BA50" s="12" t="s">
        <v>79</v>
      </c>
      <c r="BB50" s="12" t="s">
        <v>78</v>
      </c>
      <c r="BC50" s="10"/>
      <c r="BD50" s="12"/>
    </row>
    <row r="51" spans="1:56" x14ac:dyDescent="0.2">
      <c r="A51" s="8">
        <v>50</v>
      </c>
      <c r="B51" s="9" t="s">
        <v>9</v>
      </c>
      <c r="C51" s="9" t="s">
        <v>127</v>
      </c>
      <c r="D51" s="9" t="s">
        <v>128</v>
      </c>
      <c r="E51" s="9" t="s">
        <v>808</v>
      </c>
      <c r="F51" s="9">
        <v>2020</v>
      </c>
      <c r="G51" s="10" t="s">
        <v>809</v>
      </c>
      <c r="H51" s="9" t="s">
        <v>333</v>
      </c>
      <c r="I51" s="9" t="s">
        <v>810</v>
      </c>
      <c r="J51" s="9" t="s">
        <v>811</v>
      </c>
      <c r="K51" s="9" t="s">
        <v>812</v>
      </c>
      <c r="L51" s="8" t="s">
        <v>78</v>
      </c>
      <c r="M51" s="8" t="s">
        <v>78</v>
      </c>
      <c r="N51" s="8" t="s">
        <v>78</v>
      </c>
      <c r="O51" s="8" t="str">
        <f t="shared" si="0"/>
        <v>Relevant</v>
      </c>
      <c r="P51" s="8" t="s">
        <v>79</v>
      </c>
      <c r="Q51" s="9"/>
      <c r="R51" s="10" t="s">
        <v>813</v>
      </c>
      <c r="S51" s="14" t="s">
        <v>814</v>
      </c>
      <c r="T51" s="12" t="s">
        <v>79</v>
      </c>
      <c r="U51" s="12" t="s">
        <v>82</v>
      </c>
      <c r="V51" s="12" t="s">
        <v>79</v>
      </c>
      <c r="W51" s="12" t="s">
        <v>79</v>
      </c>
      <c r="X51" s="12" t="s">
        <v>79</v>
      </c>
      <c r="Y51" s="12" t="s">
        <v>165</v>
      </c>
      <c r="Z51" s="10" t="s">
        <v>84</v>
      </c>
      <c r="AA51" s="10" t="s">
        <v>815</v>
      </c>
      <c r="AB51" s="10" t="s">
        <v>110</v>
      </c>
      <c r="AC51" s="10" t="s">
        <v>816</v>
      </c>
      <c r="AD51" s="10" t="s">
        <v>88</v>
      </c>
      <c r="AE51" s="10" t="s">
        <v>817</v>
      </c>
      <c r="AF51" s="10" t="s">
        <v>818</v>
      </c>
      <c r="AG51" s="12" t="s">
        <v>79</v>
      </c>
      <c r="AH51" s="12" t="s">
        <v>171</v>
      </c>
      <c r="AI51" s="12" t="s">
        <v>311</v>
      </c>
      <c r="AJ51" s="12" t="s">
        <v>277</v>
      </c>
      <c r="AK51" s="10" t="s">
        <v>644</v>
      </c>
      <c r="AL51" s="10" t="s">
        <v>187</v>
      </c>
      <c r="AM51" s="12" t="s">
        <v>279</v>
      </c>
      <c r="AN51" s="12" t="s">
        <v>156</v>
      </c>
      <c r="AO51" s="12" t="s">
        <v>94</v>
      </c>
      <c r="AP51" s="10" t="s">
        <v>84</v>
      </c>
      <c r="AQ51" s="12" t="s">
        <v>174</v>
      </c>
      <c r="AR51" s="12" t="s">
        <v>78</v>
      </c>
      <c r="AS51" s="10" t="s">
        <v>819</v>
      </c>
      <c r="AT51" s="12" t="s">
        <v>78</v>
      </c>
      <c r="AU51" s="12" t="s">
        <v>78</v>
      </c>
      <c r="AV51" s="12" t="s">
        <v>78</v>
      </c>
      <c r="AW51" s="12" t="s">
        <v>79</v>
      </c>
      <c r="AX51" s="12" t="s">
        <v>78</v>
      </c>
      <c r="AY51" s="12" t="s">
        <v>78</v>
      </c>
      <c r="AZ51" s="12" t="s">
        <v>78</v>
      </c>
      <c r="BA51" s="12" t="s">
        <v>78</v>
      </c>
      <c r="BB51" s="12" t="s">
        <v>79</v>
      </c>
      <c r="BC51" s="10" t="s">
        <v>820</v>
      </c>
      <c r="BD51" s="12"/>
    </row>
    <row r="52" spans="1:56" x14ac:dyDescent="0.2">
      <c r="A52" s="8">
        <v>51</v>
      </c>
      <c r="B52" s="9" t="s">
        <v>12</v>
      </c>
      <c r="C52" s="9" t="s">
        <v>116</v>
      </c>
      <c r="D52" s="9" t="s">
        <v>117</v>
      </c>
      <c r="E52" s="9" t="s">
        <v>821</v>
      </c>
      <c r="F52" s="9">
        <v>2020</v>
      </c>
      <c r="G52" s="10" t="s">
        <v>822</v>
      </c>
      <c r="H52" s="9" t="s">
        <v>823</v>
      </c>
      <c r="I52" s="9" t="s">
        <v>824</v>
      </c>
      <c r="J52" s="9" t="s">
        <v>825</v>
      </c>
      <c r="K52" s="9" t="s">
        <v>826</v>
      </c>
      <c r="L52" s="8" t="s">
        <v>78</v>
      </c>
      <c r="M52" s="8" t="s">
        <v>78</v>
      </c>
      <c r="N52" s="8" t="s">
        <v>78</v>
      </c>
      <c r="O52" s="8" t="str">
        <f t="shared" si="0"/>
        <v>Relevant</v>
      </c>
      <c r="P52" s="8" t="s">
        <v>79</v>
      </c>
      <c r="Q52" s="9"/>
      <c r="R52" s="10" t="s">
        <v>827</v>
      </c>
      <c r="S52" s="14" t="s">
        <v>828</v>
      </c>
      <c r="T52" s="12" t="s">
        <v>78</v>
      </c>
      <c r="U52" s="12" t="s">
        <v>82</v>
      </c>
      <c r="V52" s="12" t="s">
        <v>79</v>
      </c>
      <c r="W52" s="12" t="s">
        <v>79</v>
      </c>
      <c r="X52" s="12" t="s">
        <v>79</v>
      </c>
      <c r="Y52" s="12" t="s">
        <v>165</v>
      </c>
      <c r="Z52" s="10" t="s">
        <v>84</v>
      </c>
      <c r="AA52" s="10" t="s">
        <v>829</v>
      </c>
      <c r="AB52" s="10" t="s">
        <v>830</v>
      </c>
      <c r="AC52" s="10" t="s">
        <v>831</v>
      </c>
      <c r="AD52" s="10" t="s">
        <v>88</v>
      </c>
      <c r="AE52" s="10" t="s">
        <v>832</v>
      </c>
      <c r="AF52" s="10" t="s">
        <v>833</v>
      </c>
      <c r="AG52" s="12" t="s">
        <v>79</v>
      </c>
      <c r="AH52" s="12" t="s">
        <v>90</v>
      </c>
      <c r="AI52" s="12" t="s">
        <v>90</v>
      </c>
      <c r="AJ52" s="12" t="s">
        <v>90</v>
      </c>
      <c r="AK52" s="10" t="s">
        <v>628</v>
      </c>
      <c r="AL52" s="10" t="s">
        <v>344</v>
      </c>
      <c r="AM52" s="12" t="s">
        <v>92</v>
      </c>
      <c r="AN52" s="12" t="s">
        <v>156</v>
      </c>
      <c r="AO52" s="12" t="s">
        <v>94</v>
      </c>
      <c r="AP52" s="10" t="s">
        <v>84</v>
      </c>
      <c r="AQ52" s="12" t="s">
        <v>393</v>
      </c>
      <c r="AR52" s="12" t="s">
        <v>90</v>
      </c>
      <c r="AS52" s="10" t="s">
        <v>834</v>
      </c>
      <c r="AT52" s="12" t="s">
        <v>79</v>
      </c>
      <c r="AU52" s="12" t="s">
        <v>78</v>
      </c>
      <c r="AV52" s="12" t="s">
        <v>78</v>
      </c>
      <c r="AW52" s="12" t="s">
        <v>78</v>
      </c>
      <c r="AX52" s="12" t="s">
        <v>78</v>
      </c>
      <c r="AY52" s="12" t="s">
        <v>78</v>
      </c>
      <c r="AZ52" s="12" t="s">
        <v>79</v>
      </c>
      <c r="BA52" s="12" t="s">
        <v>78</v>
      </c>
      <c r="BB52" s="12" t="s">
        <v>79</v>
      </c>
      <c r="BC52" s="10" t="s">
        <v>835</v>
      </c>
      <c r="BD52" s="12" t="s">
        <v>78</v>
      </c>
    </row>
    <row r="53" spans="1:56" x14ac:dyDescent="0.2">
      <c r="A53" s="8">
        <v>52</v>
      </c>
      <c r="B53" s="9" t="s">
        <v>13</v>
      </c>
      <c r="C53" s="9" t="s">
        <v>97</v>
      </c>
      <c r="D53" s="9" t="s">
        <v>98</v>
      </c>
      <c r="E53" s="9" t="s">
        <v>836</v>
      </c>
      <c r="F53" s="9">
        <v>2019</v>
      </c>
      <c r="G53" s="10" t="s">
        <v>837</v>
      </c>
      <c r="H53" s="9" t="s">
        <v>101</v>
      </c>
      <c r="I53" s="9" t="s">
        <v>838</v>
      </c>
      <c r="J53" s="9" t="s">
        <v>103</v>
      </c>
      <c r="K53" s="9" t="s">
        <v>839</v>
      </c>
      <c r="L53" s="8" t="s">
        <v>78</v>
      </c>
      <c r="M53" s="8" t="s">
        <v>78</v>
      </c>
      <c r="N53" s="8" t="s">
        <v>78</v>
      </c>
      <c r="O53" s="8" t="str">
        <f t="shared" si="0"/>
        <v>Relevant</v>
      </c>
      <c r="P53" s="8" t="s">
        <v>79</v>
      </c>
      <c r="Q53" s="9"/>
      <c r="R53" s="10" t="s">
        <v>840</v>
      </c>
      <c r="S53" s="14" t="s">
        <v>841</v>
      </c>
      <c r="T53" s="12" t="s">
        <v>79</v>
      </c>
      <c r="U53" s="12" t="s">
        <v>82</v>
      </c>
      <c r="V53" s="12" t="s">
        <v>79</v>
      </c>
      <c r="W53" s="12" t="s">
        <v>79</v>
      </c>
      <c r="X53" s="12" t="s">
        <v>79</v>
      </c>
      <c r="Y53" s="12" t="s">
        <v>165</v>
      </c>
      <c r="Z53" s="10" t="s">
        <v>842</v>
      </c>
      <c r="AA53" s="10" t="s">
        <v>166</v>
      </c>
      <c r="AB53" s="10" t="s">
        <v>86</v>
      </c>
      <c r="AC53" s="10" t="s">
        <v>843</v>
      </c>
      <c r="AD53" s="10" t="s">
        <v>802</v>
      </c>
      <c r="AE53" s="10" t="s">
        <v>844</v>
      </c>
      <c r="AF53" s="10" t="s">
        <v>845</v>
      </c>
      <c r="AG53" s="12" t="s">
        <v>79</v>
      </c>
      <c r="AH53" s="12" t="s">
        <v>79</v>
      </c>
      <c r="AI53" s="12" t="s">
        <v>79</v>
      </c>
      <c r="AJ53" s="12" t="s">
        <v>79</v>
      </c>
      <c r="AK53" s="10" t="s">
        <v>846</v>
      </c>
      <c r="AL53" s="10" t="s">
        <v>141</v>
      </c>
      <c r="AM53" s="12" t="s">
        <v>79</v>
      </c>
      <c r="AN53" s="12" t="s">
        <v>79</v>
      </c>
      <c r="AO53" s="12" t="s">
        <v>79</v>
      </c>
      <c r="AP53" s="10" t="s">
        <v>84</v>
      </c>
      <c r="AQ53" s="12" t="s">
        <v>282</v>
      </c>
      <c r="AR53" s="12" t="s">
        <v>78</v>
      </c>
      <c r="AS53" s="10" t="s">
        <v>847</v>
      </c>
      <c r="AT53" s="12" t="s">
        <v>78</v>
      </c>
      <c r="AU53" s="12" t="s">
        <v>78</v>
      </c>
      <c r="AV53" s="12" t="s">
        <v>78</v>
      </c>
      <c r="AW53" s="12" t="s">
        <v>79</v>
      </c>
      <c r="AX53" s="12" t="s">
        <v>78</v>
      </c>
      <c r="AY53" s="12" t="s">
        <v>78</v>
      </c>
      <c r="AZ53" s="12" t="s">
        <v>78</v>
      </c>
      <c r="BA53" s="12" t="s">
        <v>79</v>
      </c>
      <c r="BB53" s="12" t="s">
        <v>79</v>
      </c>
      <c r="BC53" s="10" t="s">
        <v>848</v>
      </c>
      <c r="BD53" s="12"/>
    </row>
    <row r="54" spans="1:56" x14ac:dyDescent="0.2">
      <c r="A54" s="8">
        <v>53</v>
      </c>
      <c r="B54" s="9" t="s">
        <v>12</v>
      </c>
      <c r="C54" s="9" t="s">
        <v>116</v>
      </c>
      <c r="D54" s="9" t="s">
        <v>117</v>
      </c>
      <c r="E54" s="9" t="s">
        <v>849</v>
      </c>
      <c r="F54" s="9">
        <v>2021</v>
      </c>
      <c r="G54" s="10" t="s">
        <v>850</v>
      </c>
      <c r="H54" s="9" t="s">
        <v>851</v>
      </c>
      <c r="I54" s="9" t="s">
        <v>852</v>
      </c>
      <c r="J54" s="9" t="s">
        <v>853</v>
      </c>
      <c r="K54" s="9" t="s">
        <v>854</v>
      </c>
      <c r="L54" s="8" t="s">
        <v>78</v>
      </c>
      <c r="M54" s="8" t="s">
        <v>78</v>
      </c>
      <c r="N54" s="8" t="s">
        <v>78</v>
      </c>
      <c r="O54" s="8" t="str">
        <f t="shared" si="0"/>
        <v>Relevant</v>
      </c>
      <c r="P54" s="8" t="s">
        <v>79</v>
      </c>
      <c r="Q54" s="9"/>
      <c r="R54" s="10" t="s">
        <v>855</v>
      </c>
      <c r="S54" s="14" t="s">
        <v>856</v>
      </c>
      <c r="T54" s="12" t="s">
        <v>79</v>
      </c>
      <c r="U54" s="12" t="s">
        <v>82</v>
      </c>
      <c r="V54" s="12" t="s">
        <v>79</v>
      </c>
      <c r="W54" s="12" t="s">
        <v>79</v>
      </c>
      <c r="X54" s="12" t="s">
        <v>107</v>
      </c>
      <c r="Y54" s="12" t="s">
        <v>79</v>
      </c>
      <c r="Z54" s="10" t="s">
        <v>84</v>
      </c>
      <c r="AA54" s="10" t="s">
        <v>472</v>
      </c>
      <c r="AB54" s="10" t="s">
        <v>86</v>
      </c>
      <c r="AC54" s="10" t="s">
        <v>857</v>
      </c>
      <c r="AD54" s="10" t="s">
        <v>88</v>
      </c>
      <c r="AE54" s="10" t="s">
        <v>90</v>
      </c>
      <c r="AF54" s="10" t="s">
        <v>90</v>
      </c>
      <c r="AG54" s="12" t="s">
        <v>79</v>
      </c>
      <c r="AH54" s="12" t="s">
        <v>79</v>
      </c>
      <c r="AI54" s="12" t="s">
        <v>79</v>
      </c>
      <c r="AJ54" s="12" t="s">
        <v>79</v>
      </c>
      <c r="AK54" s="10" t="s">
        <v>84</v>
      </c>
      <c r="AL54" s="10" t="s">
        <v>790</v>
      </c>
      <c r="AM54" s="12" t="s">
        <v>279</v>
      </c>
      <c r="AN54" s="12" t="s">
        <v>156</v>
      </c>
      <c r="AO54" s="12" t="s">
        <v>94</v>
      </c>
      <c r="AP54" s="10" t="s">
        <v>84</v>
      </c>
      <c r="AQ54" s="12" t="s">
        <v>95</v>
      </c>
      <c r="AR54" s="12" t="s">
        <v>79</v>
      </c>
      <c r="AS54" s="10" t="s">
        <v>858</v>
      </c>
      <c r="AT54" s="12" t="s">
        <v>78</v>
      </c>
      <c r="AU54" s="12" t="s">
        <v>78</v>
      </c>
      <c r="AV54" s="12" t="s">
        <v>78</v>
      </c>
      <c r="AW54" s="12" t="s">
        <v>79</v>
      </c>
      <c r="AX54" s="12" t="s">
        <v>78</v>
      </c>
      <c r="AY54" s="12" t="s">
        <v>78</v>
      </c>
      <c r="AZ54" s="12" t="s">
        <v>79</v>
      </c>
      <c r="BA54" s="12" t="s">
        <v>79</v>
      </c>
      <c r="BB54" s="12" t="s">
        <v>79</v>
      </c>
      <c r="BC54" s="10" t="s">
        <v>859</v>
      </c>
      <c r="BD54" s="12" t="s">
        <v>78</v>
      </c>
    </row>
    <row r="55" spans="1:56" x14ac:dyDescent="0.2">
      <c r="A55" s="8">
        <v>54</v>
      </c>
      <c r="B55" s="9" t="s">
        <v>12</v>
      </c>
      <c r="C55" s="9" t="s">
        <v>116</v>
      </c>
      <c r="D55" s="9" t="s">
        <v>117</v>
      </c>
      <c r="E55" s="9" t="s">
        <v>860</v>
      </c>
      <c r="F55" s="9">
        <v>2021</v>
      </c>
      <c r="G55" s="10" t="s">
        <v>861</v>
      </c>
      <c r="H55" s="9" t="s">
        <v>120</v>
      </c>
      <c r="I55" s="9" t="s">
        <v>862</v>
      </c>
      <c r="J55" s="9" t="s">
        <v>863</v>
      </c>
      <c r="K55" s="9" t="s">
        <v>864</v>
      </c>
      <c r="L55" s="8" t="s">
        <v>78</v>
      </c>
      <c r="M55" s="8" t="s">
        <v>78</v>
      </c>
      <c r="N55" s="8" t="s">
        <v>78</v>
      </c>
      <c r="O55" s="8" t="str">
        <f t="shared" si="0"/>
        <v>Relevant</v>
      </c>
      <c r="P55" s="8" t="s">
        <v>79</v>
      </c>
      <c r="Q55" s="9"/>
      <c r="R55" s="10" t="s">
        <v>865</v>
      </c>
      <c r="S55" s="9" t="s">
        <v>125</v>
      </c>
      <c r="T55" s="9" t="s">
        <v>125</v>
      </c>
      <c r="U55" s="12" t="s">
        <v>79</v>
      </c>
      <c r="V55" s="12" t="s">
        <v>79</v>
      </c>
      <c r="W55" s="12" t="s">
        <v>79</v>
      </c>
      <c r="X55" s="12" t="s">
        <v>79</v>
      </c>
      <c r="Y55" s="12" t="s">
        <v>79</v>
      </c>
      <c r="Z55" s="10" t="s">
        <v>84</v>
      </c>
      <c r="AA55" s="10" t="s">
        <v>90</v>
      </c>
      <c r="AB55" s="10" t="s">
        <v>90</v>
      </c>
      <c r="AC55" s="10" t="s">
        <v>90</v>
      </c>
      <c r="AD55" s="10" t="s">
        <v>90</v>
      </c>
      <c r="AE55" s="10" t="s">
        <v>90</v>
      </c>
      <c r="AF55" s="10" t="s">
        <v>90</v>
      </c>
      <c r="AG55" s="12" t="s">
        <v>79</v>
      </c>
      <c r="AH55" s="12" t="s">
        <v>79</v>
      </c>
      <c r="AI55" s="12" t="s">
        <v>79</v>
      </c>
      <c r="AJ55" s="12" t="s">
        <v>90</v>
      </c>
      <c r="AK55" s="10" t="s">
        <v>84</v>
      </c>
      <c r="AL55" s="10" t="s">
        <v>90</v>
      </c>
      <c r="AM55" s="12" t="s">
        <v>79</v>
      </c>
      <c r="AN55" s="12" t="s">
        <v>79</v>
      </c>
      <c r="AO55" s="12" t="s">
        <v>79</v>
      </c>
      <c r="AP55" s="10" t="s">
        <v>84</v>
      </c>
      <c r="AQ55" s="12" t="s">
        <v>79</v>
      </c>
      <c r="AR55" s="12" t="s">
        <v>79</v>
      </c>
      <c r="AS55" s="10" t="s">
        <v>90</v>
      </c>
      <c r="AT55" s="12" t="s">
        <v>79</v>
      </c>
      <c r="AU55" s="12" t="s">
        <v>79</v>
      </c>
      <c r="AV55" s="12" t="s">
        <v>79</v>
      </c>
      <c r="AW55" s="12" t="s">
        <v>79</v>
      </c>
      <c r="AX55" s="12" t="s">
        <v>79</v>
      </c>
      <c r="AY55" s="12" t="s">
        <v>79</v>
      </c>
      <c r="AZ55" s="12" t="s">
        <v>79</v>
      </c>
      <c r="BA55" s="12" t="s">
        <v>79</v>
      </c>
      <c r="BB55" s="12" t="s">
        <v>79</v>
      </c>
      <c r="BC55" s="10" t="s">
        <v>126</v>
      </c>
      <c r="BD55" s="12"/>
    </row>
    <row r="56" spans="1:56" x14ac:dyDescent="0.2">
      <c r="A56" s="8">
        <v>55</v>
      </c>
      <c r="B56" s="9" t="s">
        <v>10</v>
      </c>
      <c r="C56" s="9" t="s">
        <v>116</v>
      </c>
      <c r="D56" s="9" t="s">
        <v>866</v>
      </c>
      <c r="E56" s="9" t="s">
        <v>867</v>
      </c>
      <c r="F56" s="9">
        <v>2022</v>
      </c>
      <c r="G56" s="10" t="s">
        <v>868</v>
      </c>
      <c r="H56" s="9" t="s">
        <v>869</v>
      </c>
      <c r="I56" s="9" t="s">
        <v>870</v>
      </c>
      <c r="J56" s="9" t="s">
        <v>871</v>
      </c>
      <c r="K56" s="9" t="s">
        <v>872</v>
      </c>
      <c r="L56" s="8" t="s">
        <v>78</v>
      </c>
      <c r="M56" s="8" t="s">
        <v>78</v>
      </c>
      <c r="N56" s="8" t="s">
        <v>78</v>
      </c>
      <c r="O56" s="8" t="str">
        <f t="shared" si="0"/>
        <v>Relevant</v>
      </c>
      <c r="P56" s="8" t="s">
        <v>79</v>
      </c>
      <c r="Q56" s="9"/>
      <c r="R56" s="10" t="s">
        <v>873</v>
      </c>
      <c r="S56" s="14" t="s">
        <v>874</v>
      </c>
      <c r="T56" s="12" t="s">
        <v>78</v>
      </c>
      <c r="U56" s="12" t="s">
        <v>82</v>
      </c>
      <c r="V56" s="12" t="s">
        <v>79</v>
      </c>
      <c r="W56" s="12" t="s">
        <v>79</v>
      </c>
      <c r="X56" s="12" t="s">
        <v>107</v>
      </c>
      <c r="Y56" s="12" t="s">
        <v>79</v>
      </c>
      <c r="Z56" s="10" t="s">
        <v>84</v>
      </c>
      <c r="AA56" s="10" t="s">
        <v>472</v>
      </c>
      <c r="AB56" s="10" t="s">
        <v>86</v>
      </c>
      <c r="AC56" s="10" t="s">
        <v>875</v>
      </c>
      <c r="AD56" s="10" t="s">
        <v>876</v>
      </c>
      <c r="AE56" s="10" t="s">
        <v>877</v>
      </c>
      <c r="AF56" s="10" t="s">
        <v>878</v>
      </c>
      <c r="AG56" s="12" t="s">
        <v>79</v>
      </c>
      <c r="AH56" s="12" t="s">
        <v>79</v>
      </c>
      <c r="AI56" s="12" t="s">
        <v>79</v>
      </c>
      <c r="AJ56" s="12" t="s">
        <v>79</v>
      </c>
      <c r="AK56" s="10" t="s">
        <v>84</v>
      </c>
      <c r="AL56" s="10" t="s">
        <v>141</v>
      </c>
      <c r="AM56" s="12" t="s">
        <v>92</v>
      </c>
      <c r="AN56" s="12" t="s">
        <v>173</v>
      </c>
      <c r="AO56" s="12" t="s">
        <v>94</v>
      </c>
      <c r="AP56" s="10" t="s">
        <v>84</v>
      </c>
      <c r="AQ56" s="12" t="s">
        <v>95</v>
      </c>
      <c r="AR56" s="12" t="s">
        <v>79</v>
      </c>
      <c r="AS56" s="10" t="s">
        <v>576</v>
      </c>
      <c r="AT56" s="12" t="s">
        <v>78</v>
      </c>
      <c r="AU56" s="12" t="s">
        <v>78</v>
      </c>
      <c r="AV56" s="12" t="s">
        <v>78</v>
      </c>
      <c r="AW56" s="12" t="s">
        <v>78</v>
      </c>
      <c r="AX56" s="12" t="s">
        <v>78</v>
      </c>
      <c r="AY56" s="12" t="s">
        <v>78</v>
      </c>
      <c r="AZ56" s="12" t="s">
        <v>78</v>
      </c>
      <c r="BA56" s="12" t="s">
        <v>78</v>
      </c>
      <c r="BB56" s="12" t="s">
        <v>78</v>
      </c>
      <c r="BC56" s="10"/>
      <c r="BD56" s="12"/>
    </row>
    <row r="57" spans="1:56" x14ac:dyDescent="0.2">
      <c r="A57" s="8">
        <v>56</v>
      </c>
      <c r="B57" s="9" t="s">
        <v>8</v>
      </c>
      <c r="C57" s="9" t="s">
        <v>447</v>
      </c>
      <c r="D57" s="9" t="s">
        <v>448</v>
      </c>
      <c r="E57" s="9" t="s">
        <v>879</v>
      </c>
      <c r="F57" s="9">
        <v>2017</v>
      </c>
      <c r="G57" s="10" t="s">
        <v>880</v>
      </c>
      <c r="H57" s="9" t="s">
        <v>264</v>
      </c>
      <c r="I57" s="9" t="s">
        <v>881</v>
      </c>
      <c r="J57" s="9" t="s">
        <v>882</v>
      </c>
      <c r="K57" s="9" t="s">
        <v>883</v>
      </c>
      <c r="L57" s="8" t="s">
        <v>78</v>
      </c>
      <c r="M57" s="8" t="s">
        <v>78</v>
      </c>
      <c r="N57" s="8" t="s">
        <v>78</v>
      </c>
      <c r="O57" s="8" t="str">
        <f t="shared" si="0"/>
        <v>Relevant</v>
      </c>
      <c r="P57" s="8" t="s">
        <v>79</v>
      </c>
      <c r="Q57" s="9"/>
      <c r="R57" s="10" t="s">
        <v>884</v>
      </c>
      <c r="S57" s="14" t="s">
        <v>885</v>
      </c>
      <c r="T57" s="12" t="s">
        <v>78</v>
      </c>
      <c r="U57" s="12" t="s">
        <v>82</v>
      </c>
      <c r="V57" s="12" t="s">
        <v>79</v>
      </c>
      <c r="W57" s="12" t="s">
        <v>539</v>
      </c>
      <c r="X57" s="12" t="s">
        <v>79</v>
      </c>
      <c r="Y57" s="12" t="s">
        <v>165</v>
      </c>
      <c r="Z57" s="10" t="s">
        <v>84</v>
      </c>
      <c r="AA57" s="10" t="s">
        <v>886</v>
      </c>
      <c r="AB57" s="10" t="s">
        <v>887</v>
      </c>
      <c r="AC57" s="10" t="s">
        <v>888</v>
      </c>
      <c r="AD57" s="10" t="s">
        <v>889</v>
      </c>
      <c r="AE57" s="10" t="s">
        <v>890</v>
      </c>
      <c r="AF57" s="15" t="s">
        <v>891</v>
      </c>
      <c r="AG57" s="12" t="s">
        <v>79</v>
      </c>
      <c r="AH57" s="12" t="s">
        <v>171</v>
      </c>
      <c r="AI57" s="12" t="s">
        <v>311</v>
      </c>
      <c r="AJ57" s="12" t="s">
        <v>277</v>
      </c>
      <c r="AK57" s="10" t="s">
        <v>892</v>
      </c>
      <c r="AL57" s="10" t="s">
        <v>187</v>
      </c>
      <c r="AM57" s="12" t="s">
        <v>279</v>
      </c>
      <c r="AN57" s="12" t="s">
        <v>93</v>
      </c>
      <c r="AO57" s="12" t="s">
        <v>94</v>
      </c>
      <c r="AP57" s="10" t="s">
        <v>84</v>
      </c>
      <c r="AQ57" s="12" t="s">
        <v>393</v>
      </c>
      <c r="AR57" s="12" t="s">
        <v>78</v>
      </c>
      <c r="AS57" s="10" t="s">
        <v>893</v>
      </c>
      <c r="AT57" s="12" t="s">
        <v>78</v>
      </c>
      <c r="AU57" s="12" t="s">
        <v>78</v>
      </c>
      <c r="AV57" s="12" t="s">
        <v>78</v>
      </c>
      <c r="AW57" s="12" t="s">
        <v>78</v>
      </c>
      <c r="AX57" s="12" t="s">
        <v>78</v>
      </c>
      <c r="AY57" s="12" t="s">
        <v>78</v>
      </c>
      <c r="AZ57" s="12" t="s">
        <v>78</v>
      </c>
      <c r="BA57" s="12" t="s">
        <v>78</v>
      </c>
      <c r="BB57" s="12" t="s">
        <v>78</v>
      </c>
      <c r="BC57" s="10"/>
      <c r="BD57" s="12"/>
    </row>
    <row r="58" spans="1:56" x14ac:dyDescent="0.2">
      <c r="A58" s="8">
        <v>57</v>
      </c>
      <c r="B58" s="9" t="s">
        <v>12</v>
      </c>
      <c r="C58" s="9" t="s">
        <v>116</v>
      </c>
      <c r="D58" s="9" t="s">
        <v>117</v>
      </c>
      <c r="E58" s="9" t="s">
        <v>894</v>
      </c>
      <c r="F58" s="9">
        <v>2021</v>
      </c>
      <c r="G58" s="10" t="s">
        <v>895</v>
      </c>
      <c r="H58" s="9" t="s">
        <v>896</v>
      </c>
      <c r="I58" s="9" t="s">
        <v>897</v>
      </c>
      <c r="J58" s="9" t="s">
        <v>898</v>
      </c>
      <c r="K58" s="9" t="s">
        <v>899</v>
      </c>
      <c r="L58" s="8" t="s">
        <v>78</v>
      </c>
      <c r="M58" s="8" t="s">
        <v>78</v>
      </c>
      <c r="N58" s="8" t="s">
        <v>78</v>
      </c>
      <c r="O58" s="8" t="str">
        <f t="shared" si="0"/>
        <v>Relevant</v>
      </c>
      <c r="P58" s="8" t="s">
        <v>79</v>
      </c>
      <c r="Q58" s="9"/>
      <c r="R58" s="10" t="s">
        <v>900</v>
      </c>
      <c r="S58" s="14" t="s">
        <v>901</v>
      </c>
      <c r="T58" s="12" t="s">
        <v>78</v>
      </c>
      <c r="U58" s="12" t="s">
        <v>902</v>
      </c>
      <c r="V58" s="12" t="s">
        <v>79</v>
      </c>
      <c r="W58" s="12" t="s">
        <v>79</v>
      </c>
      <c r="X58" s="12" t="s">
        <v>107</v>
      </c>
      <c r="Y58" s="12" t="s">
        <v>79</v>
      </c>
      <c r="Z58" s="10" t="s">
        <v>903</v>
      </c>
      <c r="AA58" s="10" t="s">
        <v>904</v>
      </c>
      <c r="AB58" s="10" t="s">
        <v>905</v>
      </c>
      <c r="AC58" s="10" t="s">
        <v>888</v>
      </c>
      <c r="AD58" s="10" t="s">
        <v>88</v>
      </c>
      <c r="AE58" s="10" t="s">
        <v>90</v>
      </c>
      <c r="AF58" s="10" t="s">
        <v>906</v>
      </c>
      <c r="AG58" s="12" t="s">
        <v>79</v>
      </c>
      <c r="AH58" s="12" t="s">
        <v>79</v>
      </c>
      <c r="AI58" s="12" t="s">
        <v>79</v>
      </c>
      <c r="AJ58" s="12" t="s">
        <v>79</v>
      </c>
      <c r="AK58" s="10" t="s">
        <v>84</v>
      </c>
      <c r="AL58" s="10" t="s">
        <v>91</v>
      </c>
      <c r="AM58" s="12" t="s">
        <v>92</v>
      </c>
      <c r="AN58" s="12" t="s">
        <v>156</v>
      </c>
      <c r="AO58" s="12" t="s">
        <v>94</v>
      </c>
      <c r="AP58" s="10" t="s">
        <v>84</v>
      </c>
      <c r="AQ58" s="12" t="s">
        <v>95</v>
      </c>
      <c r="AR58" s="12" t="s">
        <v>79</v>
      </c>
      <c r="AS58" s="10" t="s">
        <v>157</v>
      </c>
      <c r="AT58" s="12" t="s">
        <v>78</v>
      </c>
      <c r="AU58" s="12" t="s">
        <v>78</v>
      </c>
      <c r="AV58" s="12" t="s">
        <v>78</v>
      </c>
      <c r="AW58" s="12" t="s">
        <v>78</v>
      </c>
      <c r="AX58" s="12" t="s">
        <v>78</v>
      </c>
      <c r="AY58" s="12" t="s">
        <v>78</v>
      </c>
      <c r="AZ58" s="12" t="s">
        <v>78</v>
      </c>
      <c r="BA58" s="12" t="s">
        <v>79</v>
      </c>
      <c r="BB58" s="12" t="s">
        <v>78</v>
      </c>
      <c r="BC58" s="10"/>
      <c r="BD58" s="12"/>
    </row>
    <row r="59" spans="1:56" x14ac:dyDescent="0.2">
      <c r="A59" s="8">
        <v>58</v>
      </c>
      <c r="B59" s="9" t="s">
        <v>9</v>
      </c>
      <c r="C59" s="9" t="s">
        <v>127</v>
      </c>
      <c r="D59" s="9" t="s">
        <v>128</v>
      </c>
      <c r="E59" s="9" t="s">
        <v>907</v>
      </c>
      <c r="F59" s="9">
        <v>2016</v>
      </c>
      <c r="G59" s="10" t="s">
        <v>908</v>
      </c>
      <c r="H59" s="9" t="s">
        <v>349</v>
      </c>
      <c r="I59" s="9" t="s">
        <v>909</v>
      </c>
      <c r="J59" s="9" t="s">
        <v>910</v>
      </c>
      <c r="K59" s="9" t="s">
        <v>911</v>
      </c>
      <c r="L59" s="8" t="s">
        <v>78</v>
      </c>
      <c r="M59" s="8" t="s">
        <v>78</v>
      </c>
      <c r="N59" s="8" t="s">
        <v>78</v>
      </c>
      <c r="O59" s="8" t="str">
        <f t="shared" si="0"/>
        <v>Relevant</v>
      </c>
      <c r="P59" s="8" t="s">
        <v>79</v>
      </c>
      <c r="Q59" s="9"/>
      <c r="R59" s="10" t="s">
        <v>912</v>
      </c>
      <c r="S59" s="14" t="s">
        <v>913</v>
      </c>
      <c r="T59" s="12" t="s">
        <v>78</v>
      </c>
      <c r="U59" s="12" t="s">
        <v>82</v>
      </c>
      <c r="V59" s="12" t="s">
        <v>79</v>
      </c>
      <c r="W59" s="12" t="s">
        <v>79</v>
      </c>
      <c r="X59" s="12" t="s">
        <v>79</v>
      </c>
      <c r="Y59" s="12" t="s">
        <v>165</v>
      </c>
      <c r="Z59" s="10" t="s">
        <v>84</v>
      </c>
      <c r="AA59" s="10" t="s">
        <v>773</v>
      </c>
      <c r="AB59" s="10" t="s">
        <v>623</v>
      </c>
      <c r="AC59" s="10" t="s">
        <v>914</v>
      </c>
      <c r="AD59" s="10" t="s">
        <v>915</v>
      </c>
      <c r="AE59" s="10" t="s">
        <v>916</v>
      </c>
      <c r="AF59" s="10" t="s">
        <v>917</v>
      </c>
      <c r="AG59" s="12" t="s">
        <v>79</v>
      </c>
      <c r="AH59" s="12" t="s">
        <v>171</v>
      </c>
      <c r="AI59" s="12" t="s">
        <v>311</v>
      </c>
      <c r="AJ59" s="12" t="s">
        <v>277</v>
      </c>
      <c r="AK59" s="10" t="s">
        <v>892</v>
      </c>
      <c r="AL59" s="10" t="s">
        <v>187</v>
      </c>
      <c r="AM59" s="12" t="s">
        <v>279</v>
      </c>
      <c r="AN59" s="12" t="s">
        <v>173</v>
      </c>
      <c r="AO59" s="12" t="s">
        <v>94</v>
      </c>
      <c r="AP59" s="10" t="s">
        <v>84</v>
      </c>
      <c r="AQ59" s="12" t="s">
        <v>393</v>
      </c>
      <c r="AR59" s="12" t="s">
        <v>78</v>
      </c>
      <c r="AS59" s="10" t="s">
        <v>918</v>
      </c>
      <c r="AT59" s="12" t="s">
        <v>78</v>
      </c>
      <c r="AU59" s="12" t="s">
        <v>78</v>
      </c>
      <c r="AV59" s="12" t="s">
        <v>78</v>
      </c>
      <c r="AW59" s="12" t="s">
        <v>78</v>
      </c>
      <c r="AX59" s="12" t="s">
        <v>78</v>
      </c>
      <c r="AY59" s="12" t="s">
        <v>78</v>
      </c>
      <c r="AZ59" s="12" t="s">
        <v>78</v>
      </c>
      <c r="BA59" s="12" t="s">
        <v>78</v>
      </c>
      <c r="BB59" s="12" t="s">
        <v>78</v>
      </c>
      <c r="BC59" s="10"/>
      <c r="BD59" s="12"/>
    </row>
    <row r="60" spans="1:56" x14ac:dyDescent="0.2">
      <c r="A60" s="8">
        <v>59</v>
      </c>
      <c r="B60" s="9" t="s">
        <v>12</v>
      </c>
      <c r="C60" s="9" t="s">
        <v>116</v>
      </c>
      <c r="D60" s="9" t="s">
        <v>117</v>
      </c>
      <c r="E60" s="9" t="s">
        <v>919</v>
      </c>
      <c r="F60" s="9">
        <v>2022</v>
      </c>
      <c r="G60" s="10" t="s">
        <v>920</v>
      </c>
      <c r="H60" s="9" t="s">
        <v>921</v>
      </c>
      <c r="I60" s="9" t="s">
        <v>922</v>
      </c>
      <c r="J60" s="9" t="s">
        <v>923</v>
      </c>
      <c r="K60" s="9" t="s">
        <v>924</v>
      </c>
      <c r="L60" s="8" t="s">
        <v>78</v>
      </c>
      <c r="M60" s="8" t="s">
        <v>78</v>
      </c>
      <c r="N60" s="8" t="s">
        <v>78</v>
      </c>
      <c r="O60" s="8" t="str">
        <f t="shared" si="0"/>
        <v>Relevant</v>
      </c>
      <c r="P60" s="8" t="s">
        <v>79</v>
      </c>
      <c r="Q60" s="9"/>
      <c r="R60" s="10" t="s">
        <v>925</v>
      </c>
      <c r="S60" s="9" t="s">
        <v>125</v>
      </c>
      <c r="T60" s="9" t="s">
        <v>125</v>
      </c>
      <c r="U60" s="12" t="s">
        <v>79</v>
      </c>
      <c r="V60" s="12" t="s">
        <v>79</v>
      </c>
      <c r="W60" s="12" t="s">
        <v>79</v>
      </c>
      <c r="X60" s="12" t="s">
        <v>79</v>
      </c>
      <c r="Y60" s="12" t="s">
        <v>79</v>
      </c>
      <c r="Z60" s="10" t="s">
        <v>84</v>
      </c>
      <c r="AA60" s="10" t="s">
        <v>90</v>
      </c>
      <c r="AB60" s="10" t="s">
        <v>90</v>
      </c>
      <c r="AC60" s="10" t="s">
        <v>90</v>
      </c>
      <c r="AD60" s="10" t="s">
        <v>90</v>
      </c>
      <c r="AE60" s="10" t="s">
        <v>90</v>
      </c>
      <c r="AF60" s="10" t="s">
        <v>90</v>
      </c>
      <c r="AG60" s="12" t="s">
        <v>79</v>
      </c>
      <c r="AH60" s="12" t="s">
        <v>79</v>
      </c>
      <c r="AI60" s="12" t="s">
        <v>79</v>
      </c>
      <c r="AJ60" s="12" t="s">
        <v>90</v>
      </c>
      <c r="AK60" s="10" t="s">
        <v>84</v>
      </c>
      <c r="AL60" s="10" t="s">
        <v>90</v>
      </c>
      <c r="AM60" s="12" t="s">
        <v>79</v>
      </c>
      <c r="AN60" s="12" t="s">
        <v>79</v>
      </c>
      <c r="AO60" s="12" t="s">
        <v>79</v>
      </c>
      <c r="AP60" s="10" t="s">
        <v>84</v>
      </c>
      <c r="AQ60" s="12" t="s">
        <v>79</v>
      </c>
      <c r="AR60" s="12" t="s">
        <v>79</v>
      </c>
      <c r="AS60" s="10" t="s">
        <v>90</v>
      </c>
      <c r="AT60" s="12" t="s">
        <v>79</v>
      </c>
      <c r="AU60" s="12" t="s">
        <v>79</v>
      </c>
      <c r="AV60" s="12" t="s">
        <v>79</v>
      </c>
      <c r="AW60" s="12" t="s">
        <v>79</v>
      </c>
      <c r="AX60" s="12" t="s">
        <v>79</v>
      </c>
      <c r="AY60" s="12" t="s">
        <v>79</v>
      </c>
      <c r="AZ60" s="12" t="s">
        <v>79</v>
      </c>
      <c r="BA60" s="12" t="s">
        <v>79</v>
      </c>
      <c r="BB60" s="12" t="s">
        <v>79</v>
      </c>
      <c r="BC60" s="10" t="s">
        <v>926</v>
      </c>
      <c r="BD60" s="12"/>
    </row>
    <row r="61" spans="1:56" x14ac:dyDescent="0.2">
      <c r="A61" s="8">
        <v>60</v>
      </c>
      <c r="B61" s="9" t="s">
        <v>11</v>
      </c>
      <c r="C61" s="9" t="s">
        <v>927</v>
      </c>
      <c r="D61" s="9" t="s">
        <v>928</v>
      </c>
      <c r="E61" s="9" t="s">
        <v>929</v>
      </c>
      <c r="F61" s="9">
        <v>2015</v>
      </c>
      <c r="G61" s="10" t="s">
        <v>930</v>
      </c>
      <c r="H61" s="9" t="s">
        <v>931</v>
      </c>
      <c r="I61" s="9" t="s">
        <v>932</v>
      </c>
      <c r="J61" s="9" t="s">
        <v>103</v>
      </c>
      <c r="K61" s="9" t="s">
        <v>933</v>
      </c>
      <c r="L61" s="8" t="s">
        <v>78</v>
      </c>
      <c r="M61" s="8" t="s">
        <v>78</v>
      </c>
      <c r="N61" s="8" t="s">
        <v>78</v>
      </c>
      <c r="O61" s="8" t="str">
        <f t="shared" si="0"/>
        <v>Relevant</v>
      </c>
      <c r="P61" s="8" t="s">
        <v>79</v>
      </c>
      <c r="Q61" s="9"/>
      <c r="R61" s="10" t="s">
        <v>934</v>
      </c>
      <c r="S61" s="14" t="s">
        <v>935</v>
      </c>
      <c r="T61" s="12" t="s">
        <v>78</v>
      </c>
      <c r="U61" s="12" t="s">
        <v>82</v>
      </c>
      <c r="V61" s="12" t="s">
        <v>79</v>
      </c>
      <c r="W61" s="12" t="s">
        <v>79</v>
      </c>
      <c r="X61" s="12" t="s">
        <v>79</v>
      </c>
      <c r="Y61" s="12" t="s">
        <v>165</v>
      </c>
      <c r="Z61" s="10" t="s">
        <v>84</v>
      </c>
      <c r="AA61" s="10" t="s">
        <v>773</v>
      </c>
      <c r="AB61" s="10" t="s">
        <v>623</v>
      </c>
      <c r="AC61" s="10" t="s">
        <v>936</v>
      </c>
      <c r="AD61" s="10" t="s">
        <v>937</v>
      </c>
      <c r="AE61" s="10" t="s">
        <v>938</v>
      </c>
      <c r="AF61" s="10" t="s">
        <v>939</v>
      </c>
      <c r="AG61" s="12" t="s">
        <v>79</v>
      </c>
      <c r="AH61" s="12" t="s">
        <v>171</v>
      </c>
      <c r="AI61" s="12" t="s">
        <v>311</v>
      </c>
      <c r="AJ61" s="12" t="s">
        <v>90</v>
      </c>
      <c r="AK61" s="10" t="s">
        <v>940</v>
      </c>
      <c r="AL61" s="10" t="s">
        <v>187</v>
      </c>
      <c r="AM61" s="12" t="s">
        <v>279</v>
      </c>
      <c r="AN61" s="12" t="s">
        <v>156</v>
      </c>
      <c r="AO61" s="12" t="s">
        <v>94</v>
      </c>
      <c r="AP61" s="10" t="s">
        <v>84</v>
      </c>
      <c r="AQ61" s="12" t="s">
        <v>393</v>
      </c>
      <c r="AR61" s="12" t="s">
        <v>78</v>
      </c>
      <c r="AS61" s="10" t="s">
        <v>941</v>
      </c>
      <c r="AT61" s="12" t="s">
        <v>78</v>
      </c>
      <c r="AU61" s="12" t="s">
        <v>78</v>
      </c>
      <c r="AV61" s="12" t="s">
        <v>78</v>
      </c>
      <c r="AW61" s="12" t="s">
        <v>78</v>
      </c>
      <c r="AX61" s="12" t="s">
        <v>78</v>
      </c>
      <c r="AY61" s="12" t="s">
        <v>78</v>
      </c>
      <c r="AZ61" s="12" t="s">
        <v>78</v>
      </c>
      <c r="BA61" s="12" t="s">
        <v>79</v>
      </c>
      <c r="BB61" s="12" t="s">
        <v>78</v>
      </c>
      <c r="BC61" s="10"/>
      <c r="BD61" s="12"/>
    </row>
    <row r="62" spans="1:56" x14ac:dyDescent="0.2">
      <c r="A62" s="8">
        <v>61</v>
      </c>
      <c r="B62" s="9" t="s">
        <v>6</v>
      </c>
      <c r="C62" s="9" t="s">
        <v>116</v>
      </c>
      <c r="D62" s="9" t="s">
        <v>297</v>
      </c>
      <c r="E62" s="9" t="s">
        <v>942</v>
      </c>
      <c r="F62" s="9">
        <v>2019</v>
      </c>
      <c r="G62" s="10" t="s">
        <v>943</v>
      </c>
      <c r="H62" s="9" t="s">
        <v>944</v>
      </c>
      <c r="I62" s="9" t="s">
        <v>945</v>
      </c>
      <c r="J62" s="9" t="s">
        <v>302</v>
      </c>
      <c r="K62" s="9" t="s">
        <v>946</v>
      </c>
      <c r="L62" s="8" t="s">
        <v>78</v>
      </c>
      <c r="M62" s="8" t="s">
        <v>78</v>
      </c>
      <c r="N62" s="8" t="s">
        <v>78</v>
      </c>
      <c r="O62" s="8" t="str">
        <f t="shared" si="0"/>
        <v>Relevant</v>
      </c>
      <c r="P62" s="8" t="s">
        <v>79</v>
      </c>
      <c r="Q62" s="9"/>
      <c r="R62" s="10" t="s">
        <v>947</v>
      </c>
      <c r="S62" s="13" t="s">
        <v>948</v>
      </c>
      <c r="T62" s="12" t="s">
        <v>79</v>
      </c>
      <c r="U62" s="12" t="s">
        <v>79</v>
      </c>
      <c r="V62" s="12" t="s">
        <v>79</v>
      </c>
      <c r="W62" s="12" t="s">
        <v>79</v>
      </c>
      <c r="X62" s="12" t="s">
        <v>79</v>
      </c>
      <c r="Y62" s="12" t="s">
        <v>79</v>
      </c>
      <c r="Z62" s="10" t="s">
        <v>949</v>
      </c>
      <c r="AA62" s="10" t="s">
        <v>571</v>
      </c>
      <c r="AB62" s="10" t="s">
        <v>90</v>
      </c>
      <c r="AC62" s="10" t="s">
        <v>90</v>
      </c>
      <c r="AD62" s="10" t="s">
        <v>90</v>
      </c>
      <c r="AE62" s="10" t="s">
        <v>90</v>
      </c>
      <c r="AF62" s="10" t="s">
        <v>90</v>
      </c>
      <c r="AG62" s="12" t="s">
        <v>79</v>
      </c>
      <c r="AH62" s="12" t="s">
        <v>79</v>
      </c>
      <c r="AI62" s="12" t="s">
        <v>79</v>
      </c>
      <c r="AJ62" s="12" t="s">
        <v>79</v>
      </c>
      <c r="AK62" s="10" t="s">
        <v>84</v>
      </c>
      <c r="AL62" s="10" t="s">
        <v>141</v>
      </c>
      <c r="AM62" s="12" t="s">
        <v>79</v>
      </c>
      <c r="AN62" s="12" t="s">
        <v>79</v>
      </c>
      <c r="AO62" s="12" t="s">
        <v>79</v>
      </c>
      <c r="AP62" s="10" t="s">
        <v>84</v>
      </c>
      <c r="AQ62" s="12" t="s">
        <v>79</v>
      </c>
      <c r="AR62" s="12" t="s">
        <v>79</v>
      </c>
      <c r="AS62" s="10" t="s">
        <v>90</v>
      </c>
      <c r="AT62" s="12" t="s">
        <v>78</v>
      </c>
      <c r="AU62" s="12" t="s">
        <v>78</v>
      </c>
      <c r="AV62" s="12" t="s">
        <v>78</v>
      </c>
      <c r="AW62" s="12" t="s">
        <v>79</v>
      </c>
      <c r="AX62" s="12" t="s">
        <v>78</v>
      </c>
      <c r="AY62" s="12" t="s">
        <v>78</v>
      </c>
      <c r="AZ62" s="12" t="s">
        <v>78</v>
      </c>
      <c r="BA62" s="12" t="s">
        <v>79</v>
      </c>
      <c r="BB62" s="12" t="s">
        <v>79</v>
      </c>
      <c r="BC62" s="10" t="s">
        <v>949</v>
      </c>
      <c r="BD62" s="12"/>
    </row>
    <row r="63" spans="1:56" x14ac:dyDescent="0.2">
      <c r="A63" s="8">
        <v>62</v>
      </c>
      <c r="B63" s="9" t="s">
        <v>9</v>
      </c>
      <c r="C63" s="9" t="s">
        <v>127</v>
      </c>
      <c r="D63" s="9" t="s">
        <v>128</v>
      </c>
      <c r="E63" s="9" t="s">
        <v>950</v>
      </c>
      <c r="F63" s="9">
        <v>2021</v>
      </c>
      <c r="G63" s="10" t="s">
        <v>951</v>
      </c>
      <c r="H63" s="9" t="s">
        <v>74</v>
      </c>
      <c r="I63" s="9" t="s">
        <v>952</v>
      </c>
      <c r="J63" s="9" t="s">
        <v>953</v>
      </c>
      <c r="K63" s="9" t="s">
        <v>954</v>
      </c>
      <c r="L63" s="8" t="s">
        <v>78</v>
      </c>
      <c r="M63" s="8" t="s">
        <v>78</v>
      </c>
      <c r="N63" s="8" t="s">
        <v>78</v>
      </c>
      <c r="O63" s="8" t="str">
        <f t="shared" si="0"/>
        <v>Relevant</v>
      </c>
      <c r="P63" s="8" t="s">
        <v>79</v>
      </c>
      <c r="Q63" s="9"/>
      <c r="R63" s="10" t="s">
        <v>955</v>
      </c>
      <c r="S63" s="14" t="s">
        <v>956</v>
      </c>
      <c r="T63" s="12" t="s">
        <v>79</v>
      </c>
      <c r="U63" s="12" t="s">
        <v>82</v>
      </c>
      <c r="V63" s="12" t="s">
        <v>79</v>
      </c>
      <c r="W63" s="12" t="s">
        <v>79</v>
      </c>
      <c r="X63" s="12" t="s">
        <v>107</v>
      </c>
      <c r="Y63" s="12" t="s">
        <v>79</v>
      </c>
      <c r="Z63" s="10" t="s">
        <v>84</v>
      </c>
      <c r="AA63" s="10" t="s">
        <v>85</v>
      </c>
      <c r="AB63" s="10" t="s">
        <v>86</v>
      </c>
      <c r="AC63" s="10" t="s">
        <v>957</v>
      </c>
      <c r="AD63" s="10" t="s">
        <v>88</v>
      </c>
      <c r="AE63" s="10" t="s">
        <v>958</v>
      </c>
      <c r="AF63" s="10" t="s">
        <v>90</v>
      </c>
      <c r="AG63" s="12" t="s">
        <v>79</v>
      </c>
      <c r="AH63" s="12" t="s">
        <v>79</v>
      </c>
      <c r="AI63" s="12" t="s">
        <v>79</v>
      </c>
      <c r="AJ63" s="12" t="s">
        <v>79</v>
      </c>
      <c r="AK63" s="10" t="s">
        <v>84</v>
      </c>
      <c r="AL63" s="10" t="s">
        <v>790</v>
      </c>
      <c r="AM63" s="12" t="s">
        <v>279</v>
      </c>
      <c r="AN63" s="12" t="s">
        <v>93</v>
      </c>
      <c r="AO63" s="12" t="s">
        <v>94</v>
      </c>
      <c r="AP63" s="10" t="s">
        <v>84</v>
      </c>
      <c r="AQ63" s="12" t="s">
        <v>95</v>
      </c>
      <c r="AR63" s="12" t="s">
        <v>79</v>
      </c>
      <c r="AS63" s="10" t="s">
        <v>959</v>
      </c>
      <c r="AT63" s="12" t="s">
        <v>78</v>
      </c>
      <c r="AU63" s="12" t="s">
        <v>78</v>
      </c>
      <c r="AV63" s="12" t="s">
        <v>78</v>
      </c>
      <c r="AW63" s="12" t="s">
        <v>79</v>
      </c>
      <c r="AX63" s="12" t="s">
        <v>78</v>
      </c>
      <c r="AY63" s="12" t="s">
        <v>78</v>
      </c>
      <c r="AZ63" s="12" t="s">
        <v>78</v>
      </c>
      <c r="BA63" s="12" t="s">
        <v>79</v>
      </c>
      <c r="BB63" s="12" t="s">
        <v>79</v>
      </c>
      <c r="BC63" s="10" t="s">
        <v>960</v>
      </c>
      <c r="BD63" s="12"/>
    </row>
    <row r="64" spans="1:56" x14ac:dyDescent="0.2">
      <c r="A64" s="8">
        <v>63</v>
      </c>
      <c r="B64" s="9" t="s">
        <v>12</v>
      </c>
      <c r="C64" s="9" t="s">
        <v>116</v>
      </c>
      <c r="D64" s="9" t="s">
        <v>117</v>
      </c>
      <c r="E64" s="9" t="s">
        <v>961</v>
      </c>
      <c r="F64" s="9">
        <v>2021</v>
      </c>
      <c r="G64" s="10" t="s">
        <v>962</v>
      </c>
      <c r="H64" s="9" t="s">
        <v>963</v>
      </c>
      <c r="I64" s="9" t="s">
        <v>964</v>
      </c>
      <c r="J64" s="9" t="s">
        <v>965</v>
      </c>
      <c r="K64" s="9" t="s">
        <v>966</v>
      </c>
      <c r="L64" s="8" t="s">
        <v>78</v>
      </c>
      <c r="M64" s="8" t="s">
        <v>78</v>
      </c>
      <c r="N64" s="8" t="s">
        <v>78</v>
      </c>
      <c r="O64" s="8" t="str">
        <f t="shared" si="0"/>
        <v>Relevant</v>
      </c>
      <c r="P64" s="8" t="s">
        <v>79</v>
      </c>
      <c r="Q64" s="9"/>
      <c r="R64" s="10" t="s">
        <v>135</v>
      </c>
      <c r="S64" s="13" t="s">
        <v>967</v>
      </c>
      <c r="T64" s="12" t="s">
        <v>78</v>
      </c>
      <c r="U64" s="12" t="s">
        <v>82</v>
      </c>
      <c r="V64" s="12" t="s">
        <v>79</v>
      </c>
      <c r="W64" s="12" t="s">
        <v>539</v>
      </c>
      <c r="X64" s="12" t="s">
        <v>505</v>
      </c>
      <c r="Y64" s="12" t="s">
        <v>79</v>
      </c>
      <c r="Z64" s="10" t="s">
        <v>84</v>
      </c>
      <c r="AA64" s="10" t="s">
        <v>166</v>
      </c>
      <c r="AB64" s="10" t="s">
        <v>968</v>
      </c>
      <c r="AC64" s="10" t="s">
        <v>969</v>
      </c>
      <c r="AD64" s="10" t="s">
        <v>970</v>
      </c>
      <c r="AE64" s="10" t="s">
        <v>971</v>
      </c>
      <c r="AF64" s="10" t="s">
        <v>972</v>
      </c>
      <c r="AG64" s="12" t="s">
        <v>79</v>
      </c>
      <c r="AH64" s="12" t="s">
        <v>79</v>
      </c>
      <c r="AI64" s="12" t="s">
        <v>79</v>
      </c>
      <c r="AJ64" s="12" t="s">
        <v>79</v>
      </c>
      <c r="AK64" s="10" t="s">
        <v>84</v>
      </c>
      <c r="AL64" s="10" t="s">
        <v>141</v>
      </c>
      <c r="AM64" s="12" t="s">
        <v>279</v>
      </c>
      <c r="AN64" s="12" t="s">
        <v>156</v>
      </c>
      <c r="AO64" s="12" t="s">
        <v>94</v>
      </c>
      <c r="AP64" s="10" t="s">
        <v>84</v>
      </c>
      <c r="AQ64" s="12" t="s">
        <v>95</v>
      </c>
      <c r="AR64" s="12" t="s">
        <v>79</v>
      </c>
      <c r="AS64" s="10" t="s">
        <v>973</v>
      </c>
      <c r="AT64" s="12" t="s">
        <v>78</v>
      </c>
      <c r="AU64" s="12" t="s">
        <v>78</v>
      </c>
      <c r="AV64" s="12" t="s">
        <v>78</v>
      </c>
      <c r="AW64" s="12" t="s">
        <v>78</v>
      </c>
      <c r="AX64" s="12" t="s">
        <v>78</v>
      </c>
      <c r="AY64" s="12" t="s">
        <v>78</v>
      </c>
      <c r="AZ64" s="12" t="s">
        <v>78</v>
      </c>
      <c r="BA64" s="12" t="s">
        <v>78</v>
      </c>
      <c r="BB64" s="12" t="s">
        <v>78</v>
      </c>
      <c r="BC64" s="10"/>
      <c r="BD64" s="12"/>
    </row>
    <row r="65" spans="1:56" x14ac:dyDescent="0.2">
      <c r="A65" s="8">
        <v>64</v>
      </c>
      <c r="B65" s="9" t="s">
        <v>12</v>
      </c>
      <c r="C65" s="9" t="s">
        <v>116</v>
      </c>
      <c r="D65" s="9" t="s">
        <v>117</v>
      </c>
      <c r="E65" s="9" t="s">
        <v>974</v>
      </c>
      <c r="F65" s="9">
        <v>2019</v>
      </c>
      <c r="G65" s="10" t="s">
        <v>975</v>
      </c>
      <c r="H65" s="9" t="s">
        <v>976</v>
      </c>
      <c r="I65" s="9" t="s">
        <v>977</v>
      </c>
      <c r="J65" s="9" t="s">
        <v>978</v>
      </c>
      <c r="K65" s="9" t="s">
        <v>979</v>
      </c>
      <c r="L65" s="8" t="s">
        <v>78</v>
      </c>
      <c r="M65" s="8" t="s">
        <v>78</v>
      </c>
      <c r="N65" s="8" t="s">
        <v>78</v>
      </c>
      <c r="O65" s="8" t="str">
        <f t="shared" si="0"/>
        <v>Relevant</v>
      </c>
      <c r="P65" s="8" t="s">
        <v>79</v>
      </c>
      <c r="Q65" s="9"/>
      <c r="R65" s="10" t="s">
        <v>135</v>
      </c>
      <c r="S65" s="14" t="s">
        <v>980</v>
      </c>
      <c r="T65" s="12" t="s">
        <v>78</v>
      </c>
      <c r="U65" s="12" t="s">
        <v>82</v>
      </c>
      <c r="V65" s="12" t="s">
        <v>79</v>
      </c>
      <c r="W65" s="12" t="s">
        <v>79</v>
      </c>
      <c r="X65" s="12" t="s">
        <v>107</v>
      </c>
      <c r="Y65" s="12" t="s">
        <v>79</v>
      </c>
      <c r="Z65" s="10" t="s">
        <v>84</v>
      </c>
      <c r="AA65" s="10" t="s">
        <v>166</v>
      </c>
      <c r="AB65" s="10" t="s">
        <v>86</v>
      </c>
      <c r="AC65" s="10" t="s">
        <v>981</v>
      </c>
      <c r="AD65" s="10" t="s">
        <v>982</v>
      </c>
      <c r="AE65" s="10" t="s">
        <v>983</v>
      </c>
      <c r="AF65" s="10" t="s">
        <v>984</v>
      </c>
      <c r="AG65" s="12" t="s">
        <v>79</v>
      </c>
      <c r="AH65" s="12" t="s">
        <v>79</v>
      </c>
      <c r="AI65" s="12" t="s">
        <v>79</v>
      </c>
      <c r="AJ65" s="12" t="s">
        <v>79</v>
      </c>
      <c r="AK65" s="10" t="s">
        <v>84</v>
      </c>
      <c r="AL65" s="10" t="s">
        <v>141</v>
      </c>
      <c r="AM65" s="12" t="s">
        <v>279</v>
      </c>
      <c r="AN65" s="12" t="s">
        <v>93</v>
      </c>
      <c r="AO65" s="12" t="s">
        <v>94</v>
      </c>
      <c r="AP65" s="10" t="s">
        <v>84</v>
      </c>
      <c r="AQ65" s="12" t="s">
        <v>95</v>
      </c>
      <c r="AR65" s="12" t="s">
        <v>79</v>
      </c>
      <c r="AS65" s="10" t="s">
        <v>985</v>
      </c>
      <c r="AT65" s="12" t="s">
        <v>78</v>
      </c>
      <c r="AU65" s="12" t="s">
        <v>78</v>
      </c>
      <c r="AV65" s="12" t="s">
        <v>78</v>
      </c>
      <c r="AW65" s="12" t="s">
        <v>78</v>
      </c>
      <c r="AX65" s="12" t="s">
        <v>78</v>
      </c>
      <c r="AY65" s="12" t="s">
        <v>78</v>
      </c>
      <c r="AZ65" s="12" t="s">
        <v>79</v>
      </c>
      <c r="BA65" s="12" t="s">
        <v>78</v>
      </c>
      <c r="BB65" s="12" t="s">
        <v>78</v>
      </c>
      <c r="BC65" s="10"/>
      <c r="BD65" s="12"/>
    </row>
    <row r="66" spans="1:56" x14ac:dyDescent="0.2">
      <c r="A66" s="8">
        <v>65</v>
      </c>
      <c r="B66" s="9" t="s">
        <v>12</v>
      </c>
      <c r="C66" s="9" t="s">
        <v>116</v>
      </c>
      <c r="D66" s="9" t="s">
        <v>117</v>
      </c>
      <c r="E66" s="9" t="s">
        <v>986</v>
      </c>
      <c r="F66" s="9">
        <v>2020</v>
      </c>
      <c r="G66" s="10" t="s">
        <v>987</v>
      </c>
      <c r="H66" s="9" t="s">
        <v>988</v>
      </c>
      <c r="I66" s="9" t="s">
        <v>989</v>
      </c>
      <c r="J66" s="9" t="s">
        <v>990</v>
      </c>
      <c r="K66" s="9" t="s">
        <v>991</v>
      </c>
      <c r="L66" s="8" t="s">
        <v>78</v>
      </c>
      <c r="M66" s="8" t="s">
        <v>78</v>
      </c>
      <c r="N66" s="8" t="s">
        <v>78</v>
      </c>
      <c r="O66" s="8" t="str">
        <f t="shared" si="0"/>
        <v>Relevant</v>
      </c>
      <c r="P66" s="8" t="s">
        <v>79</v>
      </c>
      <c r="Q66" s="9"/>
      <c r="R66" s="10" t="s">
        <v>992</v>
      </c>
      <c r="S66" s="13" t="s">
        <v>993</v>
      </c>
      <c r="T66" s="12" t="s">
        <v>79</v>
      </c>
      <c r="U66" s="12" t="s">
        <v>79</v>
      </c>
      <c r="V66" s="12" t="s">
        <v>79</v>
      </c>
      <c r="W66" s="12" t="s">
        <v>79</v>
      </c>
      <c r="X66" s="12" t="s">
        <v>79</v>
      </c>
      <c r="Y66" s="12" t="s">
        <v>714</v>
      </c>
      <c r="Z66" s="10" t="s">
        <v>994</v>
      </c>
      <c r="AA66" s="10" t="s">
        <v>995</v>
      </c>
      <c r="AB66" s="10" t="s">
        <v>996</v>
      </c>
      <c r="AC66" s="10" t="s">
        <v>609</v>
      </c>
      <c r="AD66" s="10" t="s">
        <v>88</v>
      </c>
      <c r="AE66" s="10" t="s">
        <v>90</v>
      </c>
      <c r="AF66" s="10" t="s">
        <v>997</v>
      </c>
      <c r="AG66" s="12" t="s">
        <v>78</v>
      </c>
      <c r="AH66" s="12" t="s">
        <v>79</v>
      </c>
      <c r="AI66" s="12" t="s">
        <v>79</v>
      </c>
      <c r="AJ66" s="12" t="s">
        <v>79</v>
      </c>
      <c r="AK66" s="10" t="s">
        <v>998</v>
      </c>
      <c r="AL66" s="10" t="s">
        <v>141</v>
      </c>
      <c r="AM66" s="12" t="s">
        <v>279</v>
      </c>
      <c r="AN66" s="12" t="s">
        <v>156</v>
      </c>
      <c r="AO66" s="12" t="s">
        <v>94</v>
      </c>
      <c r="AP66" s="10" t="s">
        <v>84</v>
      </c>
      <c r="AQ66" s="12" t="s">
        <v>393</v>
      </c>
      <c r="AR66" s="12" t="s">
        <v>79</v>
      </c>
      <c r="AS66" s="10" t="s">
        <v>999</v>
      </c>
      <c r="AT66" s="12" t="s">
        <v>78</v>
      </c>
      <c r="AU66" s="12" t="s">
        <v>78</v>
      </c>
      <c r="AV66" s="12" t="s">
        <v>78</v>
      </c>
      <c r="AW66" s="12" t="s">
        <v>79</v>
      </c>
      <c r="AX66" s="12" t="s">
        <v>78</v>
      </c>
      <c r="AY66" s="12" t="s">
        <v>78</v>
      </c>
      <c r="AZ66" s="12" t="s">
        <v>79</v>
      </c>
      <c r="BA66" s="12" t="s">
        <v>79</v>
      </c>
      <c r="BB66" s="12" t="s">
        <v>79</v>
      </c>
      <c r="BC66" s="10" t="s">
        <v>1000</v>
      </c>
      <c r="BD66" s="12" t="s">
        <v>78</v>
      </c>
    </row>
    <row r="67" spans="1:56" x14ac:dyDescent="0.2">
      <c r="A67" s="8">
        <v>66</v>
      </c>
      <c r="B67" s="9" t="s">
        <v>12</v>
      </c>
      <c r="C67" s="9" t="s">
        <v>116</v>
      </c>
      <c r="D67" s="9" t="s">
        <v>117</v>
      </c>
      <c r="E67" s="9" t="s">
        <v>1001</v>
      </c>
      <c r="F67" s="9">
        <v>2021</v>
      </c>
      <c r="G67" s="10" t="s">
        <v>1002</v>
      </c>
      <c r="H67" s="9" t="s">
        <v>1003</v>
      </c>
      <c r="I67" s="9" t="s">
        <v>1004</v>
      </c>
      <c r="J67" s="9" t="s">
        <v>1005</v>
      </c>
      <c r="K67" s="9" t="s">
        <v>1006</v>
      </c>
      <c r="L67" s="8" t="s">
        <v>78</v>
      </c>
      <c r="M67" s="8" t="s">
        <v>78</v>
      </c>
      <c r="N67" s="8" t="s">
        <v>78</v>
      </c>
      <c r="O67" s="8" t="str">
        <f t="shared" si="0"/>
        <v>Relevant</v>
      </c>
      <c r="P67" s="8" t="s">
        <v>79</v>
      </c>
      <c r="Q67" s="9"/>
      <c r="R67" s="10" t="s">
        <v>1007</v>
      </c>
      <c r="S67" s="13" t="s">
        <v>1008</v>
      </c>
      <c r="T67" s="12" t="s">
        <v>79</v>
      </c>
      <c r="U67" s="12" t="s">
        <v>82</v>
      </c>
      <c r="V67" s="12" t="s">
        <v>79</v>
      </c>
      <c r="W67" s="12" t="s">
        <v>79</v>
      </c>
      <c r="X67" s="12" t="s">
        <v>79</v>
      </c>
      <c r="Y67" s="12" t="s">
        <v>165</v>
      </c>
      <c r="Z67" s="10" t="s">
        <v>1009</v>
      </c>
      <c r="AA67" s="10" t="s">
        <v>1010</v>
      </c>
      <c r="AB67" s="10" t="s">
        <v>1011</v>
      </c>
      <c r="AC67" s="10" t="s">
        <v>1012</v>
      </c>
      <c r="AD67" s="10" t="s">
        <v>1013</v>
      </c>
      <c r="AE67" s="10" t="s">
        <v>90</v>
      </c>
      <c r="AF67" s="10" t="s">
        <v>1014</v>
      </c>
      <c r="AG67" s="12" t="s">
        <v>79</v>
      </c>
      <c r="AH67" s="12" t="s">
        <v>171</v>
      </c>
      <c r="AI67" s="12" t="s">
        <v>311</v>
      </c>
      <c r="AJ67" s="12" t="s">
        <v>277</v>
      </c>
      <c r="AK67" s="10" t="s">
        <v>1015</v>
      </c>
      <c r="AL67" s="10" t="s">
        <v>141</v>
      </c>
      <c r="AM67" s="12" t="s">
        <v>279</v>
      </c>
      <c r="AN67" s="12" t="s">
        <v>93</v>
      </c>
      <c r="AO67" s="12" t="s">
        <v>94</v>
      </c>
      <c r="AP67" s="10" t="s">
        <v>84</v>
      </c>
      <c r="AQ67" s="12" t="s">
        <v>174</v>
      </c>
      <c r="AR67" s="12" t="s">
        <v>78</v>
      </c>
      <c r="AS67" s="10" t="s">
        <v>1016</v>
      </c>
      <c r="AT67" s="12" t="s">
        <v>78</v>
      </c>
      <c r="AU67" s="12" t="s">
        <v>78</v>
      </c>
      <c r="AV67" s="12" t="s">
        <v>78</v>
      </c>
      <c r="AW67" s="12" t="s">
        <v>79</v>
      </c>
      <c r="AX67" s="12" t="s">
        <v>78</v>
      </c>
      <c r="AY67" s="12" t="s">
        <v>78</v>
      </c>
      <c r="AZ67" s="12" t="s">
        <v>79</v>
      </c>
      <c r="BA67" s="12" t="s">
        <v>78</v>
      </c>
      <c r="BB67" s="12" t="s">
        <v>79</v>
      </c>
      <c r="BC67" s="10" t="s">
        <v>1017</v>
      </c>
      <c r="BD67" s="12" t="s">
        <v>78</v>
      </c>
    </row>
    <row r="68" spans="1:56" x14ac:dyDescent="0.2">
      <c r="A68" s="8">
        <v>67</v>
      </c>
      <c r="B68" s="9" t="s">
        <v>12</v>
      </c>
      <c r="C68" s="9" t="s">
        <v>116</v>
      </c>
      <c r="D68" s="9" t="s">
        <v>117</v>
      </c>
      <c r="E68" s="9" t="s">
        <v>1018</v>
      </c>
      <c r="F68" s="9">
        <v>2020</v>
      </c>
      <c r="G68" s="10" t="s">
        <v>1019</v>
      </c>
      <c r="H68" s="9" t="s">
        <v>1020</v>
      </c>
      <c r="I68" s="9" t="s">
        <v>1021</v>
      </c>
      <c r="J68" s="9" t="s">
        <v>181</v>
      </c>
      <c r="K68" s="9" t="s">
        <v>1022</v>
      </c>
      <c r="L68" s="8" t="s">
        <v>78</v>
      </c>
      <c r="M68" s="8" t="s">
        <v>78</v>
      </c>
      <c r="N68" s="8" t="s">
        <v>78</v>
      </c>
      <c r="O68" s="8" t="str">
        <f t="shared" si="0"/>
        <v>Relevant</v>
      </c>
      <c r="P68" s="8" t="s">
        <v>79</v>
      </c>
      <c r="Q68" s="9"/>
      <c r="R68" s="10" t="s">
        <v>712</v>
      </c>
      <c r="S68" s="13" t="s">
        <v>1023</v>
      </c>
      <c r="T68" s="12" t="s">
        <v>78</v>
      </c>
      <c r="U68" s="12" t="s">
        <v>82</v>
      </c>
      <c r="V68" s="12" t="s">
        <v>79</v>
      </c>
      <c r="W68" s="12" t="s">
        <v>79</v>
      </c>
      <c r="X68" s="12" t="s">
        <v>79</v>
      </c>
      <c r="Y68" s="12" t="s">
        <v>714</v>
      </c>
      <c r="Z68" s="10" t="s">
        <v>1024</v>
      </c>
      <c r="AA68" s="10" t="s">
        <v>716</v>
      </c>
      <c r="AB68" s="10" t="s">
        <v>86</v>
      </c>
      <c r="AC68" s="10" t="s">
        <v>1025</v>
      </c>
      <c r="AD68" s="10" t="s">
        <v>88</v>
      </c>
      <c r="AE68" s="10" t="s">
        <v>90</v>
      </c>
      <c r="AF68" s="10" t="s">
        <v>1026</v>
      </c>
      <c r="AG68" s="12" t="s">
        <v>79</v>
      </c>
      <c r="AH68" s="12" t="s">
        <v>171</v>
      </c>
      <c r="AI68" s="12" t="s">
        <v>311</v>
      </c>
      <c r="AJ68" s="12" t="s">
        <v>90</v>
      </c>
      <c r="AK68" s="10" t="s">
        <v>1015</v>
      </c>
      <c r="AL68" s="10" t="s">
        <v>1027</v>
      </c>
      <c r="AM68" s="12" t="s">
        <v>279</v>
      </c>
      <c r="AN68" s="12" t="s">
        <v>93</v>
      </c>
      <c r="AO68" s="12" t="s">
        <v>94</v>
      </c>
      <c r="AP68" s="10" t="s">
        <v>84</v>
      </c>
      <c r="AQ68" s="12" t="s">
        <v>393</v>
      </c>
      <c r="AR68" s="12" t="s">
        <v>78</v>
      </c>
      <c r="AS68" s="10" t="s">
        <v>1028</v>
      </c>
      <c r="AT68" s="12" t="s">
        <v>78</v>
      </c>
      <c r="AU68" s="12" t="s">
        <v>78</v>
      </c>
      <c r="AV68" s="12" t="s">
        <v>78</v>
      </c>
      <c r="AW68" s="12" t="s">
        <v>78</v>
      </c>
      <c r="AX68" s="12" t="s">
        <v>78</v>
      </c>
      <c r="AY68" s="12" t="s">
        <v>78</v>
      </c>
      <c r="AZ68" s="12" t="s">
        <v>79</v>
      </c>
      <c r="BA68" s="12" t="s">
        <v>78</v>
      </c>
      <c r="BB68" s="12" t="s">
        <v>78</v>
      </c>
      <c r="BC68" s="10"/>
      <c r="BD68" s="12"/>
    </row>
    <row r="69" spans="1:56" x14ac:dyDescent="0.2">
      <c r="A69" s="8">
        <v>68</v>
      </c>
      <c r="B69" s="9" t="s">
        <v>12</v>
      </c>
      <c r="C69" s="9" t="s">
        <v>116</v>
      </c>
      <c r="D69" s="9" t="s">
        <v>117</v>
      </c>
      <c r="E69" s="9" t="s">
        <v>1029</v>
      </c>
      <c r="F69" s="9">
        <v>2022</v>
      </c>
      <c r="G69" s="10" t="s">
        <v>1030</v>
      </c>
      <c r="H69" s="9" t="s">
        <v>1031</v>
      </c>
      <c r="I69" s="9" t="s">
        <v>1032</v>
      </c>
      <c r="J69" s="9" t="s">
        <v>1033</v>
      </c>
      <c r="K69" s="9" t="s">
        <v>1034</v>
      </c>
      <c r="L69" s="8" t="s">
        <v>78</v>
      </c>
      <c r="M69" s="8" t="s">
        <v>78</v>
      </c>
      <c r="N69" s="8" t="s">
        <v>78</v>
      </c>
      <c r="O69" s="8" t="str">
        <f t="shared" si="0"/>
        <v>Relevant</v>
      </c>
      <c r="P69" s="8" t="s">
        <v>79</v>
      </c>
      <c r="Q69" s="9"/>
      <c r="R69" s="10" t="s">
        <v>712</v>
      </c>
      <c r="S69" s="9" t="s">
        <v>125</v>
      </c>
      <c r="T69" s="9" t="s">
        <v>125</v>
      </c>
      <c r="U69" s="12" t="s">
        <v>79</v>
      </c>
      <c r="V69" s="12" t="s">
        <v>79</v>
      </c>
      <c r="W69" s="12" t="s">
        <v>79</v>
      </c>
      <c r="X69" s="12" t="s">
        <v>79</v>
      </c>
      <c r="Y69" s="12" t="s">
        <v>79</v>
      </c>
      <c r="Z69" s="10" t="s">
        <v>84</v>
      </c>
      <c r="AA69" s="10" t="s">
        <v>90</v>
      </c>
      <c r="AB69" s="10" t="s">
        <v>90</v>
      </c>
      <c r="AC69" s="10" t="s">
        <v>90</v>
      </c>
      <c r="AD69" s="10" t="s">
        <v>90</v>
      </c>
      <c r="AE69" s="10" t="s">
        <v>90</v>
      </c>
      <c r="AF69" s="10" t="s">
        <v>90</v>
      </c>
      <c r="AG69" s="12" t="s">
        <v>79</v>
      </c>
      <c r="AH69" s="12" t="s">
        <v>79</v>
      </c>
      <c r="AI69" s="12" t="s">
        <v>79</v>
      </c>
      <c r="AJ69" s="12" t="s">
        <v>90</v>
      </c>
      <c r="AK69" s="10" t="s">
        <v>84</v>
      </c>
      <c r="AL69" s="10" t="s">
        <v>90</v>
      </c>
      <c r="AM69" s="12" t="s">
        <v>79</v>
      </c>
      <c r="AN69" s="12" t="s">
        <v>79</v>
      </c>
      <c r="AO69" s="12" t="s">
        <v>79</v>
      </c>
      <c r="AP69" s="10" t="s">
        <v>84</v>
      </c>
      <c r="AQ69" s="12" t="s">
        <v>79</v>
      </c>
      <c r="AR69" s="12" t="s">
        <v>79</v>
      </c>
      <c r="AS69" s="10" t="s">
        <v>90</v>
      </c>
      <c r="AT69" s="12" t="s">
        <v>79</v>
      </c>
      <c r="AU69" s="12" t="s">
        <v>79</v>
      </c>
      <c r="AV69" s="12" t="s">
        <v>79</v>
      </c>
      <c r="AW69" s="12" t="s">
        <v>79</v>
      </c>
      <c r="AX69" s="12" t="s">
        <v>79</v>
      </c>
      <c r="AY69" s="12" t="s">
        <v>79</v>
      </c>
      <c r="AZ69" s="12" t="s">
        <v>79</v>
      </c>
      <c r="BA69" s="12" t="s">
        <v>79</v>
      </c>
      <c r="BB69" s="12" t="s">
        <v>79</v>
      </c>
      <c r="BC69" s="10" t="s">
        <v>126</v>
      </c>
      <c r="BD69" s="12"/>
    </row>
    <row r="70" spans="1:56" x14ac:dyDescent="0.2">
      <c r="A70" s="8">
        <v>69</v>
      </c>
      <c r="B70" s="9" t="s">
        <v>12</v>
      </c>
      <c r="C70" s="9" t="s">
        <v>116</v>
      </c>
      <c r="D70" s="9" t="s">
        <v>117</v>
      </c>
      <c r="E70" s="9" t="s">
        <v>1035</v>
      </c>
      <c r="F70" s="9">
        <v>2020</v>
      </c>
      <c r="G70" s="10" t="s">
        <v>1036</v>
      </c>
      <c r="H70" s="9" t="s">
        <v>1037</v>
      </c>
      <c r="I70" s="9" t="s">
        <v>1038</v>
      </c>
      <c r="J70" s="9" t="s">
        <v>1039</v>
      </c>
      <c r="K70" s="9" t="s">
        <v>1040</v>
      </c>
      <c r="L70" s="8" t="s">
        <v>78</v>
      </c>
      <c r="M70" s="8" t="s">
        <v>78</v>
      </c>
      <c r="N70" s="8" t="s">
        <v>78</v>
      </c>
      <c r="O70" s="8" t="str">
        <f t="shared" si="0"/>
        <v>Relevant</v>
      </c>
      <c r="P70" s="8" t="s">
        <v>79</v>
      </c>
      <c r="Q70" s="9"/>
      <c r="R70" s="10" t="s">
        <v>1041</v>
      </c>
      <c r="S70" s="13" t="s">
        <v>1042</v>
      </c>
      <c r="T70" s="12" t="s">
        <v>79</v>
      </c>
      <c r="U70" s="12" t="s">
        <v>79</v>
      </c>
      <c r="V70" s="12" t="s">
        <v>79</v>
      </c>
      <c r="W70" s="12" t="s">
        <v>79</v>
      </c>
      <c r="X70" s="12" t="s">
        <v>79</v>
      </c>
      <c r="Y70" s="12" t="s">
        <v>714</v>
      </c>
      <c r="Z70" s="10" t="s">
        <v>1043</v>
      </c>
      <c r="AA70" s="10" t="s">
        <v>571</v>
      </c>
      <c r="AB70" s="10" t="s">
        <v>238</v>
      </c>
      <c r="AC70" s="10" t="s">
        <v>1044</v>
      </c>
      <c r="AD70" s="10" t="s">
        <v>88</v>
      </c>
      <c r="AE70" s="10" t="s">
        <v>90</v>
      </c>
      <c r="AF70" s="10" t="s">
        <v>90</v>
      </c>
      <c r="AG70" s="12" t="s">
        <v>79</v>
      </c>
      <c r="AH70" s="12" t="s">
        <v>171</v>
      </c>
      <c r="AI70" s="12" t="s">
        <v>311</v>
      </c>
      <c r="AJ70" s="12" t="s">
        <v>391</v>
      </c>
      <c r="AK70" s="10" t="s">
        <v>1045</v>
      </c>
      <c r="AL70" s="10" t="s">
        <v>141</v>
      </c>
      <c r="AM70" s="12" t="s">
        <v>279</v>
      </c>
      <c r="AN70" s="12" t="s">
        <v>93</v>
      </c>
      <c r="AO70" s="12" t="s">
        <v>94</v>
      </c>
      <c r="AP70" s="10" t="s">
        <v>84</v>
      </c>
      <c r="AQ70" s="12" t="s">
        <v>393</v>
      </c>
      <c r="AR70" s="12" t="s">
        <v>78</v>
      </c>
      <c r="AS70" s="10" t="s">
        <v>1046</v>
      </c>
      <c r="AT70" s="12" t="s">
        <v>78</v>
      </c>
      <c r="AU70" s="12" t="s">
        <v>78</v>
      </c>
      <c r="AV70" s="12" t="s">
        <v>78</v>
      </c>
      <c r="AW70" s="12" t="s">
        <v>79</v>
      </c>
      <c r="AX70" s="12" t="s">
        <v>78</v>
      </c>
      <c r="AY70" s="12" t="s">
        <v>78</v>
      </c>
      <c r="AZ70" s="12" t="s">
        <v>78</v>
      </c>
      <c r="BA70" s="12" t="s">
        <v>79</v>
      </c>
      <c r="BB70" s="12" t="s">
        <v>79</v>
      </c>
      <c r="BC70" s="10" t="s">
        <v>1047</v>
      </c>
      <c r="BD70" s="12"/>
    </row>
    <row r="71" spans="1:56" x14ac:dyDescent="0.2">
      <c r="A71" s="8">
        <v>70</v>
      </c>
      <c r="B71" s="9" t="s">
        <v>10</v>
      </c>
      <c r="C71" s="9" t="s">
        <v>116</v>
      </c>
      <c r="D71" s="9" t="s">
        <v>866</v>
      </c>
      <c r="E71" s="9" t="s">
        <v>1048</v>
      </c>
      <c r="F71" s="9">
        <v>2015</v>
      </c>
      <c r="G71" s="10" t="s">
        <v>1049</v>
      </c>
      <c r="H71" s="9" t="s">
        <v>1050</v>
      </c>
      <c r="I71" s="9" t="s">
        <v>1051</v>
      </c>
      <c r="J71" s="9" t="s">
        <v>1052</v>
      </c>
      <c r="K71" s="9" t="s">
        <v>1053</v>
      </c>
      <c r="L71" s="8" t="s">
        <v>78</v>
      </c>
      <c r="M71" s="8" t="s">
        <v>78</v>
      </c>
      <c r="N71" s="8" t="s">
        <v>78</v>
      </c>
      <c r="O71" s="8" t="str">
        <f t="shared" si="0"/>
        <v>Relevant</v>
      </c>
      <c r="P71" s="8" t="s">
        <v>79</v>
      </c>
      <c r="Q71" s="9"/>
      <c r="R71" s="10" t="s">
        <v>1054</v>
      </c>
      <c r="S71" s="14" t="s">
        <v>1055</v>
      </c>
      <c r="T71" s="12" t="s">
        <v>78</v>
      </c>
      <c r="U71" s="12" t="s">
        <v>902</v>
      </c>
      <c r="V71" s="12" t="s">
        <v>79</v>
      </c>
      <c r="W71" s="12" t="s">
        <v>79</v>
      </c>
      <c r="X71" s="12" t="s">
        <v>79</v>
      </c>
      <c r="Y71" s="12" t="s">
        <v>654</v>
      </c>
      <c r="Z71" s="10" t="s">
        <v>84</v>
      </c>
      <c r="AA71" s="10" t="s">
        <v>1056</v>
      </c>
      <c r="AB71" s="10" t="s">
        <v>86</v>
      </c>
      <c r="AC71" s="10" t="s">
        <v>1057</v>
      </c>
      <c r="AD71" s="10" t="s">
        <v>1058</v>
      </c>
      <c r="AE71" s="10" t="s">
        <v>1059</v>
      </c>
      <c r="AF71" s="10" t="s">
        <v>1060</v>
      </c>
      <c r="AG71" s="12" t="s">
        <v>79</v>
      </c>
      <c r="AH71" s="12" t="s">
        <v>171</v>
      </c>
      <c r="AI71" s="12" t="s">
        <v>311</v>
      </c>
      <c r="AJ71" s="12" t="s">
        <v>277</v>
      </c>
      <c r="AK71" s="10" t="s">
        <v>644</v>
      </c>
      <c r="AL71" s="10" t="s">
        <v>141</v>
      </c>
      <c r="AM71" s="12" t="s">
        <v>279</v>
      </c>
      <c r="AN71" s="12" t="s">
        <v>156</v>
      </c>
      <c r="AO71" s="12" t="s">
        <v>94</v>
      </c>
      <c r="AP71" s="10" t="s">
        <v>84</v>
      </c>
      <c r="AQ71" s="12" t="s">
        <v>393</v>
      </c>
      <c r="AR71" s="12" t="s">
        <v>78</v>
      </c>
      <c r="AS71" s="10" t="s">
        <v>999</v>
      </c>
      <c r="AT71" s="12" t="s">
        <v>78</v>
      </c>
      <c r="AU71" s="12" t="s">
        <v>78</v>
      </c>
      <c r="AV71" s="12" t="s">
        <v>78</v>
      </c>
      <c r="AW71" s="12" t="s">
        <v>78</v>
      </c>
      <c r="AX71" s="12" t="s">
        <v>78</v>
      </c>
      <c r="AY71" s="12" t="s">
        <v>78</v>
      </c>
      <c r="AZ71" s="12" t="s">
        <v>78</v>
      </c>
      <c r="BA71" s="12" t="s">
        <v>79</v>
      </c>
      <c r="BB71" s="12" t="s">
        <v>78</v>
      </c>
      <c r="BC71" s="10"/>
      <c r="BD71" s="12"/>
    </row>
    <row r="72" spans="1:56" x14ac:dyDescent="0.2">
      <c r="A72" s="8">
        <v>71</v>
      </c>
      <c r="B72" s="9" t="s">
        <v>11</v>
      </c>
      <c r="C72" s="9" t="s">
        <v>1061</v>
      </c>
      <c r="D72" s="9" t="s">
        <v>1062</v>
      </c>
      <c r="E72" s="9" t="s">
        <v>1063</v>
      </c>
      <c r="F72" s="9">
        <v>2012</v>
      </c>
      <c r="G72" s="10" t="s">
        <v>1064</v>
      </c>
      <c r="H72" s="9" t="s">
        <v>1065</v>
      </c>
      <c r="I72" s="9" t="s">
        <v>1066</v>
      </c>
      <c r="J72" s="9" t="s">
        <v>103</v>
      </c>
      <c r="K72" s="9" t="s">
        <v>1067</v>
      </c>
      <c r="L72" s="8" t="s">
        <v>78</v>
      </c>
      <c r="M72" s="8" t="s">
        <v>78</v>
      </c>
      <c r="N72" s="8" t="s">
        <v>78</v>
      </c>
      <c r="O72" s="8" t="str">
        <f t="shared" si="0"/>
        <v>Relevant</v>
      </c>
      <c r="P72" s="8" t="s">
        <v>79</v>
      </c>
      <c r="Q72" s="9"/>
      <c r="R72" s="10" t="s">
        <v>1068</v>
      </c>
      <c r="S72" s="14" t="s">
        <v>1069</v>
      </c>
      <c r="T72" s="12" t="s">
        <v>78</v>
      </c>
      <c r="U72" s="12" t="s">
        <v>82</v>
      </c>
      <c r="V72" s="12" t="s">
        <v>79</v>
      </c>
      <c r="W72" s="12" t="s">
        <v>539</v>
      </c>
      <c r="X72" s="12" t="s">
        <v>79</v>
      </c>
      <c r="Y72" s="12" t="s">
        <v>165</v>
      </c>
      <c r="Z72" s="10" t="s">
        <v>84</v>
      </c>
      <c r="AA72" s="10" t="s">
        <v>1070</v>
      </c>
      <c r="AB72" s="10" t="s">
        <v>110</v>
      </c>
      <c r="AC72" s="10" t="s">
        <v>1071</v>
      </c>
      <c r="AD72" s="10" t="s">
        <v>88</v>
      </c>
      <c r="AE72" s="10" t="s">
        <v>90</v>
      </c>
      <c r="AF72" s="10" t="s">
        <v>1072</v>
      </c>
      <c r="AG72" s="12" t="s">
        <v>79</v>
      </c>
      <c r="AH72" s="12" t="s">
        <v>79</v>
      </c>
      <c r="AI72" s="12" t="s">
        <v>79</v>
      </c>
      <c r="AJ72" s="12" t="s">
        <v>79</v>
      </c>
      <c r="AK72" s="10" t="s">
        <v>84</v>
      </c>
      <c r="AL72" s="10" t="s">
        <v>187</v>
      </c>
      <c r="AM72" s="12" t="s">
        <v>279</v>
      </c>
      <c r="AN72" s="12" t="s">
        <v>93</v>
      </c>
      <c r="AO72" s="12" t="s">
        <v>94</v>
      </c>
      <c r="AP72" s="10" t="s">
        <v>84</v>
      </c>
      <c r="AQ72" s="12" t="s">
        <v>495</v>
      </c>
      <c r="AR72" s="12" t="s">
        <v>79</v>
      </c>
      <c r="AS72" s="10" t="s">
        <v>1073</v>
      </c>
      <c r="AT72" s="12" t="s">
        <v>78</v>
      </c>
      <c r="AU72" s="12" t="s">
        <v>78</v>
      </c>
      <c r="AV72" s="12" t="s">
        <v>78</v>
      </c>
      <c r="AW72" s="12" t="s">
        <v>78</v>
      </c>
      <c r="AX72" s="12" t="s">
        <v>78</v>
      </c>
      <c r="AY72" s="12" t="s">
        <v>78</v>
      </c>
      <c r="AZ72" s="12" t="s">
        <v>78</v>
      </c>
      <c r="BA72" s="12" t="s">
        <v>78</v>
      </c>
      <c r="BB72" s="12" t="s">
        <v>78</v>
      </c>
      <c r="BC72" s="10"/>
      <c r="BD72" s="12"/>
    </row>
    <row r="73" spans="1:56" x14ac:dyDescent="0.2">
      <c r="A73" s="8">
        <v>72</v>
      </c>
      <c r="B73" s="9" t="s">
        <v>12</v>
      </c>
      <c r="C73" s="9" t="s">
        <v>116</v>
      </c>
      <c r="D73" s="9" t="s">
        <v>117</v>
      </c>
      <c r="E73" s="9" t="s">
        <v>1074</v>
      </c>
      <c r="F73" s="9">
        <v>2021</v>
      </c>
      <c r="G73" s="10" t="s">
        <v>1075</v>
      </c>
      <c r="H73" s="9" t="s">
        <v>1076</v>
      </c>
      <c r="I73" s="9" t="s">
        <v>1077</v>
      </c>
      <c r="J73" s="9" t="s">
        <v>1078</v>
      </c>
      <c r="K73" s="9" t="s">
        <v>1079</v>
      </c>
      <c r="L73" s="8" t="s">
        <v>78</v>
      </c>
      <c r="M73" s="8" t="s">
        <v>78</v>
      </c>
      <c r="N73" s="8" t="s">
        <v>78</v>
      </c>
      <c r="O73" s="8" t="str">
        <f t="shared" si="0"/>
        <v>Relevant</v>
      </c>
      <c r="P73" s="8" t="s">
        <v>79</v>
      </c>
      <c r="Q73" s="9"/>
      <c r="R73" s="10" t="s">
        <v>1080</v>
      </c>
      <c r="S73" s="13" t="s">
        <v>1081</v>
      </c>
      <c r="T73" s="12" t="s">
        <v>78</v>
      </c>
      <c r="U73" s="12" t="s">
        <v>82</v>
      </c>
      <c r="V73" s="12" t="s">
        <v>79</v>
      </c>
      <c r="W73" s="12" t="s">
        <v>79</v>
      </c>
      <c r="X73" s="12" t="s">
        <v>107</v>
      </c>
      <c r="Y73" s="12" t="s">
        <v>79</v>
      </c>
      <c r="Z73" s="10" t="s">
        <v>1082</v>
      </c>
      <c r="AA73" s="10" t="s">
        <v>1083</v>
      </c>
      <c r="AB73" s="10" t="s">
        <v>86</v>
      </c>
      <c r="AC73" s="10" t="s">
        <v>1084</v>
      </c>
      <c r="AD73" s="10" t="s">
        <v>88</v>
      </c>
      <c r="AE73" s="10" t="s">
        <v>1085</v>
      </c>
      <c r="AF73" s="10" t="s">
        <v>1086</v>
      </c>
      <c r="AG73" s="12" t="s">
        <v>79</v>
      </c>
      <c r="AH73" s="12" t="s">
        <v>171</v>
      </c>
      <c r="AI73" s="12" t="s">
        <v>311</v>
      </c>
      <c r="AJ73" s="12" t="s">
        <v>90</v>
      </c>
      <c r="AK73" s="10" t="s">
        <v>1087</v>
      </c>
      <c r="AL73" s="10" t="s">
        <v>790</v>
      </c>
      <c r="AM73" s="12" t="s">
        <v>279</v>
      </c>
      <c r="AN73" s="12" t="s">
        <v>156</v>
      </c>
      <c r="AO73" s="12" t="s">
        <v>94</v>
      </c>
      <c r="AP73" s="10" t="s">
        <v>84</v>
      </c>
      <c r="AQ73" s="12" t="s">
        <v>95</v>
      </c>
      <c r="AR73" s="12" t="s">
        <v>78</v>
      </c>
      <c r="AS73" s="10" t="s">
        <v>1088</v>
      </c>
      <c r="AT73" s="12" t="s">
        <v>78</v>
      </c>
      <c r="AU73" s="12" t="s">
        <v>78</v>
      </c>
      <c r="AV73" s="12" t="s">
        <v>78</v>
      </c>
      <c r="AW73" s="12" t="s">
        <v>78</v>
      </c>
      <c r="AX73" s="12" t="s">
        <v>78</v>
      </c>
      <c r="AY73" s="12" t="s">
        <v>78</v>
      </c>
      <c r="AZ73" s="12" t="s">
        <v>78</v>
      </c>
      <c r="BA73" s="12" t="s">
        <v>79</v>
      </c>
      <c r="BB73" s="12" t="s">
        <v>78</v>
      </c>
      <c r="BC73" s="10"/>
      <c r="BD73" s="12" t="s">
        <v>78</v>
      </c>
    </row>
    <row r="74" spans="1:56" x14ac:dyDescent="0.2">
      <c r="A74" s="8">
        <v>73</v>
      </c>
      <c r="B74" s="9" t="s">
        <v>6</v>
      </c>
      <c r="C74" s="9" t="s">
        <v>116</v>
      </c>
      <c r="D74" s="9" t="s">
        <v>297</v>
      </c>
      <c r="E74" s="9" t="s">
        <v>1089</v>
      </c>
      <c r="F74" s="9">
        <v>2019</v>
      </c>
      <c r="G74" s="10" t="s">
        <v>1090</v>
      </c>
      <c r="H74" s="9" t="s">
        <v>1091</v>
      </c>
      <c r="I74" s="9" t="s">
        <v>1092</v>
      </c>
      <c r="J74" s="9" t="s">
        <v>302</v>
      </c>
      <c r="K74" s="9" t="s">
        <v>1093</v>
      </c>
      <c r="L74" s="8" t="s">
        <v>78</v>
      </c>
      <c r="M74" s="8" t="s">
        <v>78</v>
      </c>
      <c r="N74" s="8" t="s">
        <v>78</v>
      </c>
      <c r="O74" s="8" t="str">
        <f t="shared" si="0"/>
        <v>Relevant</v>
      </c>
      <c r="P74" s="8" t="s">
        <v>79</v>
      </c>
      <c r="Q74" s="9"/>
      <c r="R74" s="10" t="s">
        <v>1094</v>
      </c>
      <c r="S74" s="14" t="s">
        <v>1095</v>
      </c>
      <c r="T74" s="12" t="s">
        <v>78</v>
      </c>
      <c r="U74" s="12" t="s">
        <v>82</v>
      </c>
      <c r="V74" s="12" t="s">
        <v>79</v>
      </c>
      <c r="W74" s="12" t="s">
        <v>79</v>
      </c>
      <c r="X74" s="12" t="s">
        <v>79</v>
      </c>
      <c r="Y74" s="12" t="s">
        <v>165</v>
      </c>
      <c r="Z74" s="10" t="s">
        <v>84</v>
      </c>
      <c r="AA74" s="10" t="s">
        <v>1096</v>
      </c>
      <c r="AB74" s="10" t="s">
        <v>1097</v>
      </c>
      <c r="AC74" s="10" t="s">
        <v>1098</v>
      </c>
      <c r="AD74" s="10" t="s">
        <v>1099</v>
      </c>
      <c r="AE74" s="10" t="s">
        <v>90</v>
      </c>
      <c r="AF74" s="10" t="s">
        <v>1100</v>
      </c>
      <c r="AG74" s="12" t="s">
        <v>79</v>
      </c>
      <c r="AH74" s="12" t="s">
        <v>171</v>
      </c>
      <c r="AI74" s="12" t="s">
        <v>311</v>
      </c>
      <c r="AJ74" s="12" t="s">
        <v>277</v>
      </c>
      <c r="AK74" s="10" t="s">
        <v>644</v>
      </c>
      <c r="AL74" s="10" t="s">
        <v>1101</v>
      </c>
      <c r="AM74" s="12" t="s">
        <v>279</v>
      </c>
      <c r="AN74" s="12" t="s">
        <v>156</v>
      </c>
      <c r="AO74" s="12" t="s">
        <v>94</v>
      </c>
      <c r="AP74" s="10" t="s">
        <v>84</v>
      </c>
      <c r="AQ74" s="12" t="s">
        <v>393</v>
      </c>
      <c r="AR74" s="12" t="s">
        <v>78</v>
      </c>
      <c r="AS74" s="10" t="s">
        <v>1102</v>
      </c>
      <c r="AT74" s="12" t="s">
        <v>78</v>
      </c>
      <c r="AU74" s="12" t="s">
        <v>78</v>
      </c>
      <c r="AV74" s="12" t="s">
        <v>78</v>
      </c>
      <c r="AW74" s="12" t="s">
        <v>78</v>
      </c>
      <c r="AX74" s="12" t="s">
        <v>78</v>
      </c>
      <c r="AY74" s="12" t="s">
        <v>78</v>
      </c>
      <c r="AZ74" s="12" t="s">
        <v>78</v>
      </c>
      <c r="BA74" s="12" t="s">
        <v>79</v>
      </c>
      <c r="BB74" s="12" t="s">
        <v>78</v>
      </c>
      <c r="BC74" s="10"/>
      <c r="BD74" s="12"/>
    </row>
    <row r="75" spans="1:56" x14ac:dyDescent="0.2">
      <c r="A75" s="8">
        <v>74</v>
      </c>
      <c r="B75" s="9" t="s">
        <v>9</v>
      </c>
      <c r="C75" s="9" t="s">
        <v>127</v>
      </c>
      <c r="D75" s="9" t="s">
        <v>128</v>
      </c>
      <c r="E75" s="9" t="s">
        <v>1103</v>
      </c>
      <c r="F75" s="9">
        <v>2020</v>
      </c>
      <c r="G75" s="10" t="s">
        <v>1104</v>
      </c>
      <c r="H75" s="9" t="s">
        <v>1105</v>
      </c>
      <c r="I75" s="9" t="s">
        <v>1106</v>
      </c>
      <c r="J75" s="9" t="s">
        <v>1107</v>
      </c>
      <c r="K75" s="9" t="s">
        <v>1108</v>
      </c>
      <c r="L75" s="8" t="s">
        <v>78</v>
      </c>
      <c r="M75" s="8" t="s">
        <v>78</v>
      </c>
      <c r="N75" s="8" t="s">
        <v>78</v>
      </c>
      <c r="O75" s="8" t="str">
        <f t="shared" si="0"/>
        <v>Relevant</v>
      </c>
      <c r="P75" s="8" t="s">
        <v>79</v>
      </c>
      <c r="Q75" s="9"/>
      <c r="R75" s="10" t="s">
        <v>1109</v>
      </c>
      <c r="S75" s="14" t="s">
        <v>1110</v>
      </c>
      <c r="T75" s="12" t="s">
        <v>78</v>
      </c>
      <c r="U75" s="12" t="s">
        <v>82</v>
      </c>
      <c r="V75" s="12" t="s">
        <v>79</v>
      </c>
      <c r="W75" s="12" t="s">
        <v>79</v>
      </c>
      <c r="X75" s="12" t="s">
        <v>79</v>
      </c>
      <c r="Y75" s="12" t="s">
        <v>165</v>
      </c>
      <c r="Z75" s="10" t="s">
        <v>84</v>
      </c>
      <c r="AA75" s="10" t="s">
        <v>1111</v>
      </c>
      <c r="AB75" s="10" t="s">
        <v>86</v>
      </c>
      <c r="AC75" s="10" t="s">
        <v>1112</v>
      </c>
      <c r="AD75" s="10" t="s">
        <v>802</v>
      </c>
      <c r="AE75" s="10" t="s">
        <v>1113</v>
      </c>
      <c r="AF75" s="10" t="s">
        <v>1114</v>
      </c>
      <c r="AG75" s="12" t="s">
        <v>79</v>
      </c>
      <c r="AH75" s="12" t="s">
        <v>171</v>
      </c>
      <c r="AI75" s="12" t="s">
        <v>311</v>
      </c>
      <c r="AJ75" s="12" t="s">
        <v>277</v>
      </c>
      <c r="AK75" s="10" t="s">
        <v>644</v>
      </c>
      <c r="AL75" s="10" t="s">
        <v>91</v>
      </c>
      <c r="AM75" s="12" t="s">
        <v>279</v>
      </c>
      <c r="AN75" s="12" t="s">
        <v>156</v>
      </c>
      <c r="AO75" s="12" t="s">
        <v>94</v>
      </c>
      <c r="AP75" s="10" t="s">
        <v>84</v>
      </c>
      <c r="AQ75" s="12" t="s">
        <v>393</v>
      </c>
      <c r="AR75" s="12" t="s">
        <v>78</v>
      </c>
      <c r="AS75" s="10" t="s">
        <v>1115</v>
      </c>
      <c r="AT75" s="12" t="s">
        <v>78</v>
      </c>
      <c r="AU75" s="12" t="s">
        <v>78</v>
      </c>
      <c r="AV75" s="12" t="s">
        <v>78</v>
      </c>
      <c r="AW75" s="12" t="s">
        <v>78</v>
      </c>
      <c r="AX75" s="12" t="s">
        <v>78</v>
      </c>
      <c r="AY75" s="12" t="s">
        <v>78</v>
      </c>
      <c r="AZ75" s="12" t="s">
        <v>78</v>
      </c>
      <c r="BA75" s="12" t="s">
        <v>78</v>
      </c>
      <c r="BB75" s="12" t="s">
        <v>78</v>
      </c>
      <c r="BC75" s="10"/>
      <c r="BD75" s="12"/>
    </row>
    <row r="76" spans="1:56" x14ac:dyDescent="0.2">
      <c r="A76" s="8">
        <v>75</v>
      </c>
      <c r="B76" s="9" t="s">
        <v>12</v>
      </c>
      <c r="C76" s="9" t="s">
        <v>116</v>
      </c>
      <c r="D76" s="9" t="s">
        <v>117</v>
      </c>
      <c r="E76" s="9" t="s">
        <v>1116</v>
      </c>
      <c r="F76" s="9">
        <v>2017</v>
      </c>
      <c r="G76" s="10" t="s">
        <v>1117</v>
      </c>
      <c r="H76" s="9" t="s">
        <v>1118</v>
      </c>
      <c r="I76" s="9" t="s">
        <v>1119</v>
      </c>
      <c r="J76" s="9" t="s">
        <v>1120</v>
      </c>
      <c r="K76" s="9" t="s">
        <v>1121</v>
      </c>
      <c r="L76" s="8" t="s">
        <v>78</v>
      </c>
      <c r="M76" s="8" t="s">
        <v>78</v>
      </c>
      <c r="N76" s="8" t="s">
        <v>78</v>
      </c>
      <c r="O76" s="8" t="str">
        <f t="shared" si="0"/>
        <v>Relevant</v>
      </c>
      <c r="P76" s="8" t="s">
        <v>79</v>
      </c>
      <c r="Q76" s="9"/>
      <c r="R76" s="10" t="s">
        <v>1122</v>
      </c>
      <c r="S76" s="14" t="s">
        <v>1123</v>
      </c>
      <c r="T76" s="12" t="s">
        <v>79</v>
      </c>
      <c r="U76" s="12" t="s">
        <v>82</v>
      </c>
      <c r="V76" s="12" t="s">
        <v>79</v>
      </c>
      <c r="W76" s="12" t="s">
        <v>79</v>
      </c>
      <c r="X76" s="12" t="s">
        <v>90</v>
      </c>
      <c r="Y76" s="12" t="s">
        <v>79</v>
      </c>
      <c r="Z76" s="10" t="s">
        <v>1124</v>
      </c>
      <c r="AA76" s="10" t="s">
        <v>745</v>
      </c>
      <c r="AB76" s="10" t="s">
        <v>1125</v>
      </c>
      <c r="AC76" s="10" t="s">
        <v>1126</v>
      </c>
      <c r="AD76" s="10" t="s">
        <v>88</v>
      </c>
      <c r="AE76" s="10" t="s">
        <v>90</v>
      </c>
      <c r="AF76" s="10" t="s">
        <v>1127</v>
      </c>
      <c r="AG76" s="12" t="s">
        <v>79</v>
      </c>
      <c r="AH76" s="12" t="s">
        <v>79</v>
      </c>
      <c r="AI76" s="12" t="s">
        <v>79</v>
      </c>
      <c r="AJ76" s="12" t="s">
        <v>79</v>
      </c>
      <c r="AK76" s="10" t="s">
        <v>84</v>
      </c>
      <c r="AL76" s="10" t="s">
        <v>575</v>
      </c>
      <c r="AM76" s="12" t="s">
        <v>279</v>
      </c>
      <c r="AN76" s="12" t="s">
        <v>93</v>
      </c>
      <c r="AO76" s="12" t="s">
        <v>94</v>
      </c>
      <c r="AP76" s="10" t="s">
        <v>84</v>
      </c>
      <c r="AQ76" s="12" t="s">
        <v>95</v>
      </c>
      <c r="AR76" s="12" t="s">
        <v>79</v>
      </c>
      <c r="AS76" s="10" t="s">
        <v>90</v>
      </c>
      <c r="AT76" s="12" t="s">
        <v>79</v>
      </c>
      <c r="AU76" s="12" t="s">
        <v>78</v>
      </c>
      <c r="AV76" s="12" t="s">
        <v>78</v>
      </c>
      <c r="AW76" s="12" t="s">
        <v>79</v>
      </c>
      <c r="AX76" s="12" t="s">
        <v>78</v>
      </c>
      <c r="AY76" s="12" t="s">
        <v>78</v>
      </c>
      <c r="AZ76" s="12" t="s">
        <v>78</v>
      </c>
      <c r="BA76" s="12" t="s">
        <v>79</v>
      </c>
      <c r="BB76" s="12" t="s">
        <v>79</v>
      </c>
      <c r="BC76" s="10" t="s">
        <v>1128</v>
      </c>
      <c r="BD76" s="12"/>
    </row>
    <row r="77" spans="1:56" x14ac:dyDescent="0.2">
      <c r="A77" s="8">
        <v>76</v>
      </c>
      <c r="B77" s="9" t="s">
        <v>8</v>
      </c>
      <c r="C77" s="9" t="s">
        <v>410</v>
      </c>
      <c r="D77" s="9" t="s">
        <v>1129</v>
      </c>
      <c r="E77" s="9" t="s">
        <v>1130</v>
      </c>
      <c r="F77" s="9">
        <v>2021</v>
      </c>
      <c r="G77" s="10" t="s">
        <v>1131</v>
      </c>
      <c r="H77" s="9" t="s">
        <v>1132</v>
      </c>
      <c r="I77" s="9" t="s">
        <v>1133</v>
      </c>
      <c r="J77" s="9" t="s">
        <v>1134</v>
      </c>
      <c r="K77" s="9" t="s">
        <v>1135</v>
      </c>
      <c r="L77" s="8" t="s">
        <v>78</v>
      </c>
      <c r="M77" s="8" t="s">
        <v>78</v>
      </c>
      <c r="N77" s="8" t="s">
        <v>78</v>
      </c>
      <c r="O77" s="8" t="str">
        <f t="shared" si="0"/>
        <v>Relevant</v>
      </c>
      <c r="P77" s="8" t="s">
        <v>79</v>
      </c>
      <c r="Q77" s="9"/>
      <c r="R77" s="10" t="s">
        <v>1136</v>
      </c>
      <c r="S77" s="14" t="s">
        <v>1137</v>
      </c>
      <c r="T77" s="12" t="s">
        <v>78</v>
      </c>
      <c r="U77" s="12" t="s">
        <v>82</v>
      </c>
      <c r="V77" s="12" t="s">
        <v>79</v>
      </c>
      <c r="W77" s="12" t="s">
        <v>79</v>
      </c>
      <c r="X77" s="12" t="s">
        <v>107</v>
      </c>
      <c r="Y77" s="12" t="s">
        <v>79</v>
      </c>
      <c r="Z77" s="10" t="s">
        <v>84</v>
      </c>
      <c r="AA77" s="10" t="s">
        <v>1138</v>
      </c>
      <c r="AB77" s="10" t="s">
        <v>86</v>
      </c>
      <c r="AC77" s="10" t="s">
        <v>1139</v>
      </c>
      <c r="AD77" s="10" t="s">
        <v>1140</v>
      </c>
      <c r="AE77" s="10" t="s">
        <v>1141</v>
      </c>
      <c r="AF77" s="10" t="s">
        <v>1142</v>
      </c>
      <c r="AG77" s="12" t="s">
        <v>79</v>
      </c>
      <c r="AH77" s="12" t="s">
        <v>79</v>
      </c>
      <c r="AI77" s="12" t="s">
        <v>79</v>
      </c>
      <c r="AJ77" s="12" t="s">
        <v>79</v>
      </c>
      <c r="AK77" s="10" t="s">
        <v>84</v>
      </c>
      <c r="AL77" s="10" t="s">
        <v>141</v>
      </c>
      <c r="AM77" s="12" t="s">
        <v>92</v>
      </c>
      <c r="AN77" s="12" t="s">
        <v>93</v>
      </c>
      <c r="AO77" s="12" t="s">
        <v>94</v>
      </c>
      <c r="AP77" s="10" t="s">
        <v>84</v>
      </c>
      <c r="AQ77" s="12" t="s">
        <v>95</v>
      </c>
      <c r="AR77" s="12" t="s">
        <v>79</v>
      </c>
      <c r="AS77" s="10" t="s">
        <v>576</v>
      </c>
      <c r="AT77" s="12" t="s">
        <v>78</v>
      </c>
      <c r="AU77" s="12" t="s">
        <v>78</v>
      </c>
      <c r="AV77" s="12" t="s">
        <v>78</v>
      </c>
      <c r="AW77" s="12" t="s">
        <v>78</v>
      </c>
      <c r="AX77" s="12" t="s">
        <v>78</v>
      </c>
      <c r="AY77" s="12" t="s">
        <v>78</v>
      </c>
      <c r="AZ77" s="12" t="s">
        <v>78</v>
      </c>
      <c r="BA77" s="12" t="s">
        <v>78</v>
      </c>
      <c r="BB77" s="12" t="s">
        <v>78</v>
      </c>
      <c r="BC77" s="10"/>
      <c r="BD77" s="12"/>
    </row>
    <row r="78" spans="1:56" x14ac:dyDescent="0.2">
      <c r="A78" s="8">
        <v>77</v>
      </c>
      <c r="B78" s="9" t="s">
        <v>12</v>
      </c>
      <c r="C78" s="9" t="s">
        <v>116</v>
      </c>
      <c r="D78" s="9" t="s">
        <v>117</v>
      </c>
      <c r="E78" s="9" t="s">
        <v>1143</v>
      </c>
      <c r="F78" s="9">
        <v>2021</v>
      </c>
      <c r="G78" s="10" t="s">
        <v>1144</v>
      </c>
      <c r="H78" s="9" t="s">
        <v>1145</v>
      </c>
      <c r="I78" s="9" t="s">
        <v>1146</v>
      </c>
      <c r="J78" s="9" t="s">
        <v>1147</v>
      </c>
      <c r="K78" s="9" t="s">
        <v>1148</v>
      </c>
      <c r="L78" s="8" t="s">
        <v>78</v>
      </c>
      <c r="M78" s="8" t="s">
        <v>78</v>
      </c>
      <c r="N78" s="8" t="s">
        <v>78</v>
      </c>
      <c r="O78" s="8" t="str">
        <f t="shared" si="0"/>
        <v>Relevant</v>
      </c>
      <c r="P78" s="8" t="s">
        <v>79</v>
      </c>
      <c r="Q78" s="9"/>
      <c r="R78" s="10" t="s">
        <v>1149</v>
      </c>
      <c r="S78" s="14" t="s">
        <v>1150</v>
      </c>
      <c r="T78" s="12" t="s">
        <v>79</v>
      </c>
      <c r="U78" s="12" t="s">
        <v>82</v>
      </c>
      <c r="V78" s="12" t="s">
        <v>79</v>
      </c>
      <c r="W78" s="12" t="s">
        <v>79</v>
      </c>
      <c r="X78" s="12" t="s">
        <v>79</v>
      </c>
      <c r="Y78" s="12" t="s">
        <v>79</v>
      </c>
      <c r="Z78" s="10" t="s">
        <v>1151</v>
      </c>
      <c r="AA78" s="10" t="s">
        <v>800</v>
      </c>
      <c r="AB78" s="10" t="s">
        <v>1152</v>
      </c>
      <c r="AC78" s="10" t="s">
        <v>1153</v>
      </c>
      <c r="AD78" s="10" t="s">
        <v>88</v>
      </c>
      <c r="AE78" s="10" t="s">
        <v>1154</v>
      </c>
      <c r="AF78" s="10" t="s">
        <v>90</v>
      </c>
      <c r="AG78" s="12" t="s">
        <v>79</v>
      </c>
      <c r="AH78" s="12" t="s">
        <v>79</v>
      </c>
      <c r="AI78" s="12" t="s">
        <v>79</v>
      </c>
      <c r="AJ78" s="12" t="s">
        <v>79</v>
      </c>
      <c r="AK78" s="10" t="s">
        <v>84</v>
      </c>
      <c r="AL78" s="10" t="s">
        <v>141</v>
      </c>
      <c r="AM78" s="12" t="s">
        <v>79</v>
      </c>
      <c r="AN78" s="12" t="s">
        <v>79</v>
      </c>
      <c r="AO78" s="12" t="s">
        <v>79</v>
      </c>
      <c r="AP78" s="10" t="s">
        <v>84</v>
      </c>
      <c r="AQ78" s="12" t="s">
        <v>79</v>
      </c>
      <c r="AR78" s="12" t="s">
        <v>79</v>
      </c>
      <c r="AS78" s="10" t="s">
        <v>90</v>
      </c>
      <c r="AT78" s="12" t="s">
        <v>79</v>
      </c>
      <c r="AU78" s="12" t="s">
        <v>78</v>
      </c>
      <c r="AV78" s="12" t="s">
        <v>78</v>
      </c>
      <c r="AW78" s="12" t="s">
        <v>79</v>
      </c>
      <c r="AX78" s="12" t="s">
        <v>78</v>
      </c>
      <c r="AY78" s="12" t="s">
        <v>78</v>
      </c>
      <c r="AZ78" s="12" t="s">
        <v>79</v>
      </c>
      <c r="BA78" s="12" t="s">
        <v>78</v>
      </c>
      <c r="BB78" s="12" t="s">
        <v>79</v>
      </c>
      <c r="BC78" s="10" t="s">
        <v>1151</v>
      </c>
      <c r="BD78" s="12"/>
    </row>
    <row r="79" spans="1:56" x14ac:dyDescent="0.2">
      <c r="A79" s="8">
        <v>78</v>
      </c>
      <c r="B79" s="9" t="s">
        <v>12</v>
      </c>
      <c r="C79" s="9" t="s">
        <v>116</v>
      </c>
      <c r="D79" s="9" t="s">
        <v>117</v>
      </c>
      <c r="E79" s="9" t="s">
        <v>1155</v>
      </c>
      <c r="F79" s="9">
        <v>2020</v>
      </c>
      <c r="G79" s="10" t="s">
        <v>1156</v>
      </c>
      <c r="H79" s="9" t="s">
        <v>1157</v>
      </c>
      <c r="I79" s="9" t="s">
        <v>1158</v>
      </c>
      <c r="J79" s="9" t="s">
        <v>1159</v>
      </c>
      <c r="K79" s="9" t="s">
        <v>1160</v>
      </c>
      <c r="L79" s="8" t="s">
        <v>78</v>
      </c>
      <c r="M79" s="8" t="s">
        <v>78</v>
      </c>
      <c r="N79" s="8" t="s">
        <v>78</v>
      </c>
      <c r="O79" s="8" t="str">
        <f t="shared" si="0"/>
        <v>Relevant</v>
      </c>
      <c r="P79" s="8" t="s">
        <v>79</v>
      </c>
      <c r="Q79" s="9"/>
      <c r="R79" s="10" t="s">
        <v>771</v>
      </c>
      <c r="S79" s="13" t="s">
        <v>1161</v>
      </c>
      <c r="T79" s="12" t="s">
        <v>78</v>
      </c>
      <c r="U79" s="12" t="s">
        <v>82</v>
      </c>
      <c r="V79" s="12" t="s">
        <v>79</v>
      </c>
      <c r="W79" s="12" t="s">
        <v>79</v>
      </c>
      <c r="X79" s="12" t="s">
        <v>107</v>
      </c>
      <c r="Y79" s="12" t="s">
        <v>79</v>
      </c>
      <c r="Z79" s="10" t="s">
        <v>1162</v>
      </c>
      <c r="AA79" s="10" t="s">
        <v>1163</v>
      </c>
      <c r="AB79" s="10" t="s">
        <v>1164</v>
      </c>
      <c r="AC79" s="10" t="s">
        <v>1165</v>
      </c>
      <c r="AD79" s="10" t="s">
        <v>1166</v>
      </c>
      <c r="AE79" s="10" t="s">
        <v>1167</v>
      </c>
      <c r="AF79" s="10" t="s">
        <v>1168</v>
      </c>
      <c r="AG79" s="12" t="s">
        <v>78</v>
      </c>
      <c r="AH79" s="12" t="s">
        <v>79</v>
      </c>
      <c r="AI79" s="12" t="s">
        <v>79</v>
      </c>
      <c r="AJ79" s="12" t="s">
        <v>79</v>
      </c>
      <c r="AK79" s="10" t="s">
        <v>1169</v>
      </c>
      <c r="AL79" s="10" t="s">
        <v>141</v>
      </c>
      <c r="AM79" s="12" t="s">
        <v>279</v>
      </c>
      <c r="AN79" s="12" t="s">
        <v>93</v>
      </c>
      <c r="AO79" s="12" t="s">
        <v>94</v>
      </c>
      <c r="AP79" s="10" t="s">
        <v>1170</v>
      </c>
      <c r="AQ79" s="12" t="s">
        <v>95</v>
      </c>
      <c r="AR79" s="12" t="s">
        <v>79</v>
      </c>
      <c r="AS79" s="10" t="s">
        <v>1171</v>
      </c>
      <c r="AT79" s="12" t="s">
        <v>78</v>
      </c>
      <c r="AU79" s="12" t="s">
        <v>78</v>
      </c>
      <c r="AV79" s="12" t="s">
        <v>78</v>
      </c>
      <c r="AW79" s="12" t="s">
        <v>78</v>
      </c>
      <c r="AX79" s="12" t="s">
        <v>78</v>
      </c>
      <c r="AY79" s="12" t="s">
        <v>78</v>
      </c>
      <c r="AZ79" s="12" t="s">
        <v>78</v>
      </c>
      <c r="BA79" s="12" t="s">
        <v>78</v>
      </c>
      <c r="BB79" s="12" t="s">
        <v>78</v>
      </c>
      <c r="BC79" s="10"/>
      <c r="BD79" s="12" t="s">
        <v>78</v>
      </c>
    </row>
    <row r="80" spans="1:56" x14ac:dyDescent="0.2">
      <c r="A80" s="8">
        <v>79</v>
      </c>
      <c r="B80" s="9" t="s">
        <v>12</v>
      </c>
      <c r="C80" s="9" t="s">
        <v>116</v>
      </c>
      <c r="D80" s="9" t="s">
        <v>117</v>
      </c>
      <c r="E80" s="9" t="s">
        <v>1172</v>
      </c>
      <c r="F80" s="9">
        <v>2020</v>
      </c>
      <c r="G80" s="10" t="s">
        <v>1173</v>
      </c>
      <c r="H80" s="9" t="s">
        <v>1174</v>
      </c>
      <c r="I80" s="9" t="s">
        <v>1175</v>
      </c>
      <c r="J80" s="9" t="s">
        <v>1176</v>
      </c>
      <c r="K80" s="9" t="s">
        <v>1177</v>
      </c>
      <c r="L80" s="8" t="s">
        <v>78</v>
      </c>
      <c r="M80" s="8" t="s">
        <v>78</v>
      </c>
      <c r="N80" s="8" t="s">
        <v>78</v>
      </c>
      <c r="O80" s="8" t="str">
        <f t="shared" si="0"/>
        <v>Relevant</v>
      </c>
      <c r="P80" s="8" t="s">
        <v>79</v>
      </c>
      <c r="Q80" s="9"/>
      <c r="R80" s="10" t="s">
        <v>1178</v>
      </c>
      <c r="S80" s="13" t="s">
        <v>1179</v>
      </c>
      <c r="T80" s="12" t="s">
        <v>79</v>
      </c>
      <c r="U80" s="12" t="s">
        <v>82</v>
      </c>
      <c r="V80" s="12" t="s">
        <v>79</v>
      </c>
      <c r="W80" s="12" t="s">
        <v>79</v>
      </c>
      <c r="X80" s="12" t="s">
        <v>79</v>
      </c>
      <c r="Y80" s="12" t="s">
        <v>165</v>
      </c>
      <c r="Z80" s="10" t="s">
        <v>1180</v>
      </c>
      <c r="AA80" s="10" t="s">
        <v>1181</v>
      </c>
      <c r="AB80" s="10" t="s">
        <v>86</v>
      </c>
      <c r="AC80" s="10" t="s">
        <v>1182</v>
      </c>
      <c r="AD80" s="10" t="s">
        <v>1183</v>
      </c>
      <c r="AE80" s="10" t="s">
        <v>1184</v>
      </c>
      <c r="AF80" s="10" t="s">
        <v>1185</v>
      </c>
      <c r="AG80" s="12" t="s">
        <v>79</v>
      </c>
      <c r="AH80" s="12" t="s">
        <v>171</v>
      </c>
      <c r="AI80" s="12" t="s">
        <v>311</v>
      </c>
      <c r="AJ80" s="12" t="s">
        <v>277</v>
      </c>
      <c r="AK80" s="10" t="s">
        <v>644</v>
      </c>
      <c r="AL80" s="10" t="s">
        <v>141</v>
      </c>
      <c r="AM80" s="12" t="s">
        <v>279</v>
      </c>
      <c r="AN80" s="12" t="s">
        <v>93</v>
      </c>
      <c r="AO80" s="12" t="s">
        <v>94</v>
      </c>
      <c r="AP80" s="10" t="s">
        <v>84</v>
      </c>
      <c r="AQ80" s="12" t="s">
        <v>393</v>
      </c>
      <c r="AR80" s="12" t="s">
        <v>78</v>
      </c>
      <c r="AS80" s="10" t="s">
        <v>1186</v>
      </c>
      <c r="AT80" s="12" t="s">
        <v>78</v>
      </c>
      <c r="AU80" s="12" t="s">
        <v>78</v>
      </c>
      <c r="AV80" s="12" t="s">
        <v>78</v>
      </c>
      <c r="AW80" s="12" t="s">
        <v>79</v>
      </c>
      <c r="AX80" s="12" t="s">
        <v>78</v>
      </c>
      <c r="AY80" s="12" t="s">
        <v>78</v>
      </c>
      <c r="AZ80" s="12" t="s">
        <v>78</v>
      </c>
      <c r="BA80" s="12" t="s">
        <v>78</v>
      </c>
      <c r="BB80" s="12" t="s">
        <v>79</v>
      </c>
      <c r="BC80" s="10" t="s">
        <v>1180</v>
      </c>
      <c r="BD80" s="12"/>
    </row>
    <row r="81" spans="1:56" x14ac:dyDescent="0.2">
      <c r="A81" s="8">
        <v>80</v>
      </c>
      <c r="B81" s="9" t="s">
        <v>13</v>
      </c>
      <c r="C81" s="9" t="s">
        <v>1187</v>
      </c>
      <c r="D81" s="9" t="s">
        <v>1188</v>
      </c>
      <c r="E81" s="9" t="s">
        <v>1189</v>
      </c>
      <c r="F81" s="9">
        <v>2021</v>
      </c>
      <c r="G81" s="10" t="s">
        <v>1190</v>
      </c>
      <c r="H81" s="9" t="s">
        <v>101</v>
      </c>
      <c r="I81" s="9" t="s">
        <v>1191</v>
      </c>
      <c r="J81" s="9" t="s">
        <v>103</v>
      </c>
      <c r="K81" s="9" t="s">
        <v>1192</v>
      </c>
      <c r="L81" s="8" t="s">
        <v>78</v>
      </c>
      <c r="M81" s="8" t="s">
        <v>78</v>
      </c>
      <c r="N81" s="8" t="s">
        <v>78</v>
      </c>
      <c r="O81" s="8" t="str">
        <f t="shared" si="0"/>
        <v>Relevant</v>
      </c>
      <c r="P81" s="8" t="s">
        <v>79</v>
      </c>
      <c r="Q81" s="9"/>
      <c r="R81" s="10" t="s">
        <v>135</v>
      </c>
      <c r="S81" s="14" t="s">
        <v>1193</v>
      </c>
      <c r="T81" s="12" t="s">
        <v>78</v>
      </c>
      <c r="U81" s="12" t="s">
        <v>82</v>
      </c>
      <c r="V81" s="12" t="s">
        <v>79</v>
      </c>
      <c r="W81" s="12" t="s">
        <v>79</v>
      </c>
      <c r="X81" s="12" t="s">
        <v>107</v>
      </c>
      <c r="Y81" s="12" t="s">
        <v>79</v>
      </c>
      <c r="Z81" s="10" t="s">
        <v>1194</v>
      </c>
      <c r="AA81" s="10" t="s">
        <v>1195</v>
      </c>
      <c r="AB81" s="10" t="s">
        <v>86</v>
      </c>
      <c r="AC81" s="10" t="s">
        <v>1196</v>
      </c>
      <c r="AD81" s="10" t="s">
        <v>1197</v>
      </c>
      <c r="AE81" s="10" t="s">
        <v>1198</v>
      </c>
      <c r="AF81" s="10" t="s">
        <v>1199</v>
      </c>
      <c r="AG81" s="12" t="s">
        <v>79</v>
      </c>
      <c r="AH81" s="12" t="s">
        <v>79</v>
      </c>
      <c r="AI81" s="12" t="s">
        <v>79</v>
      </c>
      <c r="AJ81" s="12" t="s">
        <v>79</v>
      </c>
      <c r="AK81" s="10" t="s">
        <v>84</v>
      </c>
      <c r="AL81" s="10" t="s">
        <v>141</v>
      </c>
      <c r="AM81" s="12" t="s">
        <v>279</v>
      </c>
      <c r="AN81" s="12" t="s">
        <v>93</v>
      </c>
      <c r="AO81" s="12" t="s">
        <v>94</v>
      </c>
      <c r="AP81" s="10" t="s">
        <v>84</v>
      </c>
      <c r="AQ81" s="12" t="s">
        <v>95</v>
      </c>
      <c r="AR81" s="12" t="s">
        <v>79</v>
      </c>
      <c r="AS81" s="10" t="s">
        <v>1200</v>
      </c>
      <c r="AT81" s="12" t="s">
        <v>78</v>
      </c>
      <c r="AU81" s="12" t="s">
        <v>78</v>
      </c>
      <c r="AV81" s="12" t="s">
        <v>78</v>
      </c>
      <c r="AW81" s="12" t="s">
        <v>78</v>
      </c>
      <c r="AX81" s="12" t="s">
        <v>78</v>
      </c>
      <c r="AY81" s="12" t="s">
        <v>78</v>
      </c>
      <c r="AZ81" s="12" t="s">
        <v>78</v>
      </c>
      <c r="BA81" s="12" t="s">
        <v>79</v>
      </c>
      <c r="BB81" s="12" t="s">
        <v>78</v>
      </c>
      <c r="BC81" s="10"/>
      <c r="BD81" s="12" t="s">
        <v>78</v>
      </c>
    </row>
    <row r="82" spans="1:56" x14ac:dyDescent="0.2">
      <c r="A82" s="8">
        <v>81</v>
      </c>
      <c r="B82" s="9" t="s">
        <v>7</v>
      </c>
      <c r="C82" s="9" t="s">
        <v>116</v>
      </c>
      <c r="D82" s="9" t="s">
        <v>584</v>
      </c>
      <c r="E82" s="9" t="s">
        <v>1201</v>
      </c>
      <c r="F82" s="9">
        <v>2020</v>
      </c>
      <c r="G82" s="10" t="s">
        <v>1202</v>
      </c>
      <c r="H82" s="9" t="s">
        <v>1203</v>
      </c>
      <c r="I82" s="9" t="s">
        <v>1204</v>
      </c>
      <c r="J82" s="9" t="s">
        <v>1205</v>
      </c>
      <c r="K82" s="9" t="s">
        <v>1206</v>
      </c>
      <c r="L82" s="8" t="s">
        <v>78</v>
      </c>
      <c r="M82" s="8" t="s">
        <v>78</v>
      </c>
      <c r="N82" s="8" t="s">
        <v>78</v>
      </c>
      <c r="O82" s="8" t="str">
        <f t="shared" si="0"/>
        <v>Relevant</v>
      </c>
      <c r="P82" s="8" t="s">
        <v>79</v>
      </c>
      <c r="Q82" s="9"/>
      <c r="R82" s="10" t="s">
        <v>865</v>
      </c>
      <c r="S82" s="14" t="s">
        <v>1207</v>
      </c>
      <c r="T82" s="12" t="s">
        <v>78</v>
      </c>
      <c r="U82" s="12" t="s">
        <v>902</v>
      </c>
      <c r="V82" s="12" t="s">
        <v>79</v>
      </c>
      <c r="W82" s="12" t="s">
        <v>79</v>
      </c>
      <c r="X82" s="12" t="s">
        <v>79</v>
      </c>
      <c r="Y82" s="12" t="s">
        <v>654</v>
      </c>
      <c r="Z82" s="10" t="s">
        <v>84</v>
      </c>
      <c r="AA82" s="10" t="s">
        <v>1208</v>
      </c>
      <c r="AB82" s="10" t="s">
        <v>86</v>
      </c>
      <c r="AC82" s="10" t="s">
        <v>1209</v>
      </c>
      <c r="AD82" s="10" t="s">
        <v>88</v>
      </c>
      <c r="AE82" s="10" t="s">
        <v>1210</v>
      </c>
      <c r="AF82" s="10" t="s">
        <v>1211</v>
      </c>
      <c r="AG82" s="12" t="s">
        <v>79</v>
      </c>
      <c r="AH82" s="12" t="s">
        <v>171</v>
      </c>
      <c r="AI82" s="12" t="s">
        <v>311</v>
      </c>
      <c r="AJ82" s="12" t="s">
        <v>277</v>
      </c>
      <c r="AK82" s="10" t="s">
        <v>644</v>
      </c>
      <c r="AL82" s="10" t="s">
        <v>141</v>
      </c>
      <c r="AM82" s="12" t="s">
        <v>279</v>
      </c>
      <c r="AN82" s="12" t="s">
        <v>93</v>
      </c>
      <c r="AO82" s="12" t="s">
        <v>94</v>
      </c>
      <c r="AP82" s="10" t="s">
        <v>1212</v>
      </c>
      <c r="AQ82" s="12" t="s">
        <v>393</v>
      </c>
      <c r="AR82" s="12" t="s">
        <v>78</v>
      </c>
      <c r="AS82" s="10" t="s">
        <v>1213</v>
      </c>
      <c r="AT82" s="12" t="s">
        <v>78</v>
      </c>
      <c r="AU82" s="12" t="s">
        <v>78</v>
      </c>
      <c r="AV82" s="12" t="s">
        <v>78</v>
      </c>
      <c r="AW82" s="12" t="s">
        <v>78</v>
      </c>
      <c r="AX82" s="12" t="s">
        <v>78</v>
      </c>
      <c r="AY82" s="12" t="s">
        <v>78</v>
      </c>
      <c r="AZ82" s="12" t="s">
        <v>78</v>
      </c>
      <c r="BA82" s="12" t="s">
        <v>79</v>
      </c>
      <c r="BB82" s="12" t="s">
        <v>78</v>
      </c>
      <c r="BC82" s="10"/>
      <c r="BD82" s="12"/>
    </row>
    <row r="83" spans="1:56" x14ac:dyDescent="0.2">
      <c r="A83" s="8">
        <v>82</v>
      </c>
      <c r="B83" s="9" t="s">
        <v>9</v>
      </c>
      <c r="C83" s="9" t="s">
        <v>127</v>
      </c>
      <c r="D83" s="9" t="s">
        <v>128</v>
      </c>
      <c r="E83" s="9" t="s">
        <v>1214</v>
      </c>
      <c r="F83" s="9">
        <v>2021</v>
      </c>
      <c r="G83" s="10" t="s">
        <v>1215</v>
      </c>
      <c r="H83" s="9" t="s">
        <v>1216</v>
      </c>
      <c r="I83" s="9" t="s">
        <v>1217</v>
      </c>
      <c r="J83" s="9" t="s">
        <v>1218</v>
      </c>
      <c r="K83" s="9" t="s">
        <v>1219</v>
      </c>
      <c r="L83" s="8" t="s">
        <v>78</v>
      </c>
      <c r="M83" s="8" t="s">
        <v>78</v>
      </c>
      <c r="N83" s="8" t="s">
        <v>78</v>
      </c>
      <c r="O83" s="8" t="str">
        <f t="shared" si="0"/>
        <v>Relevant</v>
      </c>
      <c r="P83" s="8" t="s">
        <v>79</v>
      </c>
      <c r="Q83" s="9"/>
      <c r="R83" s="10" t="s">
        <v>216</v>
      </c>
      <c r="S83" s="14" t="s">
        <v>1220</v>
      </c>
      <c r="T83" s="12" t="s">
        <v>78</v>
      </c>
      <c r="U83" s="12" t="s">
        <v>82</v>
      </c>
      <c r="V83" s="12" t="s">
        <v>79</v>
      </c>
      <c r="W83" s="12" t="s">
        <v>79</v>
      </c>
      <c r="X83" s="12" t="s">
        <v>107</v>
      </c>
      <c r="Y83" s="12" t="s">
        <v>79</v>
      </c>
      <c r="Z83" s="10" t="s">
        <v>84</v>
      </c>
      <c r="AA83" s="10" t="s">
        <v>218</v>
      </c>
      <c r="AB83" s="10" t="s">
        <v>110</v>
      </c>
      <c r="AC83" s="10" t="s">
        <v>1221</v>
      </c>
      <c r="AD83" s="10" t="s">
        <v>1222</v>
      </c>
      <c r="AE83" s="10" t="s">
        <v>1223</v>
      </c>
      <c r="AF83" s="10" t="s">
        <v>1224</v>
      </c>
      <c r="AG83" s="12" t="s">
        <v>79</v>
      </c>
      <c r="AH83" s="12" t="s">
        <v>79</v>
      </c>
      <c r="AI83" s="12" t="s">
        <v>79</v>
      </c>
      <c r="AJ83" s="12" t="s">
        <v>79</v>
      </c>
      <c r="AK83" s="10" t="s">
        <v>84</v>
      </c>
      <c r="AL83" s="10" t="s">
        <v>329</v>
      </c>
      <c r="AM83" s="12" t="s">
        <v>92</v>
      </c>
      <c r="AN83" s="12" t="s">
        <v>93</v>
      </c>
      <c r="AO83" s="12" t="s">
        <v>94</v>
      </c>
      <c r="AP83" s="10" t="s">
        <v>84</v>
      </c>
      <c r="AQ83" s="12" t="s">
        <v>95</v>
      </c>
      <c r="AR83" s="12" t="s">
        <v>79</v>
      </c>
      <c r="AS83" s="10" t="s">
        <v>1225</v>
      </c>
      <c r="AT83" s="12" t="s">
        <v>78</v>
      </c>
      <c r="AU83" s="12" t="s">
        <v>78</v>
      </c>
      <c r="AV83" s="12" t="s">
        <v>78</v>
      </c>
      <c r="AW83" s="12" t="s">
        <v>78</v>
      </c>
      <c r="AX83" s="12" t="s">
        <v>78</v>
      </c>
      <c r="AY83" s="12" t="s">
        <v>78</v>
      </c>
      <c r="AZ83" s="12" t="s">
        <v>78</v>
      </c>
      <c r="BA83" s="12" t="s">
        <v>79</v>
      </c>
      <c r="BB83" s="12" t="s">
        <v>78</v>
      </c>
      <c r="BC83" s="10"/>
      <c r="BD83" s="12"/>
    </row>
    <row r="84" spans="1:56" x14ac:dyDescent="0.2">
      <c r="A84" s="8">
        <v>83</v>
      </c>
      <c r="B84" s="9" t="s">
        <v>12</v>
      </c>
      <c r="C84" s="9" t="s">
        <v>116</v>
      </c>
      <c r="D84" s="9" t="s">
        <v>117</v>
      </c>
      <c r="E84" s="9" t="s">
        <v>1226</v>
      </c>
      <c r="F84" s="9">
        <v>2021</v>
      </c>
      <c r="G84" s="10" t="s">
        <v>1227</v>
      </c>
      <c r="H84" s="9" t="s">
        <v>1228</v>
      </c>
      <c r="I84" s="9" t="s">
        <v>1229</v>
      </c>
      <c r="J84" s="9" t="s">
        <v>1230</v>
      </c>
      <c r="K84" s="9" t="s">
        <v>1231</v>
      </c>
      <c r="L84" s="8" t="s">
        <v>78</v>
      </c>
      <c r="M84" s="8" t="s">
        <v>78</v>
      </c>
      <c r="N84" s="8" t="s">
        <v>78</v>
      </c>
      <c r="O84" s="8" t="str">
        <f t="shared" si="0"/>
        <v>Relevant</v>
      </c>
      <c r="P84" s="8" t="s">
        <v>79</v>
      </c>
      <c r="Q84" s="9"/>
      <c r="R84" s="10" t="s">
        <v>1232</v>
      </c>
      <c r="S84" s="13" t="s">
        <v>1233</v>
      </c>
      <c r="T84" s="12" t="s">
        <v>78</v>
      </c>
      <c r="U84" s="12" t="s">
        <v>82</v>
      </c>
      <c r="V84" s="12" t="s">
        <v>79</v>
      </c>
      <c r="W84" s="12" t="s">
        <v>79</v>
      </c>
      <c r="X84" s="12" t="s">
        <v>592</v>
      </c>
      <c r="Y84" s="12" t="s">
        <v>79</v>
      </c>
      <c r="Z84" s="10" t="s">
        <v>84</v>
      </c>
      <c r="AA84" s="10" t="s">
        <v>1234</v>
      </c>
      <c r="AB84" s="10" t="s">
        <v>657</v>
      </c>
      <c r="AC84" s="10" t="s">
        <v>1235</v>
      </c>
      <c r="AD84" s="10" t="s">
        <v>88</v>
      </c>
      <c r="AE84" s="10" t="s">
        <v>1236</v>
      </c>
      <c r="AF84" s="10" t="s">
        <v>1237</v>
      </c>
      <c r="AG84" s="12" t="s">
        <v>79</v>
      </c>
      <c r="AH84" s="12" t="s">
        <v>79</v>
      </c>
      <c r="AI84" s="12" t="s">
        <v>79</v>
      </c>
      <c r="AJ84" s="12" t="s">
        <v>79</v>
      </c>
      <c r="AK84" s="10" t="s">
        <v>84</v>
      </c>
      <c r="AL84" s="10" t="s">
        <v>141</v>
      </c>
      <c r="AM84" s="12" t="s">
        <v>279</v>
      </c>
      <c r="AN84" s="12" t="s">
        <v>93</v>
      </c>
      <c r="AO84" s="12" t="s">
        <v>94</v>
      </c>
      <c r="AP84" s="10" t="s">
        <v>84</v>
      </c>
      <c r="AQ84" s="12" t="s">
        <v>95</v>
      </c>
      <c r="AR84" s="12" t="s">
        <v>79</v>
      </c>
      <c r="AS84" s="10" t="s">
        <v>1238</v>
      </c>
      <c r="AT84" s="12" t="s">
        <v>78</v>
      </c>
      <c r="AU84" s="12" t="s">
        <v>78</v>
      </c>
      <c r="AV84" s="12" t="s">
        <v>78</v>
      </c>
      <c r="AW84" s="12" t="s">
        <v>78</v>
      </c>
      <c r="AX84" s="12" t="s">
        <v>78</v>
      </c>
      <c r="AY84" s="12" t="s">
        <v>78</v>
      </c>
      <c r="AZ84" s="12" t="s">
        <v>79</v>
      </c>
      <c r="BA84" s="12" t="s">
        <v>78</v>
      </c>
      <c r="BB84" s="12" t="s">
        <v>78</v>
      </c>
      <c r="BC84" s="10"/>
      <c r="BD84" s="12"/>
    </row>
    <row r="85" spans="1:56" x14ac:dyDescent="0.2">
      <c r="A85" s="8">
        <v>84</v>
      </c>
      <c r="B85" s="9" t="s">
        <v>12</v>
      </c>
      <c r="C85" s="9" t="s">
        <v>116</v>
      </c>
      <c r="D85" s="9" t="s">
        <v>117</v>
      </c>
      <c r="E85" s="9" t="s">
        <v>1239</v>
      </c>
      <c r="F85" s="9">
        <v>2021</v>
      </c>
      <c r="G85" s="10" t="s">
        <v>1240</v>
      </c>
      <c r="H85" s="9" t="s">
        <v>1037</v>
      </c>
      <c r="I85" s="9" t="s">
        <v>1241</v>
      </c>
      <c r="J85" s="9" t="s">
        <v>1242</v>
      </c>
      <c r="K85" s="9" t="s">
        <v>1243</v>
      </c>
      <c r="L85" s="8" t="s">
        <v>78</v>
      </c>
      <c r="M85" s="8" t="s">
        <v>78</v>
      </c>
      <c r="N85" s="8" t="s">
        <v>78</v>
      </c>
      <c r="O85" s="8" t="str">
        <f t="shared" si="0"/>
        <v>Relevant</v>
      </c>
      <c r="P85" s="8" t="s">
        <v>79</v>
      </c>
      <c r="Q85" s="9"/>
      <c r="R85" s="10" t="s">
        <v>1244</v>
      </c>
      <c r="S85" s="13" t="s">
        <v>1245</v>
      </c>
      <c r="T85" s="12" t="s">
        <v>79</v>
      </c>
      <c r="U85" s="12" t="s">
        <v>79</v>
      </c>
      <c r="V85" s="12" t="s">
        <v>79</v>
      </c>
      <c r="W85" s="12" t="s">
        <v>79</v>
      </c>
      <c r="X85" s="12" t="s">
        <v>79</v>
      </c>
      <c r="Y85" s="12" t="s">
        <v>714</v>
      </c>
      <c r="Z85" s="17" t="s">
        <v>1246</v>
      </c>
      <c r="AA85" s="10" t="s">
        <v>1247</v>
      </c>
      <c r="AB85" s="10" t="s">
        <v>86</v>
      </c>
      <c r="AC85" s="10" t="s">
        <v>1248</v>
      </c>
      <c r="AD85" s="10" t="s">
        <v>88</v>
      </c>
      <c r="AE85" s="10" t="s">
        <v>1249</v>
      </c>
      <c r="AF85" s="10" t="s">
        <v>1250</v>
      </c>
      <c r="AG85" s="12" t="s">
        <v>78</v>
      </c>
      <c r="AH85" s="12" t="s">
        <v>79</v>
      </c>
      <c r="AI85" s="12" t="s">
        <v>79</v>
      </c>
      <c r="AJ85" s="12" t="s">
        <v>79</v>
      </c>
      <c r="AK85" s="10" t="s">
        <v>84</v>
      </c>
      <c r="AL85" s="10" t="s">
        <v>141</v>
      </c>
      <c r="AM85" s="12" t="s">
        <v>279</v>
      </c>
      <c r="AN85" s="12" t="s">
        <v>156</v>
      </c>
      <c r="AO85" s="12" t="s">
        <v>94</v>
      </c>
      <c r="AP85" s="17" t="s">
        <v>1251</v>
      </c>
      <c r="AQ85" s="12" t="s">
        <v>393</v>
      </c>
      <c r="AR85" s="12" t="s">
        <v>78</v>
      </c>
      <c r="AS85" s="10" t="s">
        <v>1252</v>
      </c>
      <c r="AT85" s="12" t="s">
        <v>78</v>
      </c>
      <c r="AU85" s="12" t="s">
        <v>78</v>
      </c>
      <c r="AV85" s="12" t="s">
        <v>78</v>
      </c>
      <c r="AW85" s="12" t="s">
        <v>79</v>
      </c>
      <c r="AX85" s="12" t="s">
        <v>78</v>
      </c>
      <c r="AY85" s="12" t="s">
        <v>78</v>
      </c>
      <c r="AZ85" s="12" t="s">
        <v>79</v>
      </c>
      <c r="BA85" s="12" t="s">
        <v>79</v>
      </c>
      <c r="BB85" s="12" t="s">
        <v>79</v>
      </c>
      <c r="BC85" s="10" t="s">
        <v>1253</v>
      </c>
      <c r="BD85" s="12"/>
    </row>
    <row r="86" spans="1:56" x14ac:dyDescent="0.2">
      <c r="A86" s="8">
        <v>85</v>
      </c>
      <c r="B86" s="9" t="s">
        <v>13</v>
      </c>
      <c r="C86" s="9" t="s">
        <v>97</v>
      </c>
      <c r="D86" s="9" t="s">
        <v>98</v>
      </c>
      <c r="E86" s="9" t="s">
        <v>1254</v>
      </c>
      <c r="F86" s="9">
        <v>2021</v>
      </c>
      <c r="G86" s="10" t="s">
        <v>1255</v>
      </c>
      <c r="H86" s="9" t="s">
        <v>101</v>
      </c>
      <c r="I86" s="9" t="s">
        <v>1256</v>
      </c>
      <c r="J86" s="9" t="s">
        <v>103</v>
      </c>
      <c r="K86" s="9" t="s">
        <v>1257</v>
      </c>
      <c r="L86" s="8" t="s">
        <v>78</v>
      </c>
      <c r="M86" s="8" t="s">
        <v>78</v>
      </c>
      <c r="N86" s="8" t="s">
        <v>78</v>
      </c>
      <c r="O86" s="8" t="str">
        <f t="shared" si="0"/>
        <v>Relevant</v>
      </c>
      <c r="P86" s="8" t="s">
        <v>79</v>
      </c>
      <c r="Q86" s="9"/>
      <c r="R86" s="10" t="s">
        <v>135</v>
      </c>
      <c r="S86" s="14" t="s">
        <v>1258</v>
      </c>
      <c r="T86" s="12" t="s">
        <v>78</v>
      </c>
      <c r="U86" s="12" t="s">
        <v>82</v>
      </c>
      <c r="V86" s="12" t="s">
        <v>79</v>
      </c>
      <c r="W86" s="12" t="s">
        <v>79</v>
      </c>
      <c r="X86" s="12" t="s">
        <v>79</v>
      </c>
      <c r="Y86" s="12" t="s">
        <v>714</v>
      </c>
      <c r="Z86" s="10" t="s">
        <v>1259</v>
      </c>
      <c r="AA86" s="10" t="s">
        <v>166</v>
      </c>
      <c r="AB86" s="10" t="s">
        <v>86</v>
      </c>
      <c r="AC86" s="10" t="s">
        <v>1260</v>
      </c>
      <c r="AD86" s="10" t="s">
        <v>88</v>
      </c>
      <c r="AE86" s="10" t="s">
        <v>1261</v>
      </c>
      <c r="AF86" s="10" t="s">
        <v>1262</v>
      </c>
      <c r="AG86" s="12" t="s">
        <v>78</v>
      </c>
      <c r="AH86" s="12" t="s">
        <v>79</v>
      </c>
      <c r="AI86" s="12" t="s">
        <v>79</v>
      </c>
      <c r="AJ86" s="12" t="s">
        <v>79</v>
      </c>
      <c r="AK86" s="10" t="s">
        <v>84</v>
      </c>
      <c r="AL86" s="10" t="s">
        <v>141</v>
      </c>
      <c r="AM86" s="12" t="s">
        <v>92</v>
      </c>
      <c r="AN86" s="12" t="s">
        <v>156</v>
      </c>
      <c r="AO86" s="12" t="s">
        <v>94</v>
      </c>
      <c r="AP86" s="10" t="s">
        <v>84</v>
      </c>
      <c r="AQ86" s="12" t="s">
        <v>174</v>
      </c>
      <c r="AR86" s="12" t="s">
        <v>1263</v>
      </c>
      <c r="AS86" s="10" t="s">
        <v>1264</v>
      </c>
      <c r="AT86" s="12" t="s">
        <v>78</v>
      </c>
      <c r="AU86" s="12" t="s">
        <v>78</v>
      </c>
      <c r="AV86" s="12" t="s">
        <v>78</v>
      </c>
      <c r="AW86" s="12" t="s">
        <v>78</v>
      </c>
      <c r="AX86" s="12" t="s">
        <v>78</v>
      </c>
      <c r="AY86" s="12" t="s">
        <v>78</v>
      </c>
      <c r="AZ86" s="12" t="s">
        <v>78</v>
      </c>
      <c r="BA86" s="12" t="s">
        <v>79</v>
      </c>
      <c r="BB86" s="12" t="s">
        <v>78</v>
      </c>
      <c r="BC86" s="10"/>
      <c r="BD86" s="12" t="s">
        <v>78</v>
      </c>
    </row>
    <row r="87" spans="1:56" x14ac:dyDescent="0.2">
      <c r="A87" s="8">
        <v>86</v>
      </c>
      <c r="B87" s="9" t="s">
        <v>8</v>
      </c>
      <c r="C87" s="9" t="s">
        <v>1265</v>
      </c>
      <c r="D87" s="9" t="s">
        <v>1266</v>
      </c>
      <c r="E87" s="9" t="s">
        <v>1267</v>
      </c>
      <c r="F87" s="9">
        <v>2018</v>
      </c>
      <c r="G87" s="10" t="s">
        <v>1268</v>
      </c>
      <c r="H87" s="9" t="s">
        <v>436</v>
      </c>
      <c r="I87" s="9" t="s">
        <v>1269</v>
      </c>
      <c r="J87" s="9" t="s">
        <v>1270</v>
      </c>
      <c r="K87" s="9" t="s">
        <v>1271</v>
      </c>
      <c r="L87" s="8" t="s">
        <v>78</v>
      </c>
      <c r="M87" s="8" t="s">
        <v>78</v>
      </c>
      <c r="N87" s="8" t="s">
        <v>78</v>
      </c>
      <c r="O87" s="8" t="str">
        <f t="shared" si="0"/>
        <v>Relevant</v>
      </c>
      <c r="P87" s="8" t="s">
        <v>79</v>
      </c>
      <c r="Q87" s="9"/>
      <c r="R87" s="10" t="s">
        <v>1136</v>
      </c>
      <c r="S87" s="14" t="s">
        <v>1272</v>
      </c>
      <c r="T87" s="12" t="s">
        <v>78</v>
      </c>
      <c r="U87" s="12" t="s">
        <v>82</v>
      </c>
      <c r="V87" s="12" t="s">
        <v>79</v>
      </c>
      <c r="W87" s="12" t="s">
        <v>79</v>
      </c>
      <c r="X87" s="12" t="s">
        <v>79</v>
      </c>
      <c r="Y87" s="12" t="s">
        <v>165</v>
      </c>
      <c r="Z87" s="10" t="s">
        <v>1273</v>
      </c>
      <c r="AA87" s="10" t="s">
        <v>1274</v>
      </c>
      <c r="AB87" s="10" t="s">
        <v>86</v>
      </c>
      <c r="AC87" s="10" t="s">
        <v>1275</v>
      </c>
      <c r="AD87" s="10" t="s">
        <v>1276</v>
      </c>
      <c r="AE87" s="10" t="s">
        <v>1277</v>
      </c>
      <c r="AF87" s="10" t="s">
        <v>1278</v>
      </c>
      <c r="AG87" s="12" t="s">
        <v>79</v>
      </c>
      <c r="AH87" s="12" t="s">
        <v>171</v>
      </c>
      <c r="AI87" s="12" t="s">
        <v>311</v>
      </c>
      <c r="AJ87" s="12" t="s">
        <v>277</v>
      </c>
      <c r="AK87" s="10" t="s">
        <v>644</v>
      </c>
      <c r="AL87" s="10" t="s">
        <v>141</v>
      </c>
      <c r="AM87" s="12" t="s">
        <v>279</v>
      </c>
      <c r="AN87" s="12" t="s">
        <v>156</v>
      </c>
      <c r="AO87" s="12" t="s">
        <v>94</v>
      </c>
      <c r="AP87" s="10" t="s">
        <v>84</v>
      </c>
      <c r="AQ87" s="12" t="s">
        <v>393</v>
      </c>
      <c r="AR87" s="12" t="s">
        <v>78</v>
      </c>
      <c r="AS87" s="10" t="s">
        <v>1273</v>
      </c>
      <c r="AT87" s="12" t="s">
        <v>78</v>
      </c>
      <c r="AU87" s="12" t="s">
        <v>78</v>
      </c>
      <c r="AV87" s="12" t="s">
        <v>78</v>
      </c>
      <c r="AW87" s="12" t="s">
        <v>78</v>
      </c>
      <c r="AX87" s="12" t="s">
        <v>78</v>
      </c>
      <c r="AY87" s="12" t="s">
        <v>78</v>
      </c>
      <c r="AZ87" s="12" t="s">
        <v>78</v>
      </c>
      <c r="BA87" s="12" t="s">
        <v>78</v>
      </c>
      <c r="BB87" s="12" t="s">
        <v>78</v>
      </c>
      <c r="BC87" s="10"/>
      <c r="BD87" s="12"/>
    </row>
    <row r="88" spans="1:56" x14ac:dyDescent="0.2">
      <c r="A88" s="8">
        <v>87</v>
      </c>
      <c r="B88" s="9" t="s">
        <v>12</v>
      </c>
      <c r="C88" s="9" t="s">
        <v>116</v>
      </c>
      <c r="D88" s="9" t="s">
        <v>117</v>
      </c>
      <c r="E88" s="9" t="s">
        <v>1279</v>
      </c>
      <c r="F88" s="9">
        <v>2020</v>
      </c>
      <c r="G88" s="10" t="s">
        <v>1280</v>
      </c>
      <c r="H88" s="9" t="s">
        <v>1281</v>
      </c>
      <c r="I88" s="9" t="s">
        <v>1282</v>
      </c>
      <c r="J88" s="9" t="s">
        <v>1283</v>
      </c>
      <c r="K88" s="9" t="s">
        <v>1284</v>
      </c>
      <c r="L88" s="8" t="s">
        <v>78</v>
      </c>
      <c r="M88" s="8" t="s">
        <v>78</v>
      </c>
      <c r="N88" s="8" t="s">
        <v>78</v>
      </c>
      <c r="O88" s="8" t="str">
        <f t="shared" si="0"/>
        <v>Relevant</v>
      </c>
      <c r="P88" s="8" t="s">
        <v>79</v>
      </c>
      <c r="Q88" s="9"/>
      <c r="R88" s="10" t="s">
        <v>1285</v>
      </c>
      <c r="S88" s="13" t="s">
        <v>1286</v>
      </c>
      <c r="T88" s="12" t="s">
        <v>78</v>
      </c>
      <c r="U88" s="12" t="s">
        <v>82</v>
      </c>
      <c r="V88" s="12" t="s">
        <v>79</v>
      </c>
      <c r="W88" s="12" t="s">
        <v>79</v>
      </c>
      <c r="X88" s="12" t="s">
        <v>107</v>
      </c>
      <c r="Y88" s="12" t="s">
        <v>79</v>
      </c>
      <c r="Z88" s="10" t="s">
        <v>1287</v>
      </c>
      <c r="AA88" s="10" t="s">
        <v>1288</v>
      </c>
      <c r="AB88" s="10" t="s">
        <v>86</v>
      </c>
      <c r="AC88" s="10" t="s">
        <v>1289</v>
      </c>
      <c r="AD88" s="10" t="s">
        <v>1290</v>
      </c>
      <c r="AE88" s="10" t="s">
        <v>1291</v>
      </c>
      <c r="AF88" s="10" t="s">
        <v>1292</v>
      </c>
      <c r="AG88" s="12" t="s">
        <v>79</v>
      </c>
      <c r="AH88" s="12" t="s">
        <v>79</v>
      </c>
      <c r="AI88" s="12" t="s">
        <v>79</v>
      </c>
      <c r="AJ88" s="12" t="s">
        <v>79</v>
      </c>
      <c r="AK88" s="10" t="s">
        <v>1293</v>
      </c>
      <c r="AL88" s="10" t="s">
        <v>141</v>
      </c>
      <c r="AM88" s="12" t="s">
        <v>92</v>
      </c>
      <c r="AN88" s="12" t="s">
        <v>173</v>
      </c>
      <c r="AO88" s="12" t="s">
        <v>94</v>
      </c>
      <c r="AP88" s="10" t="s">
        <v>84</v>
      </c>
      <c r="AQ88" s="12" t="s">
        <v>95</v>
      </c>
      <c r="AR88" s="12" t="s">
        <v>79</v>
      </c>
      <c r="AS88" s="10" t="s">
        <v>1294</v>
      </c>
      <c r="AT88" s="12" t="s">
        <v>78</v>
      </c>
      <c r="AU88" s="12" t="s">
        <v>78</v>
      </c>
      <c r="AV88" s="12" t="s">
        <v>78</v>
      </c>
      <c r="AW88" s="12" t="s">
        <v>78</v>
      </c>
      <c r="AX88" s="12" t="s">
        <v>78</v>
      </c>
      <c r="AY88" s="12" t="s">
        <v>78</v>
      </c>
      <c r="AZ88" s="12" t="s">
        <v>78</v>
      </c>
      <c r="BA88" s="12" t="s">
        <v>78</v>
      </c>
      <c r="BB88" s="12" t="s">
        <v>78</v>
      </c>
      <c r="BC88" s="10"/>
      <c r="BD88" s="12"/>
    </row>
    <row r="89" spans="1:56" x14ac:dyDescent="0.2">
      <c r="A89" s="8">
        <v>88</v>
      </c>
      <c r="B89" s="9" t="s">
        <v>12</v>
      </c>
      <c r="C89" s="9" t="s">
        <v>116</v>
      </c>
      <c r="D89" s="9" t="s">
        <v>117</v>
      </c>
      <c r="E89" s="9" t="s">
        <v>1295</v>
      </c>
      <c r="F89" s="9">
        <v>2018</v>
      </c>
      <c r="G89" s="10" t="s">
        <v>1296</v>
      </c>
      <c r="H89" s="9" t="s">
        <v>1297</v>
      </c>
      <c r="I89" s="9" t="s">
        <v>1298</v>
      </c>
      <c r="J89" s="9" t="s">
        <v>1299</v>
      </c>
      <c r="K89" s="9" t="s">
        <v>1300</v>
      </c>
      <c r="L89" s="8" t="s">
        <v>78</v>
      </c>
      <c r="M89" s="8" t="s">
        <v>78</v>
      </c>
      <c r="N89" s="8" t="s">
        <v>78</v>
      </c>
      <c r="O89" s="8" t="str">
        <f t="shared" si="0"/>
        <v>Relevant</v>
      </c>
      <c r="P89" s="8" t="s">
        <v>79</v>
      </c>
      <c r="Q89" s="9"/>
      <c r="R89" s="10" t="s">
        <v>1301</v>
      </c>
      <c r="S89" s="13" t="s">
        <v>1302</v>
      </c>
      <c r="T89" s="12" t="s">
        <v>78</v>
      </c>
      <c r="U89" s="12" t="s">
        <v>82</v>
      </c>
      <c r="V89" s="12" t="s">
        <v>79</v>
      </c>
      <c r="W89" s="12" t="s">
        <v>79</v>
      </c>
      <c r="X89" s="12" t="s">
        <v>107</v>
      </c>
      <c r="Y89" s="12" t="s">
        <v>79</v>
      </c>
      <c r="Z89" s="10" t="s">
        <v>84</v>
      </c>
      <c r="AA89" s="10" t="s">
        <v>1303</v>
      </c>
      <c r="AB89" s="10" t="s">
        <v>86</v>
      </c>
      <c r="AC89" s="10" t="s">
        <v>1304</v>
      </c>
      <c r="AD89" s="10" t="s">
        <v>1305</v>
      </c>
      <c r="AE89" s="10" t="s">
        <v>1306</v>
      </c>
      <c r="AF89" s="10" t="s">
        <v>1307</v>
      </c>
      <c r="AG89" s="12" t="s">
        <v>79</v>
      </c>
      <c r="AH89" s="12" t="s">
        <v>79</v>
      </c>
      <c r="AI89" s="12" t="s">
        <v>79</v>
      </c>
      <c r="AJ89" s="12" t="s">
        <v>79</v>
      </c>
      <c r="AK89" s="10" t="s">
        <v>84</v>
      </c>
      <c r="AL89" s="10" t="s">
        <v>141</v>
      </c>
      <c r="AM89" s="12" t="s">
        <v>279</v>
      </c>
      <c r="AN89" s="12" t="s">
        <v>156</v>
      </c>
      <c r="AO89" s="12" t="s">
        <v>94</v>
      </c>
      <c r="AP89" s="10" t="s">
        <v>84</v>
      </c>
      <c r="AQ89" s="12" t="s">
        <v>95</v>
      </c>
      <c r="AR89" s="12" t="s">
        <v>79</v>
      </c>
      <c r="AS89" s="10" t="s">
        <v>1308</v>
      </c>
      <c r="AT89" s="12" t="s">
        <v>78</v>
      </c>
      <c r="AU89" s="12" t="s">
        <v>78</v>
      </c>
      <c r="AV89" s="12" t="s">
        <v>78</v>
      </c>
      <c r="AW89" s="12" t="s">
        <v>79</v>
      </c>
      <c r="AX89" s="12" t="s">
        <v>78</v>
      </c>
      <c r="AY89" s="12" t="s">
        <v>78</v>
      </c>
      <c r="AZ89" s="12" t="s">
        <v>78</v>
      </c>
      <c r="BA89" s="12" t="s">
        <v>79</v>
      </c>
      <c r="BB89" s="12" t="s">
        <v>79</v>
      </c>
      <c r="BC89" s="10" t="s">
        <v>1309</v>
      </c>
      <c r="BD89" s="12"/>
    </row>
    <row r="90" spans="1:56" x14ac:dyDescent="0.2">
      <c r="A90" s="8">
        <v>89</v>
      </c>
      <c r="B90" s="9" t="s">
        <v>7</v>
      </c>
      <c r="C90" s="9" t="s">
        <v>116</v>
      </c>
      <c r="D90" s="9" t="s">
        <v>584</v>
      </c>
      <c r="E90" s="9" t="s">
        <v>1310</v>
      </c>
      <c r="F90" s="9">
        <v>2020</v>
      </c>
      <c r="G90" s="10" t="s">
        <v>1311</v>
      </c>
      <c r="H90" s="9" t="s">
        <v>1312</v>
      </c>
      <c r="I90" s="9" t="s">
        <v>1313</v>
      </c>
      <c r="J90" s="9" t="s">
        <v>1314</v>
      </c>
      <c r="K90" s="9" t="s">
        <v>1315</v>
      </c>
      <c r="L90" s="8" t="s">
        <v>78</v>
      </c>
      <c r="M90" s="8" t="s">
        <v>78</v>
      </c>
      <c r="N90" s="8" t="s">
        <v>78</v>
      </c>
      <c r="O90" s="8" t="str">
        <f t="shared" si="0"/>
        <v>Relevant</v>
      </c>
      <c r="P90" s="8" t="s">
        <v>79</v>
      </c>
      <c r="Q90" s="9"/>
      <c r="R90" s="10" t="s">
        <v>712</v>
      </c>
      <c r="S90" s="14" t="s">
        <v>1316</v>
      </c>
      <c r="T90" s="12" t="s">
        <v>79</v>
      </c>
      <c r="U90" s="12" t="s">
        <v>82</v>
      </c>
      <c r="V90" s="12" t="s">
        <v>79</v>
      </c>
      <c r="W90" s="12" t="s">
        <v>79</v>
      </c>
      <c r="X90" s="12" t="s">
        <v>107</v>
      </c>
      <c r="Y90" s="12" t="s">
        <v>165</v>
      </c>
      <c r="Z90" s="10" t="s">
        <v>84</v>
      </c>
      <c r="AA90" s="10" t="s">
        <v>166</v>
      </c>
      <c r="AB90" s="10" t="s">
        <v>86</v>
      </c>
      <c r="AC90" s="10" t="s">
        <v>1317</v>
      </c>
      <c r="AD90" s="10" t="s">
        <v>1318</v>
      </c>
      <c r="AE90" s="10" t="s">
        <v>1319</v>
      </c>
      <c r="AF90" s="10" t="s">
        <v>1320</v>
      </c>
      <c r="AG90" s="12" t="s">
        <v>79</v>
      </c>
      <c r="AH90" s="12" t="s">
        <v>171</v>
      </c>
      <c r="AI90" s="12" t="s">
        <v>311</v>
      </c>
      <c r="AJ90" s="12" t="s">
        <v>277</v>
      </c>
      <c r="AK90" s="10" t="s">
        <v>1321</v>
      </c>
      <c r="AL90" s="10" t="s">
        <v>141</v>
      </c>
      <c r="AM90" s="12" t="s">
        <v>279</v>
      </c>
      <c r="AN90" s="12" t="s">
        <v>280</v>
      </c>
      <c r="AO90" s="12" t="s">
        <v>94</v>
      </c>
      <c r="AP90" s="10" t="s">
        <v>84</v>
      </c>
      <c r="AQ90" s="12" t="s">
        <v>393</v>
      </c>
      <c r="AR90" s="12" t="s">
        <v>78</v>
      </c>
      <c r="AS90" s="10" t="s">
        <v>1322</v>
      </c>
      <c r="AT90" s="12" t="s">
        <v>78</v>
      </c>
      <c r="AU90" s="12" t="s">
        <v>78</v>
      </c>
      <c r="AV90" s="12" t="s">
        <v>78</v>
      </c>
      <c r="AW90" s="12" t="s">
        <v>79</v>
      </c>
      <c r="AX90" s="12" t="s">
        <v>78</v>
      </c>
      <c r="AY90" s="12" t="s">
        <v>78</v>
      </c>
      <c r="AZ90" s="12" t="s">
        <v>78</v>
      </c>
      <c r="BA90" s="12" t="s">
        <v>79</v>
      </c>
      <c r="BB90" s="12" t="s">
        <v>79</v>
      </c>
      <c r="BC90" s="10" t="s">
        <v>1323</v>
      </c>
      <c r="BD90" s="12"/>
    </row>
    <row r="91" spans="1:56" x14ac:dyDescent="0.2">
      <c r="A91" s="8">
        <v>90</v>
      </c>
      <c r="B91" s="9" t="s">
        <v>13</v>
      </c>
      <c r="C91" s="9" t="s">
        <v>447</v>
      </c>
      <c r="D91" s="9" t="s">
        <v>1324</v>
      </c>
      <c r="E91" s="9" t="s">
        <v>1325</v>
      </c>
      <c r="F91" s="9">
        <v>2019</v>
      </c>
      <c r="G91" s="10" t="s">
        <v>1326</v>
      </c>
      <c r="H91" s="9" t="s">
        <v>101</v>
      </c>
      <c r="I91" s="9" t="s">
        <v>1327</v>
      </c>
      <c r="J91" s="9" t="s">
        <v>103</v>
      </c>
      <c r="K91" s="9" t="s">
        <v>1328</v>
      </c>
      <c r="L91" s="8" t="s">
        <v>78</v>
      </c>
      <c r="M91" s="8" t="s">
        <v>78</v>
      </c>
      <c r="N91" s="8" t="s">
        <v>78</v>
      </c>
      <c r="O91" s="8" t="str">
        <f t="shared" si="0"/>
        <v>Relevant</v>
      </c>
      <c r="P91" s="8" t="s">
        <v>79</v>
      </c>
      <c r="Q91" s="9"/>
      <c r="R91" s="10" t="s">
        <v>1329</v>
      </c>
      <c r="S91" s="14" t="s">
        <v>1330</v>
      </c>
      <c r="T91" s="12" t="s">
        <v>78</v>
      </c>
      <c r="U91" s="12" t="s">
        <v>82</v>
      </c>
      <c r="V91" s="12" t="s">
        <v>79</v>
      </c>
      <c r="W91" s="12" t="s">
        <v>79</v>
      </c>
      <c r="X91" s="12" t="s">
        <v>79</v>
      </c>
      <c r="Y91" s="12" t="s">
        <v>165</v>
      </c>
      <c r="Z91" s="10" t="s">
        <v>84</v>
      </c>
      <c r="AA91" s="10" t="s">
        <v>1331</v>
      </c>
      <c r="AB91" s="10" t="s">
        <v>1332</v>
      </c>
      <c r="AC91" s="10" t="s">
        <v>1333</v>
      </c>
      <c r="AD91" s="10" t="s">
        <v>88</v>
      </c>
      <c r="AE91" s="10" t="s">
        <v>90</v>
      </c>
      <c r="AF91" s="10" t="s">
        <v>1334</v>
      </c>
      <c r="AG91" s="12" t="s">
        <v>79</v>
      </c>
      <c r="AH91" s="12" t="s">
        <v>171</v>
      </c>
      <c r="AI91" s="12" t="s">
        <v>311</v>
      </c>
      <c r="AJ91" s="12" t="s">
        <v>277</v>
      </c>
      <c r="AK91" s="10" t="s">
        <v>1321</v>
      </c>
      <c r="AL91" s="10" t="s">
        <v>141</v>
      </c>
      <c r="AM91" s="12" t="s">
        <v>279</v>
      </c>
      <c r="AN91" s="12" t="s">
        <v>156</v>
      </c>
      <c r="AO91" s="12" t="s">
        <v>94</v>
      </c>
      <c r="AP91" s="10" t="s">
        <v>84</v>
      </c>
      <c r="AQ91" s="12" t="s">
        <v>393</v>
      </c>
      <c r="AR91" s="12" t="s">
        <v>79</v>
      </c>
      <c r="AS91" s="10" t="s">
        <v>1335</v>
      </c>
      <c r="AT91" s="12" t="s">
        <v>78</v>
      </c>
      <c r="AU91" s="12" t="s">
        <v>78</v>
      </c>
      <c r="AV91" s="12" t="s">
        <v>78</v>
      </c>
      <c r="AW91" s="12" t="s">
        <v>78</v>
      </c>
      <c r="AX91" s="12" t="s">
        <v>78</v>
      </c>
      <c r="AY91" s="12" t="s">
        <v>78</v>
      </c>
      <c r="AZ91" s="12" t="s">
        <v>78</v>
      </c>
      <c r="BA91" s="12" t="s">
        <v>79</v>
      </c>
      <c r="BB91" s="12" t="s">
        <v>78</v>
      </c>
      <c r="BC91" s="10"/>
      <c r="BD91" s="12"/>
    </row>
  </sheetData>
  <autoFilter ref="A1:BD91" xr:uid="{00000000-0009-0000-0000-000001000000}"/>
  <customSheetViews>
    <customSheetView guid="{B312323D-8BB0-42C4-9FC0-0C038DE7281E}" filter="1" showAutoFilter="1">
      <pageMargins left="0.7" right="0.7" top="0.75" bottom="0.75" header="0.3" footer="0.3"/>
      <autoFilter ref="S1:S91" xr:uid="{BC04BB8B-7B7B-E646-8E3D-23DFF7E7A729}"/>
      <extLst>
        <ext uri="GoogleSheetsCustomDataVersion1">
          <go:sheetsCustomData xmlns:go="http://customooxmlschemas.google.com/" filterViewId="1639562992"/>
        </ext>
      </extLst>
    </customSheetView>
  </customSheetViews>
  <conditionalFormatting sqref="S1:T91">
    <cfRule type="cellIs" dxfId="8" priority="5" operator="equal">
      <formula>"can_not_be_downloaded"</formula>
    </cfRule>
  </conditionalFormatting>
  <conditionalFormatting sqref="T1:T91">
    <cfRule type="cellIs" dxfId="7" priority="8" operator="equal">
      <formula>"No"</formula>
    </cfRule>
    <cfRule type="cellIs" dxfId="6" priority="9" operator="equal">
      <formula>"Yes"</formula>
    </cfRule>
  </conditionalFormatting>
  <conditionalFormatting sqref="U1:AS91 T2:T91">
    <cfRule type="cellIs" dxfId="5" priority="3" operator="equal">
      <formula>"not_explained"</formula>
    </cfRule>
  </conditionalFormatting>
  <conditionalFormatting sqref="Y1:Y91">
    <cfRule type="containsText" dxfId="4" priority="6" operator="containsText" text="not clear">
      <formula>NOT(ISERROR(SEARCH(("not clear"),(Y1))))</formula>
    </cfRule>
    <cfRule type="containsText" dxfId="3" priority="7" operator="containsText" text="Yes">
      <formula>NOT(ISERROR(SEARCH(("Yes"),(Y1))))</formula>
    </cfRule>
  </conditionalFormatting>
  <conditionalFormatting sqref="AG1:AG91 AR2:AR91">
    <cfRule type="cellIs" dxfId="2" priority="4" operator="equal">
      <formula>"Yes"</formula>
    </cfRule>
  </conditionalFormatting>
  <conditionalFormatting sqref="AT1:BB91 BD2:BD91">
    <cfRule type="cellIs" dxfId="1" priority="1" operator="equal">
      <formula>"No"</formula>
    </cfRule>
    <cfRule type="cellIs" dxfId="0" priority="2" operator="equal">
      <formula>"Yes"</formula>
    </cfRule>
  </conditionalFormatting>
  <dataValidations count="28">
    <dataValidation type="list" allowBlank="1" showInputMessage="1" showErrorMessage="1" prompt="Click a value from the list of items" sqref="X2" xr:uid="{00000000-0002-0000-0100-000000000000}">
      <formula1>"No,Yes - Lexicon based,Yes - Classic ML based,Yes - DL based,Yes - Pre-trained model,Yes - Compare several SA libraries/pre-trained models"</formula1>
    </dataValidation>
    <dataValidation type="list" allowBlank="1" showInputMessage="1" showErrorMessage="1" prompt="Click a value from the list of items" sqref="W2:W91" xr:uid="{00000000-0002-0000-0100-000001000000}">
      <formula1>"No,Yes - Build Lexicon,Yes - Build Pre-trained LM,Yes - Build Lexicon and Pre-trained LM"</formula1>
    </dataValidation>
    <dataValidation type="list" allowBlank="1" showInputMessage="1" showErrorMessage="1" prompt="Click a value from the list of items" sqref="AJ2:AJ6 AJ9:AJ14 AJ62" xr:uid="{00000000-0002-0000-0100-000002000000}">
      <formula1>"No,Yes - By expert,Yes - By crowdsource without considering the background,Yes - By crowdsource with considering the background,Yes - By expert and crowdsource"</formula1>
    </dataValidation>
    <dataValidation type="list" allowBlank="1" showInputMessage="1" showErrorMessage="1" prompt="Click a value from the list of items" sqref="AR86" xr:uid="{00000000-0002-0000-0100-000003000000}">
      <formula1>"No,not_explained,Yes - Evaluated on their own dataset,Yes - Evaluated on other non-related dataset"</formula1>
    </dataValidation>
    <dataValidation type="list" allowBlank="1" showInputMessage="1" showErrorMessage="1" prompt="Click a value from the list of items" sqref="AI23:AI46 AI48:AI61 AI63:AI91" xr:uid="{00000000-0002-0000-0100-000004000000}">
      <formula1>"No,not_explained,Yes - No aggregation,Yes - Using 100% agreement,Yes - Using majority voting without threshold,Yes - Using majority voting with threshold,Yes - Using weighted majority voting"</formula1>
    </dataValidation>
    <dataValidation type="list" allowBlank="1" showInputMessage="1" showErrorMessage="1" prompt="Click and enter a value from the list of items, either &quot;Yes&quot; or &quot;No&quot;" sqref="L2:N91 P2:P91" xr:uid="{00000000-0002-0000-0100-000005000000}">
      <formula1>"Yes,No"</formula1>
    </dataValidation>
    <dataValidation type="list" allowBlank="1" showInputMessage="1" showErrorMessage="1" prompt="Click a value from the list of items" sqref="X31:X61 X63:X75 X77:X91" xr:uid="{00000000-0002-0000-0100-000006000000}">
      <formula1>"No,Yes - Lexicon based,Yes - Classic ML based,Yes - DL based,Yes - Used several SA libraries/pre-trained models,Yes - Compare several SA libraries/pre-trained models"</formula1>
    </dataValidation>
    <dataValidation type="list" allowBlank="1" showInputMessage="1" showErrorMessage="1" prompt="Click a value from the list of items" sqref="AH2:AH26 AH62" xr:uid="{00000000-0002-0000-0100-000007000000}">
      <formula1>"No,Yes - On new scraped dataset,Yes - On existing dataset,Yes - On new scraped and existing dataset"</formula1>
    </dataValidation>
    <dataValidation type="list" allowBlank="1" showInputMessage="1" showErrorMessage="1" prompt="Click a value from the list of items" sqref="AI7:AI8 AI15:AI22" xr:uid="{00000000-0002-0000-0100-000008000000}">
      <formula1>"No,not_explained,Yes - No aggregation,Yes - Using 100% agreement,Yes - Using majority voting without threshold,Yes - Using majority voting with threshold"</formula1>
    </dataValidation>
    <dataValidation type="list" allowBlank="1" showInputMessage="1" showErrorMessage="1" prompt="Click a value from the list of items" sqref="T2:T3 T5:T8 T10:T11 T13:T34 AR2:AR37 T36:T54 T56:T59 T61:T68 T70:T91 V2:V91 AG2:AG91 AT2:BB91 BD2:BD91" xr:uid="{00000000-0002-0000-0100-000009000000}">
      <formula1>"No,Yes"</formula1>
    </dataValidation>
    <dataValidation type="list" allowBlank="1" showInputMessage="1" showErrorMessage="1" prompt="Click a value from the list of items" sqref="AJ22:AJ61 AJ63:AJ91" xr:uid="{00000000-0002-0000-0100-00000A000000}">
      <formula1>"No,not_explained,Yes - Automatically by converting review star,Yes - Automatically using instant library or pre-trained model,Yes - By expert,Yes - By crowdsource without considering the background,Yes - By crowdsource with considering the background,Yes "&amp;"- By expert and crowdsource"</formula1>
    </dataValidation>
    <dataValidation type="list" allowBlank="1" showInputMessage="1" showErrorMessage="1" prompt="Click a value from the list of items" sqref="AQ2:AQ91" xr:uid="{00000000-0002-0000-0100-00000B000000}">
      <formula1>"No,Yes - Using SA library/pre-trained model,Yes - Build lexicon based model,Yes - Build classic ML based model,Yes - Build DL based model,Yes - Compare several approaches"</formula1>
    </dataValidation>
    <dataValidation type="list" allowBlank="1" showInputMessage="1" showErrorMessage="1" prompt="Click a value from the list of items" sqref="AJ7:AJ8 AJ15:AJ21" xr:uid="{00000000-0002-0000-0100-00000C000000}">
      <formula1>"No,not_explained,Yes - By expert,Yes - By crowdsource without considering the background,Yes - By crowdsource with considering the background,Yes - By expert and crowdsource"</formula1>
    </dataValidation>
    <dataValidation type="list" allowBlank="1" showInputMessage="1" showErrorMessage="1" prompt="Click a value from the list of items" sqref="AN2:AN14 AN30 AN33 AN35 AN37 AN55 AN60 AN62 AN69 AN80 AN84" xr:uid="{00000000-0002-0000-0100-00000D000000}">
      <formula1>"No,Yes - Two polarities,Yes - Three polarities,Yes - Emotion polarities approach"</formula1>
    </dataValidation>
    <dataValidation type="list" allowBlank="1" showInputMessage="1" showErrorMessage="1" prompt="Click a value from the list of items" sqref="Y29:Y37" xr:uid="{00000000-0002-0000-0100-00000E000000}">
      <formula1>"No,Yes - Using lexicon based (no training process),Yes - Using their own dataset,Yes - Using existing dataset (non-related to topic),Yes - Using existing dataset (related to topic),Yes - Using their own and existing dataset"</formula1>
    </dataValidation>
    <dataValidation type="list" allowBlank="1" showInputMessage="1" showErrorMessage="1" prompt="Click a value from the list of items" sqref="AN17:AN29 AN31:AN32 AN34 AN36 AN38:AN54 AN56:AN59 AN61 AN63:AN68 AN70:AN79 AN81:AN83 AN85:AN91" xr:uid="{00000000-0002-0000-0100-00000F000000}">
      <formula1>"No,Yes - Two polarities,Yes - Three polarities,Yes - Extending the sentiment polarities,Yes - Emotion polarities approach,Yes - Do multiple scenarios"</formula1>
    </dataValidation>
    <dataValidation type="list" allowBlank="1" showInputMessage="1" showErrorMessage="1" prompt="Click a value from the list of items" sqref="U2:U46 U48:U91" xr:uid="{00000000-0002-0000-0100-000010000000}">
      <formula1>"No,Yes - Scrap new dataset,Yes - Scrap new and combine with existing dataset"</formula1>
    </dataValidation>
    <dataValidation type="list" allowBlank="1" showInputMessage="1" showErrorMessage="1" prompt="Click a value from the list of items" sqref="Y2:Y28 Y62" xr:uid="{00000000-0002-0000-0100-000011000000}">
      <formula1>"No,Yes - Using their own dataset,Yes - Using existing dataset (non-related to topic),Yes - Using existing dataset (related to topic),Yes - Using their own and existing dataset"</formula1>
    </dataValidation>
    <dataValidation type="list" allowBlank="1" showInputMessage="1" showErrorMessage="1" prompt="Click a value from the list of items" sqref="X3:X30 X62" xr:uid="{00000000-0002-0000-0100-000012000000}">
      <formula1>"No,Yes - Lexicon based,Yes - Classic ML based,Yes - DL based,Yes - Compare several SA libraries"</formula1>
    </dataValidation>
    <dataValidation type="list" allowBlank="1" showInputMessage="1" showErrorMessage="1" prompt="Click a value from the list of items" sqref="AO2:AO91" xr:uid="{00000000-0002-0000-0100-000013000000}">
      <formula1>"No,Yes - Document level,Yes - Paragraph level,Yes - Sentence level,Yes - Aspect level"</formula1>
    </dataValidation>
    <dataValidation type="list" allowBlank="1" showInputMessage="1" showErrorMessage="1" prompt="Click a value from the list of items" sqref="X76" xr:uid="{00000000-0002-0000-0100-000014000000}">
      <formula1>"No,not_explained,Yes - Lexicon based,Yes - Classic ML based,Yes - DL based,Yes - Used several SA libraries/pre-trained models,Yes - Compare several SA libraries/pre-trained models"</formula1>
    </dataValidation>
    <dataValidation type="list" allowBlank="1" showInputMessage="1" showErrorMessage="1" prompt="Click a value from the list of items" sqref="AN15:AN16" xr:uid="{00000000-0002-0000-0100-000015000000}">
      <formula1>"No,Yes - Two polarities,Yes - Three polarities,Yes - Emotion polarities approach,Yes - Do multiple scenarios"</formula1>
    </dataValidation>
    <dataValidation type="list" allowBlank="1" showInputMessage="1" showErrorMessage="1" prompt="Click a value from the list of items" sqref="AH27:AH46 AH47:AI47 AH48:AH61 AH63:AH91" xr:uid="{00000000-0002-0000-0100-000016000000}">
      <formula1>"No,not_explained,Yes - On new scraped dataset,Yes - On existing dataset,Yes - On new scraped and existing dataset"</formula1>
    </dataValidation>
    <dataValidation type="list" allowBlank="1" showInputMessage="1" showErrorMessage="1" prompt="Click a value from the list of items" sqref="Y38:Y61 Y63:Y91" xr:uid="{00000000-0002-0000-0100-000017000000}">
      <formula1>"No,Yes - The dataset/method used to train model is not clear,Yes - Using lexicon based (no training process),Yes - Using their own dataset,Yes - Using existing dataset (non-related to topic),Yes - Using existing dataset (related to topic),Yes - Using thei"&amp;"r own and existing dataset"</formula1>
    </dataValidation>
    <dataValidation type="list" allowBlank="1" showInputMessage="1" showErrorMessage="1" prompt="Click a value from the list of items" sqref="U47" xr:uid="{00000000-0002-0000-0100-000018000000}">
      <formula1>"No,Yes - Scrap new dataset,Yes - Re-annotate existing dataset,Yes - Scrap new and combine with existing dataset"</formula1>
    </dataValidation>
    <dataValidation type="list" allowBlank="1" showInputMessage="1" showErrorMessage="1" prompt="Click a value from the list of items" sqref="AI2:AI6 AI9:AI14 AI62" xr:uid="{00000000-0002-0000-0100-000019000000}">
      <formula1>"No,Yes - No aggregation,Yes - Using 100% agreement,Yes - Using majority voting without threshold,Yes - Using majority voting with threshold"</formula1>
    </dataValidation>
    <dataValidation type="list" allowBlank="1" showInputMessage="1" showErrorMessage="1" prompt="Click a value from the list of items" sqref="AM2:AM91" xr:uid="{00000000-0002-0000-0100-00001A000000}">
      <formula1>"No,Yes - SA,Yes - SA followed by Topic,Yes - Topic followed by SA"</formula1>
    </dataValidation>
    <dataValidation type="list" allowBlank="1" showInputMessage="1" showErrorMessage="1" prompt="Click a value from the list of items" sqref="AR38:AR85 AR87:AR91" xr:uid="{00000000-0002-0000-0100-00001B000000}">
      <formula1>"No,not_explained,Yes"</formula1>
    </dataValidation>
  </dataValidations>
  <hyperlinks>
    <hyperlink ref="S2" r:id="rId1" xr:uid="{00000000-0004-0000-0100-000000000000}"/>
    <hyperlink ref="E3" r:id="rId2" xr:uid="{00000000-0004-0000-0100-000001000000}"/>
    <hyperlink ref="S3" r:id="rId3" xr:uid="{00000000-0004-0000-0100-000002000000}"/>
    <hyperlink ref="S5" r:id="rId4" xr:uid="{00000000-0004-0000-0100-000003000000}"/>
    <hyperlink ref="S6" r:id="rId5" xr:uid="{00000000-0004-0000-0100-000004000000}"/>
    <hyperlink ref="S7" r:id="rId6" xr:uid="{00000000-0004-0000-0100-000005000000}"/>
    <hyperlink ref="S8" r:id="rId7" xr:uid="{00000000-0004-0000-0100-000006000000}"/>
    <hyperlink ref="S10" r:id="rId8" xr:uid="{00000000-0004-0000-0100-000007000000}"/>
    <hyperlink ref="S11" r:id="rId9" xr:uid="{00000000-0004-0000-0100-000008000000}"/>
    <hyperlink ref="S13" r:id="rId10" xr:uid="{00000000-0004-0000-0100-000009000000}"/>
    <hyperlink ref="S14" r:id="rId11" xr:uid="{00000000-0004-0000-0100-00000A000000}"/>
    <hyperlink ref="S15" r:id="rId12" xr:uid="{00000000-0004-0000-0100-00000B000000}"/>
    <hyperlink ref="S16" r:id="rId13" xr:uid="{00000000-0004-0000-0100-00000C000000}"/>
    <hyperlink ref="S17" r:id="rId14" xr:uid="{00000000-0004-0000-0100-00000D000000}"/>
    <hyperlink ref="S18" r:id="rId15" xr:uid="{00000000-0004-0000-0100-00000E000000}"/>
    <hyperlink ref="S19" r:id="rId16" xr:uid="{00000000-0004-0000-0100-00000F000000}"/>
    <hyperlink ref="S20" r:id="rId17" xr:uid="{00000000-0004-0000-0100-000010000000}"/>
    <hyperlink ref="S21" r:id="rId18" xr:uid="{00000000-0004-0000-0100-000011000000}"/>
    <hyperlink ref="S22" r:id="rId19" xr:uid="{00000000-0004-0000-0100-000012000000}"/>
    <hyperlink ref="S23" r:id="rId20" xr:uid="{00000000-0004-0000-0100-000013000000}"/>
    <hyperlink ref="S24" r:id="rId21" xr:uid="{00000000-0004-0000-0100-000014000000}"/>
    <hyperlink ref="S25" r:id="rId22" xr:uid="{00000000-0004-0000-0100-000015000000}"/>
    <hyperlink ref="E26" r:id="rId23" xr:uid="{00000000-0004-0000-0100-000016000000}"/>
    <hyperlink ref="S26" r:id="rId24" xr:uid="{00000000-0004-0000-0100-000017000000}"/>
    <hyperlink ref="S27" r:id="rId25" xr:uid="{00000000-0004-0000-0100-000018000000}"/>
    <hyperlink ref="S28" r:id="rId26" xr:uid="{00000000-0004-0000-0100-000019000000}"/>
    <hyperlink ref="S29" r:id="rId27" xr:uid="{00000000-0004-0000-0100-00001A000000}"/>
    <hyperlink ref="S30" r:id="rId28" xr:uid="{00000000-0004-0000-0100-00001B000000}"/>
    <hyperlink ref="S31" r:id="rId29" xr:uid="{00000000-0004-0000-0100-00001C000000}"/>
    <hyperlink ref="S32" r:id="rId30" xr:uid="{00000000-0004-0000-0100-00001D000000}"/>
    <hyperlink ref="S33" r:id="rId31" xr:uid="{00000000-0004-0000-0100-00001E000000}"/>
    <hyperlink ref="S34" r:id="rId32" xr:uid="{00000000-0004-0000-0100-00001F000000}"/>
    <hyperlink ref="S36" r:id="rId33" xr:uid="{00000000-0004-0000-0100-000020000000}"/>
    <hyperlink ref="S37" r:id="rId34" xr:uid="{00000000-0004-0000-0100-000021000000}"/>
    <hyperlink ref="S38" r:id="rId35" xr:uid="{00000000-0004-0000-0100-000022000000}"/>
    <hyperlink ref="S39" r:id="rId36" xr:uid="{00000000-0004-0000-0100-000023000000}"/>
    <hyperlink ref="S40" r:id="rId37" xr:uid="{00000000-0004-0000-0100-000024000000}"/>
    <hyperlink ref="S41" r:id="rId38" xr:uid="{00000000-0004-0000-0100-000025000000}"/>
    <hyperlink ref="S42" r:id="rId39" xr:uid="{00000000-0004-0000-0100-000026000000}"/>
    <hyperlink ref="S43" r:id="rId40" xr:uid="{00000000-0004-0000-0100-000027000000}"/>
    <hyperlink ref="S44" r:id="rId41" xr:uid="{00000000-0004-0000-0100-000028000000}"/>
    <hyperlink ref="S45" r:id="rId42" xr:uid="{00000000-0004-0000-0100-000029000000}"/>
    <hyperlink ref="AB45" r:id="rId43" xr:uid="{00000000-0004-0000-0100-00002A000000}"/>
    <hyperlink ref="AC45" r:id="rId44" xr:uid="{00000000-0004-0000-0100-00002B000000}"/>
    <hyperlink ref="S46" r:id="rId45" xr:uid="{00000000-0004-0000-0100-00002C000000}"/>
    <hyperlink ref="S47" r:id="rId46" xr:uid="{00000000-0004-0000-0100-00002D000000}"/>
    <hyperlink ref="S48" r:id="rId47" xr:uid="{00000000-0004-0000-0100-00002E000000}"/>
    <hyperlink ref="S49" r:id="rId48" xr:uid="{00000000-0004-0000-0100-00002F000000}"/>
    <hyperlink ref="S50" r:id="rId49" xr:uid="{00000000-0004-0000-0100-000030000000}"/>
    <hyperlink ref="S51" r:id="rId50" xr:uid="{00000000-0004-0000-0100-000031000000}"/>
    <hyperlink ref="S52" r:id="rId51" xr:uid="{00000000-0004-0000-0100-000032000000}"/>
    <hyperlink ref="S53" r:id="rId52" xr:uid="{00000000-0004-0000-0100-000033000000}"/>
    <hyperlink ref="S54" r:id="rId53" xr:uid="{00000000-0004-0000-0100-000034000000}"/>
    <hyperlink ref="S56" r:id="rId54" xr:uid="{00000000-0004-0000-0100-000035000000}"/>
    <hyperlink ref="S57" r:id="rId55" xr:uid="{00000000-0004-0000-0100-000036000000}"/>
    <hyperlink ref="S58" r:id="rId56" xr:uid="{00000000-0004-0000-0100-000037000000}"/>
    <hyperlink ref="S59" r:id="rId57" xr:uid="{00000000-0004-0000-0100-000038000000}"/>
    <hyperlink ref="S61" r:id="rId58" xr:uid="{00000000-0004-0000-0100-000039000000}"/>
    <hyperlink ref="S62" r:id="rId59" xr:uid="{00000000-0004-0000-0100-00003A000000}"/>
    <hyperlink ref="S63" r:id="rId60" xr:uid="{00000000-0004-0000-0100-00003B000000}"/>
    <hyperlink ref="S64" r:id="rId61" xr:uid="{00000000-0004-0000-0100-00003C000000}"/>
    <hyperlink ref="S65" r:id="rId62" xr:uid="{00000000-0004-0000-0100-00003D000000}"/>
    <hyperlink ref="S66" r:id="rId63" xr:uid="{00000000-0004-0000-0100-00003E000000}"/>
    <hyperlink ref="S67" r:id="rId64" xr:uid="{00000000-0004-0000-0100-00003F000000}"/>
    <hyperlink ref="S68" r:id="rId65" xr:uid="{00000000-0004-0000-0100-000040000000}"/>
    <hyperlink ref="S70" r:id="rId66" xr:uid="{00000000-0004-0000-0100-000041000000}"/>
    <hyperlink ref="S71" r:id="rId67" xr:uid="{00000000-0004-0000-0100-000042000000}"/>
    <hyperlink ref="S72" r:id="rId68" xr:uid="{00000000-0004-0000-0100-000043000000}"/>
    <hyperlink ref="S73" r:id="rId69" xr:uid="{00000000-0004-0000-0100-000044000000}"/>
    <hyperlink ref="S74" r:id="rId70" xr:uid="{00000000-0004-0000-0100-000045000000}"/>
    <hyperlink ref="S75" r:id="rId71" xr:uid="{00000000-0004-0000-0100-000046000000}"/>
    <hyperlink ref="S76" r:id="rId72" xr:uid="{00000000-0004-0000-0100-000047000000}"/>
    <hyperlink ref="S77" r:id="rId73" xr:uid="{00000000-0004-0000-0100-000048000000}"/>
    <hyperlink ref="S78" r:id="rId74" xr:uid="{00000000-0004-0000-0100-000049000000}"/>
    <hyperlink ref="S79" r:id="rId75" xr:uid="{00000000-0004-0000-0100-00004A000000}"/>
    <hyperlink ref="S80" r:id="rId76" xr:uid="{00000000-0004-0000-0100-00004B000000}"/>
    <hyperlink ref="S81" r:id="rId77" xr:uid="{00000000-0004-0000-0100-00004C000000}"/>
    <hyperlink ref="S82" r:id="rId78" xr:uid="{00000000-0004-0000-0100-00004D000000}"/>
    <hyperlink ref="S83" r:id="rId79" xr:uid="{00000000-0004-0000-0100-00004E000000}"/>
    <hyperlink ref="S84" r:id="rId80" xr:uid="{00000000-0004-0000-0100-00004F000000}"/>
    <hyperlink ref="S85" r:id="rId81" xr:uid="{00000000-0004-0000-0100-000050000000}"/>
    <hyperlink ref="Z85" r:id="rId82" xr:uid="{00000000-0004-0000-0100-000051000000}"/>
    <hyperlink ref="AP85" r:id="rId83" xr:uid="{00000000-0004-0000-0100-000052000000}"/>
    <hyperlink ref="S86" r:id="rId84" xr:uid="{00000000-0004-0000-0100-000053000000}"/>
    <hyperlink ref="S87" r:id="rId85" xr:uid="{00000000-0004-0000-0100-000054000000}"/>
    <hyperlink ref="S88" r:id="rId86" xr:uid="{00000000-0004-0000-0100-000055000000}"/>
    <hyperlink ref="S89" r:id="rId87" xr:uid="{00000000-0004-0000-0100-000056000000}"/>
    <hyperlink ref="S90" r:id="rId88" xr:uid="{00000000-0004-0000-0100-000057000000}"/>
    <hyperlink ref="S91" r:id="rId89" xr:uid="{00000000-0004-0000-0100-000058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Muhammad Okky Ibrohim</cp:lastModifiedBy>
  <dcterms:created xsi:type="dcterms:W3CDTF">2022-03-18T14:01:29Z</dcterms:created>
  <dcterms:modified xsi:type="dcterms:W3CDTF">2023-04-29T13:43:51Z</dcterms:modified>
</cp:coreProperties>
</file>