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wer-grid-analysis\bench\EfficiencyTables\"/>
    </mc:Choice>
  </mc:AlternateContent>
  <bookViews>
    <workbookView xWindow="0" yWindow="0" windowWidth="16380" windowHeight="8196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24" i="1" l="1"/>
  <c r="J25" i="1"/>
  <c r="J26" i="1"/>
  <c r="J27" i="1"/>
  <c r="J28" i="1"/>
  <c r="J29" i="1"/>
  <c r="J17" i="1"/>
  <c r="J18" i="1"/>
  <c r="J19" i="1"/>
  <c r="J20" i="1"/>
  <c r="J21" i="1"/>
  <c r="J22" i="1"/>
  <c r="J10" i="1"/>
  <c r="J11" i="1"/>
  <c r="J12" i="1"/>
  <c r="J13" i="1"/>
  <c r="J14" i="1"/>
  <c r="J15" i="1"/>
  <c r="F24" i="1"/>
  <c r="F25" i="1"/>
  <c r="F26" i="1"/>
  <c r="F27" i="1"/>
  <c r="F28" i="1"/>
  <c r="F29" i="1"/>
  <c r="H24" i="1"/>
  <c r="H25" i="1"/>
  <c r="H26" i="1"/>
  <c r="H27" i="1"/>
  <c r="H28" i="1"/>
  <c r="H29" i="1"/>
  <c r="H17" i="1"/>
  <c r="H18" i="1"/>
  <c r="H19" i="1"/>
  <c r="H20" i="1"/>
  <c r="H21" i="1"/>
  <c r="H22" i="1"/>
  <c r="H10" i="1"/>
  <c r="H11" i="1"/>
  <c r="H12" i="1"/>
  <c r="H13" i="1"/>
  <c r="H14" i="1"/>
  <c r="H15" i="1"/>
  <c r="H8" i="1"/>
  <c r="D15" i="1"/>
  <c r="D22" i="1"/>
  <c r="F17" i="1"/>
  <c r="F18" i="1"/>
  <c r="F19" i="1"/>
  <c r="F20" i="1"/>
  <c r="F21" i="1"/>
  <c r="F22" i="1"/>
  <c r="D21" i="1"/>
  <c r="F10" i="1"/>
  <c r="F11" i="1"/>
  <c r="F12" i="1"/>
  <c r="F13" i="1"/>
  <c r="F14" i="1"/>
  <c r="D24" i="1"/>
  <c r="D25" i="1"/>
  <c r="D26" i="1"/>
  <c r="D27" i="1"/>
  <c r="D28" i="1"/>
  <c r="D17" i="1"/>
  <c r="D18" i="1"/>
  <c r="D19" i="1"/>
  <c r="D20" i="1"/>
  <c r="D10" i="1"/>
  <c r="D11" i="1"/>
  <c r="D12" i="1"/>
  <c r="D13" i="1"/>
  <c r="D14" i="1"/>
  <c r="J23" i="1"/>
  <c r="J16" i="1"/>
  <c r="H23" i="1"/>
  <c r="H16" i="1"/>
  <c r="F16" i="1"/>
  <c r="F23" i="1"/>
  <c r="D23" i="1"/>
  <c r="D16" i="1"/>
  <c r="J9" i="1"/>
  <c r="H9" i="1"/>
  <c r="F9" i="1"/>
  <c r="D9" i="1"/>
  <c r="D3" i="1"/>
  <c r="D4" i="1"/>
  <c r="D5" i="1"/>
  <c r="D6" i="1"/>
  <c r="D7" i="1"/>
  <c r="F3" i="1"/>
  <c r="F4" i="1"/>
  <c r="F5" i="1"/>
  <c r="F6" i="1"/>
  <c r="F7" i="1"/>
  <c r="H3" i="1"/>
  <c r="H4" i="1"/>
  <c r="H5" i="1"/>
  <c r="H6" i="1"/>
  <c r="H7" i="1"/>
  <c r="J3" i="1"/>
  <c r="J4" i="1"/>
  <c r="J5" i="1"/>
  <c r="J6" i="1"/>
  <c r="J7" i="1"/>
  <c r="J2" i="1"/>
  <c r="H2" i="1"/>
  <c r="F2" i="1"/>
  <c r="D2" i="1"/>
</calcChain>
</file>

<file path=xl/sharedStrings.xml><?xml version="1.0" encoding="utf-8"?>
<sst xmlns="http://schemas.openxmlformats.org/spreadsheetml/2006/main" count="29" uniqueCount="29">
  <si>
    <t>partitions</t>
  </si>
  <si>
    <t>BC-64</t>
  </si>
  <si>
    <t>BC-32</t>
  </si>
  <si>
    <t>BC-16</t>
  </si>
  <si>
    <t>BC-8</t>
  </si>
  <si>
    <t>BC-4</t>
  </si>
  <si>
    <t>BC-2</t>
  </si>
  <si>
    <t>BC-1</t>
  </si>
  <si>
    <t>C-64</t>
  </si>
  <si>
    <t>C-32</t>
  </si>
  <si>
    <t>C-16</t>
  </si>
  <si>
    <t>C-8</t>
  </si>
  <si>
    <t>C-4</t>
  </si>
  <si>
    <t>C-2</t>
  </si>
  <si>
    <t>C-1</t>
  </si>
  <si>
    <t>D-64</t>
  </si>
  <si>
    <t>D-32</t>
  </si>
  <si>
    <t>D-16</t>
  </si>
  <si>
    <t>D-8</t>
  </si>
  <si>
    <t>D-4</t>
  </si>
  <si>
    <t>D-2</t>
  </si>
  <si>
    <t>D-1</t>
  </si>
  <si>
    <t>R-64</t>
  </si>
  <si>
    <t>R-32</t>
  </si>
  <si>
    <t>R-16</t>
  </si>
  <si>
    <t>R-8</t>
  </si>
  <si>
    <t>R-4</t>
  </si>
  <si>
    <t>R-2</t>
  </si>
  <si>
    <t>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</si>
</sst>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Normal="100" workbookViewId="0">
      <selection activeCell="J23" sqref="J23:J29"/>
    </sheetView>
  </sheetViews>
  <sheetFormatPr defaultRowHeight="13.2" x14ac:dyDescent="0.25"/>
  <cols>
    <col min="1" max="1" width="11.5546875"/>
    <col min="2" max="2" width="5" customWidth="1"/>
    <col min="3" max="3" width="8.109375" customWidth="1"/>
    <col min="4" max="4" width="6.88671875" customWidth="1"/>
    <col min="5" max="5" width="8.88671875" customWidth="1"/>
    <col min="7" max="7" width="9.21875" customWidth="1"/>
    <col min="9" max="9" width="9.6640625" customWidth="1"/>
    <col min="10" max="10" width="9.33203125" customWidth="1"/>
    <col min="11" max="1018" width="11.5546875"/>
  </cols>
  <sheetData>
    <row r="1" spans="1:10" x14ac:dyDescent="0.25">
      <c r="A1" s="1" t="s">
        <v>0</v>
      </c>
      <c r="C1" s="1">
        <v>4</v>
      </c>
      <c r="D1" s="1"/>
      <c r="E1" s="1">
        <v>8</v>
      </c>
      <c r="F1" s="1"/>
      <c r="G1" s="1">
        <v>16</v>
      </c>
      <c r="H1" s="1"/>
      <c r="I1" s="1">
        <v>32</v>
      </c>
    </row>
    <row r="2" spans="1:10" x14ac:dyDescent="0.25">
      <c r="A2" s="1" t="s">
        <v>1</v>
      </c>
      <c r="B2">
        <v>29</v>
      </c>
      <c r="C2">
        <v>127.19799999999999</v>
      </c>
      <c r="D2">
        <f>(452.506/(C2*B2))</f>
        <v>0.12267217387391148</v>
      </c>
      <c r="E2">
        <v>71.978999999999999</v>
      </c>
      <c r="F2">
        <f>(357.786/(E2*B2))</f>
        <v>0.17140344094613802</v>
      </c>
      <c r="G2">
        <v>48.642000000000003</v>
      </c>
      <c r="H2">
        <f>(371.842/(G2*B2))</f>
        <v>0.2636021942155849</v>
      </c>
      <c r="I2">
        <v>55.558999999999997</v>
      </c>
      <c r="J2">
        <f>(525.44/(I2*B2))</f>
        <v>0.32611495328668938</v>
      </c>
    </row>
    <row r="3" spans="1:10" x14ac:dyDescent="0.25">
      <c r="A3" s="1" t="s">
        <v>2</v>
      </c>
      <c r="B3">
        <v>29</v>
      </c>
      <c r="C3">
        <v>120.461</v>
      </c>
      <c r="D3">
        <f t="shared" ref="D3:D7" si="0">(452.506/(C3*B3))</f>
        <v>0.12953283778495772</v>
      </c>
      <c r="E3">
        <v>59.042999999999999</v>
      </c>
      <c r="F3">
        <f t="shared" ref="F3:F7" si="1">(357.786/(E3*B3))</f>
        <v>0.20895700211476498</v>
      </c>
      <c r="G3">
        <v>45.793999999999997</v>
      </c>
      <c r="H3">
        <f t="shared" ref="H3:H8" si="2">(371.842/(G3*B3))</f>
        <v>0.27999602417422553</v>
      </c>
      <c r="I3">
        <v>49.993000000000002</v>
      </c>
      <c r="J3">
        <f t="shared" ref="J3:J7" si="3">(525.44/(I3*B3))</f>
        <v>0.36242315303452832</v>
      </c>
    </row>
    <row r="4" spans="1:10" x14ac:dyDescent="0.25">
      <c r="A4" s="1" t="s">
        <v>3</v>
      </c>
      <c r="B4">
        <v>16</v>
      </c>
      <c r="C4">
        <v>128.553</v>
      </c>
      <c r="D4">
        <f t="shared" si="0"/>
        <v>0.21999972773875365</v>
      </c>
      <c r="E4">
        <v>66.602000000000004</v>
      </c>
      <c r="F4">
        <f t="shared" si="1"/>
        <v>0.33575005255097445</v>
      </c>
      <c r="G4">
        <v>39.237000000000002</v>
      </c>
      <c r="H4">
        <f t="shared" si="2"/>
        <v>0.59230127175879899</v>
      </c>
      <c r="I4">
        <v>52.125999999999998</v>
      </c>
      <c r="J4">
        <f t="shared" si="3"/>
        <v>0.63001189425622539</v>
      </c>
    </row>
    <row r="5" spans="1:10" x14ac:dyDescent="0.25">
      <c r="A5" s="1" t="s">
        <v>4</v>
      </c>
      <c r="B5">
        <v>8</v>
      </c>
      <c r="C5">
        <v>123.274</v>
      </c>
      <c r="D5">
        <f t="shared" si="0"/>
        <v>0.45884168600029202</v>
      </c>
      <c r="E5">
        <v>66.268000000000001</v>
      </c>
      <c r="F5">
        <f t="shared" si="1"/>
        <v>0.67488455966680749</v>
      </c>
      <c r="G5">
        <v>56.08</v>
      </c>
      <c r="H5">
        <f t="shared" si="2"/>
        <v>0.82882043509272463</v>
      </c>
      <c r="I5">
        <v>77.334999999999994</v>
      </c>
      <c r="J5">
        <f t="shared" si="3"/>
        <v>0.84929204111980361</v>
      </c>
    </row>
    <row r="6" spans="1:10" x14ac:dyDescent="0.25">
      <c r="A6" s="1" t="s">
        <v>5</v>
      </c>
      <c r="B6">
        <v>4</v>
      </c>
      <c r="C6">
        <v>164.85</v>
      </c>
      <c r="D6">
        <f t="shared" si="0"/>
        <v>0.68623900515620262</v>
      </c>
      <c r="E6">
        <v>104.157</v>
      </c>
      <c r="F6">
        <f t="shared" si="1"/>
        <v>0.85876609349347621</v>
      </c>
      <c r="G6">
        <v>101.437</v>
      </c>
      <c r="H6">
        <f t="shared" si="2"/>
        <v>0.91643581730532253</v>
      </c>
      <c r="I6">
        <v>142.101</v>
      </c>
      <c r="J6">
        <f t="shared" si="3"/>
        <v>0.92441291757271249</v>
      </c>
    </row>
    <row r="7" spans="1:10" x14ac:dyDescent="0.25">
      <c r="A7" s="1" t="s">
        <v>6</v>
      </c>
      <c r="B7">
        <v>2</v>
      </c>
      <c r="C7">
        <v>263.892</v>
      </c>
      <c r="D7">
        <f t="shared" si="0"/>
        <v>0.85736968153638604</v>
      </c>
      <c r="E7">
        <v>203.68600000000001</v>
      </c>
      <c r="F7">
        <f t="shared" si="1"/>
        <v>0.87827833037125769</v>
      </c>
      <c r="G7">
        <v>207.89</v>
      </c>
      <c r="H7">
        <f t="shared" si="2"/>
        <v>0.89432392130453608</v>
      </c>
      <c r="I7">
        <v>292.72899999999998</v>
      </c>
      <c r="J7">
        <f t="shared" si="3"/>
        <v>0.8974853875085832</v>
      </c>
    </row>
    <row r="8" spans="1:10" s="3" customFormat="1" x14ac:dyDescent="0.25">
      <c r="A8" s="2" t="s">
        <v>7</v>
      </c>
      <c r="B8">
        <v>1</v>
      </c>
      <c r="C8" s="3">
        <v>452.50599999999997</v>
      </c>
      <c r="E8" s="3">
        <v>357.786</v>
      </c>
      <c r="G8" s="3">
        <v>371.84199999999998</v>
      </c>
      <c r="H8">
        <f t="shared" si="2"/>
        <v>1</v>
      </c>
      <c r="I8" s="3">
        <v>525.44000000000005</v>
      </c>
    </row>
    <row r="9" spans="1:10" x14ac:dyDescent="0.25">
      <c r="A9" s="1" t="s">
        <v>8</v>
      </c>
      <c r="B9">
        <v>29</v>
      </c>
      <c r="C9">
        <v>119.80500000000001</v>
      </c>
      <c r="D9">
        <f>(761.602/(C9*B9))</f>
        <v>0.2192073613875421</v>
      </c>
      <c r="E9">
        <v>64.227999999999994</v>
      </c>
      <c r="F9">
        <f>(804.775/(E9*B9))</f>
        <v>0.43206797765718252</v>
      </c>
      <c r="G9">
        <v>60.697000000000003</v>
      </c>
      <c r="H9">
        <f>(793.407/(G9*B9))</f>
        <v>0.45074488144332531</v>
      </c>
      <c r="I9">
        <v>76.613</v>
      </c>
      <c r="J9">
        <f>(969.364/(I9*B9))</f>
        <v>0.43630121294801416</v>
      </c>
    </row>
    <row r="10" spans="1:10" x14ac:dyDescent="0.25">
      <c r="A10" s="1" t="s">
        <v>9</v>
      </c>
      <c r="B10">
        <v>29</v>
      </c>
      <c r="C10">
        <v>116.803</v>
      </c>
      <c r="D10">
        <f t="shared" ref="D10:D15" si="4">(761.602/(C10*B10))</f>
        <v>0.2248412962940548</v>
      </c>
      <c r="E10">
        <v>68.724000000000004</v>
      </c>
      <c r="F10">
        <f t="shared" ref="F10:F14" si="5">(804.775/(E10*B10))</f>
        <v>0.40380161324960007</v>
      </c>
      <c r="G10">
        <v>56</v>
      </c>
      <c r="H10">
        <f t="shared" ref="H10:H15" si="6">(793.407/(G10*B10))</f>
        <v>0.48855110837438426</v>
      </c>
      <c r="I10">
        <v>71.653999999999996</v>
      </c>
      <c r="J10">
        <f t="shared" ref="J10:J15" si="7">(969.364/(I10*B10))</f>
        <v>0.46649656442886944</v>
      </c>
    </row>
    <row r="11" spans="1:10" x14ac:dyDescent="0.25">
      <c r="A11" s="1" t="s">
        <v>10</v>
      </c>
      <c r="B11">
        <v>16</v>
      </c>
      <c r="C11">
        <v>115.953</v>
      </c>
      <c r="D11">
        <f t="shared" si="4"/>
        <v>0.41051223340491405</v>
      </c>
      <c r="E11">
        <v>66.247</v>
      </c>
      <c r="F11">
        <f t="shared" si="5"/>
        <v>0.75925607952058205</v>
      </c>
      <c r="G11">
        <v>65.673000000000002</v>
      </c>
      <c r="H11">
        <f t="shared" si="6"/>
        <v>0.75507343200401988</v>
      </c>
      <c r="I11">
        <v>79.707999999999998</v>
      </c>
      <c r="J11">
        <f t="shared" si="7"/>
        <v>0.76008995332965323</v>
      </c>
    </row>
    <row r="12" spans="1:10" x14ac:dyDescent="0.25">
      <c r="A12" s="1" t="s">
        <v>11</v>
      </c>
      <c r="B12">
        <v>8</v>
      </c>
      <c r="C12">
        <v>120.85599999999999</v>
      </c>
      <c r="D12">
        <f t="shared" si="4"/>
        <v>0.78771637320447474</v>
      </c>
      <c r="E12">
        <v>97.852999999999994</v>
      </c>
      <c r="F12">
        <f t="shared" si="5"/>
        <v>1.0280407856682985</v>
      </c>
      <c r="G12">
        <v>98.98</v>
      </c>
      <c r="H12">
        <f t="shared" si="6"/>
        <v>1.0019789351384119</v>
      </c>
      <c r="I12">
        <v>121.208</v>
      </c>
      <c r="J12">
        <f t="shared" si="7"/>
        <v>0.99969061448089236</v>
      </c>
    </row>
    <row r="13" spans="1:10" x14ac:dyDescent="0.25">
      <c r="A13" s="1" t="s">
        <v>12</v>
      </c>
      <c r="B13">
        <v>4</v>
      </c>
      <c r="C13">
        <v>210.488</v>
      </c>
      <c r="D13">
        <f t="shared" si="4"/>
        <v>0.90456700619512753</v>
      </c>
      <c r="E13">
        <v>191.46</v>
      </c>
      <c r="F13">
        <f t="shared" si="5"/>
        <v>1.0508396009610361</v>
      </c>
      <c r="G13">
        <v>185.221</v>
      </c>
      <c r="H13">
        <f t="shared" si="6"/>
        <v>1.0708923394215559</v>
      </c>
      <c r="I13">
        <v>223.57</v>
      </c>
      <c r="J13">
        <f t="shared" si="7"/>
        <v>1.0839602808963635</v>
      </c>
    </row>
    <row r="14" spans="1:10" x14ac:dyDescent="0.25">
      <c r="A14" s="1" t="s">
        <v>13</v>
      </c>
      <c r="B14">
        <v>2</v>
      </c>
      <c r="C14">
        <v>416.726</v>
      </c>
      <c r="D14">
        <f t="shared" si="4"/>
        <v>0.91379227597990043</v>
      </c>
      <c r="E14">
        <v>353.51299999999998</v>
      </c>
      <c r="F14">
        <f t="shared" si="5"/>
        <v>1.1382537558731929</v>
      </c>
      <c r="G14">
        <v>366.49900000000002</v>
      </c>
      <c r="H14">
        <f t="shared" si="6"/>
        <v>1.082413594580067</v>
      </c>
      <c r="I14">
        <v>462.80900000000003</v>
      </c>
      <c r="J14">
        <f t="shared" si="7"/>
        <v>1.0472613972502696</v>
      </c>
    </row>
    <row r="15" spans="1:10" s="3" customFormat="1" x14ac:dyDescent="0.25">
      <c r="A15" s="2" t="s">
        <v>14</v>
      </c>
      <c r="B15">
        <v>1</v>
      </c>
      <c r="C15" s="3">
        <v>761.60199999999998</v>
      </c>
      <c r="D15">
        <f t="shared" si="4"/>
        <v>1</v>
      </c>
      <c r="E15" s="3">
        <v>804.77499999999998</v>
      </c>
      <c r="G15" s="3">
        <v>793.40700000000004</v>
      </c>
      <c r="H15">
        <f t="shared" si="6"/>
        <v>1</v>
      </c>
      <c r="I15" s="3">
        <v>969.36400000000003</v>
      </c>
      <c r="J15">
        <f t="shared" si="7"/>
        <v>1</v>
      </c>
    </row>
    <row r="16" spans="1:10" x14ac:dyDescent="0.25">
      <c r="A16" s="1" t="s">
        <v>15</v>
      </c>
      <c r="B16">
        <v>29</v>
      </c>
      <c r="C16">
        <v>108.464</v>
      </c>
      <c r="D16">
        <f>(355.774/(C16*B16))</f>
        <v>0.11310728873651388</v>
      </c>
      <c r="E16">
        <v>58.831000000000003</v>
      </c>
      <c r="F16">
        <f>(281.214/(E16*B16))</f>
        <v>0.16482865296796961</v>
      </c>
      <c r="G16">
        <v>45.238999999999997</v>
      </c>
      <c r="H16">
        <f>(286.943/(G16*B16))</f>
        <v>0.21871805758077217</v>
      </c>
      <c r="I16">
        <v>53.668999999999997</v>
      </c>
      <c r="J16">
        <f>(434.947/(I16*B16))</f>
        <v>0.27945690088865277</v>
      </c>
    </row>
    <row r="17" spans="1:10" x14ac:dyDescent="0.25">
      <c r="A17" s="1" t="s">
        <v>16</v>
      </c>
      <c r="B17">
        <v>29</v>
      </c>
      <c r="C17">
        <v>108.72799999999999</v>
      </c>
      <c r="D17">
        <f t="shared" ref="D17:D22" si="8">(355.774/(C17*B17))</f>
        <v>0.11283265548448645</v>
      </c>
      <c r="E17">
        <v>57.043999999999997</v>
      </c>
      <c r="F17">
        <f t="shared" ref="F17:F22" si="9">(281.214/(E17*B17))</f>
        <v>0.16999218993686666</v>
      </c>
      <c r="G17">
        <v>42.475999999999999</v>
      </c>
      <c r="H17">
        <f t="shared" ref="H17:H22" si="10">(286.943/(G17*B17))</f>
        <v>0.23294533870648249</v>
      </c>
      <c r="I17">
        <v>47.408999999999999</v>
      </c>
      <c r="J17">
        <f t="shared" ref="J17:J22" si="11">(434.947/(I17*B17))</f>
        <v>0.31635707173306976</v>
      </c>
    </row>
    <row r="18" spans="1:10" x14ac:dyDescent="0.25">
      <c r="A18" s="1" t="s">
        <v>17</v>
      </c>
      <c r="B18">
        <v>16</v>
      </c>
      <c r="C18">
        <v>112.325</v>
      </c>
      <c r="D18">
        <f t="shared" si="8"/>
        <v>0.19796016024927665</v>
      </c>
      <c r="E18">
        <v>57.896999999999998</v>
      </c>
      <c r="F18">
        <f t="shared" si="9"/>
        <v>0.3035714285714286</v>
      </c>
      <c r="G18">
        <v>36.978000000000002</v>
      </c>
      <c r="H18">
        <f t="shared" si="10"/>
        <v>0.48498938558061544</v>
      </c>
      <c r="I18">
        <v>50.317999999999998</v>
      </c>
      <c r="J18">
        <f t="shared" si="11"/>
        <v>0.54024777415636549</v>
      </c>
    </row>
    <row r="19" spans="1:10" x14ac:dyDescent="0.25">
      <c r="A19" s="1" t="s">
        <v>18</v>
      </c>
      <c r="B19">
        <v>8</v>
      </c>
      <c r="C19">
        <v>106.31100000000001</v>
      </c>
      <c r="D19">
        <f t="shared" si="8"/>
        <v>0.41831748360941012</v>
      </c>
      <c r="E19">
        <v>54.798999999999999</v>
      </c>
      <c r="F19">
        <f t="shared" si="9"/>
        <v>0.64146699757294845</v>
      </c>
      <c r="G19">
        <v>46.801000000000002</v>
      </c>
      <c r="H19">
        <f t="shared" si="10"/>
        <v>0.76639120958953866</v>
      </c>
      <c r="I19">
        <v>68.233999999999995</v>
      </c>
      <c r="J19">
        <f t="shared" si="11"/>
        <v>0.79679302107453764</v>
      </c>
    </row>
    <row r="20" spans="1:10" x14ac:dyDescent="0.25">
      <c r="A20" s="1" t="s">
        <v>19</v>
      </c>
      <c r="B20">
        <v>4</v>
      </c>
      <c r="C20">
        <v>134.328</v>
      </c>
      <c r="D20">
        <f t="shared" si="8"/>
        <v>0.6621367101423381</v>
      </c>
      <c r="E20">
        <v>83.085999999999999</v>
      </c>
      <c r="F20">
        <f t="shared" si="9"/>
        <v>0.84615338324146072</v>
      </c>
      <c r="G20">
        <v>80.569999999999993</v>
      </c>
      <c r="H20">
        <f t="shared" si="10"/>
        <v>0.89035310909767906</v>
      </c>
      <c r="I20">
        <v>119.624</v>
      </c>
      <c r="J20">
        <f t="shared" si="11"/>
        <v>0.90898774493412693</v>
      </c>
    </row>
    <row r="21" spans="1:10" x14ac:dyDescent="0.25">
      <c r="A21" s="1" t="s">
        <v>20</v>
      </c>
      <c r="B21">
        <v>2</v>
      </c>
      <c r="C21">
        <v>209.00299999999999</v>
      </c>
      <c r="D21">
        <f t="shared" si="8"/>
        <v>0.85112175423319292</v>
      </c>
      <c r="E21">
        <v>159.709</v>
      </c>
      <c r="F21">
        <f t="shared" si="9"/>
        <v>0.88039496834868414</v>
      </c>
      <c r="G21">
        <v>153.59800000000001</v>
      </c>
      <c r="H21">
        <f t="shared" si="10"/>
        <v>0.93407140717978088</v>
      </c>
      <c r="I21">
        <v>239.05199999999999</v>
      </c>
      <c r="J21">
        <f t="shared" si="11"/>
        <v>0.90973302879708184</v>
      </c>
    </row>
    <row r="22" spans="1:10" s="3" customFormat="1" x14ac:dyDescent="0.25">
      <c r="A22" s="2" t="s">
        <v>21</v>
      </c>
      <c r="B22">
        <v>1</v>
      </c>
      <c r="C22" s="3">
        <v>355.774</v>
      </c>
      <c r="D22">
        <f t="shared" si="8"/>
        <v>1</v>
      </c>
      <c r="E22" s="3">
        <v>281.214</v>
      </c>
      <c r="F22">
        <f t="shared" si="9"/>
        <v>1</v>
      </c>
      <c r="G22" s="3">
        <v>286.94299999999998</v>
      </c>
      <c r="H22">
        <f t="shared" si="10"/>
        <v>1</v>
      </c>
      <c r="I22" s="3">
        <v>434.947</v>
      </c>
      <c r="J22">
        <f t="shared" si="11"/>
        <v>1</v>
      </c>
    </row>
    <row r="23" spans="1:10" x14ac:dyDescent="0.25">
      <c r="A23" s="1" t="s">
        <v>22</v>
      </c>
      <c r="B23">
        <v>29</v>
      </c>
      <c r="C23">
        <v>45.151000000000003</v>
      </c>
      <c r="D23">
        <f>(196.654/(C23*B23))</f>
        <v>0.15018875359998898</v>
      </c>
      <c r="E23">
        <v>32.866</v>
      </c>
      <c r="F23">
        <f>(201.257/(E23*B23))</f>
        <v>0.21115732220909567</v>
      </c>
      <c r="G23">
        <v>31.027999999999999</v>
      </c>
      <c r="H23">
        <f>(230.366/(G23*B23))</f>
        <v>0.25601570105755428</v>
      </c>
      <c r="I23">
        <v>50.286000000000001</v>
      </c>
      <c r="J23">
        <f>(402.718/(I23*B23))</f>
        <v>0.27615693406130726</v>
      </c>
    </row>
    <row r="24" spans="1:10" x14ac:dyDescent="0.25">
      <c r="A24" s="1" t="s">
        <v>23</v>
      </c>
      <c r="B24">
        <v>29</v>
      </c>
      <c r="C24">
        <v>40.603000000000002</v>
      </c>
      <c r="D24">
        <f t="shared" ref="D24:D28" si="12">(196.654/(C24*B24))</f>
        <v>0.16701161031926465</v>
      </c>
      <c r="E24">
        <v>29.187000000000001</v>
      </c>
      <c r="F24">
        <f t="shared" ref="F24:F29" si="13">(201.257/(E24*B24))</f>
        <v>0.23777354821407265</v>
      </c>
      <c r="G24">
        <v>29.135000000000002</v>
      </c>
      <c r="H24">
        <f t="shared" ref="H24:H29" si="14">(230.366/(G24*B24))</f>
        <v>0.27264991152956214</v>
      </c>
      <c r="I24">
        <v>45.466999999999999</v>
      </c>
      <c r="J24">
        <f t="shared" ref="J24:J29" si="15">(402.718/(I24*B24))</f>
        <v>0.30542652003006354</v>
      </c>
    </row>
    <row r="25" spans="1:10" x14ac:dyDescent="0.25">
      <c r="A25" s="1" t="s">
        <v>24</v>
      </c>
      <c r="B25">
        <v>16</v>
      </c>
      <c r="C25">
        <v>41.509</v>
      </c>
      <c r="D25">
        <f t="shared" si="12"/>
        <v>0.29610144787877329</v>
      </c>
      <c r="E25">
        <v>33.948</v>
      </c>
      <c r="F25">
        <f t="shared" si="13"/>
        <v>0.37052440497231059</v>
      </c>
      <c r="G25">
        <v>30.196000000000002</v>
      </c>
      <c r="H25">
        <f t="shared" si="14"/>
        <v>0.47681398198436881</v>
      </c>
      <c r="I25">
        <v>46.337000000000003</v>
      </c>
      <c r="J25">
        <f t="shared" si="15"/>
        <v>0.54319172583464614</v>
      </c>
    </row>
    <row r="26" spans="1:10" x14ac:dyDescent="0.25">
      <c r="A26" s="1" t="s">
        <v>25</v>
      </c>
      <c r="B26">
        <v>8</v>
      </c>
      <c r="C26">
        <v>40.052999999999997</v>
      </c>
      <c r="D26">
        <f t="shared" si="12"/>
        <v>0.61373055701195922</v>
      </c>
      <c r="E26">
        <v>34.569000000000003</v>
      </c>
      <c r="F26">
        <f t="shared" si="13"/>
        <v>0.72773655587375974</v>
      </c>
      <c r="G26">
        <v>39.956000000000003</v>
      </c>
      <c r="H26">
        <f t="shared" si="14"/>
        <v>0.72068650515567123</v>
      </c>
      <c r="I26">
        <v>63.512999999999998</v>
      </c>
      <c r="J26">
        <f t="shared" si="15"/>
        <v>0.79258970604443191</v>
      </c>
    </row>
    <row r="27" spans="1:10" x14ac:dyDescent="0.25">
      <c r="A27" s="1" t="s">
        <v>26</v>
      </c>
      <c r="B27">
        <v>4</v>
      </c>
      <c r="C27">
        <v>60.89</v>
      </c>
      <c r="D27">
        <f t="shared" si="12"/>
        <v>0.80741501067498767</v>
      </c>
      <c r="E27">
        <v>57.640999999999998</v>
      </c>
      <c r="F27">
        <f t="shared" si="13"/>
        <v>0.87288995680158221</v>
      </c>
      <c r="G27">
        <v>69.263999999999996</v>
      </c>
      <c r="H27">
        <f t="shared" si="14"/>
        <v>0.83147811272811278</v>
      </c>
      <c r="I27">
        <v>113.74299999999999</v>
      </c>
      <c r="J27">
        <f t="shared" si="15"/>
        <v>0.8851489762007333</v>
      </c>
    </row>
    <row r="28" spans="1:10" x14ac:dyDescent="0.25">
      <c r="A28" s="1" t="s">
        <v>27</v>
      </c>
      <c r="B28">
        <v>2</v>
      </c>
      <c r="C28">
        <v>111.672</v>
      </c>
      <c r="D28">
        <f t="shared" si="12"/>
        <v>0.88049824485994699</v>
      </c>
      <c r="E28">
        <v>110.405</v>
      </c>
      <c r="F28">
        <f t="shared" si="13"/>
        <v>0.91144875684978033</v>
      </c>
      <c r="G28">
        <v>131.30000000000001</v>
      </c>
      <c r="H28">
        <f t="shared" si="14"/>
        <v>0.87725057121096728</v>
      </c>
      <c r="I28">
        <v>224.41499999999999</v>
      </c>
      <c r="J28">
        <f t="shared" si="15"/>
        <v>0.89726176948956182</v>
      </c>
    </row>
    <row r="29" spans="1:10" s="3" customFormat="1" x14ac:dyDescent="0.25">
      <c r="A29" s="2" t="s">
        <v>28</v>
      </c>
      <c r="B29">
        <v>1</v>
      </c>
      <c r="C29" s="3">
        <v>196.654</v>
      </c>
      <c r="E29" s="3">
        <v>201.25700000000001</v>
      </c>
      <c r="F29">
        <f t="shared" si="13"/>
        <v>1</v>
      </c>
      <c r="G29" s="3">
        <v>230.36600000000001</v>
      </c>
      <c r="H29">
        <f t="shared" si="14"/>
        <v>1</v>
      </c>
      <c r="I29" s="3">
        <v>402.71800000000002</v>
      </c>
      <c r="J29">
        <f t="shared" si="15"/>
        <v>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Fatima Abu Salem</cp:lastModifiedBy>
  <cp:revision>7</cp:revision>
  <dcterms:created xsi:type="dcterms:W3CDTF">2017-06-14T14:53:24Z</dcterms:created>
  <dcterms:modified xsi:type="dcterms:W3CDTF">2017-10-19T11:05:59Z</dcterms:modified>
  <dc:language>en-US</dc:language>
</cp:coreProperties>
</file>