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F0BD388C-E7C9-4B29-B9CC-DAB7EC47EC65}" xr6:coauthVersionLast="43" xr6:coauthVersionMax="43" xr10:uidLastSave="{00000000-0000-0000-0000-000000000000}"/>
  <bookViews>
    <workbookView xWindow="1950" yWindow="1950" windowWidth="21600" windowHeight="11385" tabRatio="764" firstSheet="8" activeTab="10" xr2:uid="{00000000-000D-0000-FFFF-FFFF00000000}"/>
  </bookViews>
  <sheets>
    <sheet name="Прибыль от реализации" sheetId="1" r:id="rId1"/>
    <sheet name="Операционная деятельность" sheetId="2" r:id="rId2"/>
    <sheet name="Внереализационная деятельность" sheetId="3" r:id="rId3"/>
    <sheet name="Налог на прибыль" sheetId="4" r:id="rId4"/>
    <sheet name="Оборотные активы" sheetId="5" r:id="rId5"/>
    <sheet name="Внеоборотные активы" sheetId="6" r:id="rId6"/>
    <sheet name="Кредиты и займы" sheetId="7" r:id="rId7"/>
    <sheet name="Кредиторская задолженность" sheetId="8" r:id="rId8"/>
    <sheet name="Долгосрочные займы" sheetId="9" r:id="rId9"/>
    <sheet name="Выручка от реализации" sheetId="10" r:id="rId10"/>
    <sheet name="Собственный капитал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8" i="11" l="1"/>
  <c r="L8" i="11"/>
  <c r="K8" i="11"/>
  <c r="J8" i="11"/>
  <c r="I8" i="11"/>
  <c r="H8" i="11"/>
  <c r="G8" i="11"/>
  <c r="F8" i="11"/>
  <c r="E8" i="11"/>
  <c r="D8" i="11"/>
  <c r="C8" i="11"/>
  <c r="B8" i="11"/>
  <c r="N8" i="11" s="1"/>
  <c r="N7" i="11"/>
  <c r="N6" i="11"/>
  <c r="N5" i="11"/>
  <c r="N4" i="11"/>
  <c r="N3" i="11"/>
  <c r="N2" i="11"/>
  <c r="M8" i="10"/>
  <c r="L8" i="10"/>
  <c r="K8" i="10"/>
  <c r="J8" i="10"/>
  <c r="I8" i="10"/>
  <c r="H8" i="10"/>
  <c r="G8" i="10"/>
  <c r="F8" i="10"/>
  <c r="E8" i="10"/>
  <c r="D8" i="10"/>
  <c r="C8" i="10"/>
  <c r="B8" i="10"/>
  <c r="N8" i="10" s="1"/>
  <c r="N7" i="10"/>
  <c r="N6" i="10"/>
  <c r="N5" i="10"/>
  <c r="N4" i="10"/>
  <c r="N3" i="10"/>
  <c r="N2" i="10"/>
  <c r="M8" i="9"/>
  <c r="L8" i="9"/>
  <c r="K8" i="9"/>
  <c r="J8" i="9"/>
  <c r="I8" i="9"/>
  <c r="H8" i="9"/>
  <c r="G8" i="9"/>
  <c r="F8" i="9"/>
  <c r="E8" i="9"/>
  <c r="D8" i="9"/>
  <c r="C8" i="9"/>
  <c r="B8" i="9"/>
  <c r="N8" i="9" s="1"/>
  <c r="N7" i="9"/>
  <c r="N6" i="9"/>
  <c r="N5" i="9"/>
  <c r="N4" i="9"/>
  <c r="N3" i="9"/>
  <c r="N2" i="9"/>
  <c r="M8" i="8"/>
  <c r="L8" i="8"/>
  <c r="K8" i="8"/>
  <c r="J8" i="8"/>
  <c r="I8" i="8"/>
  <c r="H8" i="8"/>
  <c r="G8" i="8"/>
  <c r="F8" i="8"/>
  <c r="E8" i="8"/>
  <c r="D8" i="8"/>
  <c r="C8" i="8"/>
  <c r="B8" i="8"/>
  <c r="N8" i="8" s="1"/>
  <c r="N7" i="8"/>
  <c r="N6" i="8"/>
  <c r="N5" i="8"/>
  <c r="N4" i="8"/>
  <c r="N3" i="8"/>
  <c r="N2" i="8"/>
  <c r="N8" i="7"/>
  <c r="M8" i="7"/>
  <c r="L8" i="7"/>
  <c r="K8" i="7"/>
  <c r="J8" i="7"/>
  <c r="I8" i="7"/>
  <c r="H8" i="7"/>
  <c r="G8" i="7"/>
  <c r="F8" i="7"/>
  <c r="E8" i="7"/>
  <c r="D8" i="7"/>
  <c r="C8" i="7"/>
  <c r="B8" i="7"/>
  <c r="N7" i="7"/>
  <c r="N6" i="7"/>
  <c r="N5" i="7"/>
  <c r="N4" i="7"/>
  <c r="N3" i="7"/>
  <c r="N2" i="7"/>
  <c r="M8" i="6"/>
  <c r="L8" i="6"/>
  <c r="K8" i="6"/>
  <c r="J8" i="6"/>
  <c r="I8" i="6"/>
  <c r="H8" i="6"/>
  <c r="G8" i="6"/>
  <c r="F8" i="6"/>
  <c r="E8" i="6"/>
  <c r="D8" i="6"/>
  <c r="C8" i="6"/>
  <c r="B8" i="6"/>
  <c r="N8" i="6" s="1"/>
  <c r="N7" i="6"/>
  <c r="N6" i="6"/>
  <c r="N5" i="6"/>
  <c r="N4" i="6"/>
  <c r="N3" i="6"/>
  <c r="N2" i="6"/>
  <c r="M8" i="5"/>
  <c r="L8" i="5"/>
  <c r="K8" i="5"/>
  <c r="J8" i="5"/>
  <c r="I8" i="5"/>
  <c r="H8" i="5"/>
  <c r="G8" i="5"/>
  <c r="F8" i="5"/>
  <c r="E8" i="5"/>
  <c r="D8" i="5"/>
  <c r="C8" i="5"/>
  <c r="B8" i="5"/>
  <c r="N8" i="5" s="1"/>
  <c r="N7" i="5"/>
  <c r="N6" i="5"/>
  <c r="N5" i="5"/>
  <c r="N4" i="5"/>
  <c r="N3" i="5"/>
  <c r="N2" i="5"/>
  <c r="M8" i="4"/>
  <c r="L8" i="4"/>
  <c r="K8" i="4"/>
  <c r="J8" i="4"/>
  <c r="I8" i="4"/>
  <c r="H8" i="4"/>
  <c r="G8" i="4"/>
  <c r="F8" i="4"/>
  <c r="E8" i="4"/>
  <c r="D8" i="4"/>
  <c r="C8" i="4"/>
  <c r="B8" i="4"/>
  <c r="N8" i="4" s="1"/>
  <c r="N7" i="4"/>
  <c r="N6" i="4"/>
  <c r="N5" i="4"/>
  <c r="N4" i="4"/>
  <c r="N3" i="4"/>
  <c r="N2" i="4"/>
  <c r="M8" i="3"/>
  <c r="L8" i="3"/>
  <c r="K8" i="3"/>
  <c r="J8" i="3"/>
  <c r="I8" i="3"/>
  <c r="H8" i="3"/>
  <c r="G8" i="3"/>
  <c r="F8" i="3"/>
  <c r="E8" i="3"/>
  <c r="D8" i="3"/>
  <c r="C8" i="3"/>
  <c r="B8" i="3"/>
  <c r="N8" i="3" s="1"/>
  <c r="M8" i="2"/>
  <c r="L8" i="2"/>
  <c r="K8" i="2"/>
  <c r="J8" i="2"/>
  <c r="I8" i="2"/>
  <c r="H8" i="2"/>
  <c r="G8" i="2"/>
  <c r="F8" i="2"/>
  <c r="E8" i="2"/>
  <c r="D8" i="2"/>
  <c r="C8" i="2"/>
  <c r="B8" i="2"/>
  <c r="N8" i="2" s="1"/>
  <c r="N7" i="2"/>
  <c r="N6" i="2"/>
  <c r="N5" i="2"/>
  <c r="N4" i="2"/>
  <c r="N3" i="2"/>
  <c r="N2" i="2"/>
  <c r="N8" i="1"/>
  <c r="M8" i="1"/>
  <c r="L8" i="1"/>
  <c r="K8" i="1"/>
  <c r="J8" i="1"/>
  <c r="I8" i="1"/>
  <c r="H8" i="1"/>
  <c r="G8" i="1"/>
  <c r="F8" i="1"/>
  <c r="E8" i="1"/>
  <c r="D8" i="1"/>
  <c r="C8" i="1"/>
  <c r="B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<sst xmlns="http://schemas.openxmlformats.org/spreadsheetml/2006/main" count="231" uniqueCount="31">
  <si>
    <t>Прибыль от реализации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</si>
  <si>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</si>
  <si>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</si>
  <si>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</si>
  <si>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</si>
  <si>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</si>
  <si>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</si>
  <si>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</si>
  <si>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</si>
  <si>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</si>
  <si>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</si>
  <si>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</si>
  <si>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</si>
  <si>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Ртищево</t>
  </si>
  <si>
    <t>Лиски</t>
  </si>
  <si>
    <t>Стойленская</t>
  </si>
  <si>
    <t>Валуйки</t>
  </si>
  <si>
    <t>Казинка</t>
  </si>
  <si>
    <t>Кочетовка</t>
  </si>
  <si>
    <t>Служба вагонного хозяйства</t>
  </si>
  <si>
    <t>Операционная деятельность</t>
  </si>
  <si>
    <t>Внереализационная деятельность</t>
  </si>
  <si>
    <t>Налог на прибыль</t>
  </si>
  <si>
    <t>Оборотные активы</t>
  </si>
  <si>
    <t>Внеоборотные активы</t>
  </si>
  <si>
    <t>Деб задолженность</t>
  </si>
  <si>
    <t>Кредиторская задолженность</t>
  </si>
  <si>
    <t>Долгострочные займы</t>
  </si>
  <si>
    <t>Собственный капитал</t>
  </si>
  <si>
    <t>Выручка от реальзации</t>
  </si>
  <si>
    <t>2017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</si>
</sst>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Times New Roman"/>
    </font>
    <font>
      <sz val="10"/>
      <name val="Times New Roman"/>
    </font>
    <font>
      <sz val="10"/>
      <color rgb="FF000000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3" fontId="2" fillId="2" borderId="4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2" fillId="2" borderId="5" xfId="0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3" fontId="1" fillId="2" borderId="6" xfId="0" applyNumberFormat="1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3" fontId="2" fillId="3" borderId="4" xfId="0" applyNumberFormat="1" applyFont="1" applyFill="1" applyBorder="1" applyAlignment="1">
      <alignment horizontal="center"/>
    </xf>
    <xf numFmtId="3" fontId="2" fillId="3" borderId="2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3" fillId="3" borderId="2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3" fontId="2" fillId="4" borderId="4" xfId="0" applyNumberFormat="1" applyFont="1" applyFill="1" applyBorder="1" applyAlignment="1">
      <alignment horizontal="center"/>
    </xf>
    <xf numFmtId="3" fontId="2" fillId="4" borderId="2" xfId="0" applyNumberFormat="1" applyFont="1" applyFill="1" applyBorder="1" applyAlignment="1">
      <alignment horizontal="center"/>
    </xf>
    <xf numFmtId="3" fontId="1" fillId="4" borderId="2" xfId="0" applyNumberFormat="1" applyFont="1" applyFill="1" applyBorder="1" applyAlignment="1">
      <alignment horizontal="center"/>
    </xf>
    <xf numFmtId="3" fontId="3" fillId="4" borderId="2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workbookViewId="0">
      <selection activeCell="E23" sqref="E23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30</v>
      </c>
    </row>
    <row r="2" spans="1:14" x14ac:dyDescent="0.25">
      <c r="A2" s="1" t="s">
        <v>13</v>
      </c>
      <c r="B2" s="3">
        <v>1585</v>
      </c>
      <c r="C2" s="4">
        <v>888</v>
      </c>
      <c r="D2" s="5">
        <v>2478</v>
      </c>
      <c r="E2" s="5">
        <v>1483</v>
      </c>
      <c r="F2" s="5">
        <v>2249</v>
      </c>
      <c r="G2" s="5">
        <v>1125</v>
      </c>
      <c r="H2" s="5"/>
      <c r="I2" s="5"/>
      <c r="J2" s="5"/>
      <c r="K2" s="5"/>
      <c r="L2" s="5"/>
      <c r="M2" s="6"/>
      <c r="N2" s="7">
        <f t="shared" ref="N2:N8" si="0">SUM(B2:M2)</f>
        <v>9808</v>
      </c>
    </row>
    <row r="3" spans="1:14" x14ac:dyDescent="0.25">
      <c r="A3" s="1" t="s">
        <v>14</v>
      </c>
      <c r="B3" s="3">
        <v>2363</v>
      </c>
      <c r="C3" s="5">
        <v>13101</v>
      </c>
      <c r="D3" s="5">
        <v>1047</v>
      </c>
      <c r="E3" s="5">
        <v>1261</v>
      </c>
      <c r="F3" s="5">
        <v>7510</v>
      </c>
      <c r="G3" s="5">
        <v>5694</v>
      </c>
      <c r="H3" s="5">
        <v>7055</v>
      </c>
      <c r="I3" s="5">
        <v>2989</v>
      </c>
      <c r="J3" s="5">
        <v>4286</v>
      </c>
      <c r="K3" s="5">
        <v>6480</v>
      </c>
      <c r="L3" s="5">
        <v>6389</v>
      </c>
      <c r="M3" s="6">
        <v>6367</v>
      </c>
      <c r="N3" s="8">
        <f t="shared" si="0"/>
        <v>64542</v>
      </c>
    </row>
    <row r="4" spans="1:14" x14ac:dyDescent="0.25">
      <c r="A4" s="1" t="s">
        <v>15</v>
      </c>
      <c r="B4" s="3">
        <v>1658</v>
      </c>
      <c r="C4" s="5">
        <v>8256</v>
      </c>
      <c r="D4" s="5">
        <v>3035</v>
      </c>
      <c r="E4" s="5">
        <v>3134</v>
      </c>
      <c r="F4" s="5">
        <v>2941</v>
      </c>
      <c r="G4" s="5">
        <v>7509</v>
      </c>
      <c r="H4" s="5">
        <v>8851</v>
      </c>
      <c r="I4" s="4">
        <v>603</v>
      </c>
      <c r="J4" s="5">
        <v>4882</v>
      </c>
      <c r="K4" s="5">
        <v>6519</v>
      </c>
      <c r="L4" s="5">
        <v>7735</v>
      </c>
      <c r="M4" s="6">
        <v>8064</v>
      </c>
      <c r="N4" s="8">
        <f t="shared" si="0"/>
        <v>63187</v>
      </c>
    </row>
    <row r="5" spans="1:14" x14ac:dyDescent="0.25">
      <c r="A5" s="1" t="s">
        <v>16</v>
      </c>
      <c r="B5" s="3">
        <v>3059</v>
      </c>
      <c r="C5" s="5">
        <v>5717</v>
      </c>
      <c r="D5" s="5">
        <v>-2209</v>
      </c>
      <c r="E5" s="5">
        <v>2853</v>
      </c>
      <c r="F5" s="5">
        <v>3119</v>
      </c>
      <c r="G5" s="5">
        <v>1552</v>
      </c>
      <c r="H5" s="5"/>
      <c r="I5" s="5"/>
      <c r="J5" s="5"/>
      <c r="K5" s="5"/>
      <c r="L5" s="5"/>
      <c r="M5" s="6"/>
      <c r="N5" s="8">
        <f t="shared" si="0"/>
        <v>14091</v>
      </c>
    </row>
    <row r="6" spans="1:14" x14ac:dyDescent="0.25">
      <c r="A6" s="1" t="s">
        <v>17</v>
      </c>
      <c r="B6" s="3">
        <v>2651</v>
      </c>
      <c r="C6" s="5">
        <v>3851</v>
      </c>
      <c r="D6" s="5">
        <v>3801</v>
      </c>
      <c r="E6" s="5">
        <v>4405</v>
      </c>
      <c r="F6" s="5">
        <v>3721</v>
      </c>
      <c r="G6" s="5">
        <v>2498</v>
      </c>
      <c r="H6" s="5">
        <v>3997</v>
      </c>
      <c r="I6" s="5">
        <v>4501</v>
      </c>
      <c r="J6" s="5">
        <v>3500</v>
      </c>
      <c r="K6" s="5">
        <v>4631</v>
      </c>
      <c r="L6" s="5">
        <v>3196</v>
      </c>
      <c r="M6" s="6">
        <v>2465</v>
      </c>
      <c r="N6" s="8">
        <f t="shared" si="0"/>
        <v>43217</v>
      </c>
    </row>
    <row r="7" spans="1:14" x14ac:dyDescent="0.25">
      <c r="A7" s="1" t="s">
        <v>18</v>
      </c>
      <c r="B7" s="3">
        <v>3767</v>
      </c>
      <c r="C7" s="5">
        <v>9494</v>
      </c>
      <c r="D7" s="5">
        <v>-5114</v>
      </c>
      <c r="E7" s="5">
        <v>2927</v>
      </c>
      <c r="F7" s="9">
        <v>2313</v>
      </c>
      <c r="G7" s="5">
        <v>2410</v>
      </c>
      <c r="H7" s="5">
        <v>6281</v>
      </c>
      <c r="I7" s="5">
        <v>6489</v>
      </c>
      <c r="J7" s="5">
        <v>3766</v>
      </c>
      <c r="K7" s="5">
        <v>5489</v>
      </c>
      <c r="L7" s="5">
        <v>4057</v>
      </c>
      <c r="M7" s="6">
        <v>5942</v>
      </c>
      <c r="N7" s="10">
        <f t="shared" si="0"/>
        <v>47821</v>
      </c>
    </row>
    <row r="8" spans="1:14" x14ac:dyDescent="0.25">
      <c r="A8" s="1" t="s">
        <v>19</v>
      </c>
      <c r="B8" s="11">
        <f t="shared" ref="B8:M8" si="1">SUM(B2:B7)</f>
        <v>15083</v>
      </c>
      <c r="C8" s="1">
        <f t="shared" si="1"/>
        <v>41307</v>
      </c>
      <c r="D8" s="11">
        <f t="shared" si="1"/>
        <v>3038</v>
      </c>
      <c r="E8" s="11">
        <f t="shared" si="1"/>
        <v>16063</v>
      </c>
      <c r="F8" s="11">
        <f t="shared" si="1"/>
        <v>21853</v>
      </c>
      <c r="G8" s="11">
        <f t="shared" si="1"/>
        <v>20788</v>
      </c>
      <c r="H8" s="11">
        <f t="shared" si="1"/>
        <v>26184</v>
      </c>
      <c r="I8" s="11">
        <f t="shared" si="1"/>
        <v>14582</v>
      </c>
      <c r="J8" s="11">
        <f t="shared" si="1"/>
        <v>16434</v>
      </c>
      <c r="K8" s="11">
        <f t="shared" si="1"/>
        <v>23119</v>
      </c>
      <c r="L8" s="11">
        <f t="shared" si="1"/>
        <v>21377</v>
      </c>
      <c r="M8" s="11">
        <f t="shared" si="1"/>
        <v>22838</v>
      </c>
      <c r="N8" s="10">
        <f t="shared" si="0"/>
        <v>242666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28A37-45A5-4BDA-94DA-0CF574855CC3}">
  <dimension ref="A1:N8"/>
  <sheetViews>
    <sheetView workbookViewId="0">
      <selection sqref="A1:N8"/>
    </sheetView>
  </sheetViews>
  <sheetFormatPr defaultRowHeight="15" x14ac:dyDescent="0.25"/>
  <cols>
    <col min="2" max="2" width="11.140625" customWidth="1"/>
  </cols>
  <sheetData>
    <row r="1" spans="1:14" x14ac:dyDescent="0.25">
      <c r="A1" s="1" t="s">
        <v>29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30</v>
      </c>
    </row>
    <row r="2" spans="1:14" x14ac:dyDescent="0.25">
      <c r="A2" s="1" t="s">
        <v>13</v>
      </c>
      <c r="B2" s="3">
        <v>8641</v>
      </c>
      <c r="C2" s="5">
        <v>8566</v>
      </c>
      <c r="D2" s="5">
        <v>9580</v>
      </c>
      <c r="E2" s="5">
        <v>9692</v>
      </c>
      <c r="F2" s="5">
        <v>8293</v>
      </c>
      <c r="G2" s="5">
        <v>11128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8">
        <f t="shared" ref="N2:N8" si="0">SUM(B2:M2)</f>
        <v>55906</v>
      </c>
    </row>
    <row r="3" spans="1:14" x14ac:dyDescent="0.25">
      <c r="A3" s="1" t="s">
        <v>14</v>
      </c>
      <c r="B3" s="3">
        <v>28907</v>
      </c>
      <c r="C3" s="5">
        <v>28656</v>
      </c>
      <c r="D3" s="5">
        <v>32046</v>
      </c>
      <c r="E3" s="5">
        <v>32422</v>
      </c>
      <c r="F3" s="5">
        <v>27743</v>
      </c>
      <c r="G3" s="5">
        <v>37226</v>
      </c>
      <c r="H3" s="5">
        <v>41134</v>
      </c>
      <c r="I3" s="5">
        <v>38132</v>
      </c>
      <c r="J3" s="5">
        <v>29370</v>
      </c>
      <c r="K3" s="5">
        <v>29805</v>
      </c>
      <c r="L3" s="5">
        <v>35916</v>
      </c>
      <c r="M3" s="5">
        <v>46522</v>
      </c>
      <c r="N3" s="8">
        <f t="shared" si="0"/>
        <v>407879</v>
      </c>
    </row>
    <row r="4" spans="1:14" x14ac:dyDescent="0.25">
      <c r="A4" s="1" t="s">
        <v>15</v>
      </c>
      <c r="B4" s="3">
        <v>10460</v>
      </c>
      <c r="C4" s="5">
        <v>10369</v>
      </c>
      <c r="D4" s="5">
        <v>11596</v>
      </c>
      <c r="E4" s="5">
        <v>11732</v>
      </c>
      <c r="F4" s="5">
        <v>10039</v>
      </c>
      <c r="G4" s="5">
        <v>13471</v>
      </c>
      <c r="H4" s="5">
        <v>30766</v>
      </c>
      <c r="I4" s="5">
        <v>28520</v>
      </c>
      <c r="J4" s="5">
        <v>21967</v>
      </c>
      <c r="K4" s="5">
        <v>22293</v>
      </c>
      <c r="L4" s="5">
        <v>26863</v>
      </c>
      <c r="M4" s="5">
        <v>34796</v>
      </c>
      <c r="N4" s="8">
        <f t="shared" si="0"/>
        <v>232872</v>
      </c>
    </row>
    <row r="5" spans="1:14" x14ac:dyDescent="0.25">
      <c r="A5" s="1" t="s">
        <v>16</v>
      </c>
      <c r="B5" s="3">
        <v>11160</v>
      </c>
      <c r="C5" s="5">
        <v>11063</v>
      </c>
      <c r="D5" s="5">
        <v>12372</v>
      </c>
      <c r="E5" s="5">
        <v>12517</v>
      </c>
      <c r="F5" s="5">
        <v>10711</v>
      </c>
      <c r="G5" s="5">
        <v>14372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8">
        <f t="shared" si="0"/>
        <v>72201</v>
      </c>
    </row>
    <row r="6" spans="1:14" x14ac:dyDescent="0.25">
      <c r="A6" s="1" t="s">
        <v>17</v>
      </c>
      <c r="B6" s="3">
        <v>13955</v>
      </c>
      <c r="C6" s="5">
        <v>13834</v>
      </c>
      <c r="D6" s="5">
        <v>15470</v>
      </c>
      <c r="E6" s="5">
        <v>15652</v>
      </c>
      <c r="F6" s="5">
        <v>13393</v>
      </c>
      <c r="G6" s="5">
        <v>17971</v>
      </c>
      <c r="H6" s="5">
        <v>19858</v>
      </c>
      <c r="I6" s="5">
        <v>18409</v>
      </c>
      <c r="J6" s="5">
        <v>14179</v>
      </c>
      <c r="K6" s="5">
        <v>14389</v>
      </c>
      <c r="L6" s="5">
        <v>17339</v>
      </c>
      <c r="M6" s="5">
        <v>22459</v>
      </c>
      <c r="N6" s="8">
        <f t="shared" si="0"/>
        <v>196908</v>
      </c>
    </row>
    <row r="7" spans="1:14" x14ac:dyDescent="0.25">
      <c r="A7" s="1" t="s">
        <v>18</v>
      </c>
      <c r="B7" s="3">
        <v>8932</v>
      </c>
      <c r="C7" s="5">
        <v>8854</v>
      </c>
      <c r="D7" s="5">
        <v>9901</v>
      </c>
      <c r="E7" s="5">
        <v>10018</v>
      </c>
      <c r="F7" s="9">
        <v>8572</v>
      </c>
      <c r="G7" s="5">
        <v>11502</v>
      </c>
      <c r="H7" s="5">
        <v>25005</v>
      </c>
      <c r="I7" s="5">
        <v>23181</v>
      </c>
      <c r="J7" s="5">
        <v>17855</v>
      </c>
      <c r="K7" s="5">
        <v>18119</v>
      </c>
      <c r="L7" s="5">
        <v>21833</v>
      </c>
      <c r="M7" s="5">
        <v>28281</v>
      </c>
      <c r="N7" s="8">
        <f t="shared" si="0"/>
        <v>192053</v>
      </c>
    </row>
    <row r="8" spans="1:14" x14ac:dyDescent="0.25">
      <c r="A8" s="1" t="s">
        <v>19</v>
      </c>
      <c r="B8" s="11">
        <f t="shared" ref="B8:M8" si="1">SUM(B2:B7)</f>
        <v>82055</v>
      </c>
      <c r="C8" s="11">
        <f t="shared" si="1"/>
        <v>81342</v>
      </c>
      <c r="D8" s="11">
        <f t="shared" si="1"/>
        <v>90965</v>
      </c>
      <c r="E8" s="11">
        <f t="shared" si="1"/>
        <v>92033</v>
      </c>
      <c r="F8" s="11">
        <f t="shared" si="1"/>
        <v>78751</v>
      </c>
      <c r="G8" s="11">
        <f t="shared" si="1"/>
        <v>105670</v>
      </c>
      <c r="H8" s="11">
        <f t="shared" si="1"/>
        <v>116765</v>
      </c>
      <c r="I8" s="11">
        <f t="shared" si="1"/>
        <v>108244</v>
      </c>
      <c r="J8" s="11">
        <f t="shared" si="1"/>
        <v>83373</v>
      </c>
      <c r="K8" s="11">
        <f t="shared" si="1"/>
        <v>84608</v>
      </c>
      <c r="L8" s="11">
        <f t="shared" si="1"/>
        <v>101953</v>
      </c>
      <c r="M8" s="11">
        <f t="shared" si="1"/>
        <v>132060</v>
      </c>
      <c r="N8" s="11">
        <f t="shared" si="0"/>
        <v>1157819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A34D-B9A0-4718-9A60-CC4070CF41EA}">
  <dimension ref="A1:N8"/>
  <sheetViews>
    <sheetView tabSelected="1" workbookViewId="0">
      <selection activeCell="J18" sqref="J18"/>
    </sheetView>
  </sheetViews>
  <sheetFormatPr defaultRowHeight="15" x14ac:dyDescent="0.25"/>
  <sheetData>
    <row r="1" spans="1:14" x14ac:dyDescent="0.25">
      <c r="A1" s="21" t="s">
        <v>28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30</v>
      </c>
    </row>
    <row r="2" spans="1:14" x14ac:dyDescent="0.25">
      <c r="A2" s="21" t="s">
        <v>13</v>
      </c>
      <c r="B2" s="25">
        <v>10397</v>
      </c>
      <c r="C2" s="26">
        <v>9621</v>
      </c>
      <c r="D2" s="26">
        <v>12826</v>
      </c>
      <c r="E2" s="26">
        <v>11392</v>
      </c>
      <c r="F2" s="26">
        <v>11047</v>
      </c>
      <c r="G2" s="26">
        <v>12604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7">
        <f t="shared" ref="N2:N8" si="0">SUM(B2:M2)</f>
        <v>67887</v>
      </c>
    </row>
    <row r="3" spans="1:14" x14ac:dyDescent="0.25">
      <c r="A3" s="21" t="s">
        <v>14</v>
      </c>
      <c r="B3" s="25">
        <v>34221</v>
      </c>
      <c r="C3" s="26">
        <v>41533</v>
      </c>
      <c r="D3" s="26">
        <v>40290</v>
      </c>
      <c r="E3" s="26">
        <v>36435</v>
      </c>
      <c r="F3" s="26">
        <v>39809</v>
      </c>
      <c r="G3" s="26">
        <v>54752</v>
      </c>
      <c r="H3" s="26">
        <v>51632</v>
      </c>
      <c r="I3" s="26">
        <v>26777</v>
      </c>
      <c r="J3" s="26">
        <v>35849</v>
      </c>
      <c r="K3" s="26">
        <v>38765</v>
      </c>
      <c r="L3" s="26">
        <v>43790</v>
      </c>
      <c r="M3" s="26">
        <v>86054</v>
      </c>
      <c r="N3" s="27">
        <f t="shared" si="0"/>
        <v>529907</v>
      </c>
    </row>
    <row r="4" spans="1:14" x14ac:dyDescent="0.25">
      <c r="A4" s="21" t="s">
        <v>15</v>
      </c>
      <c r="B4" s="25">
        <v>12850</v>
      </c>
      <c r="C4" s="26">
        <v>19363</v>
      </c>
      <c r="D4" s="26">
        <v>15439</v>
      </c>
      <c r="E4" s="26">
        <v>15602</v>
      </c>
      <c r="F4" s="26">
        <v>13724</v>
      </c>
      <c r="G4" s="26">
        <v>22122</v>
      </c>
      <c r="H4" s="26">
        <v>42166</v>
      </c>
      <c r="I4" s="26">
        <v>31326</v>
      </c>
      <c r="J4" s="26">
        <v>29822</v>
      </c>
      <c r="K4" s="26">
        <v>31938</v>
      </c>
      <c r="L4" s="26">
        <v>38110</v>
      </c>
      <c r="M4" s="26">
        <v>46086</v>
      </c>
      <c r="N4" s="27">
        <f t="shared" si="0"/>
        <v>318548</v>
      </c>
    </row>
    <row r="5" spans="1:14" x14ac:dyDescent="0.25">
      <c r="A5" s="21" t="s">
        <v>16</v>
      </c>
      <c r="B5" s="25">
        <v>15121</v>
      </c>
      <c r="C5" s="26">
        <v>17994</v>
      </c>
      <c r="D5" s="26">
        <v>11201</v>
      </c>
      <c r="E5" s="26">
        <v>16396</v>
      </c>
      <c r="F5" s="26">
        <v>14798</v>
      </c>
      <c r="G5" s="26">
        <v>16873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7">
        <f t="shared" si="0"/>
        <v>92383</v>
      </c>
    </row>
    <row r="6" spans="1:14" x14ac:dyDescent="0.25">
      <c r="A6" s="21" t="s">
        <v>17</v>
      </c>
      <c r="B6" s="25">
        <v>17972</v>
      </c>
      <c r="C6" s="26">
        <v>19609</v>
      </c>
      <c r="D6" s="26">
        <v>21297</v>
      </c>
      <c r="E6" s="26">
        <v>21580</v>
      </c>
      <c r="F6" s="26">
        <v>18733</v>
      </c>
      <c r="G6" s="26">
        <v>22056</v>
      </c>
      <c r="H6" s="26">
        <v>25314</v>
      </c>
      <c r="I6" s="26">
        <v>24381</v>
      </c>
      <c r="J6" s="26">
        <v>19065</v>
      </c>
      <c r="K6" s="26">
        <v>20366</v>
      </c>
      <c r="L6" s="26">
        <v>21589</v>
      </c>
      <c r="M6" s="26">
        <v>26089</v>
      </c>
      <c r="N6" s="27">
        <f t="shared" si="0"/>
        <v>258051</v>
      </c>
    </row>
    <row r="7" spans="1:14" x14ac:dyDescent="0.25">
      <c r="A7" s="21" t="s">
        <v>18</v>
      </c>
      <c r="B7" s="25">
        <v>13796</v>
      </c>
      <c r="C7" s="26">
        <v>19755</v>
      </c>
      <c r="D7" s="26">
        <v>6634</v>
      </c>
      <c r="E7" s="26">
        <v>14311</v>
      </c>
      <c r="F7" s="28">
        <v>12508</v>
      </c>
      <c r="G7" s="26">
        <v>17494</v>
      </c>
      <c r="H7" s="26">
        <v>36025</v>
      </c>
      <c r="I7" s="26">
        <v>32892</v>
      </c>
      <c r="J7" s="26">
        <v>26217</v>
      </c>
      <c r="K7" s="26">
        <v>28879</v>
      </c>
      <c r="L7" s="26">
        <v>34108</v>
      </c>
      <c r="M7" s="26">
        <v>42749</v>
      </c>
      <c r="N7" s="27">
        <f t="shared" si="0"/>
        <v>285368</v>
      </c>
    </row>
    <row r="8" spans="1:14" x14ac:dyDescent="0.25">
      <c r="A8" s="21" t="s">
        <v>19</v>
      </c>
      <c r="B8" s="29">
        <f t="shared" ref="B8:M8" si="1">SUM(B2:B7)</f>
        <v>104357</v>
      </c>
      <c r="C8" s="29">
        <f t="shared" si="1"/>
        <v>127875</v>
      </c>
      <c r="D8" s="29">
        <f t="shared" si="1"/>
        <v>107687</v>
      </c>
      <c r="E8" s="29">
        <f t="shared" si="1"/>
        <v>115716</v>
      </c>
      <c r="F8" s="29">
        <f t="shared" si="1"/>
        <v>110619</v>
      </c>
      <c r="G8" s="29">
        <f t="shared" si="1"/>
        <v>145901</v>
      </c>
      <c r="H8" s="29">
        <f t="shared" si="1"/>
        <v>155137</v>
      </c>
      <c r="I8" s="29">
        <f t="shared" si="1"/>
        <v>115376</v>
      </c>
      <c r="J8" s="29">
        <f t="shared" si="1"/>
        <v>110953</v>
      </c>
      <c r="K8" s="29">
        <f t="shared" si="1"/>
        <v>119948</v>
      </c>
      <c r="L8" s="29">
        <f t="shared" si="1"/>
        <v>137597</v>
      </c>
      <c r="M8" s="29">
        <f t="shared" si="1"/>
        <v>200978</v>
      </c>
      <c r="N8" s="29">
        <f t="shared" si="0"/>
        <v>1552144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ACB1-A287-490A-A4D2-FAC4925D5904}">
  <dimension ref="A1:N8"/>
  <sheetViews>
    <sheetView workbookViewId="0">
      <selection activeCell="D13" sqref="D13"/>
    </sheetView>
  </sheetViews>
  <sheetFormatPr defaultRowHeight="15" x14ac:dyDescent="0.25"/>
  <sheetData>
    <row r="1" spans="1:14" x14ac:dyDescent="0.25">
      <c r="A1" s="1" t="s">
        <v>20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30</v>
      </c>
    </row>
    <row r="2" spans="1:14" x14ac:dyDescent="0.25">
      <c r="A2" s="1" t="s">
        <v>13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2">
        <f t="shared" ref="N2:N8" si="0">SUM(B2:M2)</f>
        <v>0</v>
      </c>
    </row>
    <row r="3" spans="1:14" x14ac:dyDescent="0.25">
      <c r="A3" s="1" t="s">
        <v>14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12">
        <f t="shared" si="0"/>
        <v>0</v>
      </c>
    </row>
    <row r="4" spans="1:14" x14ac:dyDescent="0.25">
      <c r="A4" s="1" t="s">
        <v>15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12">
        <f t="shared" si="0"/>
        <v>0</v>
      </c>
    </row>
    <row r="5" spans="1:14" x14ac:dyDescent="0.25">
      <c r="A5" s="1" t="s">
        <v>16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12">
        <f t="shared" si="0"/>
        <v>0</v>
      </c>
    </row>
    <row r="6" spans="1:14" x14ac:dyDescent="0.25">
      <c r="A6" s="1" t="s">
        <v>17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12">
        <f t="shared" si="0"/>
        <v>0</v>
      </c>
    </row>
    <row r="7" spans="1:14" x14ac:dyDescent="0.25">
      <c r="A7" s="1" t="s">
        <v>18</v>
      </c>
      <c r="B7" s="4"/>
      <c r="C7" s="4"/>
      <c r="D7" s="4"/>
      <c r="E7" s="4"/>
      <c r="F7" s="13"/>
      <c r="G7" s="4"/>
      <c r="H7" s="4"/>
      <c r="I7" s="4"/>
      <c r="J7" s="4"/>
      <c r="K7" s="4"/>
      <c r="L7" s="4"/>
      <c r="M7" s="4"/>
      <c r="N7" s="12">
        <f t="shared" si="0"/>
        <v>0</v>
      </c>
    </row>
    <row r="8" spans="1:14" x14ac:dyDescent="0.25">
      <c r="A8" s="1" t="s">
        <v>19</v>
      </c>
      <c r="B8" s="1">
        <f t="shared" ref="B8:M8" si="1">SUM(B2:B7)</f>
        <v>0</v>
      </c>
      <c r="C8" s="1">
        <f t="shared" si="1"/>
        <v>0</v>
      </c>
      <c r="D8" s="1">
        <f t="shared" si="1"/>
        <v>0</v>
      </c>
      <c r="E8" s="1">
        <f t="shared" si="1"/>
        <v>0</v>
      </c>
      <c r="F8" s="1">
        <f t="shared" si="1"/>
        <v>0</v>
      </c>
      <c r="G8" s="1">
        <f t="shared" si="1"/>
        <v>0</v>
      </c>
      <c r="H8" s="1">
        <f t="shared" si="1"/>
        <v>0</v>
      </c>
      <c r="I8" s="1">
        <f t="shared" si="1"/>
        <v>0</v>
      </c>
      <c r="J8" s="1">
        <f t="shared" si="1"/>
        <v>0</v>
      </c>
      <c r="K8" s="1">
        <f t="shared" si="1"/>
        <v>0</v>
      </c>
      <c r="L8" s="1">
        <f t="shared" si="1"/>
        <v>0</v>
      </c>
      <c r="M8" s="1">
        <f t="shared" si="1"/>
        <v>0</v>
      </c>
      <c r="N8" s="1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33B31-479B-465C-8D70-949A03536C6E}">
  <dimension ref="A1:N8"/>
  <sheetViews>
    <sheetView workbookViewId="0">
      <selection activeCell="G15" sqref="G15"/>
    </sheetView>
  </sheetViews>
  <sheetFormatPr defaultRowHeight="15" x14ac:dyDescent="0.25"/>
  <sheetData>
    <row r="1" spans="1:14" x14ac:dyDescent="0.25">
      <c r="A1" s="1" t="s">
        <v>21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30</v>
      </c>
    </row>
    <row r="2" spans="1:14" x14ac:dyDescent="0.25">
      <c r="A2" s="1" t="s">
        <v>13</v>
      </c>
      <c r="B2" s="3">
        <v>543.48599999999999</v>
      </c>
      <c r="C2" s="5">
        <v>3303.9639999999999</v>
      </c>
      <c r="D2" s="5">
        <v>2631.6370000000002</v>
      </c>
      <c r="E2" s="5">
        <v>1856.864</v>
      </c>
      <c r="F2" s="5">
        <v>1518.2529999999999</v>
      </c>
      <c r="G2" s="5">
        <v>1444.336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12">
        <v>11298.54</v>
      </c>
    </row>
    <row r="3" spans="1:14" x14ac:dyDescent="0.25">
      <c r="A3" s="1" t="s">
        <v>14</v>
      </c>
      <c r="B3" s="3">
        <v>1766.3309999999999</v>
      </c>
      <c r="C3" s="5">
        <v>8259.91</v>
      </c>
      <c r="D3" s="5">
        <v>5789.6009999999997</v>
      </c>
      <c r="E3" s="5">
        <v>4244.26</v>
      </c>
      <c r="F3" s="5">
        <v>2385.826</v>
      </c>
      <c r="G3" s="5">
        <v>4333.009</v>
      </c>
      <c r="H3" s="5">
        <v>1523.45</v>
      </c>
      <c r="I3" s="5">
        <v>1732.096</v>
      </c>
      <c r="J3" s="5">
        <v>4886.6949999999997</v>
      </c>
      <c r="K3" s="5">
        <v>1735.5029999999999</v>
      </c>
      <c r="L3" s="5">
        <v>5181.4059999999999</v>
      </c>
      <c r="M3" s="5">
        <v>4678.4210000000003</v>
      </c>
      <c r="N3" s="12">
        <v>46516.508000000002</v>
      </c>
    </row>
    <row r="4" spans="1:14" x14ac:dyDescent="0.25">
      <c r="A4" s="1" t="s">
        <v>15</v>
      </c>
      <c r="B4" s="3">
        <v>271.74299999999999</v>
      </c>
      <c r="C4" s="5">
        <v>660.79300000000001</v>
      </c>
      <c r="D4" s="5">
        <v>3947.4549999999999</v>
      </c>
      <c r="E4" s="5">
        <v>1591.597</v>
      </c>
      <c r="F4" s="5">
        <v>1518.2529999999999</v>
      </c>
      <c r="G4" s="5">
        <v>2708.1309999999999</v>
      </c>
      <c r="H4" s="5">
        <v>3503.9349999999999</v>
      </c>
      <c r="I4" s="5">
        <v>1905.306</v>
      </c>
      <c r="J4" s="5">
        <v>3161.9789999999998</v>
      </c>
      <c r="K4" s="5">
        <v>1272.702</v>
      </c>
      <c r="L4" s="5">
        <v>3166.415</v>
      </c>
      <c r="M4" s="5">
        <v>2807.0529999999999</v>
      </c>
      <c r="N4" s="12">
        <v>26515.362000000001</v>
      </c>
    </row>
    <row r="5" spans="1:14" x14ac:dyDescent="0.25">
      <c r="A5" s="1" t="s">
        <v>16</v>
      </c>
      <c r="B5" s="3">
        <v>1086.973</v>
      </c>
      <c r="C5" s="5">
        <v>2643.1709999999998</v>
      </c>
      <c r="D5" s="5">
        <v>2105.3090000000002</v>
      </c>
      <c r="E5" s="5">
        <v>2122.13</v>
      </c>
      <c r="F5" s="5">
        <v>867.57299999999998</v>
      </c>
      <c r="G5" s="5">
        <v>1083.252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12">
        <v>9908.4079999999994</v>
      </c>
    </row>
    <row r="6" spans="1:14" x14ac:dyDescent="0.25">
      <c r="A6" s="1" t="s">
        <v>17</v>
      </c>
      <c r="B6" s="3">
        <v>2445.6889999999999</v>
      </c>
      <c r="C6" s="5">
        <v>3303.9639999999999</v>
      </c>
      <c r="D6" s="5">
        <v>1842.146</v>
      </c>
      <c r="E6" s="5">
        <v>1591.597</v>
      </c>
      <c r="F6" s="5">
        <v>1301.3599999999999</v>
      </c>
      <c r="G6" s="5">
        <v>1805.421</v>
      </c>
      <c r="H6" s="5">
        <v>914.07</v>
      </c>
      <c r="I6" s="5">
        <v>519.62900000000002</v>
      </c>
      <c r="J6" s="5">
        <v>1437.2629999999999</v>
      </c>
      <c r="K6" s="5">
        <v>231.4</v>
      </c>
      <c r="L6" s="5">
        <v>4893.55</v>
      </c>
      <c r="M6" s="5">
        <v>4990.3159999999998</v>
      </c>
      <c r="N6" s="12">
        <v>25276.404999999999</v>
      </c>
    </row>
    <row r="7" spans="1:14" x14ac:dyDescent="0.25">
      <c r="A7" s="1" t="s">
        <v>18</v>
      </c>
      <c r="B7" s="3">
        <v>1358.7159999999999</v>
      </c>
      <c r="C7" s="5">
        <v>2973.567</v>
      </c>
      <c r="D7" s="5">
        <v>2631.6370000000002</v>
      </c>
      <c r="E7" s="5">
        <v>2122.13</v>
      </c>
      <c r="F7" s="9">
        <v>1735.146</v>
      </c>
      <c r="G7" s="5">
        <v>541.62599999999998</v>
      </c>
      <c r="H7" s="5">
        <v>914.07</v>
      </c>
      <c r="I7" s="5">
        <v>1905.306</v>
      </c>
      <c r="J7" s="5">
        <v>2874.5259999999998</v>
      </c>
      <c r="K7" s="5">
        <v>694.20100000000002</v>
      </c>
      <c r="L7" s="5">
        <v>3454.27</v>
      </c>
      <c r="M7" s="5">
        <v>4054.6320000000001</v>
      </c>
      <c r="N7" s="12">
        <v>25259.827000000001</v>
      </c>
    </row>
    <row r="8" spans="1:14" x14ac:dyDescent="0.25">
      <c r="A8" s="1" t="s">
        <v>19</v>
      </c>
      <c r="B8" s="11">
        <f t="shared" ref="B8:M8" si="0">SUM(B2:B7)</f>
        <v>7472.9380000000001</v>
      </c>
      <c r="C8" s="11">
        <f t="shared" si="0"/>
        <v>21145.368999999999</v>
      </c>
      <c r="D8" s="11">
        <f t="shared" si="0"/>
        <v>18947.785</v>
      </c>
      <c r="E8" s="11">
        <f t="shared" si="0"/>
        <v>13528.577999999998</v>
      </c>
      <c r="F8" s="11">
        <f t="shared" si="0"/>
        <v>9326.4110000000001</v>
      </c>
      <c r="G8" s="11">
        <f t="shared" si="0"/>
        <v>11915.775000000001</v>
      </c>
      <c r="H8" s="11">
        <f t="shared" si="0"/>
        <v>6855.5249999999996</v>
      </c>
      <c r="I8" s="11">
        <f t="shared" si="0"/>
        <v>6062.3369999999995</v>
      </c>
      <c r="J8" s="11">
        <f t="shared" si="0"/>
        <v>12360.462999999998</v>
      </c>
      <c r="K8" s="11">
        <f t="shared" si="0"/>
        <v>3933.806</v>
      </c>
      <c r="L8" s="11">
        <f t="shared" si="0"/>
        <v>16695.641</v>
      </c>
      <c r="M8" s="11">
        <f t="shared" si="0"/>
        <v>16530.422000000002</v>
      </c>
      <c r="N8" s="11">
        <f>SUM(B8:M8)</f>
        <v>144775.04999999999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F951C-8159-4409-B508-8A9FA57CA2D8}">
  <dimension ref="A1:N8"/>
  <sheetViews>
    <sheetView workbookViewId="0">
      <selection sqref="A1:N8"/>
    </sheetView>
  </sheetViews>
  <sheetFormatPr defaultRowHeight="15" x14ac:dyDescent="0.25"/>
  <sheetData>
    <row r="1" spans="1:14" x14ac:dyDescent="0.25">
      <c r="A1" s="1" t="s">
        <v>22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30</v>
      </c>
    </row>
    <row r="2" spans="1:14" x14ac:dyDescent="0.25">
      <c r="A2" s="1" t="s">
        <v>13</v>
      </c>
      <c r="B2" s="1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12">
        <f t="shared" ref="N2:N8" si="0">SUM(B2:M2)</f>
        <v>0</v>
      </c>
    </row>
    <row r="3" spans="1:14" x14ac:dyDescent="0.25">
      <c r="A3" s="1" t="s">
        <v>14</v>
      </c>
      <c r="B3" s="1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12">
        <f t="shared" si="0"/>
        <v>0</v>
      </c>
    </row>
    <row r="4" spans="1:14" x14ac:dyDescent="0.25">
      <c r="A4" s="1" t="s">
        <v>15</v>
      </c>
      <c r="B4" s="1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12">
        <f t="shared" si="0"/>
        <v>0</v>
      </c>
    </row>
    <row r="5" spans="1:14" x14ac:dyDescent="0.25">
      <c r="A5" s="1" t="s">
        <v>16</v>
      </c>
      <c r="B5" s="1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12">
        <f t="shared" si="0"/>
        <v>0</v>
      </c>
    </row>
    <row r="6" spans="1:14" x14ac:dyDescent="0.25">
      <c r="A6" s="1" t="s">
        <v>17</v>
      </c>
      <c r="B6" s="1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12">
        <f t="shared" si="0"/>
        <v>0</v>
      </c>
    </row>
    <row r="7" spans="1:14" x14ac:dyDescent="0.25">
      <c r="A7" s="1" t="s">
        <v>18</v>
      </c>
      <c r="B7" s="14"/>
      <c r="C7" s="4"/>
      <c r="D7" s="4"/>
      <c r="E7" s="4"/>
      <c r="F7" s="13"/>
      <c r="G7" s="4"/>
      <c r="H7" s="4"/>
      <c r="I7" s="4"/>
      <c r="J7" s="4"/>
      <c r="K7" s="4"/>
      <c r="L7" s="4"/>
      <c r="M7" s="4"/>
      <c r="N7" s="12">
        <f t="shared" si="0"/>
        <v>0</v>
      </c>
    </row>
    <row r="8" spans="1:14" x14ac:dyDescent="0.25">
      <c r="A8" s="1" t="s">
        <v>19</v>
      </c>
      <c r="B8" s="1">
        <f t="shared" ref="B8:M8" si="1">SUM(B2:B7)</f>
        <v>0</v>
      </c>
      <c r="C8" s="1">
        <f t="shared" si="1"/>
        <v>0</v>
      </c>
      <c r="D8" s="1">
        <f t="shared" si="1"/>
        <v>0</v>
      </c>
      <c r="E8" s="1">
        <f t="shared" si="1"/>
        <v>0</v>
      </c>
      <c r="F8" s="1">
        <f t="shared" si="1"/>
        <v>0</v>
      </c>
      <c r="G8" s="1">
        <f t="shared" si="1"/>
        <v>0</v>
      </c>
      <c r="H8" s="1">
        <f t="shared" si="1"/>
        <v>0</v>
      </c>
      <c r="I8" s="1">
        <f t="shared" si="1"/>
        <v>0</v>
      </c>
      <c r="J8" s="1">
        <f t="shared" si="1"/>
        <v>0</v>
      </c>
      <c r="K8" s="1">
        <f t="shared" si="1"/>
        <v>0</v>
      </c>
      <c r="L8" s="1">
        <f t="shared" si="1"/>
        <v>0</v>
      </c>
      <c r="M8" s="1">
        <f t="shared" si="1"/>
        <v>0</v>
      </c>
      <c r="N8" s="1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523EF-924A-490C-8254-1DE0FBF2286C}">
  <dimension ref="A1:N8"/>
  <sheetViews>
    <sheetView workbookViewId="0">
      <selection sqref="A1:N8"/>
    </sheetView>
  </sheetViews>
  <sheetFormatPr defaultRowHeight="15" x14ac:dyDescent="0.25"/>
  <sheetData>
    <row r="1" spans="1:14" x14ac:dyDescent="0.25">
      <c r="A1" s="15" t="s">
        <v>23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30</v>
      </c>
    </row>
    <row r="2" spans="1:14" x14ac:dyDescent="0.25">
      <c r="A2" s="15" t="s">
        <v>13</v>
      </c>
      <c r="B2" s="16">
        <v>4140</v>
      </c>
      <c r="C2" s="17">
        <v>2722</v>
      </c>
      <c r="D2" s="17">
        <v>8448</v>
      </c>
      <c r="E2" s="17">
        <v>4512</v>
      </c>
      <c r="F2" s="17">
        <v>4476</v>
      </c>
      <c r="G2" s="17">
        <v>5204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8">
        <f t="shared" ref="N2:N8" si="0">SUM(B2:M2)</f>
        <v>29502</v>
      </c>
    </row>
    <row r="3" spans="1:14" x14ac:dyDescent="0.25">
      <c r="A3" s="15" t="s">
        <v>14</v>
      </c>
      <c r="B3" s="16">
        <v>9008</v>
      </c>
      <c r="C3" s="17">
        <v>10296</v>
      </c>
      <c r="D3" s="17">
        <v>19452</v>
      </c>
      <c r="E3" s="17">
        <v>8825</v>
      </c>
      <c r="F3" s="17">
        <v>10815</v>
      </c>
      <c r="G3" s="17">
        <v>19257</v>
      </c>
      <c r="H3" s="17">
        <v>12556</v>
      </c>
      <c r="I3" s="17">
        <v>8095</v>
      </c>
      <c r="J3" s="17">
        <v>9795</v>
      </c>
      <c r="K3" s="17">
        <v>18851</v>
      </c>
      <c r="L3" s="17">
        <v>15271</v>
      </c>
      <c r="M3" s="17">
        <v>8464</v>
      </c>
      <c r="N3" s="18">
        <f t="shared" si="0"/>
        <v>150685</v>
      </c>
    </row>
    <row r="4" spans="1:14" x14ac:dyDescent="0.25">
      <c r="A4" s="15" t="s">
        <v>15</v>
      </c>
      <c r="B4" s="16">
        <v>6749</v>
      </c>
      <c r="C4" s="17">
        <v>4944</v>
      </c>
      <c r="D4" s="17">
        <v>19040</v>
      </c>
      <c r="E4" s="17">
        <v>18408</v>
      </c>
      <c r="F4" s="17">
        <v>8215</v>
      </c>
      <c r="G4" s="17">
        <v>8963</v>
      </c>
      <c r="H4" s="17">
        <v>16174</v>
      </c>
      <c r="I4" s="17">
        <v>21097</v>
      </c>
      <c r="J4" s="17">
        <v>15619</v>
      </c>
      <c r="K4" s="17">
        <v>16058</v>
      </c>
      <c r="L4" s="17">
        <v>19763</v>
      </c>
      <c r="M4" s="17">
        <v>23831</v>
      </c>
      <c r="N4" s="18">
        <f t="shared" si="0"/>
        <v>178861</v>
      </c>
    </row>
    <row r="5" spans="1:14" x14ac:dyDescent="0.25">
      <c r="A5" s="15" t="s">
        <v>16</v>
      </c>
      <c r="B5" s="16">
        <v>7777</v>
      </c>
      <c r="C5" s="17">
        <v>3793</v>
      </c>
      <c r="D5" s="17">
        <v>7536</v>
      </c>
      <c r="E5" s="17">
        <v>4549</v>
      </c>
      <c r="F5" s="17">
        <v>8327</v>
      </c>
      <c r="G5" s="17">
        <v>7246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8">
        <f t="shared" si="0"/>
        <v>39228</v>
      </c>
    </row>
    <row r="6" spans="1:14" x14ac:dyDescent="0.25">
      <c r="A6" s="15" t="s">
        <v>17</v>
      </c>
      <c r="B6" s="16">
        <v>8185</v>
      </c>
      <c r="C6" s="17">
        <v>5267</v>
      </c>
      <c r="D6" s="17">
        <v>17972</v>
      </c>
      <c r="E6" s="17">
        <v>8593</v>
      </c>
      <c r="F6" s="17">
        <v>9328</v>
      </c>
      <c r="G6" s="17">
        <v>9800</v>
      </c>
      <c r="H6" s="17">
        <v>10636</v>
      </c>
      <c r="I6" s="17">
        <v>7892</v>
      </c>
      <c r="J6" s="17">
        <v>8802</v>
      </c>
      <c r="K6" s="17">
        <v>9667</v>
      </c>
      <c r="L6" s="17">
        <v>13025</v>
      </c>
      <c r="M6" s="17">
        <v>8698</v>
      </c>
      <c r="N6" s="18">
        <f t="shared" si="0"/>
        <v>117865</v>
      </c>
    </row>
    <row r="7" spans="1:14" x14ac:dyDescent="0.25">
      <c r="A7" s="15" t="s">
        <v>18</v>
      </c>
      <c r="B7" s="16">
        <v>10991</v>
      </c>
      <c r="C7" s="17">
        <v>3856</v>
      </c>
      <c r="D7" s="17">
        <v>18761</v>
      </c>
      <c r="E7" s="17">
        <v>10504</v>
      </c>
      <c r="F7" s="19">
        <v>12320</v>
      </c>
      <c r="G7" s="17">
        <v>7000</v>
      </c>
      <c r="H7" s="17">
        <v>15805</v>
      </c>
      <c r="I7" s="17">
        <v>13797</v>
      </c>
      <c r="J7" s="17">
        <v>16184</v>
      </c>
      <c r="K7" s="17">
        <v>12091</v>
      </c>
      <c r="L7" s="17">
        <v>19386</v>
      </c>
      <c r="M7" s="17">
        <v>15474</v>
      </c>
      <c r="N7" s="18">
        <f t="shared" si="0"/>
        <v>156169</v>
      </c>
    </row>
    <row r="8" spans="1:14" x14ac:dyDescent="0.25">
      <c r="A8" s="15" t="s">
        <v>19</v>
      </c>
      <c r="B8" s="20">
        <f t="shared" ref="B8:M8" si="1">SUM(B2:B7)</f>
        <v>46850</v>
      </c>
      <c r="C8" s="20">
        <f t="shared" si="1"/>
        <v>30878</v>
      </c>
      <c r="D8" s="20">
        <f t="shared" si="1"/>
        <v>91209</v>
      </c>
      <c r="E8" s="20">
        <f t="shared" si="1"/>
        <v>55391</v>
      </c>
      <c r="F8" s="20">
        <f t="shared" si="1"/>
        <v>53481</v>
      </c>
      <c r="G8" s="20">
        <f t="shared" si="1"/>
        <v>57470</v>
      </c>
      <c r="H8" s="20">
        <f t="shared" si="1"/>
        <v>55171</v>
      </c>
      <c r="I8" s="20">
        <f t="shared" si="1"/>
        <v>50881</v>
      </c>
      <c r="J8" s="20">
        <f t="shared" si="1"/>
        <v>50400</v>
      </c>
      <c r="K8" s="20">
        <f t="shared" si="1"/>
        <v>56667</v>
      </c>
      <c r="L8" s="20">
        <f t="shared" si="1"/>
        <v>67445</v>
      </c>
      <c r="M8" s="20">
        <f t="shared" si="1"/>
        <v>56467</v>
      </c>
      <c r="N8" s="20">
        <f t="shared" si="0"/>
        <v>672310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B9F2A-6058-457A-AAB3-5AA9574EB144}">
  <dimension ref="A1:N8"/>
  <sheetViews>
    <sheetView workbookViewId="0">
      <selection sqref="A1:N8"/>
    </sheetView>
  </sheetViews>
  <sheetFormatPr defaultRowHeight="15" x14ac:dyDescent="0.25"/>
  <sheetData>
    <row r="1" spans="1:14" x14ac:dyDescent="0.25">
      <c r="A1" s="15" t="s">
        <v>24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30</v>
      </c>
    </row>
    <row r="2" spans="1:14" x14ac:dyDescent="0.25">
      <c r="A2" s="15" t="s">
        <v>13</v>
      </c>
      <c r="B2" s="16">
        <v>216652.49299999999</v>
      </c>
      <c r="C2" s="17">
        <v>218694.62400000001</v>
      </c>
      <c r="D2" s="17">
        <v>225751.38</v>
      </c>
      <c r="E2" s="17">
        <v>225971.79</v>
      </c>
      <c r="F2" s="17">
        <v>249068.91099999999</v>
      </c>
      <c r="G2" s="17">
        <v>308919.96799999999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8">
        <f t="shared" ref="N2:N8" si="0">SUM(B2:M2)</f>
        <v>1445059.1660000002</v>
      </c>
    </row>
    <row r="3" spans="1:14" x14ac:dyDescent="0.25">
      <c r="A3" s="15" t="s">
        <v>14</v>
      </c>
      <c r="B3" s="16">
        <v>653380.69999999995</v>
      </c>
      <c r="C3" s="17">
        <v>755589.69299999997</v>
      </c>
      <c r="D3" s="17">
        <v>780357.18700000003</v>
      </c>
      <c r="E3" s="17">
        <v>698240.40399999998</v>
      </c>
      <c r="F3" s="17">
        <v>761822.95499999996</v>
      </c>
      <c r="G3" s="17">
        <v>1050385.0190000001</v>
      </c>
      <c r="H3" s="17">
        <v>1023155.064</v>
      </c>
      <c r="I3" s="17">
        <v>1040002.606</v>
      </c>
      <c r="J3" s="17">
        <v>944433.52399999998</v>
      </c>
      <c r="K3" s="17">
        <v>849573.23300000001</v>
      </c>
      <c r="L3" s="17">
        <v>944005.62300000002</v>
      </c>
      <c r="M3" s="17">
        <v>995064.93799999997</v>
      </c>
      <c r="N3" s="18">
        <f t="shared" si="0"/>
        <v>10496010.946</v>
      </c>
    </row>
    <row r="4" spans="1:14" x14ac:dyDescent="0.25">
      <c r="A4" s="15" t="s">
        <v>15</v>
      </c>
      <c r="B4" s="16">
        <v>254789.32199999999</v>
      </c>
      <c r="C4" s="17">
        <v>203421.745</v>
      </c>
      <c r="D4" s="17">
        <v>284805.91399999999</v>
      </c>
      <c r="E4" s="17">
        <v>263914.81400000001</v>
      </c>
      <c r="F4" s="17">
        <v>239769.60399999999</v>
      </c>
      <c r="G4" s="17">
        <v>359592.554</v>
      </c>
      <c r="H4" s="17">
        <v>611302.62199999997</v>
      </c>
      <c r="I4" s="17">
        <v>555772.86600000004</v>
      </c>
      <c r="J4" s="17">
        <v>784342.18200000003</v>
      </c>
      <c r="K4" s="17">
        <v>756728.54700000002</v>
      </c>
      <c r="L4" s="17">
        <v>718964.03500000003</v>
      </c>
      <c r="M4" s="17">
        <v>686615.61800000002</v>
      </c>
      <c r="N4" s="18">
        <f t="shared" si="0"/>
        <v>5720019.8229999999</v>
      </c>
    </row>
    <row r="5" spans="1:14" x14ac:dyDescent="0.25">
      <c r="A5" s="15" t="s">
        <v>16</v>
      </c>
      <c r="B5" s="16">
        <v>275783.299</v>
      </c>
      <c r="C5" s="17">
        <v>286378.08</v>
      </c>
      <c r="D5" s="17">
        <v>257371.99799999999</v>
      </c>
      <c r="E5" s="17">
        <v>239595.77600000001</v>
      </c>
      <c r="F5" s="17">
        <v>228542.65</v>
      </c>
      <c r="G5" s="17">
        <v>242023.01300000001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8">
        <f t="shared" si="0"/>
        <v>1529694.8159999999</v>
      </c>
    </row>
    <row r="6" spans="1:14" x14ac:dyDescent="0.25">
      <c r="A6" s="15" t="s">
        <v>17</v>
      </c>
      <c r="B6" s="16">
        <v>381608.989</v>
      </c>
      <c r="C6" s="17">
        <v>334657.08799999999</v>
      </c>
      <c r="D6" s="17">
        <v>347011.49200000003</v>
      </c>
      <c r="E6" s="17">
        <v>433859.62300000002</v>
      </c>
      <c r="F6" s="17">
        <v>443951.88199999998</v>
      </c>
      <c r="G6" s="17">
        <v>543830.53799999994</v>
      </c>
      <c r="H6" s="17">
        <v>635454.09600000002</v>
      </c>
      <c r="I6" s="17">
        <v>567764.08600000001</v>
      </c>
      <c r="J6" s="17">
        <v>583250.59499999997</v>
      </c>
      <c r="K6" s="17">
        <v>676930.90399999998</v>
      </c>
      <c r="L6" s="17">
        <v>710050.05</v>
      </c>
      <c r="M6" s="17">
        <v>588803.73800000001</v>
      </c>
      <c r="N6" s="18">
        <f t="shared" si="0"/>
        <v>6247173.0810000002</v>
      </c>
    </row>
    <row r="7" spans="1:14" x14ac:dyDescent="0.25">
      <c r="A7" s="15" t="s">
        <v>18</v>
      </c>
      <c r="B7" s="16">
        <v>513964.647</v>
      </c>
      <c r="C7" s="17">
        <v>496391.76699999999</v>
      </c>
      <c r="D7" s="17">
        <v>413029.17300000001</v>
      </c>
      <c r="E7" s="17">
        <v>450412.54499999998</v>
      </c>
      <c r="F7" s="19">
        <v>418405.26699999999</v>
      </c>
      <c r="G7" s="17">
        <v>486274.02100000001</v>
      </c>
      <c r="H7" s="17">
        <v>789274.92299999995</v>
      </c>
      <c r="I7" s="17">
        <v>925547.07900000003</v>
      </c>
      <c r="J7" s="17">
        <v>788659.78700000001</v>
      </c>
      <c r="K7" s="17">
        <v>818489.48300000001</v>
      </c>
      <c r="L7" s="17">
        <v>799628.29299999995</v>
      </c>
      <c r="M7" s="17">
        <v>983866.61699999997</v>
      </c>
      <c r="N7" s="18">
        <f t="shared" si="0"/>
        <v>7883943.602</v>
      </c>
    </row>
    <row r="8" spans="1:14" x14ac:dyDescent="0.25">
      <c r="A8" s="15" t="s">
        <v>19</v>
      </c>
      <c r="B8" s="20">
        <f t="shared" ref="B8:M8" si="1">SUM(B2:B7)</f>
        <v>2296179.4499999997</v>
      </c>
      <c r="C8" s="20">
        <f t="shared" si="1"/>
        <v>2295132.997</v>
      </c>
      <c r="D8" s="20">
        <f t="shared" si="1"/>
        <v>2308327.1440000003</v>
      </c>
      <c r="E8" s="20">
        <f t="shared" si="1"/>
        <v>2311994.952</v>
      </c>
      <c r="F8" s="20">
        <f t="shared" si="1"/>
        <v>2341561.2689999999</v>
      </c>
      <c r="G8" s="20">
        <f t="shared" si="1"/>
        <v>2991025.1130000004</v>
      </c>
      <c r="H8" s="20">
        <f t="shared" si="1"/>
        <v>3059186.7050000001</v>
      </c>
      <c r="I8" s="20">
        <f t="shared" si="1"/>
        <v>3089086.6370000001</v>
      </c>
      <c r="J8" s="20">
        <f t="shared" si="1"/>
        <v>3100686.088</v>
      </c>
      <c r="K8" s="20">
        <f t="shared" si="1"/>
        <v>3101722.1669999999</v>
      </c>
      <c r="L8" s="20">
        <f t="shared" si="1"/>
        <v>3172648.0010000002</v>
      </c>
      <c r="M8" s="20">
        <f t="shared" si="1"/>
        <v>3254350.9109999998</v>
      </c>
      <c r="N8" s="20">
        <f t="shared" si="0"/>
        <v>33321901.433999993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55016-871A-44AF-9D72-D33642E12364}">
  <dimension ref="A1:N8"/>
  <sheetViews>
    <sheetView workbookViewId="0">
      <selection sqref="A1:N8"/>
    </sheetView>
  </sheetViews>
  <sheetFormatPr defaultRowHeight="15" x14ac:dyDescent="0.25"/>
  <sheetData>
    <row r="1" spans="1:14" x14ac:dyDescent="0.25">
      <c r="A1" s="21" t="s">
        <v>25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30</v>
      </c>
    </row>
    <row r="2" spans="1:14" x14ac:dyDescent="0.25">
      <c r="A2" s="21" t="s">
        <v>13</v>
      </c>
      <c r="B2" s="22">
        <v>449</v>
      </c>
      <c r="C2" s="23">
        <v>270</v>
      </c>
      <c r="D2" s="23">
        <v>399</v>
      </c>
      <c r="E2" s="23">
        <v>542</v>
      </c>
      <c r="F2" s="23">
        <v>657</v>
      </c>
      <c r="G2" s="23">
        <v>422</v>
      </c>
      <c r="H2" s="23"/>
      <c r="I2" s="23"/>
      <c r="J2" s="23"/>
      <c r="K2" s="23"/>
      <c r="L2" s="23"/>
      <c r="M2" s="23"/>
      <c r="N2" s="24">
        <f t="shared" ref="N2:N8" si="0">SUM(B2:M2)</f>
        <v>2739</v>
      </c>
    </row>
    <row r="3" spans="1:14" x14ac:dyDescent="0.25">
      <c r="A3" s="21" t="s">
        <v>14</v>
      </c>
      <c r="B3" s="25">
        <v>3505</v>
      </c>
      <c r="C3" s="26">
        <v>2109</v>
      </c>
      <c r="D3" s="26">
        <v>3114</v>
      </c>
      <c r="E3" s="26">
        <v>4228</v>
      </c>
      <c r="F3" s="26">
        <v>5120</v>
      </c>
      <c r="G3" s="26">
        <v>3288</v>
      </c>
      <c r="H3" s="26">
        <v>4326</v>
      </c>
      <c r="I3" s="26">
        <v>3866</v>
      </c>
      <c r="J3" s="26">
        <v>3991</v>
      </c>
      <c r="K3" s="26">
        <v>4158</v>
      </c>
      <c r="L3" s="26">
        <v>5047</v>
      </c>
      <c r="M3" s="26">
        <v>3461</v>
      </c>
      <c r="N3" s="27">
        <f t="shared" si="0"/>
        <v>46213</v>
      </c>
    </row>
    <row r="4" spans="1:14" x14ac:dyDescent="0.25">
      <c r="A4" s="21" t="s">
        <v>15</v>
      </c>
      <c r="B4" s="25">
        <v>2888</v>
      </c>
      <c r="C4" s="26">
        <v>1737</v>
      </c>
      <c r="D4" s="26">
        <v>2566</v>
      </c>
      <c r="E4" s="26">
        <v>3484</v>
      </c>
      <c r="F4" s="26">
        <v>4219</v>
      </c>
      <c r="G4" s="26">
        <v>2709</v>
      </c>
      <c r="H4" s="26">
        <v>4372</v>
      </c>
      <c r="I4" s="26">
        <v>3907</v>
      </c>
      <c r="J4" s="26">
        <v>4032</v>
      </c>
      <c r="K4" s="26">
        <v>4202</v>
      </c>
      <c r="L4" s="26">
        <v>5100</v>
      </c>
      <c r="M4" s="26">
        <v>3497</v>
      </c>
      <c r="N4" s="27">
        <f t="shared" si="0"/>
        <v>42713</v>
      </c>
    </row>
    <row r="5" spans="1:14" x14ac:dyDescent="0.25">
      <c r="A5" s="21" t="s">
        <v>16</v>
      </c>
      <c r="B5" s="22">
        <v>654</v>
      </c>
      <c r="C5" s="23">
        <v>393</v>
      </c>
      <c r="D5" s="23">
        <v>581</v>
      </c>
      <c r="E5" s="23">
        <v>789</v>
      </c>
      <c r="F5" s="23">
        <v>955</v>
      </c>
      <c r="G5" s="23">
        <v>613</v>
      </c>
      <c r="H5" s="23"/>
      <c r="I5" s="23"/>
      <c r="J5" s="23"/>
      <c r="K5" s="23"/>
      <c r="L5" s="23"/>
      <c r="M5" s="23"/>
      <c r="N5" s="24">
        <f t="shared" si="0"/>
        <v>3985</v>
      </c>
    </row>
    <row r="6" spans="1:14" x14ac:dyDescent="0.25">
      <c r="A6" s="21" t="s">
        <v>17</v>
      </c>
      <c r="B6" s="25">
        <v>2012</v>
      </c>
      <c r="C6" s="26">
        <v>1210</v>
      </c>
      <c r="D6" s="26">
        <v>1788</v>
      </c>
      <c r="E6" s="26">
        <v>2427</v>
      </c>
      <c r="F6" s="26">
        <v>2939</v>
      </c>
      <c r="G6" s="26">
        <v>1887</v>
      </c>
      <c r="H6" s="26">
        <v>2483</v>
      </c>
      <c r="I6" s="26">
        <v>2219</v>
      </c>
      <c r="J6" s="26">
        <v>2291</v>
      </c>
      <c r="K6" s="26">
        <v>2387</v>
      </c>
      <c r="L6" s="26">
        <v>2897</v>
      </c>
      <c r="M6" s="26">
        <v>1987</v>
      </c>
      <c r="N6" s="27">
        <f t="shared" si="0"/>
        <v>26527</v>
      </c>
    </row>
    <row r="7" spans="1:14" x14ac:dyDescent="0.25">
      <c r="A7" s="21" t="s">
        <v>18</v>
      </c>
      <c r="B7" s="25">
        <v>2219</v>
      </c>
      <c r="C7" s="26">
        <v>1335</v>
      </c>
      <c r="D7" s="26">
        <v>1972</v>
      </c>
      <c r="E7" s="26">
        <v>2677</v>
      </c>
      <c r="F7" s="28">
        <v>3241</v>
      </c>
      <c r="G7" s="26">
        <v>2081</v>
      </c>
      <c r="H7" s="26">
        <v>3294</v>
      </c>
      <c r="I7" s="26">
        <v>2944</v>
      </c>
      <c r="J7" s="26">
        <v>3038</v>
      </c>
      <c r="K7" s="26">
        <v>3165</v>
      </c>
      <c r="L7" s="26">
        <v>3842</v>
      </c>
      <c r="M7" s="26">
        <v>2635</v>
      </c>
      <c r="N7" s="27">
        <f t="shared" si="0"/>
        <v>32443</v>
      </c>
    </row>
    <row r="8" spans="1:14" x14ac:dyDescent="0.25">
      <c r="A8" s="21" t="s">
        <v>19</v>
      </c>
      <c r="B8" s="21">
        <f t="shared" ref="B8:M8" si="1">SUM(B2:B7)</f>
        <v>11727</v>
      </c>
      <c r="C8" s="21">
        <f t="shared" si="1"/>
        <v>7054</v>
      </c>
      <c r="D8" s="21">
        <f t="shared" si="1"/>
        <v>10420</v>
      </c>
      <c r="E8" s="21">
        <f t="shared" si="1"/>
        <v>14147</v>
      </c>
      <c r="F8" s="21">
        <f t="shared" si="1"/>
        <v>17131</v>
      </c>
      <c r="G8" s="21">
        <f t="shared" si="1"/>
        <v>11000</v>
      </c>
      <c r="H8" s="21">
        <f t="shared" si="1"/>
        <v>14475</v>
      </c>
      <c r="I8" s="21">
        <f t="shared" si="1"/>
        <v>12936</v>
      </c>
      <c r="J8" s="21">
        <f t="shared" si="1"/>
        <v>13352</v>
      </c>
      <c r="K8" s="21">
        <f t="shared" si="1"/>
        <v>13912</v>
      </c>
      <c r="L8" s="21">
        <f t="shared" si="1"/>
        <v>16886</v>
      </c>
      <c r="M8" s="21">
        <f t="shared" si="1"/>
        <v>11580</v>
      </c>
      <c r="N8" s="21">
        <f t="shared" si="0"/>
        <v>154620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5B51C-E8FA-4694-A5EA-748D957A52C5}">
  <dimension ref="A1:N8"/>
  <sheetViews>
    <sheetView workbookViewId="0">
      <selection sqref="A1:N8"/>
    </sheetView>
  </sheetViews>
  <sheetFormatPr defaultRowHeight="15" x14ac:dyDescent="0.25"/>
  <sheetData>
    <row r="1" spans="1:14" x14ac:dyDescent="0.25">
      <c r="A1" s="21" t="s">
        <v>26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30</v>
      </c>
    </row>
    <row r="2" spans="1:14" x14ac:dyDescent="0.25">
      <c r="A2" s="21" t="s">
        <v>13</v>
      </c>
      <c r="B2" s="25">
        <v>3691</v>
      </c>
      <c r="C2" s="26">
        <v>2452</v>
      </c>
      <c r="D2" s="26">
        <v>8049</v>
      </c>
      <c r="E2" s="26">
        <v>3970</v>
      </c>
      <c r="F2" s="26">
        <v>3820</v>
      </c>
      <c r="G2" s="26">
        <v>4782</v>
      </c>
      <c r="H2" s="26"/>
      <c r="I2" s="26"/>
      <c r="J2" s="26"/>
      <c r="K2" s="26"/>
      <c r="L2" s="26"/>
      <c r="M2" s="26"/>
      <c r="N2" s="27">
        <f t="shared" ref="N2:N8" si="0">SUM(B2:M2)</f>
        <v>26764</v>
      </c>
    </row>
    <row r="3" spans="1:14" x14ac:dyDescent="0.25">
      <c r="A3" s="21" t="s">
        <v>14</v>
      </c>
      <c r="B3" s="25">
        <v>5503</v>
      </c>
      <c r="C3" s="26">
        <v>8187</v>
      </c>
      <c r="D3" s="26">
        <v>16338</v>
      </c>
      <c r="E3" s="26">
        <v>4597</v>
      </c>
      <c r="F3" s="26">
        <v>5695</v>
      </c>
      <c r="G3" s="26">
        <v>15970</v>
      </c>
      <c r="H3" s="26">
        <v>8230</v>
      </c>
      <c r="I3" s="26">
        <v>4229</v>
      </c>
      <c r="J3" s="26">
        <v>5804</v>
      </c>
      <c r="K3" s="26">
        <v>14693</v>
      </c>
      <c r="L3" s="26">
        <v>10225</v>
      </c>
      <c r="M3" s="26">
        <v>5003</v>
      </c>
      <c r="N3" s="27">
        <f t="shared" si="0"/>
        <v>104474</v>
      </c>
    </row>
    <row r="4" spans="1:14" x14ac:dyDescent="0.25">
      <c r="A4" s="21" t="s">
        <v>15</v>
      </c>
      <c r="B4" s="25">
        <v>3861</v>
      </c>
      <c r="C4" s="26">
        <v>3206</v>
      </c>
      <c r="D4" s="26">
        <v>16474</v>
      </c>
      <c r="E4" s="26">
        <v>14924</v>
      </c>
      <c r="F4" s="26">
        <v>3996</v>
      </c>
      <c r="G4" s="26">
        <v>6254</v>
      </c>
      <c r="H4" s="26">
        <v>11802</v>
      </c>
      <c r="I4" s="26">
        <v>17191</v>
      </c>
      <c r="J4" s="26">
        <v>11587</v>
      </c>
      <c r="K4" s="26">
        <v>11856</v>
      </c>
      <c r="L4" s="26">
        <v>14663</v>
      </c>
      <c r="M4" s="26">
        <v>20335</v>
      </c>
      <c r="N4" s="27">
        <f t="shared" si="0"/>
        <v>136149</v>
      </c>
    </row>
    <row r="5" spans="1:14" x14ac:dyDescent="0.25">
      <c r="A5" s="21" t="s">
        <v>16</v>
      </c>
      <c r="B5" s="25">
        <v>7124</v>
      </c>
      <c r="C5" s="26">
        <v>3400</v>
      </c>
      <c r="D5" s="26">
        <v>6955</v>
      </c>
      <c r="E5" s="26">
        <v>3760</v>
      </c>
      <c r="F5" s="26">
        <v>7372</v>
      </c>
      <c r="G5" s="26">
        <v>6632</v>
      </c>
      <c r="H5" s="26"/>
      <c r="I5" s="26"/>
      <c r="J5" s="26"/>
      <c r="K5" s="26"/>
      <c r="L5" s="26"/>
      <c r="M5" s="26"/>
      <c r="N5" s="27">
        <f t="shared" si="0"/>
        <v>35243</v>
      </c>
    </row>
    <row r="6" spans="1:14" x14ac:dyDescent="0.25">
      <c r="A6" s="21" t="s">
        <v>17</v>
      </c>
      <c r="B6" s="25">
        <v>6173</v>
      </c>
      <c r="C6" s="26">
        <v>4056</v>
      </c>
      <c r="D6" s="26">
        <v>16184</v>
      </c>
      <c r="E6" s="26">
        <v>6167</v>
      </c>
      <c r="F6" s="26">
        <v>6389</v>
      </c>
      <c r="G6" s="26">
        <v>7912</v>
      </c>
      <c r="H6" s="26">
        <v>8152</v>
      </c>
      <c r="I6" s="26">
        <v>5673</v>
      </c>
      <c r="J6" s="26">
        <v>6512</v>
      </c>
      <c r="K6" s="26">
        <v>7280</v>
      </c>
      <c r="L6" s="26">
        <v>10128</v>
      </c>
      <c r="M6" s="26">
        <v>6711</v>
      </c>
      <c r="N6" s="27">
        <f t="shared" si="0"/>
        <v>91337</v>
      </c>
    </row>
    <row r="7" spans="1:14" x14ac:dyDescent="0.25">
      <c r="A7" s="21" t="s">
        <v>18</v>
      </c>
      <c r="B7" s="25">
        <v>8772</v>
      </c>
      <c r="C7" s="26">
        <v>2522</v>
      </c>
      <c r="D7" s="26">
        <v>16790</v>
      </c>
      <c r="E7" s="26">
        <v>7828</v>
      </c>
      <c r="F7" s="28">
        <v>9078</v>
      </c>
      <c r="G7" s="26">
        <v>4918</v>
      </c>
      <c r="H7" s="26">
        <v>12511</v>
      </c>
      <c r="I7" s="26">
        <v>10854</v>
      </c>
      <c r="J7" s="26">
        <v>13146</v>
      </c>
      <c r="K7" s="26">
        <v>8925</v>
      </c>
      <c r="L7" s="26">
        <v>15544</v>
      </c>
      <c r="M7" s="26">
        <v>12839</v>
      </c>
      <c r="N7" s="27">
        <f t="shared" si="0"/>
        <v>123727</v>
      </c>
    </row>
    <row r="8" spans="1:14" x14ac:dyDescent="0.25">
      <c r="A8" s="21" t="s">
        <v>19</v>
      </c>
      <c r="B8" s="29">
        <f t="shared" ref="B8:M8" si="1">SUM(B2:B7)</f>
        <v>35124</v>
      </c>
      <c r="C8" s="29">
        <f t="shared" si="1"/>
        <v>23823</v>
      </c>
      <c r="D8" s="29">
        <f t="shared" si="1"/>
        <v>80790</v>
      </c>
      <c r="E8" s="29">
        <f t="shared" si="1"/>
        <v>41246</v>
      </c>
      <c r="F8" s="29">
        <f t="shared" si="1"/>
        <v>36350</v>
      </c>
      <c r="G8" s="29">
        <f t="shared" si="1"/>
        <v>46468</v>
      </c>
      <c r="H8" s="29">
        <f t="shared" si="1"/>
        <v>40695</v>
      </c>
      <c r="I8" s="29">
        <f t="shared" si="1"/>
        <v>37947</v>
      </c>
      <c r="J8" s="29">
        <f t="shared" si="1"/>
        <v>37049</v>
      </c>
      <c r="K8" s="29">
        <f t="shared" si="1"/>
        <v>42754</v>
      </c>
      <c r="L8" s="29">
        <f t="shared" si="1"/>
        <v>50560</v>
      </c>
      <c r="M8" s="29">
        <f t="shared" si="1"/>
        <v>44888</v>
      </c>
      <c r="N8" s="29">
        <f t="shared" si="0"/>
        <v>517694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7211-D69F-4B5A-8482-AB7F225E92FF}">
  <dimension ref="A1:N8"/>
  <sheetViews>
    <sheetView workbookViewId="0">
      <selection sqref="A1:N8"/>
    </sheetView>
  </sheetViews>
  <sheetFormatPr defaultRowHeight="15" x14ac:dyDescent="0.25"/>
  <sheetData>
    <row r="1" spans="1:14" x14ac:dyDescent="0.25">
      <c r="A1" s="21" t="s">
        <v>27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30" t="s">
        <v>30</v>
      </c>
    </row>
    <row r="2" spans="1:14" x14ac:dyDescent="0.25">
      <c r="A2" s="21" t="s">
        <v>13</v>
      </c>
      <c r="B2" s="22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30">
        <f t="shared" ref="N2:N8" si="0">SUM(B2:M2)</f>
        <v>0</v>
      </c>
    </row>
    <row r="3" spans="1:14" x14ac:dyDescent="0.25">
      <c r="A3" s="21" t="s">
        <v>14</v>
      </c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4">
        <f t="shared" si="0"/>
        <v>0</v>
      </c>
    </row>
    <row r="4" spans="1:14" x14ac:dyDescent="0.25">
      <c r="A4" s="21" t="s">
        <v>15</v>
      </c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>
        <f t="shared" si="0"/>
        <v>0</v>
      </c>
    </row>
    <row r="5" spans="1:14" x14ac:dyDescent="0.25">
      <c r="A5" s="21" t="s">
        <v>16</v>
      </c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4">
        <f t="shared" si="0"/>
        <v>0</v>
      </c>
    </row>
    <row r="6" spans="1:14" x14ac:dyDescent="0.25">
      <c r="A6" s="21" t="s">
        <v>17</v>
      </c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4">
        <f t="shared" si="0"/>
        <v>0</v>
      </c>
    </row>
    <row r="7" spans="1:14" x14ac:dyDescent="0.25">
      <c r="A7" s="21" t="s">
        <v>18</v>
      </c>
      <c r="B7" s="22"/>
      <c r="C7" s="23"/>
      <c r="D7" s="23"/>
      <c r="E7" s="23"/>
      <c r="F7" s="31"/>
      <c r="G7" s="23"/>
      <c r="H7" s="23"/>
      <c r="I7" s="23"/>
      <c r="J7" s="23"/>
      <c r="K7" s="23"/>
      <c r="L7" s="23"/>
      <c r="M7" s="23"/>
      <c r="N7" s="32">
        <f t="shared" si="0"/>
        <v>0</v>
      </c>
    </row>
    <row r="8" spans="1:14" x14ac:dyDescent="0.25">
      <c r="A8" s="21" t="s">
        <v>19</v>
      </c>
      <c r="B8" s="21">
        <f t="shared" ref="B8:M8" si="1">SUM(B2:B7)</f>
        <v>0</v>
      </c>
      <c r="C8" s="21">
        <f t="shared" si="1"/>
        <v>0</v>
      </c>
      <c r="D8" s="21">
        <f t="shared" si="1"/>
        <v>0</v>
      </c>
      <c r="E8" s="21">
        <f t="shared" si="1"/>
        <v>0</v>
      </c>
      <c r="F8" s="21">
        <f t="shared" si="1"/>
        <v>0</v>
      </c>
      <c r="G8" s="21">
        <f t="shared" si="1"/>
        <v>0</v>
      </c>
      <c r="H8" s="21">
        <f t="shared" si="1"/>
        <v>0</v>
      </c>
      <c r="I8" s="21">
        <f t="shared" si="1"/>
        <v>0</v>
      </c>
      <c r="J8" s="21">
        <f t="shared" si="1"/>
        <v>0</v>
      </c>
      <c r="K8" s="21">
        <f t="shared" si="1"/>
        <v>0</v>
      </c>
      <c r="L8" s="21">
        <f t="shared" si="1"/>
        <v>0</v>
      </c>
      <c r="M8" s="21">
        <f t="shared" si="1"/>
        <v>0</v>
      </c>
      <c r="N8" s="3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Прибыль от реализации</vt:lpstr>
      <vt:lpstr>Операционная деятельность</vt:lpstr>
      <vt:lpstr>Внереализационная деятельность</vt:lpstr>
      <vt:lpstr>Налог на прибыль</vt:lpstr>
      <vt:lpstr>Оборотные активы</vt:lpstr>
      <vt:lpstr>Внеоборотные активы</vt:lpstr>
      <vt:lpstr>Кредиты и займы</vt:lpstr>
      <vt:lpstr>Кредиторская задолженность</vt:lpstr>
      <vt:lpstr>Долгосрочные займы</vt:lpstr>
      <vt:lpstr>Выручка от реализации</vt:lpstr>
      <vt:lpstr>Собственный капитал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2019-06-07T09:51:00Z</dcterms:modified>
</cp:coreProperties>
</file>