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CB56BF67-0CB2-4B77-A957-AFD94A21BCED}" xr6:coauthVersionLast="43" xr6:coauthVersionMax="43" xr10:uidLastSave="{00000000-0000-0000-0000-000000000000}"/>
  <bookViews>
    <workbookView xWindow="1170" yWindow="1170" windowWidth="21600" windowHeight="11385" tabRatio="764" firstSheet="8" activeTab="10" xr2:uid="{00000000-000D-0000-FFFF-FFFF00000000}"/>
  </bookViews>
  <sheets>
    <sheet name="Прибыль от реализации" sheetId="1" r:id="rId1"/>
    <sheet name="Операционная деятельность" sheetId="2" r:id="rId2"/>
    <sheet name="Внереализационная деятельность" sheetId="3" r:id="rId3"/>
    <sheet name="Налог на прибыль" sheetId="4" r:id="rId4"/>
    <sheet name="Оборотные активы" sheetId="5" r:id="rId5"/>
    <sheet name="Внеоборотные активы" sheetId="6" r:id="rId6"/>
    <sheet name="Кредиты и займы" sheetId="7" r:id="rId7"/>
    <sheet name="Кредиторская задолженность" sheetId="8" r:id="rId8"/>
    <sheet name="Долгосрочные займы" sheetId="9" r:id="rId9"/>
    <sheet name="Выручка от реализации" sheetId="10" r:id="rId10"/>
    <sheet name="Собственный капитал" sheetId="11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6" i="11" l="1"/>
  <c r="L6" i="11"/>
  <c r="K6" i="11"/>
  <c r="J6" i="11"/>
  <c r="I6" i="11"/>
  <c r="H6" i="11"/>
  <c r="G6" i="11"/>
  <c r="F6" i="11"/>
  <c r="E6" i="11"/>
  <c r="D6" i="11"/>
  <c r="C6" i="11"/>
  <c r="B6" i="11"/>
  <c r="N6" i="11" s="1"/>
  <c r="N5" i="11"/>
  <c r="N4" i="11"/>
  <c r="N3" i="11"/>
  <c r="N2" i="11"/>
  <c r="M6" i="10"/>
  <c r="L6" i="10"/>
  <c r="K6" i="10"/>
  <c r="J6" i="10"/>
  <c r="I6" i="10"/>
  <c r="H6" i="10"/>
  <c r="G6" i="10"/>
  <c r="F6" i="10"/>
  <c r="E6" i="10"/>
  <c r="D6" i="10"/>
  <c r="C6" i="10"/>
  <c r="B6" i="10"/>
  <c r="N5" i="10"/>
  <c r="N4" i="10"/>
  <c r="N3" i="10"/>
  <c r="N2" i="10"/>
  <c r="M6" i="9"/>
  <c r="L6" i="9"/>
  <c r="K6" i="9"/>
  <c r="J6" i="9"/>
  <c r="I6" i="9"/>
  <c r="H6" i="9"/>
  <c r="G6" i="9"/>
  <c r="F6" i="9"/>
  <c r="E6" i="9"/>
  <c r="D6" i="9"/>
  <c r="C6" i="9"/>
  <c r="B6" i="9"/>
  <c r="N6" i="9" s="1"/>
  <c r="N5" i="9"/>
  <c r="N4" i="9"/>
  <c r="N3" i="9"/>
  <c r="N2" i="9"/>
  <c r="M6" i="8"/>
  <c r="L6" i="8"/>
  <c r="K6" i="8"/>
  <c r="J6" i="8"/>
  <c r="I6" i="8"/>
  <c r="H6" i="8"/>
  <c r="G6" i="8"/>
  <c r="F6" i="8"/>
  <c r="E6" i="8"/>
  <c r="D6" i="8"/>
  <c r="C6" i="8"/>
  <c r="B6" i="8"/>
  <c r="N6" i="8" s="1"/>
  <c r="N5" i="8"/>
  <c r="N4" i="8"/>
  <c r="N3" i="8"/>
  <c r="N2" i="8"/>
  <c r="M6" i="7"/>
  <c r="L6" i="7"/>
  <c r="K6" i="7"/>
  <c r="J6" i="7"/>
  <c r="I6" i="7"/>
  <c r="H6" i="7"/>
  <c r="G6" i="7"/>
  <c r="F6" i="7"/>
  <c r="E6" i="7"/>
  <c r="D6" i="7"/>
  <c r="C6" i="7"/>
  <c r="B6" i="7"/>
  <c r="N6" i="7" s="1"/>
  <c r="N5" i="7"/>
  <c r="N4" i="7"/>
  <c r="N3" i="7"/>
  <c r="N2" i="7"/>
  <c r="M6" i="6"/>
  <c r="L6" i="6"/>
  <c r="K6" i="6"/>
  <c r="J6" i="6"/>
  <c r="I6" i="6"/>
  <c r="H6" i="6"/>
  <c r="G6" i="6"/>
  <c r="F6" i="6"/>
  <c r="E6" i="6"/>
  <c r="D6" i="6"/>
  <c r="C6" i="6"/>
  <c r="B6" i="6"/>
  <c r="N6" i="6" s="1"/>
  <c r="M6" i="4"/>
  <c r="L6" i="4"/>
  <c r="K6" i="4"/>
  <c r="J6" i="4"/>
  <c r="I6" i="4"/>
  <c r="H6" i="4"/>
  <c r="G6" i="4"/>
  <c r="F6" i="4"/>
  <c r="E6" i="4"/>
  <c r="D6" i="4"/>
  <c r="C6" i="4"/>
  <c r="B6" i="4"/>
  <c r="N6" i="4" s="1"/>
  <c r="N5" i="4"/>
  <c r="N4" i="4"/>
  <c r="N3" i="4"/>
  <c r="N2" i="4"/>
  <c r="M6" i="3"/>
  <c r="L6" i="3"/>
  <c r="K6" i="3"/>
  <c r="J6" i="3"/>
  <c r="I6" i="3"/>
  <c r="H6" i="3"/>
  <c r="G6" i="3"/>
  <c r="F6" i="3"/>
  <c r="E6" i="3"/>
  <c r="D6" i="3"/>
  <c r="C6" i="3"/>
  <c r="B6" i="3"/>
  <c r="N6" i="3" s="1"/>
  <c r="N5" i="3"/>
  <c r="N4" i="3"/>
  <c r="N3" i="3"/>
  <c r="N2" i="3"/>
  <c r="M6" i="2"/>
  <c r="L6" i="2"/>
  <c r="K6" i="2"/>
  <c r="J6" i="2"/>
  <c r="I6" i="2"/>
  <c r="H6" i="2"/>
  <c r="G6" i="2"/>
  <c r="F6" i="2"/>
  <c r="E6" i="2"/>
  <c r="D6" i="2"/>
  <c r="C6" i="2"/>
  <c r="B6" i="2"/>
  <c r="N6" i="2" s="1"/>
  <c r="N5" i="2"/>
  <c r="N4" i="2"/>
  <c r="N3" i="2"/>
  <c r="N2" i="2"/>
  <c r="M6" i="1"/>
  <c r="L6" i="1"/>
  <c r="K6" i="1"/>
  <c r="J6" i="1"/>
  <c r="I6" i="1"/>
  <c r="H6" i="1"/>
  <c r="G6" i="1"/>
  <c r="F6" i="1"/>
  <c r="E6" i="1"/>
  <c r="D6" i="1"/>
  <c r="C6" i="1"/>
  <c r="B6" i="1"/>
  <c r="N6" i="1" s="1"/>
  <c r="N5" i="1"/>
  <c r="N4" i="1"/>
  <c r="N3" i="1"/>
  <c r="N2" i="1"/>
  <c r="N6" i="10" l="1"/>
</calcChain>
</file>

<file path=xl/sharedStrings.xml><?xml version="1.0" encoding="utf-8"?>
<sst xmlns="http://schemas.openxmlformats.org/spreadsheetml/2006/main" count="209" uniqueCount="29">
  <si>
    <t>Прибыль от реализации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</si>
  <si>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</si>
  <si>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</si>
  <si>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</si>
  <si>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</si>
  <si>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</si>
  <si>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</si>
  <si>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</si>
  <si>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</si>
  <si>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</si>
  <si>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</si>
  <si>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</si>
  <si>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</si>
  <si>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Лиски</t>
  </si>
  <si>
    <t>Стойленская</t>
  </si>
  <si>
    <t>Казинка</t>
  </si>
  <si>
    <t>Кочетовка</t>
  </si>
  <si>
    <t>Служба вагонного хозяйства</t>
  </si>
  <si>
    <t>Операционная деятельность</t>
  </si>
  <si>
    <t>Внереализационная деятельность</t>
  </si>
  <si>
    <t>Налог на прибыль</t>
  </si>
  <si>
    <t>Оборотные активы</t>
  </si>
  <si>
    <t>Внеоборотные активы</t>
  </si>
  <si>
    <t>Деб задолженность</t>
  </si>
  <si>
    <t>Кредиторская задолженность</t>
  </si>
  <si>
    <t>Долгострочные займы</t>
  </si>
  <si>
    <t>Собственный капитал</t>
  </si>
  <si>
    <t>2018 год</t>
  </si>
  <si>
    <t>Выручка от реализации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</si>
</sst>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Times New Roman"/>
    </font>
    <font>
      <sz val="10"/>
      <name val="Times New Roman"/>
    </font>
    <font>
      <sz val="10"/>
      <color rgb="FF0000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2" fillId="2" borderId="4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3" fontId="2" fillId="2" borderId="5" xfId="0" applyNumberFormat="1" applyFont="1" applyFill="1" applyBorder="1" applyAlignment="1">
      <alignment horizontal="center"/>
    </xf>
    <xf numFmtId="3" fontId="1" fillId="2" borderId="6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3" fontId="2" fillId="3" borderId="4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3" fontId="1" fillId="3" borderId="6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3" fontId="2" fillId="3" borderId="2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/>
    </xf>
    <xf numFmtId="3" fontId="3" fillId="3" borderId="2" xfId="0" applyNumberFormat="1" applyFont="1" applyFill="1" applyBorder="1" applyAlignment="1">
      <alignment horizontal="center"/>
    </xf>
    <xf numFmtId="3" fontId="1" fillId="3" borderId="7" xfId="0" applyNumberFormat="1" applyFont="1" applyFill="1" applyBorder="1" applyAlignment="1">
      <alignment horizontal="center"/>
    </xf>
    <xf numFmtId="3" fontId="1" fillId="3" borderId="8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3" fontId="2" fillId="4" borderId="4" xfId="0" applyNumberFormat="1" applyFont="1" applyFill="1" applyBorder="1" applyAlignment="1">
      <alignment horizontal="center"/>
    </xf>
    <xf numFmtId="3" fontId="2" fillId="4" borderId="2" xfId="0" applyNumberFormat="1" applyFont="1" applyFill="1" applyBorder="1" applyAlignment="1">
      <alignment horizontal="center"/>
    </xf>
    <xf numFmtId="3" fontId="2" fillId="4" borderId="5" xfId="0" applyNumberFormat="1" applyFont="1" applyFill="1" applyBorder="1" applyAlignment="1">
      <alignment horizontal="center"/>
    </xf>
    <xf numFmtId="3" fontId="1" fillId="4" borderId="6" xfId="0" applyNumberFormat="1" applyFont="1" applyFill="1" applyBorder="1" applyAlignment="1">
      <alignment horizontal="center"/>
    </xf>
    <xf numFmtId="3" fontId="1" fillId="4" borderId="2" xfId="0" applyNumberFormat="1" applyFont="1" applyFill="1" applyBorder="1" applyAlignment="1">
      <alignment horizontal="center"/>
    </xf>
    <xf numFmtId="3" fontId="3" fillId="4" borderId="2" xfId="0" applyNumberFormat="1" applyFont="1" applyFill="1" applyBorder="1" applyAlignment="1">
      <alignment horizontal="center"/>
    </xf>
    <xf numFmtId="3" fontId="1" fillId="4" borderId="3" xfId="0" applyNumberFormat="1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workbookViewId="0">
      <selection activeCell="E12" sqref="E12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27</v>
      </c>
    </row>
    <row r="2" spans="1:14" x14ac:dyDescent="0.25">
      <c r="A2" s="3" t="s">
        <v>13</v>
      </c>
      <c r="B2" s="4">
        <v>8050</v>
      </c>
      <c r="C2" s="5">
        <v>925</v>
      </c>
      <c r="D2" s="5">
        <v>6335</v>
      </c>
      <c r="E2" s="5">
        <v>4879</v>
      </c>
      <c r="F2" s="5">
        <v>4989</v>
      </c>
      <c r="G2" s="5">
        <v>5216</v>
      </c>
      <c r="H2" s="5">
        <v>5547</v>
      </c>
      <c r="I2" s="5">
        <v>5683</v>
      </c>
      <c r="J2" s="5">
        <v>5812</v>
      </c>
      <c r="K2" s="5">
        <v>5685</v>
      </c>
      <c r="L2" s="5">
        <v>4274</v>
      </c>
      <c r="M2" s="6">
        <v>4491</v>
      </c>
      <c r="N2" s="7">
        <f t="shared" ref="N2:N6" si="0">SUM(B2:M2)</f>
        <v>61886</v>
      </c>
    </row>
    <row r="3" spans="1:14" x14ac:dyDescent="0.25">
      <c r="A3" s="3" t="s">
        <v>14</v>
      </c>
      <c r="B3" s="4">
        <v>8911</v>
      </c>
      <c r="C3" s="5">
        <v>1305</v>
      </c>
      <c r="D3" s="5">
        <v>6772</v>
      </c>
      <c r="E3" s="5">
        <v>6452</v>
      </c>
      <c r="F3" s="5">
        <v>6874</v>
      </c>
      <c r="G3" s="5">
        <v>4768</v>
      </c>
      <c r="H3" s="5">
        <v>6546</v>
      </c>
      <c r="I3" s="5">
        <v>6974</v>
      </c>
      <c r="J3" s="5">
        <v>7519</v>
      </c>
      <c r="K3" s="5">
        <v>5679</v>
      </c>
      <c r="L3" s="5">
        <v>7398</v>
      </c>
      <c r="M3" s="6">
        <v>7978</v>
      </c>
      <c r="N3" s="8">
        <f t="shared" si="0"/>
        <v>77176</v>
      </c>
    </row>
    <row r="4" spans="1:14" x14ac:dyDescent="0.25">
      <c r="A4" s="3" t="s">
        <v>15</v>
      </c>
      <c r="B4" s="4">
        <v>7593</v>
      </c>
      <c r="C4" s="5">
        <v>-582</v>
      </c>
      <c r="D4" s="5">
        <v>3620</v>
      </c>
      <c r="E4" s="5">
        <v>3673</v>
      </c>
      <c r="F4" s="5">
        <v>3646</v>
      </c>
      <c r="G4" s="5">
        <v>2223</v>
      </c>
      <c r="H4" s="5">
        <v>3628</v>
      </c>
      <c r="I4" s="5">
        <v>3509</v>
      </c>
      <c r="J4" s="5">
        <v>2967</v>
      </c>
      <c r="K4" s="5">
        <v>3438</v>
      </c>
      <c r="L4" s="5">
        <v>3133</v>
      </c>
      <c r="M4" s="6">
        <v>4260</v>
      </c>
      <c r="N4" s="8">
        <f t="shared" si="0"/>
        <v>41108</v>
      </c>
    </row>
    <row r="5" spans="1:14" x14ac:dyDescent="0.25">
      <c r="A5" s="3" t="s">
        <v>16</v>
      </c>
      <c r="B5" s="4">
        <v>7491</v>
      </c>
      <c r="C5" s="5">
        <v>235</v>
      </c>
      <c r="D5" s="5">
        <v>5227</v>
      </c>
      <c r="E5" s="5">
        <v>4555</v>
      </c>
      <c r="F5" s="9">
        <v>4366</v>
      </c>
      <c r="G5" s="5">
        <v>2963</v>
      </c>
      <c r="H5" s="5">
        <v>4569</v>
      </c>
      <c r="I5" s="5">
        <v>4470</v>
      </c>
      <c r="J5" s="5">
        <v>5183</v>
      </c>
      <c r="K5" s="5">
        <v>4989</v>
      </c>
      <c r="L5" s="5">
        <v>9591</v>
      </c>
      <c r="M5" s="6">
        <v>798</v>
      </c>
      <c r="N5" s="10">
        <f t="shared" si="0"/>
        <v>54437</v>
      </c>
    </row>
    <row r="6" spans="1:14" x14ac:dyDescent="0.25">
      <c r="A6" s="11" t="s">
        <v>17</v>
      </c>
      <c r="B6" s="7">
        <f t="shared" ref="B6:M6" si="1">SUM(B2:B5)</f>
        <v>32045</v>
      </c>
      <c r="C6" s="7">
        <f t="shared" si="1"/>
        <v>1883</v>
      </c>
      <c r="D6" s="7">
        <f t="shared" si="1"/>
        <v>21954</v>
      </c>
      <c r="E6" s="7">
        <f t="shared" si="1"/>
        <v>19559</v>
      </c>
      <c r="F6" s="7">
        <f t="shared" si="1"/>
        <v>19875</v>
      </c>
      <c r="G6" s="7">
        <f t="shared" si="1"/>
        <v>15170</v>
      </c>
      <c r="H6" s="7">
        <f t="shared" si="1"/>
        <v>20290</v>
      </c>
      <c r="I6" s="7">
        <f t="shared" si="1"/>
        <v>20636</v>
      </c>
      <c r="J6" s="7">
        <f t="shared" si="1"/>
        <v>21481</v>
      </c>
      <c r="K6" s="7">
        <f t="shared" si="1"/>
        <v>19791</v>
      </c>
      <c r="L6" s="7">
        <f t="shared" si="1"/>
        <v>24396</v>
      </c>
      <c r="M6" s="7">
        <f t="shared" si="1"/>
        <v>17527</v>
      </c>
      <c r="N6" s="8">
        <f t="shared" si="0"/>
        <v>234607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28A37-45A5-4BDA-94DA-0CF574855CC3}">
  <dimension ref="A1:N6"/>
  <sheetViews>
    <sheetView workbookViewId="0">
      <selection activeCell="M7" sqref="M7"/>
    </sheetView>
  </sheetViews>
  <sheetFormatPr defaultRowHeight="15" x14ac:dyDescent="0.25"/>
  <cols>
    <col min="2" max="2" width="11.140625" customWidth="1"/>
  </cols>
  <sheetData>
    <row r="1" spans="1:14" x14ac:dyDescent="0.25">
      <c r="A1" s="18" t="s">
        <v>28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20" t="s">
        <v>27</v>
      </c>
    </row>
    <row r="2" spans="1:14" x14ac:dyDescent="0.25">
      <c r="A2" s="18" t="s">
        <v>13</v>
      </c>
      <c r="B2" s="19">
        <v>23076</v>
      </c>
      <c r="C2" s="25">
        <v>23646</v>
      </c>
      <c r="D2" s="25">
        <v>23430</v>
      </c>
      <c r="E2" s="25">
        <v>24835</v>
      </c>
      <c r="F2" s="25">
        <v>23199</v>
      </c>
      <c r="G2" s="25">
        <v>28849</v>
      </c>
      <c r="H2" s="25">
        <v>25881</v>
      </c>
      <c r="I2" s="25">
        <v>26038</v>
      </c>
      <c r="J2" s="25">
        <v>27501</v>
      </c>
      <c r="K2" s="25">
        <v>24792</v>
      </c>
      <c r="L2" s="25">
        <v>23845</v>
      </c>
      <c r="M2" s="26">
        <v>27482</v>
      </c>
      <c r="N2" s="21">
        <f t="shared" ref="N2:N6" si="0">SUM(B2:M2)</f>
        <v>302574</v>
      </c>
    </row>
    <row r="3" spans="1:14" x14ac:dyDescent="0.25">
      <c r="A3" s="18" t="s">
        <v>14</v>
      </c>
      <c r="B3" s="19">
        <v>26007</v>
      </c>
      <c r="C3" s="25">
        <v>26650</v>
      </c>
      <c r="D3" s="25">
        <v>26406</v>
      </c>
      <c r="E3" s="25">
        <v>27990</v>
      </c>
      <c r="F3" s="25">
        <v>26147</v>
      </c>
      <c r="G3" s="25">
        <v>32514</v>
      </c>
      <c r="H3" s="25">
        <v>29168</v>
      </c>
      <c r="I3" s="25">
        <v>29346</v>
      </c>
      <c r="J3" s="25">
        <v>30995</v>
      </c>
      <c r="K3" s="25">
        <v>27942</v>
      </c>
      <c r="L3" s="25">
        <v>26874</v>
      </c>
      <c r="M3" s="26">
        <v>30973</v>
      </c>
      <c r="N3" s="23">
        <f t="shared" si="0"/>
        <v>341012</v>
      </c>
    </row>
    <row r="4" spans="1:14" x14ac:dyDescent="0.25">
      <c r="A4" s="18" t="s">
        <v>15</v>
      </c>
      <c r="B4" s="19">
        <v>15666</v>
      </c>
      <c r="C4" s="25">
        <v>16054</v>
      </c>
      <c r="D4" s="25">
        <v>15907</v>
      </c>
      <c r="E4" s="25">
        <v>16861</v>
      </c>
      <c r="F4" s="25">
        <v>15750</v>
      </c>
      <c r="G4" s="25">
        <v>19586</v>
      </c>
      <c r="H4" s="25">
        <v>17571</v>
      </c>
      <c r="I4" s="25">
        <v>17678</v>
      </c>
      <c r="J4" s="25">
        <v>18671</v>
      </c>
      <c r="K4" s="25">
        <v>16832</v>
      </c>
      <c r="L4" s="25">
        <v>16189</v>
      </c>
      <c r="M4" s="26">
        <v>18658</v>
      </c>
      <c r="N4" s="23">
        <f t="shared" si="0"/>
        <v>205423</v>
      </c>
    </row>
    <row r="5" spans="1:14" x14ac:dyDescent="0.25">
      <c r="A5" s="18" t="s">
        <v>16</v>
      </c>
      <c r="B5" s="19">
        <v>19404</v>
      </c>
      <c r="C5" s="25">
        <v>19884</v>
      </c>
      <c r="D5" s="25">
        <v>19702</v>
      </c>
      <c r="E5" s="25">
        <v>20883</v>
      </c>
      <c r="F5" s="25">
        <v>19508</v>
      </c>
      <c r="G5" s="25">
        <v>24258</v>
      </c>
      <c r="H5" s="25">
        <v>21762</v>
      </c>
      <c r="I5" s="25">
        <v>21895</v>
      </c>
      <c r="J5" s="25">
        <v>23125</v>
      </c>
      <c r="K5" s="25">
        <v>20847</v>
      </c>
      <c r="L5" s="25">
        <v>20051</v>
      </c>
      <c r="M5" s="26">
        <v>23109</v>
      </c>
      <c r="N5" s="24">
        <f t="shared" si="0"/>
        <v>254428</v>
      </c>
    </row>
    <row r="6" spans="1:14" x14ac:dyDescent="0.25">
      <c r="A6" s="18" t="s">
        <v>17</v>
      </c>
      <c r="B6" s="21">
        <f t="shared" ref="B6:M6" si="1">SUM(B2:B5)</f>
        <v>84153</v>
      </c>
      <c r="C6" s="21">
        <f t="shared" si="1"/>
        <v>86234</v>
      </c>
      <c r="D6" s="21">
        <f t="shared" si="1"/>
        <v>85445</v>
      </c>
      <c r="E6" s="21">
        <f t="shared" si="1"/>
        <v>90569</v>
      </c>
      <c r="F6" s="21">
        <f t="shared" si="1"/>
        <v>84604</v>
      </c>
      <c r="G6" s="21">
        <f t="shared" si="1"/>
        <v>105207</v>
      </c>
      <c r="H6" s="21">
        <f t="shared" si="1"/>
        <v>94382</v>
      </c>
      <c r="I6" s="21">
        <f t="shared" si="1"/>
        <v>94957</v>
      </c>
      <c r="J6" s="21">
        <f t="shared" si="1"/>
        <v>100292</v>
      </c>
      <c r="K6" s="21">
        <f t="shared" si="1"/>
        <v>90413</v>
      </c>
      <c r="L6" s="21">
        <f t="shared" si="1"/>
        <v>86959</v>
      </c>
      <c r="M6" s="21">
        <f t="shared" si="1"/>
        <v>100222</v>
      </c>
      <c r="N6" s="23">
        <f t="shared" si="0"/>
        <v>1103437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A34D-B9A0-4718-9A60-CC4070CF41EA}">
  <dimension ref="A1:N6"/>
  <sheetViews>
    <sheetView tabSelected="1" workbookViewId="0">
      <selection activeCell="G18" sqref="G18"/>
    </sheetView>
  </sheetViews>
  <sheetFormatPr defaultRowHeight="15" x14ac:dyDescent="0.25"/>
  <sheetData>
    <row r="1" spans="1:14" x14ac:dyDescent="0.25">
      <c r="A1" s="32" t="s">
        <v>26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1" t="s">
        <v>27</v>
      </c>
    </row>
    <row r="2" spans="1:14" x14ac:dyDescent="0.25">
      <c r="A2" s="32" t="s">
        <v>13</v>
      </c>
      <c r="B2" s="33">
        <v>33887</v>
      </c>
      <c r="C2" s="34">
        <v>26202</v>
      </c>
      <c r="D2" s="34">
        <v>35033</v>
      </c>
      <c r="E2" s="34">
        <v>32524</v>
      </c>
      <c r="F2" s="34">
        <v>31800</v>
      </c>
      <c r="G2" s="34">
        <v>34394</v>
      </c>
      <c r="H2" s="34">
        <v>35485</v>
      </c>
      <c r="I2" s="34">
        <v>35058</v>
      </c>
      <c r="J2" s="34">
        <v>34534</v>
      </c>
      <c r="K2" s="34">
        <v>35884</v>
      </c>
      <c r="L2" s="34">
        <v>28842</v>
      </c>
      <c r="M2" s="35">
        <v>41683</v>
      </c>
      <c r="N2" s="36">
        <f t="shared" ref="N2:N6" si="0">SUM(B2:M2)</f>
        <v>405326</v>
      </c>
    </row>
    <row r="3" spans="1:14" x14ac:dyDescent="0.25">
      <c r="A3" s="32" t="s">
        <v>14</v>
      </c>
      <c r="B3" s="33">
        <v>37743</v>
      </c>
      <c r="C3" s="34">
        <v>30625</v>
      </c>
      <c r="D3" s="34">
        <v>36597</v>
      </c>
      <c r="E3" s="34">
        <v>38115</v>
      </c>
      <c r="F3" s="34">
        <v>36274</v>
      </c>
      <c r="G3" s="34">
        <v>39986</v>
      </c>
      <c r="H3" s="34">
        <v>38877</v>
      </c>
      <c r="I3" s="34">
        <v>38864</v>
      </c>
      <c r="J3" s="34">
        <v>40796</v>
      </c>
      <c r="K3" s="34">
        <v>35565</v>
      </c>
      <c r="L3" s="34">
        <v>36048</v>
      </c>
      <c r="M3" s="35">
        <v>43475</v>
      </c>
      <c r="N3" s="37">
        <f t="shared" si="0"/>
        <v>452965</v>
      </c>
    </row>
    <row r="4" spans="1:14" x14ac:dyDescent="0.25">
      <c r="A4" s="32" t="s">
        <v>15</v>
      </c>
      <c r="B4" s="33">
        <v>24346</v>
      </c>
      <c r="C4" s="34">
        <v>16881</v>
      </c>
      <c r="D4" s="34">
        <v>20701</v>
      </c>
      <c r="E4" s="34">
        <v>21759</v>
      </c>
      <c r="F4" s="34">
        <v>20450</v>
      </c>
      <c r="G4" s="34">
        <v>22988</v>
      </c>
      <c r="H4" s="34">
        <v>22478</v>
      </c>
      <c r="I4" s="34">
        <v>24648</v>
      </c>
      <c r="J4" s="34">
        <v>22908</v>
      </c>
      <c r="K4" s="34">
        <v>21345</v>
      </c>
      <c r="L4" s="34">
        <v>20237</v>
      </c>
      <c r="M4" s="35">
        <v>23785</v>
      </c>
      <c r="N4" s="37">
        <f t="shared" si="0"/>
        <v>262526</v>
      </c>
    </row>
    <row r="5" spans="1:14" x14ac:dyDescent="0.25">
      <c r="A5" s="32" t="s">
        <v>16</v>
      </c>
      <c r="B5" s="33">
        <v>33650</v>
      </c>
      <c r="C5" s="34">
        <v>26958</v>
      </c>
      <c r="D5" s="34">
        <v>31976</v>
      </c>
      <c r="E5" s="34">
        <v>32444</v>
      </c>
      <c r="F5" s="38">
        <v>30503</v>
      </c>
      <c r="G5" s="34">
        <v>33699</v>
      </c>
      <c r="H5" s="34">
        <v>33296</v>
      </c>
      <c r="I5" s="34">
        <v>32759</v>
      </c>
      <c r="J5" s="34">
        <v>34299</v>
      </c>
      <c r="K5" s="34">
        <v>32313</v>
      </c>
      <c r="L5" s="34">
        <v>34201</v>
      </c>
      <c r="M5" s="35">
        <v>30119</v>
      </c>
      <c r="N5" s="39">
        <f t="shared" si="0"/>
        <v>386217</v>
      </c>
    </row>
    <row r="6" spans="1:14" x14ac:dyDescent="0.25">
      <c r="A6" s="32" t="s">
        <v>17</v>
      </c>
      <c r="B6" s="45">
        <f t="shared" ref="B6:M6" si="1">SUM(B2:B5)</f>
        <v>129626</v>
      </c>
      <c r="C6" s="45">
        <f t="shared" si="1"/>
        <v>100666</v>
      </c>
      <c r="D6" s="45">
        <f t="shared" si="1"/>
        <v>124307</v>
      </c>
      <c r="E6" s="45">
        <f t="shared" si="1"/>
        <v>124842</v>
      </c>
      <c r="F6" s="45">
        <f t="shared" si="1"/>
        <v>119027</v>
      </c>
      <c r="G6" s="45">
        <f t="shared" si="1"/>
        <v>131067</v>
      </c>
      <c r="H6" s="45">
        <f t="shared" si="1"/>
        <v>130136</v>
      </c>
      <c r="I6" s="45">
        <f t="shared" si="1"/>
        <v>131329</v>
      </c>
      <c r="J6" s="45">
        <f t="shared" si="1"/>
        <v>132537</v>
      </c>
      <c r="K6" s="45">
        <f t="shared" si="1"/>
        <v>125107</v>
      </c>
      <c r="L6" s="45">
        <f t="shared" si="1"/>
        <v>119328</v>
      </c>
      <c r="M6" s="45">
        <f t="shared" si="1"/>
        <v>139062</v>
      </c>
      <c r="N6" s="39">
        <f t="shared" si="0"/>
        <v>1507034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AACB1-A287-490A-A4D2-FAC4925D5904}">
  <dimension ref="A1:N6"/>
  <sheetViews>
    <sheetView workbookViewId="0">
      <selection activeCell="N1" sqref="N1"/>
    </sheetView>
  </sheetViews>
  <sheetFormatPr defaultRowHeight="15" x14ac:dyDescent="0.25"/>
  <sheetData>
    <row r="1" spans="1:14" x14ac:dyDescent="0.25">
      <c r="A1" s="1" t="s">
        <v>18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27</v>
      </c>
    </row>
    <row r="2" spans="1:14" x14ac:dyDescent="0.25">
      <c r="A2" s="3" t="s">
        <v>13</v>
      </c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4"/>
      <c r="N2" s="11">
        <f t="shared" ref="N2:N6" si="0">SUM(B2:M2)</f>
        <v>0</v>
      </c>
    </row>
    <row r="3" spans="1:14" x14ac:dyDescent="0.25">
      <c r="A3" s="3" t="s">
        <v>14</v>
      </c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4"/>
      <c r="N3" s="2">
        <f t="shared" si="0"/>
        <v>0</v>
      </c>
    </row>
    <row r="4" spans="1:14" x14ac:dyDescent="0.25">
      <c r="A4" s="3" t="s">
        <v>15</v>
      </c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4"/>
      <c r="N4" s="2">
        <f t="shared" si="0"/>
        <v>0</v>
      </c>
    </row>
    <row r="5" spans="1:14" x14ac:dyDescent="0.25">
      <c r="A5" s="3" t="s">
        <v>16</v>
      </c>
      <c r="B5" s="12"/>
      <c r="C5" s="13"/>
      <c r="D5" s="13"/>
      <c r="E5" s="13"/>
      <c r="F5" s="15"/>
      <c r="G5" s="13"/>
      <c r="H5" s="13"/>
      <c r="I5" s="13"/>
      <c r="J5" s="13"/>
      <c r="K5" s="13"/>
      <c r="L5" s="13"/>
      <c r="M5" s="14"/>
      <c r="N5" s="1">
        <f t="shared" si="0"/>
        <v>0</v>
      </c>
    </row>
    <row r="6" spans="1:14" x14ac:dyDescent="0.25">
      <c r="A6" s="11" t="s">
        <v>17</v>
      </c>
      <c r="B6" s="11">
        <f t="shared" ref="B6:M6" si="1">SUM(B2:B5)</f>
        <v>0</v>
      </c>
      <c r="C6" s="11">
        <f t="shared" si="1"/>
        <v>0</v>
      </c>
      <c r="D6" s="11">
        <f t="shared" si="1"/>
        <v>0</v>
      </c>
      <c r="E6" s="11">
        <f t="shared" si="1"/>
        <v>0</v>
      </c>
      <c r="F6" s="11">
        <f t="shared" si="1"/>
        <v>0</v>
      </c>
      <c r="G6" s="11">
        <f t="shared" si="1"/>
        <v>0</v>
      </c>
      <c r="H6" s="11">
        <f t="shared" si="1"/>
        <v>0</v>
      </c>
      <c r="I6" s="11">
        <f t="shared" si="1"/>
        <v>0</v>
      </c>
      <c r="J6" s="11">
        <f t="shared" si="1"/>
        <v>0</v>
      </c>
      <c r="K6" s="11">
        <f t="shared" si="1"/>
        <v>0</v>
      </c>
      <c r="L6" s="11">
        <f t="shared" si="1"/>
        <v>0</v>
      </c>
      <c r="M6" s="11">
        <f t="shared" si="1"/>
        <v>0</v>
      </c>
      <c r="N6" s="2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3B31-479B-465C-8D70-949A03536C6E}">
  <dimension ref="A1:N6"/>
  <sheetViews>
    <sheetView workbookViewId="0">
      <selection activeCell="N1" sqref="N1"/>
    </sheetView>
  </sheetViews>
  <sheetFormatPr defaultRowHeight="15" x14ac:dyDescent="0.25"/>
  <sheetData>
    <row r="1" spans="1:14" x14ac:dyDescent="0.25">
      <c r="A1" s="1" t="s">
        <v>19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27</v>
      </c>
    </row>
    <row r="2" spans="1:14" x14ac:dyDescent="0.25">
      <c r="A2" s="3" t="s">
        <v>13</v>
      </c>
      <c r="B2" s="4">
        <v>-79.436843330000002</v>
      </c>
      <c r="C2" s="5">
        <v>5293.522817</v>
      </c>
      <c r="D2" s="5">
        <v>1769.9094210000001</v>
      </c>
      <c r="E2" s="5">
        <v>1480.4400169999999</v>
      </c>
      <c r="F2" s="5">
        <v>3310.3215639999999</v>
      </c>
      <c r="G2" s="5">
        <v>1965.822056</v>
      </c>
      <c r="H2" s="5">
        <v>2327.9484649999999</v>
      </c>
      <c r="I2" s="5">
        <v>2992.5244109999999</v>
      </c>
      <c r="J2" s="5">
        <v>2930.6834749999998</v>
      </c>
      <c r="K2" s="5">
        <v>1089.368737</v>
      </c>
      <c r="L2" s="5">
        <v>1934.4818889999999</v>
      </c>
      <c r="M2" s="6">
        <v>1608.5519999999999</v>
      </c>
      <c r="N2" s="7">
        <f t="shared" ref="N2:N6" si="0">SUM(B2:M2)</f>
        <v>26624.138008669997</v>
      </c>
    </row>
    <row r="3" spans="1:14" x14ac:dyDescent="0.25">
      <c r="A3" s="3" t="s">
        <v>14</v>
      </c>
      <c r="B3" s="4">
        <v>-29.78881625</v>
      </c>
      <c r="C3" s="5">
        <v>3529.0152109999999</v>
      </c>
      <c r="D3" s="5">
        <v>707.96376859999998</v>
      </c>
      <c r="E3" s="5">
        <v>0</v>
      </c>
      <c r="F3" s="5">
        <v>0</v>
      </c>
      <c r="G3" s="5">
        <v>1572.657645</v>
      </c>
      <c r="H3" s="5">
        <v>1629.563926</v>
      </c>
      <c r="I3" s="5">
        <v>855.00697439999999</v>
      </c>
      <c r="J3" s="5">
        <v>837.33813580000003</v>
      </c>
      <c r="K3" s="5">
        <v>311.24821050000003</v>
      </c>
      <c r="L3" s="5">
        <v>1339.2566919999999</v>
      </c>
      <c r="M3" s="6">
        <v>1064.133793</v>
      </c>
      <c r="N3" s="8">
        <f t="shared" si="0"/>
        <v>11816.395540050002</v>
      </c>
    </row>
    <row r="4" spans="1:14" x14ac:dyDescent="0.25">
      <c r="A4" s="3" t="s">
        <v>15</v>
      </c>
      <c r="B4" s="4">
        <v>-89.366448750000004</v>
      </c>
      <c r="C4" s="5">
        <v>882.25380280000002</v>
      </c>
      <c r="D4" s="5">
        <v>530.97282640000003</v>
      </c>
      <c r="E4" s="5">
        <v>1480.4400169999999</v>
      </c>
      <c r="F4" s="5">
        <v>662.06431280000004</v>
      </c>
      <c r="G4" s="5">
        <v>393.16441120000002</v>
      </c>
      <c r="H4" s="5">
        <v>931.17938619999995</v>
      </c>
      <c r="I4" s="5">
        <v>1710.0139489999999</v>
      </c>
      <c r="J4" s="5">
        <v>1256.007204</v>
      </c>
      <c r="K4" s="5">
        <v>466.87231580000002</v>
      </c>
      <c r="L4" s="5">
        <v>532.96950000000004</v>
      </c>
      <c r="M4" s="6">
        <v>413.30196430000001</v>
      </c>
      <c r="N4" s="8">
        <f t="shared" si="0"/>
        <v>9169.8732407499992</v>
      </c>
    </row>
    <row r="5" spans="1:14" x14ac:dyDescent="0.25">
      <c r="A5" s="3" t="s">
        <v>16</v>
      </c>
      <c r="B5" s="4">
        <v>-39.718421669999998</v>
      </c>
      <c r="C5" s="5">
        <v>3087.8883099999998</v>
      </c>
      <c r="D5" s="5">
        <v>1946.9003640000001</v>
      </c>
      <c r="E5" s="5">
        <v>1480.4400169999999</v>
      </c>
      <c r="F5" s="9">
        <v>7944.771753</v>
      </c>
      <c r="G5" s="5">
        <v>982.91102799999999</v>
      </c>
      <c r="H5" s="5">
        <v>1163.9742329999999</v>
      </c>
      <c r="I5" s="5">
        <v>2137.5174360000001</v>
      </c>
      <c r="J5" s="5">
        <v>2930.6834749999998</v>
      </c>
      <c r="K5" s="5">
        <v>1089.368737</v>
      </c>
      <c r="L5" s="5">
        <v>1954.2215000000001</v>
      </c>
      <c r="M5" s="6">
        <v>771.49699999999996</v>
      </c>
      <c r="N5" s="10">
        <f t="shared" si="0"/>
        <v>25450.455431329996</v>
      </c>
    </row>
    <row r="6" spans="1:14" x14ac:dyDescent="0.25">
      <c r="A6" s="11" t="s">
        <v>17</v>
      </c>
      <c r="B6" s="16">
        <f t="shared" ref="B6:M6" si="1">SUM(B2:B5)</f>
        <v>-238.31053</v>
      </c>
      <c r="C6" s="16">
        <f t="shared" si="1"/>
        <v>12792.680140799999</v>
      </c>
      <c r="D6" s="16">
        <f t="shared" si="1"/>
        <v>4955.7463800000005</v>
      </c>
      <c r="E6" s="16">
        <f t="shared" si="1"/>
        <v>4441.3200509999997</v>
      </c>
      <c r="F6" s="16">
        <f t="shared" si="1"/>
        <v>11917.1576298</v>
      </c>
      <c r="G6" s="16">
        <f t="shared" si="1"/>
        <v>4914.5551402000001</v>
      </c>
      <c r="H6" s="16">
        <f t="shared" si="1"/>
        <v>6052.6660101999996</v>
      </c>
      <c r="I6" s="16">
        <f t="shared" si="1"/>
        <v>7695.0627703999999</v>
      </c>
      <c r="J6" s="16">
        <f t="shared" si="1"/>
        <v>7954.7122897999998</v>
      </c>
      <c r="K6" s="16">
        <f t="shared" si="1"/>
        <v>2956.8580003000002</v>
      </c>
      <c r="L6" s="16">
        <f t="shared" si="1"/>
        <v>5760.9295810000003</v>
      </c>
      <c r="M6" s="16">
        <f t="shared" si="1"/>
        <v>3857.4847572999993</v>
      </c>
      <c r="N6" s="10">
        <f t="shared" si="0"/>
        <v>73060.862220800002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F951C-8159-4409-B508-8A9FA57CA2D8}">
  <dimension ref="A1:N6"/>
  <sheetViews>
    <sheetView workbookViewId="0">
      <selection activeCell="N1" sqref="N1"/>
    </sheetView>
  </sheetViews>
  <sheetFormatPr defaultRowHeight="15" x14ac:dyDescent="0.25"/>
  <sheetData>
    <row r="1" spans="1:14" x14ac:dyDescent="0.25">
      <c r="A1" s="1" t="s">
        <v>20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1" t="s">
        <v>27</v>
      </c>
    </row>
    <row r="2" spans="1:14" x14ac:dyDescent="0.25">
      <c r="A2" s="3" t="s">
        <v>13</v>
      </c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4"/>
      <c r="N2" s="11">
        <f t="shared" ref="N2:N6" si="0">SUM(B2:M2)</f>
        <v>0</v>
      </c>
    </row>
    <row r="3" spans="1:14" x14ac:dyDescent="0.25">
      <c r="A3" s="3" t="s">
        <v>14</v>
      </c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4"/>
      <c r="N3" s="2">
        <f t="shared" si="0"/>
        <v>0</v>
      </c>
    </row>
    <row r="4" spans="1:14" x14ac:dyDescent="0.25">
      <c r="A4" s="3" t="s">
        <v>15</v>
      </c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4"/>
      <c r="N4" s="2">
        <f t="shared" si="0"/>
        <v>0</v>
      </c>
    </row>
    <row r="5" spans="1:14" x14ac:dyDescent="0.25">
      <c r="A5" s="3" t="s">
        <v>16</v>
      </c>
      <c r="B5" s="12"/>
      <c r="C5" s="13"/>
      <c r="D5" s="13"/>
      <c r="E5" s="13"/>
      <c r="F5" s="15"/>
      <c r="G5" s="13"/>
      <c r="H5" s="13"/>
      <c r="I5" s="13"/>
      <c r="J5" s="13"/>
      <c r="K5" s="13"/>
      <c r="L5" s="13"/>
      <c r="M5" s="14"/>
      <c r="N5" s="1">
        <f t="shared" si="0"/>
        <v>0</v>
      </c>
    </row>
    <row r="6" spans="1:14" x14ac:dyDescent="0.25">
      <c r="A6" s="11" t="s">
        <v>17</v>
      </c>
      <c r="B6" s="11">
        <f t="shared" ref="B6:M6" si="1">SUM(B2:B5)</f>
        <v>0</v>
      </c>
      <c r="C6" s="11">
        <f t="shared" si="1"/>
        <v>0</v>
      </c>
      <c r="D6" s="11">
        <f t="shared" si="1"/>
        <v>0</v>
      </c>
      <c r="E6" s="11">
        <f t="shared" si="1"/>
        <v>0</v>
      </c>
      <c r="F6" s="11">
        <f t="shared" si="1"/>
        <v>0</v>
      </c>
      <c r="G6" s="11">
        <f t="shared" si="1"/>
        <v>0</v>
      </c>
      <c r="H6" s="11">
        <f t="shared" si="1"/>
        <v>0</v>
      </c>
      <c r="I6" s="11">
        <f t="shared" si="1"/>
        <v>0</v>
      </c>
      <c r="J6" s="11">
        <f t="shared" si="1"/>
        <v>0</v>
      </c>
      <c r="K6" s="11">
        <f t="shared" si="1"/>
        <v>0</v>
      </c>
      <c r="L6" s="11">
        <f t="shared" si="1"/>
        <v>0</v>
      </c>
      <c r="M6" s="11">
        <f t="shared" si="1"/>
        <v>0</v>
      </c>
      <c r="N6" s="2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523EF-924A-490C-8254-1DE0FBF2286C}">
  <dimension ref="A1:N6"/>
  <sheetViews>
    <sheetView workbookViewId="0">
      <selection activeCell="H27" sqref="H27"/>
    </sheetView>
  </sheetViews>
  <sheetFormatPr defaultRowHeight="15" x14ac:dyDescent="0.25"/>
  <sheetData>
    <row r="1" spans="1:14" x14ac:dyDescent="0.25">
      <c r="A1" t="s">
        <v>21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27</v>
      </c>
    </row>
    <row r="2" spans="1:14" x14ac:dyDescent="0.25">
      <c r="A2" t="s">
        <v>13</v>
      </c>
      <c r="B2">
        <v>8669</v>
      </c>
      <c r="C2">
        <v>18969</v>
      </c>
      <c r="D2">
        <v>23284</v>
      </c>
      <c r="E2">
        <v>20399</v>
      </c>
      <c r="F2">
        <v>17289</v>
      </c>
      <c r="G2">
        <v>18203</v>
      </c>
      <c r="H2">
        <v>16352</v>
      </c>
      <c r="I2">
        <v>16553</v>
      </c>
      <c r="J2">
        <v>21092</v>
      </c>
      <c r="K2">
        <v>20782</v>
      </c>
      <c r="L2">
        <v>22223</v>
      </c>
      <c r="M2">
        <v>20590</v>
      </c>
      <c r="N2">
        <v>224405</v>
      </c>
    </row>
    <row r="3" spans="1:14" x14ac:dyDescent="0.25">
      <c r="A3" t="s">
        <v>14</v>
      </c>
      <c r="B3">
        <v>8477</v>
      </c>
      <c r="C3">
        <v>17725</v>
      </c>
      <c r="D3">
        <v>21493</v>
      </c>
      <c r="E3">
        <v>18938</v>
      </c>
      <c r="F3">
        <v>16040</v>
      </c>
      <c r="G3">
        <v>16815</v>
      </c>
      <c r="H3">
        <v>15035</v>
      </c>
      <c r="I3">
        <v>15258</v>
      </c>
      <c r="J3">
        <v>19579</v>
      </c>
      <c r="K3">
        <v>19255</v>
      </c>
      <c r="L3">
        <v>20445</v>
      </c>
      <c r="M3">
        <v>19136</v>
      </c>
      <c r="N3">
        <v>208196</v>
      </c>
    </row>
    <row r="4" spans="1:14" x14ac:dyDescent="0.25">
      <c r="A4" t="s">
        <v>15</v>
      </c>
      <c r="B4">
        <v>4213</v>
      </c>
      <c r="C4">
        <v>8446</v>
      </c>
      <c r="D4">
        <v>10119</v>
      </c>
      <c r="E4">
        <v>8967</v>
      </c>
      <c r="F4">
        <v>7590</v>
      </c>
      <c r="G4">
        <v>7923</v>
      </c>
      <c r="H4">
        <v>7051</v>
      </c>
      <c r="I4">
        <v>7173</v>
      </c>
      <c r="J4">
        <v>9269</v>
      </c>
      <c r="K4">
        <v>9098</v>
      </c>
      <c r="L4">
        <v>9594</v>
      </c>
      <c r="M4">
        <v>9069</v>
      </c>
      <c r="N4">
        <v>98512</v>
      </c>
    </row>
    <row r="5" spans="1:14" x14ac:dyDescent="0.25">
      <c r="A5" t="s">
        <v>16</v>
      </c>
      <c r="B5">
        <v>5841</v>
      </c>
      <c r="C5">
        <v>11414</v>
      </c>
      <c r="D5">
        <v>13572</v>
      </c>
      <c r="E5">
        <v>12072</v>
      </c>
      <c r="F5">
        <v>10213</v>
      </c>
      <c r="G5">
        <v>10633</v>
      </c>
      <c r="H5">
        <v>9435</v>
      </c>
      <c r="I5">
        <v>9612</v>
      </c>
      <c r="J5">
        <v>12478</v>
      </c>
      <c r="K5">
        <v>12232</v>
      </c>
      <c r="L5">
        <v>12841</v>
      </c>
      <c r="M5">
        <v>12217</v>
      </c>
      <c r="N5">
        <v>132560</v>
      </c>
    </row>
    <row r="6" spans="1:14" x14ac:dyDescent="0.25">
      <c r="A6" t="s">
        <v>17</v>
      </c>
      <c r="B6">
        <v>27200</v>
      </c>
      <c r="C6">
        <v>56554</v>
      </c>
      <c r="D6">
        <v>68468</v>
      </c>
      <c r="E6">
        <v>60376</v>
      </c>
      <c r="F6">
        <v>51132</v>
      </c>
      <c r="G6">
        <v>53574</v>
      </c>
      <c r="H6">
        <v>47873</v>
      </c>
      <c r="I6">
        <v>48596</v>
      </c>
      <c r="J6">
        <v>62418</v>
      </c>
      <c r="K6">
        <v>61367</v>
      </c>
      <c r="L6">
        <v>65103</v>
      </c>
      <c r="M6">
        <v>61012</v>
      </c>
      <c r="N6">
        <v>663673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B9F2A-6058-457A-AAB3-5AA9574EB144}">
  <dimension ref="A1:N6"/>
  <sheetViews>
    <sheetView workbookViewId="0">
      <selection activeCell="N1" sqref="N1"/>
    </sheetView>
  </sheetViews>
  <sheetFormatPr defaultRowHeight="15" x14ac:dyDescent="0.25"/>
  <sheetData>
    <row r="1" spans="1:14" x14ac:dyDescent="0.25">
      <c r="A1" s="17" t="s">
        <v>22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22" t="s">
        <v>27</v>
      </c>
    </row>
    <row r="2" spans="1:14" x14ac:dyDescent="0.25">
      <c r="A2" s="18" t="s">
        <v>13</v>
      </c>
      <c r="B2" s="19">
        <v>1201502.071</v>
      </c>
      <c r="C2" s="25">
        <v>1027403.882</v>
      </c>
      <c r="D2" s="25">
        <v>1062536.9609999999</v>
      </c>
      <c r="E2" s="25">
        <v>933574.57709999999</v>
      </c>
      <c r="F2" s="25">
        <v>1023799.281</v>
      </c>
      <c r="G2" s="25">
        <v>1163711.2109999999</v>
      </c>
      <c r="H2" s="25">
        <v>1186040.794</v>
      </c>
      <c r="I2" s="25">
        <v>1228066.591</v>
      </c>
      <c r="J2" s="25">
        <v>1133074.202</v>
      </c>
      <c r="K2" s="25">
        <v>1099299.483</v>
      </c>
      <c r="L2" s="25">
        <v>991675.34019999998</v>
      </c>
      <c r="M2" s="26">
        <v>855259.81469999999</v>
      </c>
      <c r="N2" s="20">
        <v>855259.81469999999</v>
      </c>
    </row>
    <row r="3" spans="1:14" x14ac:dyDescent="0.25">
      <c r="A3" s="18" t="s">
        <v>14</v>
      </c>
      <c r="B3" s="19">
        <v>645344.13529999997</v>
      </c>
      <c r="C3" s="25">
        <v>681957.24659999995</v>
      </c>
      <c r="D3" s="25">
        <v>721691.32949999999</v>
      </c>
      <c r="E3" s="25">
        <v>616294.38919999998</v>
      </c>
      <c r="F3" s="25">
        <v>563031.96089999995</v>
      </c>
      <c r="G3" s="25">
        <v>553272.00260000001</v>
      </c>
      <c r="H3" s="25">
        <v>648676.30700000003</v>
      </c>
      <c r="I3" s="25">
        <v>621962.97860000003</v>
      </c>
      <c r="J3" s="25">
        <v>606428.89549999998</v>
      </c>
      <c r="K3" s="25">
        <v>602588.36809999996</v>
      </c>
      <c r="L3" s="25">
        <v>603644.52020000003</v>
      </c>
      <c r="M3" s="26">
        <v>728113.30260000005</v>
      </c>
      <c r="N3" s="22">
        <v>728113.30260000005</v>
      </c>
    </row>
    <row r="4" spans="1:14" x14ac:dyDescent="0.25">
      <c r="A4" s="18" t="s">
        <v>15</v>
      </c>
      <c r="B4" s="19">
        <v>573265.38439999998</v>
      </c>
      <c r="C4" s="25">
        <v>563877.47950000002</v>
      </c>
      <c r="D4" s="25">
        <v>520282.54710000003</v>
      </c>
      <c r="E4" s="25">
        <v>616066.06440000003</v>
      </c>
      <c r="F4" s="25">
        <v>754367.18130000005</v>
      </c>
      <c r="G4" s="25">
        <v>753541.63280000002</v>
      </c>
      <c r="H4" s="25">
        <v>697192.49820000003</v>
      </c>
      <c r="I4" s="25">
        <v>766507.31270000001</v>
      </c>
      <c r="J4" s="25">
        <v>790290.03859999997</v>
      </c>
      <c r="K4" s="25">
        <v>826925.24849999999</v>
      </c>
      <c r="L4" s="25">
        <v>889821.86499999999</v>
      </c>
      <c r="M4" s="26">
        <v>873626.63679999998</v>
      </c>
      <c r="N4" s="22">
        <v>873626.63679999998</v>
      </c>
    </row>
    <row r="5" spans="1:14" x14ac:dyDescent="0.25">
      <c r="A5" s="18" t="s">
        <v>16</v>
      </c>
      <c r="B5" s="19">
        <v>831251.39359999995</v>
      </c>
      <c r="C5" s="25">
        <v>965281.78700000001</v>
      </c>
      <c r="D5" s="25">
        <v>932395.90190000006</v>
      </c>
      <c r="E5" s="25">
        <v>1088104.824</v>
      </c>
      <c r="F5" s="27">
        <v>911244.12840000005</v>
      </c>
      <c r="G5" s="25">
        <v>771859.7267</v>
      </c>
      <c r="H5" s="25">
        <v>808631.43530000001</v>
      </c>
      <c r="I5" s="25">
        <v>704190.34569999995</v>
      </c>
      <c r="J5" s="25">
        <v>781041.76789999998</v>
      </c>
      <c r="K5" s="25">
        <v>788983.05429999996</v>
      </c>
      <c r="L5" s="25">
        <v>821611.88020000001</v>
      </c>
      <c r="M5" s="26">
        <v>867395.03639999998</v>
      </c>
      <c r="N5" s="17">
        <v>867395.03639999998</v>
      </c>
    </row>
    <row r="6" spans="1:14" x14ac:dyDescent="0.25">
      <c r="A6" s="20" t="s">
        <v>17</v>
      </c>
      <c r="B6" s="28">
        <f t="shared" ref="B6:M6" si="0">SUM(B2:B5)</f>
        <v>3251362.9843000001</v>
      </c>
      <c r="C6" s="21">
        <f t="shared" si="0"/>
        <v>3238520.3950999998</v>
      </c>
      <c r="D6" s="21">
        <f t="shared" si="0"/>
        <v>3236906.7394999997</v>
      </c>
      <c r="E6" s="21">
        <f t="shared" si="0"/>
        <v>3254039.8547</v>
      </c>
      <c r="F6" s="21">
        <f t="shared" si="0"/>
        <v>3252442.5515999999</v>
      </c>
      <c r="G6" s="21">
        <f t="shared" si="0"/>
        <v>3242384.5731000002</v>
      </c>
      <c r="H6" s="21">
        <f t="shared" si="0"/>
        <v>3340541.0345000001</v>
      </c>
      <c r="I6" s="21">
        <f t="shared" si="0"/>
        <v>3320727.2280000001</v>
      </c>
      <c r="J6" s="21">
        <f t="shared" si="0"/>
        <v>3310834.9040000001</v>
      </c>
      <c r="K6" s="21">
        <f t="shared" si="0"/>
        <v>3317796.1539000003</v>
      </c>
      <c r="L6" s="21">
        <f t="shared" si="0"/>
        <v>3306753.6055999999</v>
      </c>
      <c r="M6" s="29">
        <f t="shared" si="0"/>
        <v>3324394.7905000001</v>
      </c>
      <c r="N6" s="23">
        <f>SUM(B6:M6)</f>
        <v>39396704.814800002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5016-871A-44AF-9D72-D33642E12364}">
  <dimension ref="A1:N6"/>
  <sheetViews>
    <sheetView workbookViewId="0">
      <selection activeCell="D14" sqref="D14"/>
    </sheetView>
  </sheetViews>
  <sheetFormatPr defaultRowHeight="15" x14ac:dyDescent="0.25"/>
  <sheetData>
    <row r="1" spans="1:14" x14ac:dyDescent="0.25">
      <c r="A1" s="30" t="s">
        <v>23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1" t="s">
        <v>27</v>
      </c>
    </row>
    <row r="2" spans="1:14" x14ac:dyDescent="0.25">
      <c r="A2" s="32" t="s">
        <v>13</v>
      </c>
      <c r="B2" s="33">
        <v>3564</v>
      </c>
      <c r="C2" s="34">
        <v>2486</v>
      </c>
      <c r="D2" s="34">
        <v>1344</v>
      </c>
      <c r="E2" s="34">
        <v>1883</v>
      </c>
      <c r="F2" s="34">
        <v>1528</v>
      </c>
      <c r="G2" s="34">
        <v>1135</v>
      </c>
      <c r="H2" s="34">
        <v>567</v>
      </c>
      <c r="I2" s="34">
        <v>813</v>
      </c>
      <c r="J2" s="34">
        <v>1929</v>
      </c>
      <c r="K2" s="34">
        <v>1659</v>
      </c>
      <c r="L2" s="34">
        <v>843</v>
      </c>
      <c r="M2" s="35">
        <v>2025</v>
      </c>
      <c r="N2" s="36">
        <f t="shared" ref="N2:N6" si="0">SUM(B2:M2)</f>
        <v>19776</v>
      </c>
    </row>
    <row r="3" spans="1:14" x14ac:dyDescent="0.25">
      <c r="A3" s="32" t="s">
        <v>14</v>
      </c>
      <c r="B3" s="33">
        <v>3810</v>
      </c>
      <c r="C3" s="34">
        <v>2658</v>
      </c>
      <c r="D3" s="34">
        <v>1437</v>
      </c>
      <c r="E3" s="34">
        <v>2013</v>
      </c>
      <c r="F3" s="34">
        <v>1633</v>
      </c>
      <c r="G3" s="34">
        <v>1213</v>
      </c>
      <c r="H3" s="34">
        <v>606</v>
      </c>
      <c r="I3" s="34">
        <v>870</v>
      </c>
      <c r="J3" s="34">
        <v>2062</v>
      </c>
      <c r="K3" s="34">
        <v>1774</v>
      </c>
      <c r="L3" s="34">
        <v>902</v>
      </c>
      <c r="M3" s="35">
        <v>2165</v>
      </c>
      <c r="N3" s="37">
        <f t="shared" si="0"/>
        <v>21143</v>
      </c>
    </row>
    <row r="4" spans="1:14" x14ac:dyDescent="0.25">
      <c r="A4" s="32" t="s">
        <v>15</v>
      </c>
      <c r="B4" s="33">
        <v>2037</v>
      </c>
      <c r="C4" s="34">
        <v>1421</v>
      </c>
      <c r="D4" s="34">
        <v>768</v>
      </c>
      <c r="E4" s="34">
        <v>1076</v>
      </c>
      <c r="F4" s="34">
        <v>873</v>
      </c>
      <c r="G4" s="34">
        <v>649</v>
      </c>
      <c r="H4" s="34">
        <v>324</v>
      </c>
      <c r="I4" s="34">
        <v>465</v>
      </c>
      <c r="J4" s="34">
        <v>1102</v>
      </c>
      <c r="K4" s="34">
        <v>948</v>
      </c>
      <c r="L4" s="34">
        <v>482</v>
      </c>
      <c r="M4" s="35">
        <v>1157</v>
      </c>
      <c r="N4" s="37">
        <f t="shared" si="0"/>
        <v>11302</v>
      </c>
    </row>
    <row r="5" spans="1:14" x14ac:dyDescent="0.25">
      <c r="A5" s="32" t="s">
        <v>16</v>
      </c>
      <c r="B5" s="33">
        <v>2941</v>
      </c>
      <c r="C5" s="34">
        <v>2051</v>
      </c>
      <c r="D5" s="34">
        <v>1109</v>
      </c>
      <c r="E5" s="34">
        <v>1554</v>
      </c>
      <c r="F5" s="38">
        <v>1260</v>
      </c>
      <c r="G5" s="34">
        <v>937</v>
      </c>
      <c r="H5" s="34">
        <v>468</v>
      </c>
      <c r="I5" s="34">
        <v>671</v>
      </c>
      <c r="J5" s="34">
        <v>1592</v>
      </c>
      <c r="K5" s="34">
        <v>1369</v>
      </c>
      <c r="L5" s="34">
        <v>696</v>
      </c>
      <c r="M5" s="35">
        <v>1671</v>
      </c>
      <c r="N5" s="39">
        <f t="shared" si="0"/>
        <v>16319</v>
      </c>
    </row>
    <row r="6" spans="1:14" x14ac:dyDescent="0.25">
      <c r="A6" s="40" t="s">
        <v>17</v>
      </c>
      <c r="B6" s="36">
        <f t="shared" ref="B6:M6" si="1">SUM(B2:B5)</f>
        <v>12352</v>
      </c>
      <c r="C6" s="36">
        <f t="shared" si="1"/>
        <v>8616</v>
      </c>
      <c r="D6" s="36">
        <f t="shared" si="1"/>
        <v>4658</v>
      </c>
      <c r="E6" s="36">
        <f t="shared" si="1"/>
        <v>6526</v>
      </c>
      <c r="F6" s="36">
        <f t="shared" si="1"/>
        <v>5294</v>
      </c>
      <c r="G6" s="36">
        <f t="shared" si="1"/>
        <v>3934</v>
      </c>
      <c r="H6" s="36">
        <f t="shared" si="1"/>
        <v>1965</v>
      </c>
      <c r="I6" s="36">
        <f t="shared" si="1"/>
        <v>2819</v>
      </c>
      <c r="J6" s="36">
        <f t="shared" si="1"/>
        <v>6685</v>
      </c>
      <c r="K6" s="36">
        <f t="shared" si="1"/>
        <v>5750</v>
      </c>
      <c r="L6" s="36">
        <f t="shared" si="1"/>
        <v>2923</v>
      </c>
      <c r="M6" s="36">
        <f t="shared" si="1"/>
        <v>7018</v>
      </c>
      <c r="N6" s="37">
        <f t="shared" si="0"/>
        <v>68540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5B51C-E8FA-4694-A5EA-748D957A52C5}">
  <dimension ref="A1:N6"/>
  <sheetViews>
    <sheetView workbookViewId="0">
      <selection sqref="A1:N6"/>
    </sheetView>
  </sheetViews>
  <sheetFormatPr defaultRowHeight="15" x14ac:dyDescent="0.25"/>
  <sheetData>
    <row r="1" spans="1:14" x14ac:dyDescent="0.25">
      <c r="A1" s="30" t="s">
        <v>24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1" t="s">
        <v>27</v>
      </c>
    </row>
    <row r="2" spans="1:14" x14ac:dyDescent="0.25">
      <c r="A2" s="32" t="s">
        <v>13</v>
      </c>
      <c r="B2" s="33">
        <v>5105</v>
      </c>
      <c r="C2" s="34">
        <v>16483</v>
      </c>
      <c r="D2" s="34">
        <v>21940</v>
      </c>
      <c r="E2" s="34">
        <v>18516</v>
      </c>
      <c r="F2" s="34">
        <v>15761</v>
      </c>
      <c r="G2" s="34">
        <v>17068</v>
      </c>
      <c r="H2" s="34">
        <v>15785</v>
      </c>
      <c r="I2" s="34">
        <v>15740</v>
      </c>
      <c r="J2" s="34">
        <v>19163</v>
      </c>
      <c r="K2" s="34">
        <v>19123</v>
      </c>
      <c r="L2" s="34">
        <v>21380</v>
      </c>
      <c r="M2" s="35">
        <v>18565</v>
      </c>
      <c r="N2" s="36">
        <f t="shared" ref="N2:N6" si="0">SUM(B2:M2)</f>
        <v>204629</v>
      </c>
    </row>
    <row r="3" spans="1:14" x14ac:dyDescent="0.25">
      <c r="A3" s="32" t="s">
        <v>14</v>
      </c>
      <c r="B3" s="33">
        <v>4667</v>
      </c>
      <c r="C3" s="34">
        <v>15067</v>
      </c>
      <c r="D3" s="34">
        <v>20056</v>
      </c>
      <c r="E3" s="34">
        <v>16925</v>
      </c>
      <c r="F3" s="34">
        <v>14407</v>
      </c>
      <c r="G3" s="34">
        <v>15602</v>
      </c>
      <c r="H3" s="34">
        <v>14429</v>
      </c>
      <c r="I3" s="34">
        <v>14388</v>
      </c>
      <c r="J3" s="34">
        <v>17517</v>
      </c>
      <c r="K3" s="34">
        <v>17481</v>
      </c>
      <c r="L3" s="34">
        <v>19543</v>
      </c>
      <c r="M3" s="35">
        <v>16971</v>
      </c>
      <c r="N3" s="37">
        <f t="shared" si="0"/>
        <v>187053</v>
      </c>
    </row>
    <row r="4" spans="1:14" x14ac:dyDescent="0.25">
      <c r="A4" s="32" t="s">
        <v>15</v>
      </c>
      <c r="B4" s="33">
        <v>2176</v>
      </c>
      <c r="C4" s="34">
        <v>7025</v>
      </c>
      <c r="D4" s="34">
        <v>9351</v>
      </c>
      <c r="E4" s="34">
        <v>7891</v>
      </c>
      <c r="F4" s="34">
        <v>6717</v>
      </c>
      <c r="G4" s="34">
        <v>7274</v>
      </c>
      <c r="H4" s="34">
        <v>6727</v>
      </c>
      <c r="I4" s="34">
        <v>6708</v>
      </c>
      <c r="J4" s="34">
        <v>8167</v>
      </c>
      <c r="K4" s="34">
        <v>8150</v>
      </c>
      <c r="L4" s="34">
        <v>9112</v>
      </c>
      <c r="M4" s="35">
        <v>7912</v>
      </c>
      <c r="N4" s="37">
        <f t="shared" si="0"/>
        <v>87210</v>
      </c>
    </row>
    <row r="5" spans="1:14" x14ac:dyDescent="0.25">
      <c r="A5" s="32" t="s">
        <v>16</v>
      </c>
      <c r="B5" s="33">
        <v>2900</v>
      </c>
      <c r="C5" s="34">
        <v>9363</v>
      </c>
      <c r="D5" s="34">
        <v>12463</v>
      </c>
      <c r="E5" s="34">
        <v>10518</v>
      </c>
      <c r="F5" s="38">
        <v>8953</v>
      </c>
      <c r="G5" s="34">
        <v>9696</v>
      </c>
      <c r="H5" s="34">
        <v>8967</v>
      </c>
      <c r="I5" s="34">
        <v>8941</v>
      </c>
      <c r="J5" s="34">
        <v>10886</v>
      </c>
      <c r="K5" s="34">
        <v>10863</v>
      </c>
      <c r="L5" s="34">
        <v>12145</v>
      </c>
      <c r="M5" s="35">
        <v>10546</v>
      </c>
      <c r="N5" s="39">
        <f t="shared" si="0"/>
        <v>116241</v>
      </c>
    </row>
    <row r="6" spans="1:14" x14ac:dyDescent="0.25">
      <c r="A6" s="40" t="s">
        <v>17</v>
      </c>
      <c r="B6" s="36">
        <f t="shared" ref="B6:M6" si="1">SUM(B2:B5)</f>
        <v>14848</v>
      </c>
      <c r="C6" s="36">
        <f t="shared" si="1"/>
        <v>47938</v>
      </c>
      <c r="D6" s="36">
        <f t="shared" si="1"/>
        <v>63810</v>
      </c>
      <c r="E6" s="36">
        <f t="shared" si="1"/>
        <v>53850</v>
      </c>
      <c r="F6" s="36">
        <f t="shared" si="1"/>
        <v>45838</v>
      </c>
      <c r="G6" s="36">
        <f t="shared" si="1"/>
        <v>49640</v>
      </c>
      <c r="H6" s="36">
        <f t="shared" si="1"/>
        <v>45908</v>
      </c>
      <c r="I6" s="36">
        <f t="shared" si="1"/>
        <v>45777</v>
      </c>
      <c r="J6" s="36">
        <f t="shared" si="1"/>
        <v>55733</v>
      </c>
      <c r="K6" s="36">
        <f t="shared" si="1"/>
        <v>55617</v>
      </c>
      <c r="L6" s="36">
        <f t="shared" si="1"/>
        <v>62180</v>
      </c>
      <c r="M6" s="36">
        <f t="shared" si="1"/>
        <v>53994</v>
      </c>
      <c r="N6" s="37">
        <f t="shared" si="0"/>
        <v>595133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7211-D69F-4B5A-8482-AB7F225E92FF}">
  <dimension ref="A1:N6"/>
  <sheetViews>
    <sheetView workbookViewId="0">
      <selection activeCell="F20" sqref="F20"/>
    </sheetView>
  </sheetViews>
  <sheetFormatPr defaultRowHeight="15" x14ac:dyDescent="0.25"/>
  <sheetData>
    <row r="1" spans="1:14" x14ac:dyDescent="0.25">
      <c r="A1" s="30" t="s">
        <v>25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27</v>
      </c>
    </row>
    <row r="2" spans="1:14" x14ac:dyDescent="0.25">
      <c r="A2" s="32" t="s">
        <v>13</v>
      </c>
      <c r="B2" s="41"/>
      <c r="C2" s="42"/>
      <c r="D2" s="42"/>
      <c r="E2" s="42"/>
      <c r="F2" s="42"/>
      <c r="G2" s="42"/>
      <c r="H2" s="42"/>
      <c r="I2" s="42"/>
      <c r="J2" s="42"/>
      <c r="K2" s="42"/>
      <c r="L2" s="42"/>
      <c r="M2" s="43"/>
      <c r="N2" s="40">
        <f t="shared" ref="N2:N6" si="0">SUM(B2:M2)</f>
        <v>0</v>
      </c>
    </row>
    <row r="3" spans="1:14" x14ac:dyDescent="0.25">
      <c r="A3" s="32" t="s">
        <v>14</v>
      </c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3"/>
      <c r="N3" s="31">
        <f t="shared" si="0"/>
        <v>0</v>
      </c>
    </row>
    <row r="4" spans="1:14" x14ac:dyDescent="0.25">
      <c r="A4" s="32" t="s">
        <v>15</v>
      </c>
      <c r="B4" s="41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  <c r="N4" s="31">
        <f t="shared" si="0"/>
        <v>0</v>
      </c>
    </row>
    <row r="5" spans="1:14" x14ac:dyDescent="0.25">
      <c r="A5" s="32" t="s">
        <v>16</v>
      </c>
      <c r="B5" s="41"/>
      <c r="C5" s="42"/>
      <c r="D5" s="42"/>
      <c r="E5" s="42"/>
      <c r="F5" s="44"/>
      <c r="G5" s="42"/>
      <c r="H5" s="42"/>
      <c r="I5" s="42"/>
      <c r="J5" s="42"/>
      <c r="K5" s="42"/>
      <c r="L5" s="42"/>
      <c r="M5" s="43"/>
      <c r="N5" s="30">
        <f t="shared" si="0"/>
        <v>0</v>
      </c>
    </row>
    <row r="6" spans="1:14" x14ac:dyDescent="0.25">
      <c r="A6" s="32" t="s">
        <v>17</v>
      </c>
      <c r="B6" s="32">
        <f t="shared" ref="B6:M6" si="1">SUM(B2:B5)</f>
        <v>0</v>
      </c>
      <c r="C6" s="32">
        <f t="shared" si="1"/>
        <v>0</v>
      </c>
      <c r="D6" s="32">
        <f t="shared" si="1"/>
        <v>0</v>
      </c>
      <c r="E6" s="32">
        <f t="shared" si="1"/>
        <v>0</v>
      </c>
      <c r="F6" s="32">
        <f t="shared" si="1"/>
        <v>0</v>
      </c>
      <c r="G6" s="32">
        <f t="shared" si="1"/>
        <v>0</v>
      </c>
      <c r="H6" s="32">
        <f t="shared" si="1"/>
        <v>0</v>
      </c>
      <c r="I6" s="32">
        <f t="shared" si="1"/>
        <v>0</v>
      </c>
      <c r="J6" s="32">
        <f t="shared" si="1"/>
        <v>0</v>
      </c>
      <c r="K6" s="32">
        <f t="shared" si="1"/>
        <v>0</v>
      </c>
      <c r="L6" s="32">
        <f t="shared" si="1"/>
        <v>0</v>
      </c>
      <c r="M6" s="32">
        <f t="shared" si="1"/>
        <v>0</v>
      </c>
      <c r="N6" s="30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Прибыль от реализации</vt:lpstr>
      <vt:lpstr>Операционная деятельность</vt:lpstr>
      <vt:lpstr>Внереализационная деятельность</vt:lpstr>
      <vt:lpstr>Налог на прибыль</vt:lpstr>
      <vt:lpstr>Оборотные активы</vt:lpstr>
      <vt:lpstr>Внеоборотные активы</vt:lpstr>
      <vt:lpstr>Кредиты и займы</vt:lpstr>
      <vt:lpstr>Кредиторская задолженность</vt:lpstr>
      <vt:lpstr>Долгосрочные займы</vt:lpstr>
      <vt:lpstr>Выручка от реализации</vt:lpstr>
      <vt:lpstr>Собственный капитал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2019-06-07T11:40:25Z</dcterms:modified>
</cp:coreProperties>
</file>