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лист 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<sst xmlns="http://schemas.openxmlformats.org/spreadsheetml/2006/main" count="142" uniqueCount="142">
  <si>
    <t>Таблица 3</t>
  </si>
  <si>
    <t/>
  </si>
  <si>
    <t>Заболеваемость ИСМП за  2022 год в МО   ГАУЗ СО "Артемовская ЦРБ"                                                                                                                                                                                                                         в сравнении с предыдущим  периодом</t>
  </si>
  <si>
    <t>Наименование</t>
  </si>
  <si>
    <t xml:space="preserve"> 2022 год</t>
  </si>
  <si>
    <t>2021 год</t>
  </si>
  <si>
    <t>количество сл.</t>
  </si>
  <si>
    <t>показатель на 1000</t>
  </si>
  <si>
    <t>Число пролеченных (всего)</t>
  </si>
  <si>
    <t>Краткая инструкция</t>
  </si>
  <si>
    <t>Инфекций (всего)</t>
  </si>
  <si>
    <t>В эти ячейки Вы должны внести данные</t>
  </si>
  <si>
    <t>ВСЕГО родов</t>
  </si>
  <si>
    <t>В этих ячейках внесенные Вами данные автоматически просуммируются</t>
  </si>
  <si>
    <t>в том числе оперативных</t>
  </si>
  <si>
    <t>Ячейки выделения разделов инфекционных заболеваний, ничего вносить НЕ нужно</t>
  </si>
  <si>
    <t>в том числе физиологических</t>
  </si>
  <si>
    <t>Строки с 9 по 48 относятся к Родильным домам (инфекции новорожденных)</t>
  </si>
  <si>
    <t>ВСЕГО новорожденных</t>
  </si>
  <si>
    <t>Строки с 79 по 103 относятся к Родильным домам (инфекции родильниц после операционных родов)</t>
  </si>
  <si>
    <t>Инфекции новорожденных                              (группа)</t>
  </si>
  <si>
    <t>Строки с 106 по 130 относятся к Родильным домам (инфекции родильниц после физиологичных родов)</t>
  </si>
  <si>
    <t>Генерализованные инфекции новорожденных (сумма)</t>
  </si>
  <si>
    <t>Строки с 133 по 180 относятся к отделениям хирургического профиля</t>
  </si>
  <si>
    <t xml:space="preserve">Менингит </t>
  </si>
  <si>
    <t>Строки с 181 по 224 относятся к отделениям терапевтического профиля</t>
  </si>
  <si>
    <t xml:space="preserve">Сепсис </t>
  </si>
  <si>
    <t>Остеомиелит</t>
  </si>
  <si>
    <t>прочие</t>
  </si>
  <si>
    <t>Локализованные инфекции новорожденных  (сумма)</t>
  </si>
  <si>
    <t>Инфекции глаз</t>
  </si>
  <si>
    <t>Инфекции уха,рта,носа</t>
  </si>
  <si>
    <t>Инфекции дыхательных путей, не связанные с ИВЛ</t>
  </si>
  <si>
    <t>Инфекции дыхательных путей, связанные с ИВЛ</t>
  </si>
  <si>
    <t xml:space="preserve">Инфекции мочевыводящих путей </t>
  </si>
  <si>
    <t xml:space="preserve">Неонатальный мастит </t>
  </si>
  <si>
    <t xml:space="preserve">Омфалит </t>
  </si>
  <si>
    <t xml:space="preserve">Заболевания кожи и мягких тканей  (сумма)                  </t>
  </si>
  <si>
    <t xml:space="preserve">  в т.ч. инфекции кожи</t>
  </si>
  <si>
    <t xml:space="preserve">  в т.ч. инфекции подкожной клетчатки</t>
  </si>
  <si>
    <t>Инфекции сердечно-сосудистой системы  (сумма)</t>
  </si>
  <si>
    <t xml:space="preserve">  в т.ч. артерий и вен</t>
  </si>
  <si>
    <t xml:space="preserve">  в т.ч.инфекции сердца</t>
  </si>
  <si>
    <t>Прочие локализованные инфекции новорожденных</t>
  </si>
  <si>
    <t>ВУИ (сумма)</t>
  </si>
  <si>
    <t>Генерализованные ВУИ (сумма)</t>
  </si>
  <si>
    <t xml:space="preserve">  в т.ч. в/у менингит</t>
  </si>
  <si>
    <t xml:space="preserve">  в т.ч. в/у остеомиелит</t>
  </si>
  <si>
    <t xml:space="preserve">  в т.ч. в/у сепсис </t>
  </si>
  <si>
    <t>Локализованные ВУИ (сумма)</t>
  </si>
  <si>
    <t xml:space="preserve">  в т.ч. в/у пневмония</t>
  </si>
  <si>
    <t xml:space="preserve">  в т.ч.другие формы ВУИ</t>
  </si>
  <si>
    <t>Традиционные инфекции (сумма)</t>
  </si>
  <si>
    <t>Инфекции ЖКТ у новорожденных       (сумма)</t>
  </si>
  <si>
    <t xml:space="preserve"> в т.ч. энтероколит</t>
  </si>
  <si>
    <t xml:space="preserve"> в т.ч. прочие </t>
  </si>
  <si>
    <t>НКВИ (сумма)</t>
  </si>
  <si>
    <t>в т.ч. пневмония, вызванная SARS-CoV-2</t>
  </si>
  <si>
    <t>в т.ч. другие формы НКВИ</t>
  </si>
  <si>
    <t>Прочие</t>
  </si>
  <si>
    <t>Инфекции родильниц                              (группа)</t>
  </si>
  <si>
    <t>Генерализов. формы инфекций родильниц      (сумма)</t>
  </si>
  <si>
    <t xml:space="preserve">Перитонит </t>
  </si>
  <si>
    <t>Менингит</t>
  </si>
  <si>
    <t>Локализ. формы инфекций  у родильниц (сумма)</t>
  </si>
  <si>
    <t>Инфекции мол.железы и соска</t>
  </si>
  <si>
    <t xml:space="preserve">Эндометрит </t>
  </si>
  <si>
    <t>Септический эндометрит и метроэндометрит</t>
  </si>
  <si>
    <t>Инфекции хирургической  акушерской раны  (сумма)</t>
  </si>
  <si>
    <t xml:space="preserve">  в т.ч. инф. раны после операции кесарево сечение</t>
  </si>
  <si>
    <t xml:space="preserve">  в т.ч. инф. шва промежности после родов</t>
  </si>
  <si>
    <t xml:space="preserve">  в т.ч. другие</t>
  </si>
  <si>
    <t>Инфекции кожи и мягких тканей (сумма)</t>
  </si>
  <si>
    <t xml:space="preserve">  в т.ч. постинъекционные осложнения</t>
  </si>
  <si>
    <t>Инфекции сердечно-сосудистой системы (сумма)</t>
  </si>
  <si>
    <t xml:space="preserve">  в т.ч. инф. артерий и вен</t>
  </si>
  <si>
    <t xml:space="preserve">Инфекции дыхательных путей </t>
  </si>
  <si>
    <t xml:space="preserve">Инфекции ЖКТ </t>
  </si>
  <si>
    <t xml:space="preserve">в т. ч. другие формы </t>
  </si>
  <si>
    <t>Инфекции родильниц после опер. родов  (группа)</t>
  </si>
  <si>
    <t>Генерализ. инф. родильниц после опер. родов (сумма)</t>
  </si>
  <si>
    <t>Локализ. у родильниц после опер. родов   (сумма)</t>
  </si>
  <si>
    <t xml:space="preserve">Инфекции мол.железы и соска </t>
  </si>
  <si>
    <t>Инфекции кожи и мягких тканей  (сумма)</t>
  </si>
  <si>
    <t xml:space="preserve">  в т.ч.постинъекционные осложнения</t>
  </si>
  <si>
    <t xml:space="preserve">  в т.ч. инфекции артерий и вен</t>
  </si>
  <si>
    <t xml:space="preserve">  в т.ч. инфекции сердца</t>
  </si>
  <si>
    <t>Инф. родильниц после физиологич. родов  (группа)</t>
  </si>
  <si>
    <t>Генерализов.родильниц после физиол. родов (сумма)</t>
  </si>
  <si>
    <t>Локализов. у род. после физиол. родов (сумма)</t>
  </si>
  <si>
    <t xml:space="preserve">Эндометрит  </t>
  </si>
  <si>
    <t xml:space="preserve">Инфекции сердечно-сосудистой системы (сумма) </t>
  </si>
  <si>
    <t>Инфекции ЖКТ</t>
  </si>
  <si>
    <t>Всего поступивших на лечение (п/операц.+прочих)</t>
  </si>
  <si>
    <t>Всего инфекций у больных (п/операц.+прочих)</t>
  </si>
  <si>
    <t>Число лиц, поступивших на лечение (п/операционных)</t>
  </si>
  <si>
    <t>Инф. у послеоперационных больных(группа)</t>
  </si>
  <si>
    <t>Генерализов.п/операц.б-х (сумма)</t>
  </si>
  <si>
    <t>Инфекции кровотока (сумма)</t>
  </si>
  <si>
    <t xml:space="preserve">  в т.ч. сепсис первичный</t>
  </si>
  <si>
    <t xml:space="preserve">  в т.ч. сепсис клинический</t>
  </si>
  <si>
    <t xml:space="preserve">  в т.ч. сепсис вторичный</t>
  </si>
  <si>
    <t xml:space="preserve">  в т.ч. бактериемия</t>
  </si>
  <si>
    <t>Локализов. у послеоперационных больных      (сумма)</t>
  </si>
  <si>
    <t>ИОХВ (сумма)</t>
  </si>
  <si>
    <t xml:space="preserve">  в т.ч. повехностные</t>
  </si>
  <si>
    <t xml:space="preserve">  в т.ч. глубокие</t>
  </si>
  <si>
    <t xml:space="preserve">  в т.ч. органа (полости)</t>
  </si>
  <si>
    <t xml:space="preserve">  в т.ч. газовая гангрена</t>
  </si>
  <si>
    <t xml:space="preserve">  в т.ч. инфекции пролежней</t>
  </si>
  <si>
    <t xml:space="preserve">  в т.ч. ожоговые инфекции</t>
  </si>
  <si>
    <t>Инфекции ССС (сумма)</t>
  </si>
  <si>
    <t>Инфекции суставов и костей (сумма)</t>
  </si>
  <si>
    <t xml:space="preserve">  в т.ч. остеомиелит</t>
  </si>
  <si>
    <t xml:space="preserve">  в т.ч. инфекции суставов</t>
  </si>
  <si>
    <t xml:space="preserve">  в т.ч. инф. межпозвоночного дискового пространства</t>
  </si>
  <si>
    <t xml:space="preserve">Инфекции мочевывод. путей </t>
  </si>
  <si>
    <t xml:space="preserve">Инфекции репродуктив.органов </t>
  </si>
  <si>
    <t>Инфекции ЦНС (сумма)</t>
  </si>
  <si>
    <t xml:space="preserve">  в т.ч. внутричерепные инфекции</t>
  </si>
  <si>
    <t xml:space="preserve">  в т.ч. менингит или вентрикулит</t>
  </si>
  <si>
    <t xml:space="preserve">  в т.ч. спинальный абцесс</t>
  </si>
  <si>
    <t xml:space="preserve">Инфекции глаз, уха, рта, носа </t>
  </si>
  <si>
    <t>Поствентиляционные осл. у послеоперационных (сумма)</t>
  </si>
  <si>
    <t xml:space="preserve">  в т.ч. ВАП</t>
  </si>
  <si>
    <t xml:space="preserve">  в т.ч. трахеобронхит поствентиляционный</t>
  </si>
  <si>
    <t>ИДП не связанные с ИВЛ (сумма)</t>
  </si>
  <si>
    <t xml:space="preserve">  в т.ч. пневмонии госпитальные</t>
  </si>
  <si>
    <t xml:space="preserve">  в т.ч. трахеобронхиты госпитальные</t>
  </si>
  <si>
    <t>Традиц.инф. у п/операц.(сумма)</t>
  </si>
  <si>
    <t xml:space="preserve">ВГВ </t>
  </si>
  <si>
    <t>ВГС</t>
  </si>
  <si>
    <t xml:space="preserve">ОКИ </t>
  </si>
  <si>
    <t>ОРВИ</t>
  </si>
  <si>
    <t>Число лиц, поступивших на лечение            (прочих)</t>
  </si>
  <si>
    <t>Инфекции у прочих контингентов МО         (группа)</t>
  </si>
  <si>
    <t>Генерализ.инф. у пр.конт.                            (сумма)</t>
  </si>
  <si>
    <t>Локализов.инф. у прочих контингентов         (сумма)</t>
  </si>
  <si>
    <t>Поствентиляционные осложнения у прочих (сумма)</t>
  </si>
  <si>
    <t>Традиц.инф. у прочих контингентов МО        (сумма)</t>
  </si>
  <si>
    <t>ВГВ</t>
  </si>
  <si>
    <t xml:space="preserve">ВГС </t>
  </si>
</sst>
</file>

<file path=xl/styles.xml><?xml version="1.0" encoding="utf-8"?>
<styleSheet xmlns="http://schemas.openxmlformats.org/spreadsheetml/2006/main">
  <fonts count="10">
    <font>
      <sz val="11"/>
      <name val="Arial"/>
      <family val="2"/>
      <color theme="1"/>
      <scheme val="minor"/>
    </font>
    <font>
      <sz val="11"/>
      <name val="Times New Roman"/>
      <family val="1"/>
      <charset val="0"/>
      <b/>
    </font>
    <font>
      <sz val="10"/>
      <name val="Times New Roman"/>
      <family val="1"/>
      <charset val="0"/>
    </font>
    <font>
      <sz val="10"/>
      <name val="Times New Roman"/>
      <family val="1"/>
      <charset val="0"/>
      <b/>
    </font>
    <font>
      <sz val="8"/>
      <name val="Times New Roman"/>
      <family val="1"/>
      <charset val="0"/>
    </font>
    <font>
      <sz val="10"/>
      <name val="Arial Cyr"/>
      <family val="0"/>
      <charset val="0"/>
      <b/>
    </font>
    <font>
      <sz val="10"/>
      <name val="Arial Cyr"/>
      <family val="0"/>
      <charset val="0"/>
    </font>
    <font>
      <sz val="11"/>
      <name val="Arial Cyr"/>
      <family val="2"/>
      <charset val="0"/>
    </font>
    <font>
      <sz val="11"/>
      <name val="Times New Roman"/>
      <family val="1"/>
      <charset val="0"/>
    </font>
    <font>
      <sz val="12"/>
      <name val="Arial Cyr"/>
      <family val="2"/>
      <charset val="0"/>
    </font>
  </fonts>
  <fills count="10">
    <fill>
      <patternFill patternType="none"/>
    </fill>
    <fill>
      <patternFill patternType="gray125"/>
    </fill>
    <fill>
      <patternFill patternType="lightGray"/>
    </fill>
    <fill>
      <patternFill patternType="solid">
        <fgColor rgb="FFA0E0E0"/>
        <bgColor rgb="FFA6CAF0"/>
      </patternFill>
    </fill>
    <fill>
      <patternFill patternType="solid">
        <fgColor rgb="FFCC9CCC"/>
        <bgColor rgb="FFFF99CC"/>
      </patternFill>
    </fill>
    <fill>
      <patternFill patternType="solid">
        <fgColor rgb="FFFFFFFF"/>
        <bgColor rgb="FFF7F7F7"/>
      </patternFill>
    </fill>
    <fill>
      <patternFill patternType="solid">
        <fgColor rgb="FFA6CAF0"/>
        <bgColor rgb="FFA0E0E0"/>
      </patternFill>
    </fill>
    <fill>
      <patternFill patternType="solid">
        <fgColor rgb="FF999933"/>
        <bgColor rgb="FF969696"/>
      </patternFill>
    </fill>
    <fill>
      <patternFill patternType="solid">
        <fgColor rgb="FFFF8080"/>
        <bgColor rgb="FFFF99CC"/>
      </patternFill>
    </fill>
    <fill>
      <patternFill patternType="solid">
        <fgColor rgb="FFE3E3E3"/>
        <bgColor rgb="FFF7F7F7"/>
      </patternFill>
    </fill>
  </fills>
  <borders count="20">
    <border>
      <left/>
      <right/>
      <top/>
      <bottom/>
    </border>
    <border>
      <left style="thin">
        <color rgb="FFF7F7F7"/>
      </left>
      <right/>
      <top style="thin">
        <color rgb="FFF7F7F7"/>
      </top>
      <bottom style="thin">
        <color rgb="FFF7F7F7"/>
      </bottom>
    </border>
    <border>
      <left style="medium">
        <color rgb="FFF7F7F7"/>
      </left>
      <right style="medium">
        <color rgb="FFF7F7F7"/>
      </right>
      <top style="medium">
        <color rgb="FFF7F7F7"/>
      </top>
      <bottom style="thin">
        <color rgb="FFF7F7F7"/>
      </bottom>
    </border>
    <border>
      <left style="thin">
        <color rgb="FFF7F7F7"/>
      </left>
      <right/>
      <top style="thin">
        <color rgb="FFF7F7F7"/>
      </top>
      <bottom/>
    </border>
    <border>
      <left style="medium">
        <color rgb="FFF7F7F7"/>
      </left>
      <right style="thin">
        <color rgb="FFF7F7F7"/>
      </right>
      <top style="thin">
        <color rgb="FFF7F7F7"/>
      </top>
      <bottom/>
    </border>
    <border>
      <left style="thin">
        <color rgb="FFF7F7F7"/>
      </left>
      <right style="medium">
        <color rgb="FFF7F7F7"/>
      </right>
      <top style="thin">
        <color rgb="FFF7F7F7"/>
      </top>
      <bottom/>
    </border>
    <border>
      <left style="medium">
        <color rgb="FFF7F7F7"/>
      </left>
      <right/>
      <top style="medium">
        <color rgb="FFF7F7F7"/>
      </top>
      <bottom style="thin">
        <color rgb="FFF7F7F7"/>
      </bottom>
    </border>
    <border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</border>
    <border>
      <left style="medium">
        <color rgb="FFF7F7F7"/>
      </left>
      <right/>
      <top style="thin">
        <color rgb="FFF7F7F7"/>
      </top>
      <bottom style="thin">
        <color rgb="FFF7F7F7"/>
      </bottom>
    </border>
    <border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</border>
    <border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</border>
    <border>
      <left/>
      <right/>
      <top style="medium">
        <color rgb="FFF7F7F7"/>
      </top>
      <bottom style="medium">
        <color rgb="FFF7F7F7"/>
      </bottom>
    </border>
    <border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</border>
    <border>
      <left/>
      <right/>
      <top/>
      <bottom style="medium">
        <color rgb="FFF7F7F7"/>
      </bottom>
    </border>
    <border>
      <left style="medium">
        <color rgb="FFF7F7F7"/>
      </left>
      <right/>
      <top style="thin">
        <color rgb="FFF7F7F7"/>
      </top>
      <bottom style="medium">
        <color rgb="FFF7F7F7"/>
      </bottom>
    </border>
    <border>
      <left style="medium">
        <color rgb="FFF7F7F7"/>
      </left>
      <right style="thin">
        <color rgb="FFF7F7F7"/>
      </right>
      <top style="thin">
        <color rgb="FFF7F7F7"/>
      </top>
      <bottom style="medium">
        <color rgb="FFF7F7F7"/>
      </bottom>
    </border>
    <border>
      <left style="thin">
        <color rgb="FFF7F7F7"/>
      </left>
      <right style="medium">
        <color rgb="FFF7F7F7"/>
      </right>
      <top style="thin">
        <color rgb="FFF7F7F7"/>
      </top>
      <bottom style="medium">
        <color rgb="FFF7F7F7"/>
      </bottom>
    </border>
    <border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</border>
    <border>
      <left style="thin">
        <color rgb="FFF7F7F7"/>
      </left>
      <right style="medium">
        <color rgb="FFF7F7F7"/>
      </right>
      <top style="medium">
        <color rgb="FFF7F7F7"/>
      </top>
      <bottom style="thin">
        <color rgb="FFF7F7F7"/>
      </bottom>
    </border>
    <border>
      <left style="medium">
        <color rgb="FFF7F7F7"/>
      </left>
      <right/>
      <top/>
      <bottom/>
    </border>
  </borders>
  <cellStyleXfs count="1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StyleXfs>
  <cellXfs count="56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1" applyBorder="1" applyFont="1" applyFill="0" applyNumberFormat="0" applyProtection="0" borderId="0" fillId="0" fontId="1" numFmtId="0" xfId="0">
      <alignment horizontal="right" indent="0" shrinkToFit="0" textRotation="0" vertical="bottom" wrapText="0"/>
    </xf>
    <xf applyAlignment="1" applyBorder="1" applyFont="1" applyFill="0" applyNumberFormat="0" applyProtection="0" borderId="0" fillId="0" fontId="1" numFmtId="0" xfId="0">
      <alignment horizontal="center" indent="0" shrinkToFit="0" textRotation="0" vertical="center" wrapText="1"/>
    </xf>
    <xf applyAlignment="1" applyBorder="1" applyFont="1" applyFill="0" applyNumberFormat="0" applyProtection="0" borderId="0" fillId="0" fontId="1" numFmtId="0" xfId="0">
      <alignment horizontal="general" indent="0" shrinkToFit="0" textRotation="0" vertical="bottom" wrapText="0"/>
    </xf>
    <xf applyAlignment="1" applyBorder="1" applyFont="1" applyFill="0" applyNumberFormat="0" applyProtection="0" borderId="0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2" fillId="0" fontId="3" numFmtId="0" xfId="0">
      <alignment horizontal="center" indent="0" shrinkToFit="0" textRotation="0" vertical="bottom" wrapText="0"/>
    </xf>
    <xf applyAlignment="1" applyBorder="1" applyFont="1" applyFill="0" applyNumberFormat="0" applyProtection="0" borderId="2" fillId="0" fontId="2" numFmtId="0" xfId="0">
      <alignment horizontal="center" indent="0" shrinkToFit="0" textRotation="0" vertical="bottom" wrapText="0"/>
    </xf>
    <xf applyAlignment="1" applyBorder="1" applyFont="1" applyFill="0" applyNumberFormat="0" applyProtection="0" borderId="3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4" fillId="0" fontId="4" numFmtId="0" xfId="0">
      <alignment horizontal="center" indent="0" shrinkToFit="0" textRotation="0" vertical="center" wrapText="1"/>
    </xf>
    <xf applyAlignment="1" applyBorder="1" applyFont="1" applyFill="0" applyNumberFormat="0" applyProtection="0" borderId="5" fillId="0" fontId="4" numFmtId="0" xfId="0">
      <alignment horizontal="center" indent="0" shrinkToFit="0" textRotation="0" vertical="center" wrapText="1"/>
    </xf>
    <xf applyAlignment="1" applyBorder="1" applyFont="1" applyFill="0" applyNumberFormat="0" applyProtection="0" borderId="6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2" fillId="3" fontId="4" numFmtId="0" xfId="0">
      <alignment horizontal="center" indent="0" shrinkToFit="0" textRotation="0" vertical="center" wrapText="1"/>
    </xf>
    <xf applyAlignment="1" applyBorder="1" applyFont="1" applyFill="0" applyNumberFormat="0" applyProtection="0" borderId="7" fillId="0" fontId="5" numFmtId="0" xfId="0">
      <alignment horizontal="center" indent="0" shrinkToFit="0" textRotation="0" vertical="bottom" wrapText="0"/>
    </xf>
    <xf applyAlignment="1" applyBorder="1" applyFont="1" applyFill="0" applyNumberFormat="0" applyProtection="0" borderId="8" fillId="4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9" fillId="4" fontId="2" numFmtId="0" xfId="0">
      <alignment horizontal="general" indent="0" shrinkToFit="0" textRotation="0" vertical="bottom" wrapText="0"/>
    </xf>
    <xf applyAlignment="1" applyBorder="1" applyFont="1" applyFill="0" applyNumberFormat="1" applyProtection="0" borderId="10" fillId="4" fontId="2" numFmtId="2" xfId="0">
      <alignment horizontal="general" indent="0" shrinkToFit="0" textRotation="0" vertical="bottom" wrapText="0"/>
    </xf>
    <xf applyAlignment="1" applyBorder="1" applyFont="1" applyFill="0" applyNumberFormat="0" applyProtection="0" borderId="11" fillId="0" fontId="6" numFmtId="0" xfId="0">
      <alignment horizontal="general" indent="0" shrinkToFit="0" textRotation="0" vertical="bottom" wrapText="0"/>
    </xf>
    <xf applyAlignment="1" applyBorder="1" applyFont="1" applyFill="0" applyNumberFormat="0" applyProtection="0" borderId="7" fillId="0" fontId="6" numFmtId="0" xfId="0">
      <alignment horizontal="left" indent="0" shrinkToFit="0" textRotation="0" vertical="center" wrapText="0"/>
    </xf>
    <xf applyAlignment="1" applyBorder="1" applyFont="1" applyFill="0" applyNumberFormat="0" applyProtection="0" borderId="8" fillId="3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9" fillId="3" fontId="2" numFmtId="0" xfId="0">
      <alignment horizontal="general" indent="0" shrinkToFit="0" textRotation="0" vertical="bottom" wrapText="0"/>
    </xf>
    <xf applyAlignment="1" applyBorder="1" applyFont="1" applyFill="0" applyNumberFormat="1" applyProtection="0" borderId="10" fillId="3" fontId="2" numFmtId="2" xfId="0">
      <alignment horizontal="general" indent="0" shrinkToFit="0" textRotation="0" vertical="bottom" wrapText="0"/>
    </xf>
    <xf applyAlignment="1" applyBorder="1" applyFont="1" applyFill="0" applyNumberFormat="0" applyProtection="0" borderId="11" fillId="3" fontId="6" numFmtId="0" xfId="0">
      <alignment horizontal="general" indent="0" shrinkToFit="0" textRotation="0" vertical="bottom" wrapText="0"/>
    </xf>
    <xf applyAlignment="1" applyBorder="1" applyFont="1" applyFill="0" applyNumberFormat="0" applyProtection="0" borderId="8" fillId="5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9" fillId="5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2" fillId="5" fontId="2" numFmtId="0" xfId="0">
      <alignment horizontal="general" indent="0" shrinkToFit="0" textRotation="0" vertical="bottom" wrapText="0"/>
    </xf>
    <xf applyAlignment="1" applyBorder="1" applyFont="1" applyFill="0" applyNumberFormat="1" applyProtection="0" borderId="11" fillId="4" fontId="2" numFmtId="2" xfId="0">
      <alignment horizontal="general" indent="0" shrinkToFit="0" textRotation="0" vertical="bottom" wrapText="0"/>
    </xf>
    <xf applyAlignment="1" applyBorder="1" applyFont="1" applyFill="0" applyNumberFormat="0" applyProtection="0" borderId="0" fillId="0" fontId="6" numFmtId="0" xfId="0">
      <alignment horizontal="general" indent="0" shrinkToFit="0" textRotation="0" vertical="bottom" wrapText="0"/>
    </xf>
    <xf applyAlignment="1" applyBorder="1" applyFont="1" applyFill="0" applyNumberFormat="0" applyProtection="0" borderId="8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9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3" fillId="0" fontId="6" numFmtId="0" xfId="0">
      <alignment horizontal="general" indent="0" shrinkToFit="0" textRotation="0" vertical="bottom" wrapText="0"/>
    </xf>
    <xf applyAlignment="1" applyBorder="1" applyFont="1" applyFill="0" applyNumberFormat="0" applyProtection="0" borderId="8" fillId="6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9" fillId="6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2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4" fillId="6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5" fillId="0" fontId="2" numFmtId="0" xfId="0">
      <alignment horizontal="general" indent="0" shrinkToFit="0" textRotation="0" vertical="bottom" wrapText="0"/>
    </xf>
    <xf applyAlignment="1" applyBorder="1" applyFont="1" applyFill="0" applyNumberFormat="1" applyProtection="0" borderId="16" fillId="6" fontId="2" numFmtId="2" xfId="0">
      <alignment horizontal="general" indent="0" shrinkToFit="0" textRotation="0" vertical="bottom" wrapText="0"/>
    </xf>
    <xf applyAlignment="1" applyBorder="1" applyFont="1" applyFill="0" applyNumberFormat="0" applyProtection="0" borderId="15" fillId="6" fontId="2" numFmtId="0" xfId="0">
      <alignment horizontal="general" indent="0" shrinkToFit="0" textRotation="0" vertical="bottom" wrapText="0"/>
    </xf>
    <xf applyAlignment="1" applyBorder="1" applyFont="1" applyFill="0" applyNumberFormat="1" applyProtection="0" borderId="16" fillId="3" fontId="2" numFmtId="2" xfId="0">
      <alignment horizontal="general" indent="0" shrinkToFit="0" textRotation="0" vertical="bottom" wrapText="0"/>
    </xf>
    <xf applyAlignment="1" applyBorder="1" applyFont="1" applyFill="0" applyNumberFormat="0" applyProtection="0" borderId="6" fillId="7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7" fillId="7" fontId="4" numFmtId="0" xfId="0">
      <alignment horizontal="general" indent="0" shrinkToFit="0" textRotation="0" vertical="bottom" wrapText="0"/>
    </xf>
    <xf applyAlignment="1" applyBorder="1" applyFont="1" applyFill="0" applyNumberFormat="1" applyProtection="0" borderId="18" fillId="7" fontId="2" numFmtId="2" xfId="0">
      <alignment horizontal="general" indent="0" shrinkToFit="0" textRotation="0" vertical="bottom" wrapText="0"/>
    </xf>
    <xf applyAlignment="1" applyBorder="1" applyFont="1" applyFill="0" applyNumberFormat="0" applyProtection="0" borderId="14" fillId="8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5" fillId="8" fontId="2" numFmtId="0" xfId="0">
      <alignment horizontal="general" indent="0" shrinkToFit="0" textRotation="0" vertical="bottom" wrapText="0"/>
    </xf>
    <xf applyAlignment="1" applyBorder="1" applyFont="1" applyFill="0" applyNumberFormat="1" applyProtection="0" borderId="16" fillId="8" fontId="2" numFmtId="2" xfId="0">
      <alignment horizontal="general" indent="0" shrinkToFit="0" textRotation="0" vertical="bottom" wrapText="0"/>
    </xf>
    <xf applyAlignment="1" applyBorder="1" applyFont="1" applyFill="0" applyNumberFormat="0" applyProtection="0" borderId="2" fillId="0" fontId="4" numFmtId="0" xfId="0">
      <alignment horizontal="center" indent="0" shrinkToFit="0" textRotation="0" vertical="bottom" wrapText="0"/>
    </xf>
    <xf applyAlignment="1" applyBorder="1" applyFont="1" applyFill="0" applyNumberFormat="0" applyProtection="0" borderId="8" fillId="9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9" fillId="9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9" fillId="0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4" fillId="3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15" fillId="0" fontId="3" numFmtId="0" xfId="0">
      <alignment horizontal="general" indent="0" shrinkToFit="0" textRotation="0" vertical="bottom" wrapText="0"/>
    </xf>
    <xf applyAlignment="1" applyBorder="1" applyFont="1" applyFill="0" applyNumberFormat="0" applyProtection="0" borderId="15" fillId="3" fontId="2" numFmtId="0" xfId="0">
      <alignment horizontal="general" indent="0" shrinkToFit="0" textRotation="0" vertical="bottom" wrapText="0"/>
    </xf>
    <xf applyAlignment="1" applyBorder="1" applyFont="1" applyFill="0" applyNumberFormat="0" applyProtection="0" borderId="0" fillId="0" fontId="7" numFmtId="0" xfId="0">
      <alignment horizontal="general" indent="0" shrinkToFit="0" textRotation="0" vertical="bottom" wrapText="0"/>
    </xf>
    <xf applyAlignment="1" applyBorder="1" applyFont="1" applyFill="0" applyNumberFormat="0" applyProtection="0" borderId="14" fillId="0" fontId="8" numFmtId="0" xfId="0">
      <alignment horizontal="general" indent="0" shrinkToFit="0" textRotation="0" vertical="bottom" wrapText="0"/>
    </xf>
    <xf applyAlignment="1" applyBorder="1" applyFont="1" applyFill="0" applyNumberFormat="0" applyProtection="0" borderId="15" fillId="0" fontId="8" numFmtId="0" xfId="0">
      <alignment horizontal="general" indent="0" shrinkToFit="0" textRotation="0" vertical="bottom" wrapText="0"/>
    </xf>
    <xf applyAlignment="1" applyBorder="1" applyFont="1" applyFill="0" applyNumberFormat="0" applyProtection="0" borderId="0" fillId="0" fontId="9" numFmtId="0" xfId="0">
      <alignment horizontal="general" indent="0" shrinkToFit="0" textRotation="0" vertical="bottom" wrapText="0"/>
    </xf>
  </cellXfs>
  <cellStyles count="1">
    <cellStyle name="Normal" xfId="0"/>
  </cellStyle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2.75"/>
  <cols>
    <col collapsed="false" hidden="false" max="1" min="1" style="0" width="49.65" customWidth="true" outlineLevel="0"/>
    <col collapsed="false" hidden="false" max="2" min="2" style="0" width="12.12" customWidth="true" outlineLevel="0"/>
    <col collapsed="false" hidden="false" max="3" min="3" style="0" width="10.69" customWidth="true" outlineLevel="0"/>
    <col collapsed="false" hidden="false" max="4" min="4" style="0" width="12.27" customWidth="true" outlineLevel="0"/>
    <col collapsed="false" hidden="false" max="5" min="5" style="0" width="10.69" customWidth="true" outlineLevel="0"/>
    <col collapsed="false" hidden="false" max="16" min="16" style="0" width="11.4" customWidth="true" outlineLevel="0"/>
  </cols>
  <sheetData>
    <row r="1" ht="14.25" customHeight="true">
      <c r="A1" s="1" t="s">
        <v>0</v>
      </c>
      <c r="B1" s="1">
        <v/>
      </c>
      <c r="C1" s="1">
        <v/>
      </c>
      <c r="D1" s="1">
        <v/>
      </c>
      <c r="E1" s="1">
        <v/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ht="33" customHeight="true">
      <c r="A2" s="2" t="s">
        <v>2</v>
      </c>
      <c r="B2" s="2">
        <v/>
      </c>
      <c r="C2" s="2">
        <v/>
      </c>
      <c r="D2" s="2">
        <v/>
      </c>
      <c r="E2" s="3">
        <v/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ht="13.5" customHeight="true">
      <c r="A3" s="4">
        <v/>
      </c>
      <c r="B3" s="4">
        <v/>
      </c>
      <c r="C3" s="4">
        <v/>
      </c>
      <c r="D3" s="4">
        <v/>
      </c>
      <c r="E3" s="4">
        <v/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</row>
    <row r="4" ht="12.75" customHeight="true">
      <c r="A4" s="5" t="s">
        <v>3</v>
      </c>
      <c r="B4" s="6" t="s">
        <v>4</v>
      </c>
      <c r="C4" s="6">
        <v/>
      </c>
      <c r="D4" s="7" t="s">
        <v>5</v>
      </c>
      <c r="E4" s="7">
        <v/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</row>
    <row r="5" ht="29.25" customHeight="true">
      <c r="A5" s="8">
        <v/>
      </c>
      <c r="B5" s="9" t="s">
        <v>6</v>
      </c>
      <c r="C5" s="10" t="s">
        <v>7</v>
      </c>
      <c r="D5" s="9" t="s">
        <v>6</v>
      </c>
      <c r="E5" s="10" t="s">
        <v>7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</row>
    <row r="6" ht="13.5" customHeight="true">
      <c r="A6" s="11" t="s">
        <v>8</v>
      </c>
      <c r="B6" s="12">
        <f>SUM(B8+B11+B133+B181)</f>
        <v/>
      </c>
      <c r="C6" s="12">
        <v/>
      </c>
      <c r="D6" s="12">
        <f>SUM(D8+D11+D133+D181)</f>
        <v/>
      </c>
      <c r="E6" s="12">
        <v/>
      </c>
      <c r="F6" s="13" t="s">
        <v>9</v>
      </c>
      <c r="G6" s="13">
        <v/>
      </c>
      <c r="H6" s="13">
        <v/>
      </c>
      <c r="I6" s="13">
        <v/>
      </c>
      <c r="J6" s="13">
        <v/>
      </c>
      <c r="K6" s="13">
        <v/>
      </c>
      <c r="L6" s="13">
        <v/>
      </c>
      <c r="M6" s="13">
        <v/>
      </c>
      <c r="N6" s="13">
        <v/>
      </c>
      <c r="O6" s="13">
        <v/>
      </c>
      <c r="P6" s="13">
        <v/>
      </c>
    </row>
    <row r="7" ht="13.5" customHeight="true">
      <c r="A7" s="14" t="s">
        <v>10</v>
      </c>
      <c r="B7" s="15">
        <f>B12+B77+B104+B134+B182</f>
        <v/>
      </c>
      <c r="C7" s="16" t="str">
        <f>IF(OR(B$6="",B7="",B$6=0,B7=0),"",B7/B$6*1000)</f>
        <v/>
      </c>
      <c r="D7" s="15">
        <f>D12+D77+D104+D134+D182</f>
        <v/>
      </c>
      <c r="E7" s="16" t="str">
        <f>IF(OR($D$6="",D7="",$D$6=0,D7=0),"",D7/$D$6*1000)</f>
        <v/>
      </c>
      <c r="F7" s="17">
        <v/>
      </c>
      <c r="G7" s="18" t="s">
        <v>11</v>
      </c>
      <c r="H7" s="18">
        <v/>
      </c>
      <c r="I7" s="18">
        <v/>
      </c>
      <c r="J7" s="18">
        <v/>
      </c>
      <c r="K7" s="18">
        <v/>
      </c>
      <c r="L7" s="18">
        <v/>
      </c>
      <c r="M7" s="18">
        <v/>
      </c>
      <c r="N7" s="18">
        <v/>
      </c>
      <c r="O7" s="18">
        <v/>
      </c>
      <c r="P7" s="18">
        <v/>
      </c>
    </row>
    <row r="8" ht="13.5" customHeight="true">
      <c r="A8" s="19" t="s">
        <v>12</v>
      </c>
      <c r="B8" s="20">
        <f>B9+B10</f>
        <v/>
      </c>
      <c r="C8" s="21">
        <v/>
      </c>
      <c r="D8" s="20">
        <f>D9+D10</f>
        <v/>
      </c>
      <c r="E8" s="21">
        <v/>
      </c>
      <c r="F8" s="22">
        <v/>
      </c>
      <c r="G8" s="18" t="s">
        <v>13</v>
      </c>
      <c r="H8" s="18">
        <v/>
      </c>
      <c r="I8" s="18">
        <v/>
      </c>
      <c r="J8" s="18">
        <v/>
      </c>
      <c r="K8" s="18">
        <v/>
      </c>
      <c r="L8" s="18">
        <v/>
      </c>
      <c r="M8" s="18">
        <v/>
      </c>
      <c r="N8" s="18">
        <v/>
      </c>
      <c r="O8" s="18">
        <v/>
      </c>
      <c r="P8" s="18">
        <v/>
      </c>
    </row>
    <row r="9" ht="14.65" customHeight="true">
      <c r="A9" s="23" t="s">
        <v>14</v>
      </c>
      <c r="B9" s="24">
        <v>7</v>
      </c>
      <c r="C9" s="21">
        <v/>
      </c>
      <c r="D9" s="25">
        <v>5</v>
      </c>
      <c r="E9" s="21">
        <v/>
      </c>
      <c r="F9" s="26">
        <v/>
      </c>
      <c r="G9" s="18" t="s">
        <v>15</v>
      </c>
      <c r="H9" s="18">
        <v/>
      </c>
      <c r="I9" s="18">
        <v/>
      </c>
      <c r="J9" s="18">
        <v/>
      </c>
      <c r="K9" s="18">
        <v/>
      </c>
      <c r="L9" s="18">
        <v/>
      </c>
      <c r="M9" s="18">
        <v/>
      </c>
      <c r="N9" s="18">
        <v/>
      </c>
      <c r="O9" s="18">
        <v/>
      </c>
      <c r="P9" s="18">
        <v/>
      </c>
    </row>
    <row r="10" ht="14.65" customHeight="true">
      <c r="A10" s="23" t="s">
        <v>16</v>
      </c>
      <c r="B10" s="24">
        <v>119</v>
      </c>
      <c r="C10" s="21">
        <v/>
      </c>
      <c r="D10" s="25">
        <v>109</v>
      </c>
      <c r="E10" s="21">
        <v/>
      </c>
      <c r="F10" s="27">
        <v/>
      </c>
      <c r="G10" s="18" t="s">
        <v>17</v>
      </c>
      <c r="H10" s="18">
        <v/>
      </c>
      <c r="I10" s="18">
        <v/>
      </c>
      <c r="J10" s="18">
        <v/>
      </c>
      <c r="K10" s="18">
        <v/>
      </c>
      <c r="L10" s="18">
        <v/>
      </c>
      <c r="M10" s="18">
        <v/>
      </c>
      <c r="N10" s="18">
        <v/>
      </c>
      <c r="O10" s="18">
        <v/>
      </c>
      <c r="P10" s="18">
        <v/>
      </c>
    </row>
    <row r="11" ht="14.65" customHeight="true">
      <c r="A11" s="23" t="s">
        <v>18</v>
      </c>
      <c r="B11" s="24">
        <v>126</v>
      </c>
      <c r="C11" s="21">
        <v/>
      </c>
      <c r="D11" s="25">
        <v>144</v>
      </c>
      <c r="E11" s="21">
        <v/>
      </c>
      <c r="F11" s="27">
        <v/>
      </c>
      <c r="G11" s="18" t="s">
        <v>19</v>
      </c>
      <c r="H11" s="18">
        <v/>
      </c>
      <c r="I11" s="18">
        <v/>
      </c>
      <c r="J11" s="18">
        <v/>
      </c>
      <c r="K11" s="18">
        <v/>
      </c>
      <c r="L11" s="18">
        <v/>
      </c>
      <c r="M11" s="18">
        <v/>
      </c>
      <c r="N11" s="18">
        <v/>
      </c>
      <c r="O11" s="18">
        <v/>
      </c>
      <c r="P11" s="18">
        <v/>
      </c>
    </row>
    <row r="12" ht="13.5" customHeight="true">
      <c r="A12" s="14" t="s">
        <v>20</v>
      </c>
      <c r="B12" s="15">
        <f>SUM(B13,B18,B33,B41)</f>
        <v/>
      </c>
      <c r="C12" s="16" t="str">
        <f>IF(OR(B$8="",B12="",B$8=0,B12=0),"",B12/B$8*1000)</f>
        <v/>
      </c>
      <c r="D12" s="15">
        <f>SUM(D13,D18,D33,D41)</f>
        <v/>
      </c>
      <c r="E12" s="16" t="str">
        <f>IF(OR($D$8="",D12="",$D$8=0,D12=0),"",D12/$D$8*1000)</f>
        <v/>
      </c>
      <c r="F12" s="27">
        <v/>
      </c>
      <c r="G12" s="18" t="s">
        <v>21</v>
      </c>
      <c r="H12" s="18">
        <v/>
      </c>
      <c r="I12" s="18">
        <v/>
      </c>
      <c r="J12" s="18">
        <v/>
      </c>
      <c r="K12" s="18">
        <v/>
      </c>
      <c r="L12" s="18">
        <v/>
      </c>
      <c r="M12" s="18">
        <v/>
      </c>
      <c r="N12" s="18">
        <v/>
      </c>
      <c r="O12" s="18">
        <v/>
      </c>
      <c r="P12" s="18">
        <v/>
      </c>
    </row>
    <row r="13" ht="12" customHeight="true">
      <c r="A13" s="19" t="s">
        <v>22</v>
      </c>
      <c r="B13" s="20">
        <f>SUM(B14:B17)</f>
        <v/>
      </c>
      <c r="C13" s="21" t="str">
        <f>IF(OR(B$8="",B13="",B$8=0,B13=0),"",B13/B$8*1000)</f>
        <v/>
      </c>
      <c r="D13" s="20">
        <f>SUM(D14:D17)</f>
        <v/>
      </c>
      <c r="E13" s="21" t="str">
        <f>IF(OR($D$8="",D13="",$D$8=0,D13=0),"",D13/$D$8*1000)</f>
        <v/>
      </c>
      <c r="F13" s="27">
        <v/>
      </c>
      <c r="G13" s="18" t="s">
        <v>23</v>
      </c>
      <c r="H13" s="18">
        <v/>
      </c>
      <c r="I13" s="18">
        <v/>
      </c>
      <c r="J13" s="18">
        <v/>
      </c>
      <c r="K13" s="18">
        <v/>
      </c>
      <c r="L13" s="18">
        <v/>
      </c>
      <c r="M13" s="18">
        <v/>
      </c>
      <c r="N13" s="18">
        <v/>
      </c>
      <c r="O13" s="18">
        <v/>
      </c>
      <c r="P13" s="18">
        <v/>
      </c>
    </row>
    <row r="14" ht="13.5" customHeight="true">
      <c r="A14" s="28" t="s">
        <v>24</v>
      </c>
      <c r="B14" s="29">
        <v/>
      </c>
      <c r="C14" s="21" t="str">
        <f>IF(OR(B$8="",B14="",B$8=0,B14=0),"",B14/B$8*1000)</f>
        <v/>
      </c>
      <c r="D14" s="29">
        <v/>
      </c>
      <c r="E14" s="21" t="str">
        <f>IF(OR($D$8="",D14="",$D$8=0,D14=0),"",D14/$D$8*1000)</f>
        <v/>
      </c>
      <c r="F14" s="30">
        <v/>
      </c>
      <c r="G14" s="18" t="s">
        <v>25</v>
      </c>
      <c r="H14" s="18">
        <v/>
      </c>
      <c r="I14" s="18">
        <v/>
      </c>
      <c r="J14" s="18">
        <v/>
      </c>
      <c r="K14" s="18">
        <v/>
      </c>
      <c r="L14" s="18">
        <v/>
      </c>
      <c r="M14" s="18">
        <v/>
      </c>
      <c r="N14" s="18">
        <v/>
      </c>
      <c r="O14" s="18">
        <v/>
      </c>
      <c r="P14" s="18">
        <v/>
      </c>
    </row>
    <row r="15" ht="14.65" customHeight="true">
      <c r="A15" s="28" t="s">
        <v>26</v>
      </c>
      <c r="B15" s="29">
        <v/>
      </c>
      <c r="C15" s="21" t="str">
        <f>IF(OR(B$8="",B15="",B$8=0,B15=0),"",B15/B$8*1000)</f>
        <v/>
      </c>
      <c r="D15" s="29">
        <v/>
      </c>
      <c r="E15" s="21" t="str">
        <f>IF(OR($D$8="",D15="",$D$8=0,D15=0),"",D15/$D$8*1000)</f>
        <v/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</row>
    <row r="16" ht="12.75" customHeight="true">
      <c r="A16" s="28" t="s">
        <v>27</v>
      </c>
      <c r="B16" s="29">
        <v/>
      </c>
      <c r="C16" s="21" t="str">
        <f>IF(OR(B$8="",B16="",B$8=0,B16=0),"",B16/B$8*1000)</f>
        <v/>
      </c>
      <c r="D16" s="29">
        <v/>
      </c>
      <c r="E16" s="21" t="str">
        <f>IF(OR($D$8="",D16="",$D$8=0,D16=0),"",D16/$D$8*1000)</f>
        <v/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</row>
    <row r="17" ht="12.75" customHeight="true">
      <c r="A17" s="28" t="s">
        <v>28</v>
      </c>
      <c r="B17" s="29">
        <v/>
      </c>
      <c r="C17" s="21">
        <v/>
      </c>
      <c r="D17" s="29">
        <v/>
      </c>
      <c r="E17" s="21">
        <v/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</row>
    <row r="18" ht="12.75" customHeight="true">
      <c r="A18" s="19" t="s">
        <v>29</v>
      </c>
      <c r="B18" s="20">
        <f>SUM(B19:B26,B29,B32)</f>
        <v/>
      </c>
      <c r="C18" s="21" t="str">
        <f>IF(OR(B$8="",B18="",B$8=0,B18=0),"",B18/B$8*1000)</f>
        <v/>
      </c>
      <c r="D18" s="20">
        <f>SUM(D19:D26,D29,D32)</f>
        <v/>
      </c>
      <c r="E18" s="21" t="str">
        <f>IF(OR($D$8="",D18="",$D$8=0,D18=0),"",D18/$D$8*1000)</f>
        <v/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</row>
    <row r="19" ht="14.65" customHeight="true">
      <c r="A19" s="28" t="s">
        <v>30</v>
      </c>
      <c r="B19" s="29">
        <v>2</v>
      </c>
      <c r="C19" s="21" t="str">
        <f>IF(OR(B$8="",B19="",B$8=0,B19=0),"",B19/B$8*1000)</f>
        <v/>
      </c>
      <c r="D19" s="29">
        <v/>
      </c>
      <c r="E19" s="21" t="str">
        <f>IF(OR($D$8="",D19="",$D$8=0,D19=0),"",D19/$D$8*1000)</f>
        <v/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</row>
    <row r="20" ht="12.75" customHeight="true">
      <c r="A20" s="28" t="s">
        <v>31</v>
      </c>
      <c r="B20" s="29">
        <v/>
      </c>
      <c r="C20" s="21" t="str">
        <f>IF(OR(B$8="",B20="",B$8=0,B20=0),"",B20/B$8*1000)</f>
        <v/>
      </c>
      <c r="D20" s="29">
        <v/>
      </c>
      <c r="E20" s="21" t="str">
        <f>IF(OR($D$8="",D20="",$D$8=0,D20=0),"",D20/$D$8*1000)</f>
        <v/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</row>
    <row r="21" ht="12.75" customHeight="true">
      <c r="A21" s="28" t="s">
        <v>32</v>
      </c>
      <c r="B21" s="29">
        <v/>
      </c>
      <c r="C21" s="21" t="str">
        <f>IF(OR(B$8="",B21="",B$8=0,B21=0),"",B21/B$8*1000)</f>
        <v/>
      </c>
      <c r="D21" s="29">
        <v/>
      </c>
      <c r="E21" s="21" t="str">
        <f>IF(OR($D$8="",D21="",$D$8=0,D21=0),"",D21/$D$8*1000)</f>
        <v/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</row>
    <row r="22" ht="12.75" customHeight="true">
      <c r="A22" s="28" t="s">
        <v>33</v>
      </c>
      <c r="B22" s="29">
        <v/>
      </c>
      <c r="C22" s="21" t="str">
        <f>IF(OR(B$8="",B22="",B$8=0,B22=0),"",B22/B$8*1000)</f>
        <v/>
      </c>
      <c r="D22" s="29">
        <v/>
      </c>
      <c r="E22" s="21" t="str">
        <f>IF(OR($D$8="",D22="",$D$8=0,D22=0),"",D22/$D$8*1000)</f>
        <v/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</row>
    <row r="23" ht="12.75" customHeight="true">
      <c r="A23" s="28" t="s">
        <v>34</v>
      </c>
      <c r="B23" s="29">
        <v/>
      </c>
      <c r="C23" s="21" t="str">
        <f>IF(OR(B$8="",B23="",B$8=0,B23=0),"",B23/B$8*1000)</f>
        <v/>
      </c>
      <c r="D23" s="29">
        <v/>
      </c>
      <c r="E23" s="21" t="str">
        <f>IF(OR($D$8="",D23="",$D$8=0,D23=0),"",D23/$D$8*1000)</f>
        <v/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</row>
    <row r="24" ht="12.75" customHeight="true">
      <c r="A24" s="28" t="s">
        <v>35</v>
      </c>
      <c r="B24" s="29">
        <v/>
      </c>
      <c r="C24" s="21" t="str">
        <f>IF(OR(B$8="",B24="",B$8=0,B24=0),"",B24/B$8*1000)</f>
        <v/>
      </c>
      <c r="D24" s="29">
        <v/>
      </c>
      <c r="E24" s="21" t="str">
        <f>IF(OR($D$8="",D24="",$D$8=0,D24=0),"",D24/$D$8*1000)</f>
        <v/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</row>
    <row r="25" ht="12.75" customHeight="true">
      <c r="A25" s="28" t="s">
        <v>36</v>
      </c>
      <c r="B25" s="29">
        <v/>
      </c>
      <c r="C25" s="21" t="str">
        <f>IF(OR(B$8="",B25="",B$8=0,B25=0),"",B25/B$8*1000)</f>
        <v/>
      </c>
      <c r="D25" s="29">
        <v/>
      </c>
      <c r="E25" s="21" t="str">
        <f>IF(OR($D$8="",D25="",$D$8=0,D25=0),"",D25/$D$8*1000)</f>
        <v/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</row>
    <row r="26" ht="12.75" customHeight="true">
      <c r="A26" s="31" t="s">
        <v>37</v>
      </c>
      <c r="B26" s="32">
        <f>SUM(B27:B28)</f>
        <v/>
      </c>
      <c r="C26" s="21" t="str">
        <f>IF(OR(B$8="",B26="",B$8=0,B26=0),"",B26/B$8*1000)</f>
        <v/>
      </c>
      <c r="D26" s="32">
        <f>SUM(D27:D28)</f>
        <v/>
      </c>
      <c r="E26" s="21" t="str">
        <f>IF(OR($D$8="",D26="",$D$8=0,D26=0),"",D26/$D$8*1000)</f>
        <v/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</row>
    <row r="27" ht="12.75" customHeight="true">
      <c r="A27" s="28" t="s">
        <v>38</v>
      </c>
      <c r="B27" s="29">
        <v/>
      </c>
      <c r="C27" s="21" t="str">
        <f>IF(OR(B$8="",B27="",B$8=0,B27=0),"",B27/B$8*1000)</f>
        <v/>
      </c>
      <c r="D27" s="29">
        <v/>
      </c>
      <c r="E27" s="21" t="str">
        <f>IF(OR($D$8="",D27="",$D$8=0,D27=0),"",D27/$D$8*1000)</f>
        <v/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</row>
    <row r="28" ht="12.75" customHeight="true">
      <c r="A28" s="28" t="s">
        <v>39</v>
      </c>
      <c r="B28" s="29">
        <v/>
      </c>
      <c r="C28" s="21" t="str">
        <f>IF(OR(B$8="",B28="",B$8=0,B28=0),"",B28/B$8*1000)</f>
        <v/>
      </c>
      <c r="D28" s="29">
        <v/>
      </c>
      <c r="E28" s="21" t="str">
        <f>IF(OR($D$8="",D28="",$D$8=0,D28=0),"",D28/$D$8*1000)</f>
        <v/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</row>
    <row r="29" ht="12.75" customHeight="true">
      <c r="A29" s="31" t="s">
        <v>40</v>
      </c>
      <c r="B29" s="32">
        <f>SUM(B30:B31)</f>
        <v/>
      </c>
      <c r="C29" s="21" t="str">
        <f>IF(OR(B$8="",B29="",B$8=0,B29=0),"",B29/B$8*1000)</f>
        <v/>
      </c>
      <c r="D29" s="32">
        <f>SUM(D30:D31)</f>
        <v/>
      </c>
      <c r="E29" s="21" t="str">
        <f>IF(OR($D$8="",D29="",$D$8=0,D29=0),"",D29/$D$8*1000)</f>
        <v/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</row>
    <row r="30" ht="12.75" customHeight="true">
      <c r="A30" s="28" t="s">
        <v>41</v>
      </c>
      <c r="B30" s="29">
        <v/>
      </c>
      <c r="C30" s="21" t="str">
        <f>IF(OR(B$8="",B30="",B$8=0,B30=0),"",B30/B$8*1000)</f>
        <v/>
      </c>
      <c r="D30" s="29">
        <v/>
      </c>
      <c r="E30" s="21" t="str">
        <f>IF(OR($D$8="",D30="",$D$8=0,D30=0),"",D30/$D$8*1000)</f>
        <v/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</row>
    <row r="31" ht="12.75" customHeight="true">
      <c r="A31" s="28" t="s">
        <v>42</v>
      </c>
      <c r="B31" s="29">
        <v/>
      </c>
      <c r="C31" s="21" t="str">
        <f>IF(OR(B$8="",B31="",B$8=0,B31=0),"",B31/B$8*1000)</f>
        <v/>
      </c>
      <c r="D31" s="29">
        <v/>
      </c>
      <c r="E31" s="21" t="str">
        <f>IF(OR($D$8="",D31="",$D$8=0,D31=0),"",D31/$D$8*1000)</f>
        <v/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</row>
    <row r="32" ht="12.75" customHeight="true">
      <c r="A32" s="28" t="s">
        <v>43</v>
      </c>
      <c r="B32" s="29">
        <v/>
      </c>
      <c r="C32" s="21" t="str">
        <f>IF(OR(B$8="",B32="",B$8=0,B32=0),"",B32/B$8*1000)</f>
        <v/>
      </c>
      <c r="D32" s="29">
        <v/>
      </c>
      <c r="E32" s="21" t="str">
        <f>IF(OR($D$8="",D32="",$D$8=0,D32=0),"",D32/$D$8*1000)</f>
        <v/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</row>
    <row r="33" ht="12.75" customHeight="true">
      <c r="A33" s="31" t="s">
        <v>44</v>
      </c>
      <c r="B33" s="32">
        <f>SUM(B34,B38,)</f>
        <v/>
      </c>
      <c r="C33" s="21" t="str">
        <f>IF(OR(B$8="",B33="",B$8=0,B33=0),"",B33/B$8*1000)</f>
        <v/>
      </c>
      <c r="D33" s="32">
        <f>SUM(D34,D38,)</f>
        <v/>
      </c>
      <c r="E33" s="21" t="str">
        <f>IF(OR($D$8="",D33="",$D$8=0,D33=0),"",D33/$D$8*1000)</f>
        <v/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</row>
    <row r="34" ht="12.75" customHeight="true">
      <c r="A34" s="31" t="s">
        <v>45</v>
      </c>
      <c r="B34" s="32">
        <f>SUM(B35:B37)</f>
        <v/>
      </c>
      <c r="C34" s="21" t="str">
        <f>IF(OR(B$8="",B34="",B$8=0,B34=0),"",B34/B$8*1000)</f>
        <v/>
      </c>
      <c r="D34" s="32">
        <f>SUM(D35:D37)</f>
        <v/>
      </c>
      <c r="E34" s="21" t="str">
        <f>IF(OR($D$8="",D34="",$D$8=0,D34=0),"",D34/$D$8*1000)</f>
        <v/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</row>
    <row r="35" ht="12.75" customHeight="true">
      <c r="A35" s="28" t="s">
        <v>46</v>
      </c>
      <c r="B35" s="29">
        <v/>
      </c>
      <c r="C35" s="21" t="str">
        <f>IF(OR(B$8="",B35="",B$8=0,B35=0),"",B35/B$8*1000)</f>
        <v/>
      </c>
      <c r="D35" s="29">
        <v/>
      </c>
      <c r="E35" s="21" t="str">
        <f>IF(OR($D$8="",D35="",$D$8=0,D35=0),"",D35/$D$8*1000)</f>
        <v/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</row>
    <row r="36" ht="12.75" customHeight="true">
      <c r="A36" s="28" t="s">
        <v>47</v>
      </c>
      <c r="B36" s="29">
        <v/>
      </c>
      <c r="C36" s="21" t="str">
        <f>IF(OR(B$8="",B36="",B$8=0,B36=0),"",B36/B$8*1000)</f>
        <v/>
      </c>
      <c r="D36" s="29">
        <v/>
      </c>
      <c r="E36" s="21" t="str">
        <f>IF(OR($D$8="",D36="",$D$8=0,D36=0),"",D36/$D$8*1000)</f>
        <v/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</row>
    <row r="37" ht="14.65" customHeight="true">
      <c r="A37" s="28" t="s">
        <v>48</v>
      </c>
      <c r="B37" s="29">
        <v/>
      </c>
      <c r="C37" s="21" t="str">
        <f>IF(OR(B$8="",B37="",B$8=0,B37=0),"",B37/B$8*1000)</f>
        <v/>
      </c>
      <c r="D37" s="29">
        <v/>
      </c>
      <c r="E37" s="21" t="str">
        <f>IF(OR($D$8="",D37="",$D$8=0,D37=0),"",D37/$D$8*1000)</f>
        <v/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</row>
    <row r="38" ht="12.75" customHeight="true">
      <c r="A38" s="31" t="s">
        <v>49</v>
      </c>
      <c r="B38" s="32">
        <f>SUM(B39:B40)</f>
        <v/>
      </c>
      <c r="C38" s="21" t="str">
        <f>IF(OR(B$8="",B38="",B$8=0,B38=0),"",B38/B$8*1000)</f>
        <v/>
      </c>
      <c r="D38" s="32">
        <f>SUM(D39:D40)</f>
        <v/>
      </c>
      <c r="E38" s="21" t="str">
        <f>IF(OR($D$8="",D38="",$D$8=0,D38=0),"",D38/$D$8*1000)</f>
        <v/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</row>
    <row r="39" ht="14.65" customHeight="true">
      <c r="A39" s="28" t="s">
        <v>50</v>
      </c>
      <c r="B39" s="29">
        <v/>
      </c>
      <c r="C39" s="21" t="str">
        <f>IF(OR(B$8="",B39="",B$8=0,B39=0),"",B39/B$8*1000)</f>
        <v/>
      </c>
      <c r="D39" s="33">
        <v/>
      </c>
      <c r="E39" s="21" t="str">
        <f>IF(OR($D$8="",D39="",$D$8=0,D39=0),"",D39/$D$8*1000)</f>
        <v/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</row>
    <row r="40" ht="14.65" customHeight="true">
      <c r="A40" s="28" t="s">
        <v>51</v>
      </c>
      <c r="B40" s="29">
        <v>3</v>
      </c>
      <c r="C40" s="21" t="str">
        <f>IF(OR(B$8="",B40="",B$8=0,B40=0),"",B40/B$8*1000)</f>
        <v/>
      </c>
      <c r="D40" s="33">
        <v>3</v>
      </c>
      <c r="E40" s="21" t="str">
        <f>IF(OR($D$8="",D40="",$D$8=0,D40=0),"",D40/$D$8*1000)</f>
        <v/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</row>
    <row r="41" ht="12.75" customHeight="true">
      <c r="A41" s="19" t="s">
        <v>52</v>
      </c>
      <c r="B41" s="20">
        <f>SUM(B42,B45,B48)</f>
        <v/>
      </c>
      <c r="C41" s="21" t="str">
        <f>IF(OR(B$8="",B41="",B$8=0,B41=0),"",B41/B$8*1000)</f>
        <v/>
      </c>
      <c r="D41" s="20">
        <f>SUM(D42,D45,D48)</f>
        <v/>
      </c>
      <c r="E41" s="21" t="str">
        <f>IF(OR($D$8="",D41="",$D$8=0,D41=0),"",D41/$D$8*1000)</f>
        <v/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</row>
    <row r="42" ht="12.75" customHeight="true">
      <c r="A42" s="31" t="s">
        <v>53</v>
      </c>
      <c r="B42" s="32">
        <f>SUM(B43:B44)</f>
        <v/>
      </c>
      <c r="C42" s="21" t="str">
        <f>IF(OR(B$8="",B42="",B$8=0,B42=0),"",B42/B$8*1000)</f>
        <v/>
      </c>
      <c r="D42" s="32">
        <f>SUM(D43:D44)</f>
        <v/>
      </c>
      <c r="E42" s="21" t="str">
        <f>IF(OR($D$8="",D42="",$D$8=0,D42=0),"",D42/$D$8*1000)</f>
        <v/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</row>
    <row r="43" ht="12.75" customHeight="true">
      <c r="A43" s="23" t="s">
        <v>54</v>
      </c>
      <c r="B43" s="24">
        <v/>
      </c>
      <c r="C43" s="21" t="str">
        <f>IF(OR(B$8="",B43="",B$8=0,B43=0),"",B43/B$8*1000)</f>
        <v/>
      </c>
      <c r="D43" s="24">
        <v/>
      </c>
      <c r="E43" s="21" t="str">
        <f>IF(OR($D$8="",D43="",$D$8=0,D43=0),"",D43/$D$8*1000)</f>
        <v/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</row>
    <row r="44" ht="12.75" customHeight="true">
      <c r="A44" s="28" t="s">
        <v>55</v>
      </c>
      <c r="B44" s="29">
        <v/>
      </c>
      <c r="C44" s="21" t="str">
        <f>IF(OR(B$8="",B44="",B$8=0,B44=0),"",B44/B$8*1000)</f>
        <v/>
      </c>
      <c r="D44" s="29">
        <v/>
      </c>
      <c r="E44" s="21" t="str">
        <f>IF(OR($D$8="",D44="",$D$8=0,D44=0),"",D44/$D$8*1000)</f>
        <v/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</row>
    <row r="45" ht="12.75" customHeight="true">
      <c r="A45" s="31" t="s">
        <v>56</v>
      </c>
      <c r="B45" s="32">
        <f>SUM(B46:B47)</f>
        <v/>
      </c>
      <c r="C45" s="21" t="str">
        <f>IF(OR(B$8="",B45="",B$8=0,B45=0),"",B45/B$8*1000)</f>
        <v/>
      </c>
      <c r="D45" s="32">
        <f>SUM(D46:D47)</f>
        <v/>
      </c>
      <c r="E45" s="21" t="str">
        <f>IF(OR($D$8="",D45="",$D$8=0,D45=0),"",D45/$D$8*1000)</f>
        <v/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</row>
    <row r="46" ht="12.75" customHeight="true">
      <c r="A46" s="28" t="s">
        <v>57</v>
      </c>
      <c r="B46" s="29">
        <v/>
      </c>
      <c r="C46" s="21" t="str">
        <f>IF(OR(B$8="",B46="",B$8=0,B46=0),"",B46/B$8*1000)</f>
        <v/>
      </c>
      <c r="D46" s="29">
        <v/>
      </c>
      <c r="E46" s="21" t="str">
        <f>IF(OR($D$8="",D46="",$D$8=0,D46=0),"",D46/$D$8*1000)</f>
        <v/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</row>
    <row r="47" ht="12.75" customHeight="true">
      <c r="A47" s="28" t="s">
        <v>58</v>
      </c>
      <c r="B47" s="29">
        <v/>
      </c>
      <c r="C47" s="21" t="str">
        <f>IF(OR(B$8="",B47="",B$8=0,B47=0),"",B47/B$8*1000)</f>
        <v/>
      </c>
      <c r="D47" s="29">
        <v/>
      </c>
      <c r="E47" s="21" t="str">
        <f>IF(OR($D$8="",D47="",$D$8=0,D47=0),"",D47/$D$8*1000)</f>
        <v/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</row>
    <row r="48" ht="12.75" customHeight="true">
      <c r="A48" s="19" t="s">
        <v>59</v>
      </c>
      <c r="B48" s="29">
        <v/>
      </c>
      <c r="C48" s="21" t="str">
        <f>IF(OR(B$8="",B48="",B$8=0,B48=0),"",B48/B$8*1000)</f>
        <v/>
      </c>
      <c r="D48" s="29">
        <v/>
      </c>
      <c r="E48" s="21" t="str">
        <f>IF(OR($D$8="",D48="",$D$8=0,D48=0),"",D48/$D$8*1000)</f>
        <v/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</row>
    <row r="49" ht="12.75" customHeight="true">
      <c r="A49" s="14" t="s">
        <v>60</v>
      </c>
      <c r="B49" s="15">
        <f>B77+B104</f>
        <v/>
      </c>
      <c r="C49" s="16" t="str">
        <f>IF(OR(B$8="",B49="",B$8=0,B49=0),"",B49/B$8*1000)</f>
        <v/>
      </c>
      <c r="D49" s="15">
        <f>D77+D104</f>
        <v/>
      </c>
      <c r="E49" s="16" t="str">
        <f>IF(OR($D$8="",D49="",$D$8=0,D49=0),"",D49/$D$8*1000)</f>
        <v/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</row>
    <row r="50" ht="12.75" customHeight="true">
      <c r="A50" s="19" t="s">
        <v>61</v>
      </c>
      <c r="B50" s="20">
        <f>SUM(B51:B54)</f>
        <v/>
      </c>
      <c r="C50" s="21" t="str">
        <f>IF(OR(B$8="",B50="",B$8=0,B50=0),"",B50/B$8*1000)</f>
        <v/>
      </c>
      <c r="D50" s="20">
        <f>SUM(D51:D54)</f>
        <v/>
      </c>
      <c r="E50" s="21" t="str">
        <f>IF(OR($D$8="",D50="",$D$8=0,D50=0),"",D50/$D$8*1000)</f>
        <v/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</row>
    <row r="51" ht="12.75" customHeight="true">
      <c r="A51" s="28" t="s">
        <v>26</v>
      </c>
      <c r="B51" s="20" t="str">
        <f>IF(SUM(B79,B106)&gt;0,SUM(B79,B106),"")</f>
        <v/>
      </c>
      <c r="C51" s="21" t="str">
        <f>IF(OR(B$8="",B51="",B$8=0,B51=0),"",B51/B$8*1000)</f>
        <v/>
      </c>
      <c r="D51" s="20" t="str">
        <f>IF(SUM(D79,D106)&gt;0,SUM(D79,D106),"")</f>
        <v/>
      </c>
      <c r="E51" s="21" t="str">
        <f>IF(OR($D$8="",D51="",$D$8=0,D51=0),"",D51/$D$8*1000)</f>
        <v/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</row>
    <row r="52" ht="12.75" customHeight="true">
      <c r="A52" s="28" t="s">
        <v>62</v>
      </c>
      <c r="B52" s="20" t="str">
        <f>IF(SUM(B80,B107)&gt;0,SUM(B80,B107),"")</f>
        <v/>
      </c>
      <c r="C52" s="21" t="str">
        <f>IF(OR(B$8="",B52="",B$8=0,B52=0),"",B52/B$8*1000)</f>
        <v/>
      </c>
      <c r="D52" s="20" t="str">
        <f>IF(SUM(D80,D107)&gt;0,SUM(D80,D107),"")</f>
        <v/>
      </c>
      <c r="E52" s="21" t="str">
        <f>IF(OR($D$8="",D52="",$D$8=0,D52=0),"",D52/$D$8*1000)</f>
        <v/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</row>
    <row r="53" ht="12.75" customHeight="true">
      <c r="A53" s="28" t="s">
        <v>63</v>
      </c>
      <c r="B53" s="20" t="str">
        <f>IF(SUM(B81,B108)&gt;0,SUM(B81,B108),"")</f>
        <v/>
      </c>
      <c r="C53" s="21" t="str">
        <f>IF(OR(B$8="",B53="",B$8=0,B53=0),"",B53/B$8*1000)</f>
        <v/>
      </c>
      <c r="D53" s="20" t="str">
        <f>IF(SUM(D81,D108)&gt;0,SUM(D81,D108),"")</f>
        <v/>
      </c>
      <c r="E53" s="21" t="str">
        <f>IF(OR($D$8="",D53="",$D$8=0,D53=0),"",D53/$D$8*1000)</f>
        <v/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</row>
    <row r="54" ht="12.75" customHeight="true">
      <c r="A54" s="28" t="s">
        <v>59</v>
      </c>
      <c r="B54" s="20" t="str">
        <f>IF(SUM(B82,B109)&gt;0,SUM(B82,B109),"")</f>
        <v/>
      </c>
      <c r="C54" s="21" t="str">
        <f>IF(OR(B$8="",B54="",B$8=0,B54=0),"",B54/B$8*1000)</f>
        <v/>
      </c>
      <c r="D54" s="20" t="str">
        <f>IF(SUM(D82,D109)&gt;0,SUM(D82,D109),"")</f>
        <v/>
      </c>
      <c r="E54" s="21" t="str">
        <f>IF(OR($D$8="",D54="",$D$8=0,D54=0),"",D54/$D$8*1000)</f>
        <v/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</row>
    <row r="55" ht="12.75" customHeight="true">
      <c r="A55" s="19" t="s">
        <v>64</v>
      </c>
      <c r="B55" s="20">
        <f>SUM(B83,B110)</f>
        <v/>
      </c>
      <c r="C55" s="21" t="str">
        <f>IF(OR(B$8="",B55="",B$8=0,B55=0),"",B55/B$8*1000)</f>
        <v/>
      </c>
      <c r="D55" s="20">
        <f>SUM(D83,D110)</f>
        <v/>
      </c>
      <c r="E55" s="21" t="str">
        <f>IF(OR($D$8="",D55="",$D$8=0,D55=0),"",D55/$D$8*1000)</f>
        <v/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</row>
    <row r="56" ht="12.75" customHeight="true">
      <c r="A56" s="28" t="s">
        <v>65</v>
      </c>
      <c r="B56" s="20" t="str">
        <f>IF(SUM(B84,B111)&gt;0,SUM(B84,B111),"")</f>
        <v/>
      </c>
      <c r="C56" s="21" t="str">
        <f>IF(OR(B$8="",B56="",B$8=0,B56=0),"",B56/B$8*1000)</f>
        <v/>
      </c>
      <c r="D56" s="20" t="str">
        <f>IF(SUM(D84,D111)&gt;0,SUM(D84,D111),"")</f>
        <v/>
      </c>
      <c r="E56" s="21" t="str">
        <f>IF(OR($D$8="",D56="",$D$8=0,D56=0),"",D56/$D$8*1000)</f>
        <v/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</row>
    <row r="57" ht="12.75" customHeight="true">
      <c r="A57" s="28" t="s">
        <v>66</v>
      </c>
      <c r="B57" s="20" t="str">
        <f>IF(SUM(B85,B112)&gt;0,SUM(B85,B112),"")</f>
        <v/>
      </c>
      <c r="C57" s="21" t="str">
        <f>IF(OR(B$8="",B57="",B$8=0,B57=0),"",B57/B$8*1000)</f>
        <v/>
      </c>
      <c r="D57" s="20" t="str">
        <f>IF(SUM(D85,D112)&gt;0,SUM(D85,D112),"")</f>
        <v/>
      </c>
      <c r="E57" s="21" t="str">
        <f>IF(OR($D$8="",D57="",$D$8=0,D57=0),"",D57/$D$8*1000)</f>
        <v/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</row>
    <row r="58" ht="12.75" customHeight="true">
      <c r="A58" s="28" t="s">
        <v>67</v>
      </c>
      <c r="B58" s="20" t="str">
        <f>IF(SUM(B86,B113)&gt;0,SUM(B86,B113),"")</f>
        <v/>
      </c>
      <c r="C58" s="21" t="str">
        <f>IF(OR(B$8="",B58="",B$8=0,B58=0),"",B58/B$8*1000)</f>
        <v/>
      </c>
      <c r="D58" s="20" t="str">
        <f>IF(SUM(D86,D113)&gt;0,SUM(D86,D113),"")</f>
        <v/>
      </c>
      <c r="E58" s="21" t="str">
        <f>IF(OR($D$8="",D58="",$D$8=0,D58=0),"",D58/$D$8*1000)</f>
        <v/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</row>
    <row r="59" ht="12.75" customHeight="true">
      <c r="A59" s="19" t="s">
        <v>68</v>
      </c>
      <c r="B59" s="20" t="str">
        <f>IF(SUM(B87,B114)&gt;0,SUM(B87,B114),"")</f>
        <v/>
      </c>
      <c r="C59" s="21" t="str">
        <f>IF(OR(B$8="",B59="",B$8=0,B59=0),"",B59/B$8*1000)</f>
        <v/>
      </c>
      <c r="D59" s="20" t="str">
        <f>IF(SUM(D87,D114)&gt;0,SUM(D87,D114),"")</f>
        <v/>
      </c>
      <c r="E59" s="21" t="str">
        <f>IF(OR($D$8="",D59="",$D$8=0,D59=0),"",D59/$D$8*1000)</f>
        <v/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</row>
    <row r="60" ht="12.75" customHeight="true">
      <c r="A60" s="28" t="s">
        <v>69</v>
      </c>
      <c r="B60" s="20" t="str">
        <f>IF(SUM(B88)&gt;0,SUM(B88),"")</f>
        <v/>
      </c>
      <c r="C60" s="21" t="str">
        <f>IF(OR(B$8="",B60="",B$8=0,B60=0),"",B60/B$8*1000)</f>
        <v/>
      </c>
      <c r="D60" s="20" t="str">
        <f>IF(SUM(D88)&gt;0,SUM(D88),"")</f>
        <v/>
      </c>
      <c r="E60" s="21" t="str">
        <f>IF(OR($D$8="",D60="",$D$8=0,D60=0),"",D60/$D$8*1000)</f>
        <v/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</row>
    <row r="61" ht="12.75" customHeight="true">
      <c r="A61" s="28" t="s">
        <v>70</v>
      </c>
      <c r="B61" s="20" t="str">
        <f>IF(SUM(B115)&gt;0,SUM(B115),"")</f>
        <v/>
      </c>
      <c r="C61" s="21" t="str">
        <f>IF(OR(B$8="",B61="",B$8=0,B61=0),"",B61/B$8*1000)</f>
        <v/>
      </c>
      <c r="D61" s="20" t="str">
        <f>IF(SUM(D115)&gt;0,SUM(D115),"")</f>
        <v/>
      </c>
      <c r="E61" s="21" t="str">
        <f>IF(OR($D$8="",D61="",$D$8=0,D61=0),"",D61/$D$8*1000)</f>
        <v/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</row>
    <row r="62" ht="12.75" customHeight="true">
      <c r="A62" s="28" t="s">
        <v>71</v>
      </c>
      <c r="B62" s="20" t="str">
        <f>IF(SUM(B89,B116)&gt;0,SUM(B89,B116),"")</f>
        <v/>
      </c>
      <c r="C62" s="21" t="str">
        <f>IF(OR(B$8="",B62="",B$8=0,B62=0),"",B62/B$8*1000)</f>
        <v/>
      </c>
      <c r="D62" s="20" t="str">
        <f>IF(SUM(D89,D116)&gt;0,SUM(D89,D116),"")</f>
        <v/>
      </c>
      <c r="E62" s="21" t="str">
        <f>IF(OR($D$8="",D62="",$D$8=0,D62=0),"",D62/$D$8*1000)</f>
        <v/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</row>
    <row r="63" ht="12.75" customHeight="true">
      <c r="A63" s="19" t="s">
        <v>72</v>
      </c>
      <c r="B63" s="20" t="str">
        <f>IF(SUM(B90,B117)&gt;0,SUM(B90,B117),"")</f>
        <v/>
      </c>
      <c r="C63" s="21" t="str">
        <f>IF(OR(B$8="",B63="",B$8=0,B63=0),"",B63/B$8*1000)</f>
        <v/>
      </c>
      <c r="D63" s="20" t="str">
        <f>IF(SUM(D90,D117)&gt;0,SUM(D90,D117),"")</f>
        <v/>
      </c>
      <c r="E63" s="21" t="str">
        <f>IF(OR($D$8="",D63="",$D$8=0,D63=0),"",D63/$D$8*1000)</f>
        <v/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</row>
    <row r="64" ht="12.75" customHeight="true">
      <c r="A64" s="28" t="s">
        <v>73</v>
      </c>
      <c r="B64" s="20" t="str">
        <f>IF(SUM(B91,B118)&gt;0,SUM(B91,B118),"")</f>
        <v/>
      </c>
      <c r="C64" s="21" t="str">
        <f>IF(OR(B$8="",B64="",B$8=0,B64=0),"",B64/B$8*1000)</f>
        <v/>
      </c>
      <c r="D64" s="20" t="str">
        <f>IF(SUM(D91,D118)&gt;0,SUM(D91,D118),"")</f>
        <v/>
      </c>
      <c r="E64" s="21" t="str">
        <f>IF(OR($D$8="",D64="",$D$8=0,D64=0),"",D64/$D$8*1000)</f>
        <v/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</row>
    <row r="65" ht="12.75" customHeight="true">
      <c r="A65" s="28" t="s">
        <v>71</v>
      </c>
      <c r="B65" s="20" t="str">
        <f>IF(SUM(B92,B119)&gt;0,SUM(B92,B119),"")</f>
        <v/>
      </c>
      <c r="C65" s="21" t="str">
        <f>IF(OR(B$8="",B65="",B$8=0,B65=0),"",B65/B$8*1000)</f>
        <v/>
      </c>
      <c r="D65" s="20" t="str">
        <f>IF(SUM(D92,D119)&gt;0,SUM(D92,D119),"")</f>
        <v/>
      </c>
      <c r="E65" s="21" t="str">
        <f>IF(OR($D$8="",D65="",$D$8=0,D65=0),"",D65/$D$8*1000)</f>
        <v/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</row>
    <row r="66" ht="12.75" customHeight="true">
      <c r="A66" s="19" t="s">
        <v>74</v>
      </c>
      <c r="B66" s="20" t="str">
        <f>IF(SUM(B93,B120)&gt;0,SUM(B93,B120),"")</f>
        <v/>
      </c>
      <c r="C66" s="21" t="str">
        <f>IF(OR(B$8="",B66="",B$8=0,B66=0),"",B66/B$8*1000)</f>
        <v/>
      </c>
      <c r="D66" s="20" t="str">
        <f>IF(SUM(D93,D120)&gt;0,SUM(D93,D120),"")</f>
        <v/>
      </c>
      <c r="E66" s="21" t="str">
        <f>IF(OR($D$8="",D66="",$D$8=0,D66=0),"",D66/$D$8*1000)</f>
        <v/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</row>
    <row r="67" ht="12.75" customHeight="true">
      <c r="A67" s="28" t="s">
        <v>75</v>
      </c>
      <c r="B67" s="20" t="str">
        <f>IF(SUM(B94,B121)&gt;0,SUM(B94,B121),"")</f>
        <v/>
      </c>
      <c r="C67" s="21" t="str">
        <f>IF(OR(B$8="",B67="",B$8=0,B67=0),"",B67/B$8*1000)</f>
        <v/>
      </c>
      <c r="D67" s="20" t="str">
        <f>IF(SUM(D94,D121)&gt;0,SUM(D94,D121),"")</f>
        <v/>
      </c>
      <c r="E67" s="21" t="str">
        <f>IF(OR($D$8="",D67="",$D$8=0,D67=0),"",D67/$D$8*1000)</f>
        <v/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</row>
    <row r="68" ht="12.75" customHeight="true">
      <c r="A68" s="28" t="s">
        <v>42</v>
      </c>
      <c r="B68" s="20" t="str">
        <f>IF(SUM(B95,B122)&gt;0,SUM(B95,B122),"")</f>
        <v/>
      </c>
      <c r="C68" s="21" t="str">
        <f>IF(OR(B$8="",B68="",B$8=0,B68=0),"",B68/B$8*1000)</f>
        <v/>
      </c>
      <c r="D68" s="20" t="str">
        <f>IF(SUM(D95,D122)&gt;0,SUM(D95,D122),"")</f>
        <v/>
      </c>
      <c r="E68" s="21" t="str">
        <f>IF(OR($D$8="",D68="",$D$8=0,D68=0),"",D68/$D$8*1000)</f>
        <v/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</row>
    <row r="69" ht="12.75" customHeight="true">
      <c r="A69" s="28" t="s">
        <v>76</v>
      </c>
      <c r="B69" s="20" t="str">
        <f>IF(SUM(B96,B123)&gt;0,SUM(B96,B123),"")</f>
        <v/>
      </c>
      <c r="C69" s="21" t="str">
        <f>IF(OR(B$8="",B69="",B$8=0,B69=0),"",B69/B$8*1000)</f>
        <v/>
      </c>
      <c r="D69" s="20" t="str">
        <f>IF(SUM(D96,D123)&gt;0,SUM(D96,D123),"")</f>
        <v/>
      </c>
      <c r="E69" s="21" t="str">
        <f>IF(OR($D$8="",D69="",$D$8=0,D69=0),"",D69/$D$8*1000)</f>
        <v/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</row>
    <row r="70" ht="12.75" customHeight="true">
      <c r="A70" s="28" t="s">
        <v>34</v>
      </c>
      <c r="B70" s="20" t="str">
        <f>IF(SUM(B97,B124)&gt;0,SUM(B97,B124),"")</f>
        <v/>
      </c>
      <c r="C70" s="21" t="str">
        <f>IF(OR(B$8="",B70="",B$8=0,B70=0),"",B70/B$8*1000)</f>
        <v/>
      </c>
      <c r="D70" s="20" t="str">
        <f>IF(SUM(D97,D124)&gt;0,SUM(D97,D124),"")</f>
        <v/>
      </c>
      <c r="E70" s="21" t="str">
        <f>IF(OR($D$8="",D70="",$D$8=0,D70=0),"",D70/$D$8*1000)</f>
        <v/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</row>
    <row r="71" ht="12.75" customHeight="true">
      <c r="A71" s="19" t="s">
        <v>52</v>
      </c>
      <c r="B71" s="20">
        <f>SUM(B72:B73,B76)</f>
        <v/>
      </c>
      <c r="C71" s="21" t="str">
        <f>IF(OR(B$8="",B71="",B$8=0,B71=0),"",B71/B$8*1000)</f>
        <v/>
      </c>
      <c r="D71" s="20">
        <f>SUM(D72:D73,D76)</f>
        <v/>
      </c>
      <c r="E71" s="21" t="str">
        <f>IF(OR($D$8="",D71="",$D$8=0,D71=0),"",D71/$D$8*1000)</f>
        <v/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</row>
    <row r="72" ht="12.75" customHeight="true">
      <c r="A72" s="28" t="s">
        <v>77</v>
      </c>
      <c r="B72" s="20" t="str">
        <f>IF(SUM(B99,B126)&gt;0,SUM(B99,B126),"")</f>
        <v/>
      </c>
      <c r="C72" s="21" t="str">
        <f>IF(OR(B$8="",B72="",B$8=0,B72=0),"",B72/B$8*1000)</f>
        <v/>
      </c>
      <c r="D72" s="20" t="str">
        <f>IF(SUM(D99,D126)&gt;0,SUM(D99,D126),"")</f>
        <v/>
      </c>
      <c r="E72" s="21" t="str">
        <f>IF(OR($D$8="",D72="",$D$8=0,D72=0),"",D72/$D$8*1000)</f>
        <v/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</row>
    <row r="73" ht="12.75" customHeight="true">
      <c r="A73" s="31" t="s">
        <v>56</v>
      </c>
      <c r="B73" s="20" t="str">
        <f>IF(SUM(B100,B127)&gt;0,SUM(B100,B127),"")</f>
        <v/>
      </c>
      <c r="C73" s="21" t="str">
        <f>IF(OR(B$8="",B73="",B$8=0,B73=0),"",B73/B$8*1000)</f>
        <v/>
      </c>
      <c r="D73" s="20" t="str">
        <f>IF(SUM(D100,D127)&gt;0,SUM(D100,D127),"")</f>
        <v/>
      </c>
      <c r="E73" s="21" t="str">
        <f>IF(OR($D$8="",D73="",$D$8=0,D73=0),"",D73/$D$8*1000)</f>
        <v/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</row>
    <row r="74" ht="12.75" customHeight="true">
      <c r="A74" s="28" t="s">
        <v>57</v>
      </c>
      <c r="B74" s="20" t="str">
        <f>IF(SUM(B101,B128)&gt;0,SUM(B101,B128),"")</f>
        <v/>
      </c>
      <c r="C74" s="21" t="str">
        <f>IF(OR(B$8="",B74="",B$8=0,B74=0),"",B74/B$8*1000)</f>
        <v/>
      </c>
      <c r="D74" s="20" t="str">
        <f>IF(SUM(D101,D128)&gt;0,SUM(D101,D128),"")</f>
        <v/>
      </c>
      <c r="E74" s="21" t="str">
        <f>IF(OR($D$8="",D74="",$D$8=0,D74=0),"",D74/$D$8*1000)</f>
        <v/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</row>
    <row r="75" ht="12.75" customHeight="true">
      <c r="A75" s="28" t="s">
        <v>78</v>
      </c>
      <c r="B75" s="20" t="str">
        <f>IF(SUM(B102,B129)&gt;0,SUM(B102,B129),"")</f>
        <v/>
      </c>
      <c r="C75" s="21" t="str">
        <f>IF(OR(B$8="",B75="",B$8=0,B75=0),"",B75/B$8*1000)</f>
        <v/>
      </c>
      <c r="D75" s="20" t="str">
        <f>IF(SUM(D102,D129)&gt;0,SUM(D102,D129),"")</f>
        <v/>
      </c>
      <c r="E75" s="21" t="str">
        <f>IF(OR($D$8="",D75="",$D$8=0,D75=0),"",D75/$D$8*1000)</f>
        <v/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</row>
    <row r="76" ht="12.75" customHeight="true">
      <c r="A76" s="31" t="s">
        <v>59</v>
      </c>
      <c r="B76" s="20" t="str">
        <f>IF(SUM(B103,B130)&gt;0,SUM(B103,B130),"")</f>
        <v/>
      </c>
      <c r="C76" s="21" t="str">
        <f>IF(OR(B$8="",B76="",B$8=0,B76=0),"",B76/B$8*1000)</f>
        <v/>
      </c>
      <c r="D76" s="20" t="str">
        <f>IF(SUM(D103,D130)&gt;0,SUM(D103,D130),"")</f>
        <v/>
      </c>
      <c r="E76" s="21" t="str">
        <f>IF(OR($D$8="",D76="",$D$8=0,D76=0),"",D76/$D$8*1000)</f>
        <v/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</row>
    <row r="77" ht="12.75" customHeight="true">
      <c r="A77" s="14" t="s">
        <v>79</v>
      </c>
      <c r="B77" s="15">
        <f>SUM(B78,B83,B100,B103)</f>
        <v/>
      </c>
      <c r="C77" s="16" t="str">
        <f>IF(OR(B$9="",B77="",B$9=0,B77=0),"",B77/B$9*1000)</f>
        <v/>
      </c>
      <c r="D77" s="15">
        <f>SUM(D78,D83,D100,D103)</f>
        <v/>
      </c>
      <c r="E77" s="16" t="str">
        <f>IF(OR($D$9="",D77="",$D$9=0,D77=0),"",D77/$D$9*1000)</f>
        <v/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</row>
    <row r="78" ht="12.75" customHeight="true">
      <c r="A78" s="19" t="s">
        <v>80</v>
      </c>
      <c r="B78" s="20">
        <f>SUM(B79:B82)</f>
        <v/>
      </c>
      <c r="C78" s="21" t="str">
        <f>IF(OR(B$9="",B78="",B$9=0,B78=0),"",B78/B$9*1000)</f>
        <v/>
      </c>
      <c r="D78" s="20">
        <f>SUM(D79:D82)</f>
        <v/>
      </c>
      <c r="E78" s="21" t="str">
        <f>IF(OR($D$9="",D78="",$D$9=0,D78=0),"",D78/$D$9*1000)</f>
        <v/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</row>
    <row r="79" ht="12.75" customHeight="true">
      <c r="A79" s="28" t="s">
        <v>26</v>
      </c>
      <c r="B79" s="29">
        <v/>
      </c>
      <c r="C79" s="21" t="str">
        <f>IF(OR(B$9="",B79="",B$9=0,B79=0),"",B79/B$9*1000)</f>
        <v/>
      </c>
      <c r="D79" s="29">
        <v/>
      </c>
      <c r="E79" s="21" t="str">
        <f>IF(OR($D$9="",D79="",$D$9=0,D79=0),"",D79/$D$9*1000)</f>
        <v/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</row>
    <row r="80" ht="12.75" customHeight="true">
      <c r="A80" s="28" t="s">
        <v>62</v>
      </c>
      <c r="B80" s="29">
        <v/>
      </c>
      <c r="C80" s="21" t="str">
        <f>IF(OR(B$9="",B80="",B$9=0,B80=0),"",B80/B$9*1000)</f>
        <v/>
      </c>
      <c r="D80" s="29">
        <v/>
      </c>
      <c r="E80" s="21" t="str">
        <f>IF(OR($D$9="",D80="",$D$9=0,D80=0),"",D80/$D$9*1000)</f>
        <v/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</row>
    <row r="81" ht="12.75" customHeight="true">
      <c r="A81" s="28" t="s">
        <v>24</v>
      </c>
      <c r="B81" s="29">
        <v/>
      </c>
      <c r="C81" s="21" t="str">
        <f>IF(OR(B$9="",B81="",B$9=0,B81=0),"",B81/B$9*1000)</f>
        <v/>
      </c>
      <c r="D81" s="29">
        <v/>
      </c>
      <c r="E81" s="21" t="str">
        <f>IF(OR($D$9="",D81="",$D$9=0,D81=0),"",D81/$D$9*1000)</f>
        <v/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</row>
    <row r="82" ht="12.75" customHeight="true">
      <c r="A82" s="28" t="s">
        <v>59</v>
      </c>
      <c r="B82" s="29">
        <v/>
      </c>
      <c r="C82" s="21" t="str">
        <f>IF(OR(B$9="",B82="",B$9=0,B82=0),"",B82/B$9*1000)</f>
        <v/>
      </c>
      <c r="D82" s="29">
        <v/>
      </c>
      <c r="E82" s="21" t="str">
        <f>IF(OR($D$9="",D82="",$D$9=0,D82=0),"",D82/$D$9*1000)</f>
        <v/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</row>
    <row r="83" ht="12.75" customHeight="true">
      <c r="A83" s="19" t="s">
        <v>81</v>
      </c>
      <c r="B83" s="20">
        <f>SUM(B84:B86,B87,B90,B93,B96:B99)</f>
        <v/>
      </c>
      <c r="C83" s="21" t="str">
        <f>IF(OR(B$9="",B83="",B$9=0,B83=0),"",B83/B$9*1000)</f>
        <v/>
      </c>
      <c r="D83" s="20">
        <f>SUM(D84:D86,D87,D90,D93,D96:D97)</f>
        <v/>
      </c>
      <c r="E83" s="21" t="str">
        <f>IF(OR($D$9="",D83="",$D$9=0,D83=0),"",D83/$D$9*1000)</f>
        <v/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</row>
    <row r="84" ht="12.75" customHeight="true">
      <c r="A84" s="28" t="s">
        <v>82</v>
      </c>
      <c r="B84" s="29">
        <v/>
      </c>
      <c r="C84" s="21" t="str">
        <f>IF(OR(B$9="",B84="",B$9=0,B84=0),"",B84/B$9*1000)</f>
        <v/>
      </c>
      <c r="D84" s="29">
        <v/>
      </c>
      <c r="E84" s="21" t="str">
        <f>IF(OR($D$9="",D84="",$D$9=0,D84=0),"",D84/$D$9*1000)</f>
        <v/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</row>
    <row r="85" ht="14.65" customHeight="true">
      <c r="A85" s="28" t="s">
        <v>66</v>
      </c>
      <c r="B85" s="29">
        <v/>
      </c>
      <c r="C85" s="21" t="str">
        <f>IF(OR(B$9="",B85="",B$9=0,B85=0),"",B85/B$9*1000)</f>
        <v/>
      </c>
      <c r="D85" s="29">
        <v/>
      </c>
      <c r="E85" s="21" t="str">
        <f>IF(OR($D$9="",D85="",$D$9=0,D85=0),"",D85/$D$9*1000)</f>
        <v/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</row>
    <row r="86" ht="12.75" customHeight="true">
      <c r="A86" s="28" t="s">
        <v>67</v>
      </c>
      <c r="B86" s="29">
        <v/>
      </c>
      <c r="C86" s="21" t="str">
        <f>IF(OR(B$9="",B86="",B$9=0,B86=0),"",B86/B$9*1000)</f>
        <v/>
      </c>
      <c r="D86" s="29">
        <v/>
      </c>
      <c r="E86" s="21" t="str">
        <f>IF(OR($D$9="",D86="",$D$9=0,D86=0),"",D86/$D$9*1000)</f>
        <v/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</row>
    <row r="87" ht="12.75" customHeight="true">
      <c r="A87" s="19" t="s">
        <v>68</v>
      </c>
      <c r="B87" s="20">
        <f>SUM(B88:B89)</f>
        <v/>
      </c>
      <c r="C87" s="21" t="str">
        <f>IF(OR(B$9="",B87="",B$9=0,B87=0),"",B87/B$9*1000)</f>
        <v/>
      </c>
      <c r="D87" s="20">
        <f>SUM(D88:D89)</f>
        <v/>
      </c>
      <c r="E87" s="21" t="str">
        <f>IF(OR($D$9="",D87="",$D$9=0,D87=0),"",D87/$D$9*1000)</f>
        <v/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</row>
    <row r="88" ht="14.65" customHeight="true">
      <c r="A88" s="28" t="s">
        <v>69</v>
      </c>
      <c r="B88" s="29">
        <v/>
      </c>
      <c r="C88" s="21" t="str">
        <f>IF(OR(B$9="",B88="",B$9=0,B88=0),"",B88/B$9*1000)</f>
        <v/>
      </c>
      <c r="D88" s="29">
        <v/>
      </c>
      <c r="E88" s="21" t="str">
        <f>IF(OR($D$9="",D88="",$D$9=0,D88=0),"",D88/$D$9*1000)</f>
        <v/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</row>
    <row r="89" ht="12.75" customHeight="true">
      <c r="A89" s="28" t="s">
        <v>71</v>
      </c>
      <c r="B89" s="29">
        <v/>
      </c>
      <c r="C89" s="21" t="str">
        <f>IF(OR(B$9="",B89="",B$9=0,B89=0),"",B89/B$9*1000)</f>
        <v/>
      </c>
      <c r="D89" s="29">
        <v/>
      </c>
      <c r="E89" s="21" t="str">
        <f>IF(OR($D$9="",D89="",$D$9=0,D89=0),"",D89/$D$9*1000)</f>
        <v/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</row>
    <row r="90" ht="12.75" customHeight="true">
      <c r="A90" s="19" t="s">
        <v>83</v>
      </c>
      <c r="B90" s="20">
        <f>SUM(B91:B92)</f>
        <v/>
      </c>
      <c r="C90" s="21" t="str">
        <f>IF(OR(B$9="",B90="",B$9=0,B90=0),"",B90/B$9*1000)</f>
        <v/>
      </c>
      <c r="D90" s="20">
        <f>SUM(D91:D92)</f>
        <v/>
      </c>
      <c r="E90" s="21" t="str">
        <f>IF(OR($D$9="",D90="",$D$9=0,D90=0),"",D90/$D$9*1000)</f>
        <v/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</row>
    <row r="91" ht="12.75" customHeight="true">
      <c r="A91" s="28" t="s">
        <v>84</v>
      </c>
      <c r="B91" s="29">
        <v/>
      </c>
      <c r="C91" s="21" t="str">
        <f>IF(OR(B$9="",B91="",B$9=0,B91=0),"",B91/B$9*1000)</f>
        <v/>
      </c>
      <c r="D91" s="29">
        <v/>
      </c>
      <c r="E91" s="21" t="str">
        <f>IF(OR($D$9="",D91="",$D$9=0,D91=0),"",D91/$D$9*1000)</f>
        <v/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</row>
    <row r="92" ht="12.75" customHeight="true">
      <c r="A92" s="28" t="s">
        <v>71</v>
      </c>
      <c r="B92" s="29">
        <v/>
      </c>
      <c r="C92" s="21" t="str">
        <f>IF(OR(B$9="",B92="",B$9=0,B92=0),"",B92/B$9*1000)</f>
        <v/>
      </c>
      <c r="D92" s="29">
        <v/>
      </c>
      <c r="E92" s="21" t="str">
        <f>IF(OR($D$9="",D92="",$D$9=0,D92=0),"",D92/$D$9*1000)</f>
        <v/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</row>
    <row r="93" ht="12.75" customHeight="true">
      <c r="A93" s="19" t="s">
        <v>40</v>
      </c>
      <c r="B93" s="20">
        <f>SUM(B94:B95)</f>
        <v/>
      </c>
      <c r="C93" s="21" t="str">
        <f>IF(OR(B$9="",B93="",B$9=0,B93=0),"",B93/B$9*1000)</f>
        <v/>
      </c>
      <c r="D93" s="20">
        <f>SUM(D94:D95)</f>
        <v/>
      </c>
      <c r="E93" s="21" t="str">
        <f>IF(OR($D$9="",D93="",$D$9=0,D93=0),"",D93/$D$9*1000)</f>
        <v/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</row>
    <row r="94" ht="12.75" customHeight="true">
      <c r="A94" s="28" t="s">
        <v>85</v>
      </c>
      <c r="B94" s="29">
        <v/>
      </c>
      <c r="C94" s="21" t="str">
        <f>IF(OR(B$9="",B94="",B$9=0,B94=0),"",B94/B$9*1000)</f>
        <v/>
      </c>
      <c r="D94" s="29">
        <v/>
      </c>
      <c r="E94" s="21" t="str">
        <f>IF(OR($D$9="",D94="",$D$9=0,D94=0),"",D94/$D$9*1000)</f>
        <v/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</row>
    <row r="95" ht="12.75" customHeight="true">
      <c r="A95" s="28" t="s">
        <v>86</v>
      </c>
      <c r="B95" s="29">
        <v/>
      </c>
      <c r="C95" s="21" t="str">
        <f>IF(OR(B$9="",B95="",B$9=0,B95=0),"",B95/B$9*1000)</f>
        <v/>
      </c>
      <c r="D95" s="29">
        <v/>
      </c>
      <c r="E95" s="21" t="str">
        <f>IF(OR($D$9="",D95="",$D$9=0,D95=0),"",D95/$D$9*1000)</f>
        <v/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</row>
    <row r="96" ht="12.75" customHeight="true">
      <c r="A96" s="28" t="s">
        <v>76</v>
      </c>
      <c r="B96" s="29">
        <v/>
      </c>
      <c r="C96" s="21" t="str">
        <f>IF(OR(B$9="",B96="",B$9=0,B96=0),"",B96/B$9*1000)</f>
        <v/>
      </c>
      <c r="D96" s="29">
        <v/>
      </c>
      <c r="E96" s="21" t="str">
        <f>IF(OR($D$9="",D96="",$D$9=0,D96=0),"",D96/$D$9*1000)</f>
        <v/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</row>
    <row r="97" ht="12.75" customHeight="true">
      <c r="A97" s="28" t="s">
        <v>34</v>
      </c>
      <c r="B97" s="29">
        <v/>
      </c>
      <c r="C97" s="21" t="str">
        <f>IF(OR(B$9="",B97="",B$9=0,B97=0),"",B97/B$9*1000)</f>
        <v/>
      </c>
      <c r="D97" s="29">
        <v/>
      </c>
      <c r="E97" s="21" t="str">
        <f>IF(OR($D$9="",D97="",$D$9=0,D97=0),"",D97/$D$9*1000)</f>
        <v/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</row>
    <row r="98" ht="12.75" customHeight="true">
      <c r="A98" s="19" t="s">
        <v>52</v>
      </c>
      <c r="B98" s="20">
        <f>SUM(B99:B100,B103)</f>
        <v/>
      </c>
      <c r="C98" s="21">
        <v/>
      </c>
      <c r="D98" s="20">
        <f>SUM(D99:D100,D103)</f>
        <v/>
      </c>
      <c r="E98" s="21">
        <v/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</row>
    <row r="99" ht="12.75" customHeight="true">
      <c r="A99" s="28" t="s">
        <v>77</v>
      </c>
      <c r="B99" s="29">
        <v/>
      </c>
      <c r="C99" s="21" t="str">
        <f>IF(OR(B$9="",B99="",B$9=0,B99=0),"",B99/B$9*1000)</f>
        <v/>
      </c>
      <c r="D99" s="29">
        <v/>
      </c>
      <c r="E99" s="21" t="str">
        <f>IF(OR($D$9="",D99="",$D$9=0,D99=0),"",D99/$D$9*1000)</f>
        <v/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</row>
    <row r="100" ht="12.75" customHeight="true">
      <c r="A100" s="31" t="s">
        <v>56</v>
      </c>
      <c r="B100" s="32">
        <f>SUM(B101:B102)</f>
        <v/>
      </c>
      <c r="C100" s="21" t="str">
        <f>IF(OR(B$9="",B100="",B$9=0,B100=0),"",B100/B$9*1000)</f>
        <v/>
      </c>
      <c r="D100" s="32">
        <f>SUM(D101:D102)</f>
        <v/>
      </c>
      <c r="E100" s="21" t="str">
        <f>IF(OR($D$9="",D100="",$D$9=0,D100=0),"",D100/$D$9*1000)</f>
        <v/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</row>
    <row r="101" ht="12.75" customHeight="true">
      <c r="A101" s="28" t="s">
        <v>57</v>
      </c>
      <c r="B101" s="29">
        <v/>
      </c>
      <c r="C101" s="21" t="str">
        <f>IF(OR(B$9="",B101="",B$9=0,B101=0),"",B101/B$9*1000)</f>
        <v/>
      </c>
      <c r="D101" s="29">
        <v/>
      </c>
      <c r="E101" s="21" t="str">
        <f>IF(OR($D$9="",D101="",$D$9=0,D101=0),"",D101/$D$9*1000)</f>
        <v/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</row>
    <row r="102" ht="12.75" customHeight="true">
      <c r="A102" s="28" t="s">
        <v>58</v>
      </c>
      <c r="B102" s="29">
        <v/>
      </c>
      <c r="C102" s="21" t="str">
        <f>IF(OR(B$9="",B102="",B$9=0,B102=0),"",B102/B$9*1000)</f>
        <v/>
      </c>
      <c r="D102" s="29">
        <v/>
      </c>
      <c r="E102" s="21" t="str">
        <f>IF(OR($D$9="",D102="",$D$9=0,D102=0),"",D102/$D$9*1000)</f>
        <v/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</row>
    <row r="103" ht="12.75" customHeight="true">
      <c r="A103" s="31" t="s">
        <v>59</v>
      </c>
      <c r="B103" s="29">
        <v/>
      </c>
      <c r="C103" s="21" t="str">
        <f>IF(OR(B$9="",B103="",B$9=0,B103=0),"",B103/B$9*1000)</f>
        <v/>
      </c>
      <c r="D103" s="29">
        <v/>
      </c>
      <c r="E103" s="21" t="str">
        <f>IF(OR($D$9="",D103="",$D$9=0,D103=0),"",D103/$D$9*1000)</f>
        <v/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</row>
    <row r="104" ht="12.75" customHeight="true">
      <c r="A104" s="14" t="s">
        <v>87</v>
      </c>
      <c r="B104" s="15">
        <f>SUM(B110,B105,B125)</f>
        <v/>
      </c>
      <c r="C104" s="16" t="str">
        <f>IF(OR(B104="",B104=0,$B$8-$B$9=0),"",B104/($B$8-$B$9)*1000)</f>
        <v/>
      </c>
      <c r="D104" s="15">
        <f>SUM(D110,D105,D125)</f>
        <v/>
      </c>
      <c r="E104" s="16" t="str">
        <f>IF(OR(D104="",D104=0,$D$8-$D$9=0),"",D104/($D$8-$D$9)*1000)</f>
        <v/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</row>
    <row r="105" ht="12.75" customHeight="true">
      <c r="A105" s="19" t="s">
        <v>88</v>
      </c>
      <c r="B105" s="20">
        <f>SUM(B106:B109)</f>
        <v/>
      </c>
      <c r="C105" s="21" t="str">
        <f>IF(OR(B105="",B105=0,$B$8-$B$9=0),"",B105/($B$8-$B$9)*1000)</f>
        <v/>
      </c>
      <c r="D105" s="20">
        <f>SUM(D106:D109)</f>
        <v/>
      </c>
      <c r="E105" s="21" t="str">
        <f>IF(OR(D105="",D105=0,$D$8-$D$9=0),"",D105/($D$8-$D$9)*1000)</f>
        <v/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</row>
    <row r="106" ht="12.75" customHeight="true">
      <c r="A106" s="28" t="s">
        <v>26</v>
      </c>
      <c r="B106" s="29">
        <v/>
      </c>
      <c r="C106" s="21" t="str">
        <f>IF(OR(B106="",B106=0,$B$8-$B$9=0),"",B106/($B$8-$B$9)*1000)</f>
        <v/>
      </c>
      <c r="D106" s="29">
        <v/>
      </c>
      <c r="E106" s="21" t="str">
        <f>IF(OR(D106="",D106=0,$D$8-$D$9=0),"",D106/($D$8-$D$9)*1000)</f>
        <v/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</row>
    <row r="107" ht="12.75" customHeight="true">
      <c r="A107" s="28" t="s">
        <v>62</v>
      </c>
      <c r="B107" s="29">
        <v/>
      </c>
      <c r="C107" s="21" t="str">
        <f>IF(OR(B107="",B107=0,$B$8-$B$9=0),"",B107/($B$8-$B$9)*1000)</f>
        <v/>
      </c>
      <c r="D107" s="29">
        <v/>
      </c>
      <c r="E107" s="21" t="str">
        <f>IF(OR(D107="",D107=0,$D$8-$D$9=0),"",D107/($D$8-$D$9)*1000)</f>
        <v/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</row>
    <row r="108" ht="12.75" customHeight="true">
      <c r="A108" s="28" t="s">
        <v>24</v>
      </c>
      <c r="B108" s="29">
        <v/>
      </c>
      <c r="C108" s="21" t="str">
        <f>IF(OR(B108="",B108=0,$B$8-$B$9=0),"",B108/($B$8-$B$9)*1000)</f>
        <v/>
      </c>
      <c r="D108" s="29">
        <v/>
      </c>
      <c r="E108" s="21" t="str">
        <f>IF(OR(D108="",D108=0,$D$8-$D$9=0),"",D108/($D$8-$D$9)*1000)</f>
        <v/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</row>
    <row r="109" ht="12.75" customHeight="true">
      <c r="A109" s="28" t="s">
        <v>59</v>
      </c>
      <c r="B109" s="29">
        <v/>
      </c>
      <c r="C109" s="21" t="str">
        <f>IF(OR(B109="",B109=0,$B$8-$B$9=0),"",B109/($B$8-$B$9)*1000)</f>
        <v/>
      </c>
      <c r="D109" s="29">
        <v/>
      </c>
      <c r="E109" s="21" t="str">
        <f>IF(OR(D109="",D109=0,$D$8-$D$9=0),"",D109/($D$8-$D$9)*1000)</f>
        <v/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</row>
    <row r="110" ht="12.75" customHeight="true">
      <c r="A110" s="19" t="s">
        <v>89</v>
      </c>
      <c r="B110" s="20">
        <f>SUM(B111:B113,B114,B117,B120,B123:B124)</f>
        <v/>
      </c>
      <c r="C110" s="21" t="str">
        <f>IF(OR(B110="",B110=0,$B$8-$B$9=0),"",B110/($B$8-$B$9)*1000)</f>
        <v/>
      </c>
      <c r="D110" s="20">
        <f>SUM(D111:D113,D114,D117,D120,D123:D124)</f>
        <v/>
      </c>
      <c r="E110" s="21" t="str">
        <f>IF(OR(D110="",D110=0,$D$8-$D$9=0),"",D110/($D$8-$D$9)*1000)</f>
        <v/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</row>
    <row r="111" ht="14.65" customHeight="true">
      <c r="A111" s="28" t="s">
        <v>82</v>
      </c>
      <c r="B111" s="29">
        <v/>
      </c>
      <c r="C111" s="21" t="str">
        <f>IF(OR(B111="",B111=0,$B$8-$B$9=0),"",B111/($B$8-$B$9)*1000)</f>
        <v/>
      </c>
      <c r="D111" s="33">
        <v/>
      </c>
      <c r="E111" s="21" t="str">
        <f>IF(OR(D111="",D111=0,$D$8-$D$9=0),"",D111/($D$8-$D$9)*1000)</f>
        <v/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</row>
    <row r="112" ht="14.65" customHeight="true">
      <c r="A112" s="28" t="s">
        <v>90</v>
      </c>
      <c r="B112" s="29">
        <v/>
      </c>
      <c r="C112" s="21" t="str">
        <f>IF(OR(B112="",B112=0,$B$8-$B$9=0),"",B112/($B$8-$B$9)*1000)</f>
        <v/>
      </c>
      <c r="D112" s="33">
        <v/>
      </c>
      <c r="E112" s="21" t="str">
        <f>IF(OR(D112="",D112=0,$D$8-$D$9=0),"",D112/($D$8-$D$9)*1000)</f>
        <v/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</row>
    <row r="113" ht="12.75" customHeight="true">
      <c r="A113" s="28" t="s">
        <v>67</v>
      </c>
      <c r="B113" s="29">
        <v/>
      </c>
      <c r="C113" s="21" t="str">
        <f>IF(OR(B113="",B113=0,$B$8-$B$9=0),"",B113/($B$8-$B$9)*1000)</f>
        <v/>
      </c>
      <c r="D113" s="29">
        <v/>
      </c>
      <c r="E113" s="21" t="str">
        <f>IF(OR(D113="",D113=0,$D$8-$D$9=0),"",D113/($D$8-$D$9)*1000)</f>
        <v/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1</v>
      </c>
      <c r="O113" t="s">
        <v>1</v>
      </c>
      <c r="P113" t="s">
        <v>1</v>
      </c>
    </row>
    <row r="114" ht="12.75" customHeight="true">
      <c r="A114" s="19" t="s">
        <v>68</v>
      </c>
      <c r="B114" s="20">
        <f>SUM(B115:B116)</f>
        <v/>
      </c>
      <c r="C114" s="21" t="str">
        <f>IF(OR(B114="",B114=0,$B$8-$B$9=0),"",B114/($B$8-$B$9)*1000)</f>
        <v/>
      </c>
      <c r="D114" s="20">
        <f>SUM(D115:D116)</f>
        <v/>
      </c>
      <c r="E114" s="21" t="str">
        <f>IF(OR(D114="",D114=0,$D$8-$D$9=0),"",D114/($D$8-$D$9)*1000)</f>
        <v/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</row>
    <row r="115" ht="12.75" customHeight="true">
      <c r="A115" s="28" t="s">
        <v>70</v>
      </c>
      <c r="B115" s="29">
        <v>1</v>
      </c>
      <c r="C115" s="21" t="str">
        <f>IF(OR(B115="",B115=0,$B$8-$B$9=0),"",B115/($B$8-$B$9)*1000)</f>
        <v/>
      </c>
      <c r="D115" s="29">
        <v/>
      </c>
      <c r="E115" s="21" t="str">
        <f>IF(OR(D115="",D115=0,$D$8-$D$9=0),"",D115/($D$8-$D$9)*1000)</f>
        <v/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</row>
    <row r="116" ht="12.75" customHeight="true">
      <c r="A116" s="28" t="s">
        <v>71</v>
      </c>
      <c r="B116" s="29">
        <v/>
      </c>
      <c r="C116" s="21" t="str">
        <f>IF(OR(B116="",B116=0,$B$8-$B$9=0),"",B116/($B$8-$B$9)*1000)</f>
        <v/>
      </c>
      <c r="D116" s="29">
        <v/>
      </c>
      <c r="E116" s="21" t="str">
        <f>IF(OR(D116="",D116=0,$D$8-$D$9=0),"",D116/($D$8-$D$9)*1000)</f>
        <v/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</row>
    <row r="117" ht="12.75" customHeight="true">
      <c r="A117" s="19" t="s">
        <v>72</v>
      </c>
      <c r="B117" s="20">
        <f>SUM(B118:B119)</f>
        <v/>
      </c>
      <c r="C117" s="21" t="str">
        <f>IF(OR(B117="",B117=0,$B$8-$B$9=0),"",B117/($B$8-$B$9)*1000)</f>
        <v/>
      </c>
      <c r="D117" s="20">
        <f>SUM(D118:D119)</f>
        <v/>
      </c>
      <c r="E117" s="21" t="str">
        <f>IF(OR(D117="",D117=0,$D$8-$D$9=0),"",D117/($D$8-$D$9)*1000)</f>
        <v/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</row>
    <row r="118" ht="12.75" customHeight="true">
      <c r="A118" s="28" t="s">
        <v>73</v>
      </c>
      <c r="B118" s="29">
        <v/>
      </c>
      <c r="C118" s="21" t="str">
        <f>IF(OR(B118="",B118=0,$B$8-$B$9=0),"",B118/($B$8-$B$9)*1000)</f>
        <v/>
      </c>
      <c r="D118" s="29">
        <v/>
      </c>
      <c r="E118" s="21" t="str">
        <f>IF(OR(D118="",D118=0,$D$8-$D$9=0),"",D118/($D$8-$D$9)*1000)</f>
        <v/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</row>
    <row r="119" ht="12.75" customHeight="true">
      <c r="A119" s="28" t="s">
        <v>71</v>
      </c>
      <c r="B119" s="29">
        <v/>
      </c>
      <c r="C119" s="21" t="str">
        <f>IF(OR(B119="",B119=0,$B$8-$B$9=0),"",B119/($B$8-$B$9)*1000)</f>
        <v/>
      </c>
      <c r="D119" s="29">
        <v/>
      </c>
      <c r="E119" s="21" t="str">
        <f>IF(OR(D119="",D119=0,$D$8-$D$9=0),"",D119/($D$8-$D$9)*1000)</f>
        <v/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</row>
    <row r="120" ht="12.75" customHeight="true">
      <c r="A120" s="19" t="s">
        <v>91</v>
      </c>
      <c r="B120" s="20">
        <f>SUM(B121:B122)</f>
        <v/>
      </c>
      <c r="C120" s="21" t="str">
        <f>IF(OR(B120="",B120=0,$B$8-$B$9=0),"",B120/($B$8-$B$9)*1000)</f>
        <v/>
      </c>
      <c r="D120" s="20">
        <f>SUM(D121:D122)</f>
        <v/>
      </c>
      <c r="E120" s="21" t="str">
        <f>IF(OR(D120="",D120=0,$D$8-$D$9=0),"",D120/($D$8-$D$9)*1000)</f>
        <v/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</row>
    <row r="121" ht="12.75" customHeight="true">
      <c r="A121" s="28" t="s">
        <v>75</v>
      </c>
      <c r="B121" s="29">
        <v/>
      </c>
      <c r="C121" s="21" t="str">
        <f>IF(OR(B121="",B121=0,$B$8-$B$9=0),"",B121/($B$8-$B$9)*1000)</f>
        <v/>
      </c>
      <c r="D121" s="29">
        <v/>
      </c>
      <c r="E121" s="21" t="str">
        <f>IF(OR(D121="",D121=0,$D$8-$D$9=0),"",D121/($D$8-$D$9)*1000)</f>
        <v/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</row>
    <row r="122" ht="12.75" customHeight="true">
      <c r="A122" s="28" t="s">
        <v>86</v>
      </c>
      <c r="B122" s="29">
        <v/>
      </c>
      <c r="C122" s="21" t="str">
        <f>IF(OR(B122="",B122=0,$B$8-$B$9=0),"",B122/($B$8-$B$9)*1000)</f>
        <v/>
      </c>
      <c r="D122" s="29">
        <v/>
      </c>
      <c r="E122" s="21" t="str">
        <f>IF(OR(D122="",D122=0,$D$8-$D$9=0),"",D122/($D$8-$D$9)*1000)</f>
        <v/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</row>
    <row r="123" ht="12.75" customHeight="true">
      <c r="A123" s="28" t="s">
        <v>76</v>
      </c>
      <c r="B123" s="29">
        <v/>
      </c>
      <c r="C123" s="21" t="str">
        <f>IF(OR(B123="",B123=0,$B$8-$B$9=0),"",B123/($B$8-$B$9)*1000)</f>
        <v/>
      </c>
      <c r="D123" s="29">
        <v/>
      </c>
      <c r="E123" s="21" t="str">
        <f>IF(OR(D123="",D123=0,$D$8-$D$9=0),"",D123/($D$8-$D$9)*1000)</f>
        <v/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</row>
    <row r="124" ht="12.75" customHeight="true">
      <c r="A124" s="28" t="s">
        <v>34</v>
      </c>
      <c r="B124" s="29">
        <v/>
      </c>
      <c r="C124" s="21" t="str">
        <f>IF(OR(B124="",B124=0,$B$8-$B$9=0),"",B124/($B$8-$B$9)*1000)</f>
        <v/>
      </c>
      <c r="D124" s="29">
        <v/>
      </c>
      <c r="E124" s="21" t="str">
        <f>IF(OR(D124="",D124=0,$D$8-$D$9=0),"",D124/($D$8-$D$9)*1000)</f>
        <v/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</row>
    <row r="125" ht="12.75" customHeight="true">
      <c r="A125" s="19" t="s">
        <v>52</v>
      </c>
      <c r="B125" s="20">
        <f>SUM(B126:B127,B130)</f>
        <v/>
      </c>
      <c r="C125" s="21">
        <v/>
      </c>
      <c r="D125" s="20">
        <f>SUM(D126:D127,D130)</f>
        <v/>
      </c>
      <c r="E125" s="21">
        <v/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</row>
    <row r="126" ht="12.75" customHeight="true">
      <c r="A126" s="28" t="s">
        <v>92</v>
      </c>
      <c r="B126" s="29">
        <v/>
      </c>
      <c r="C126" s="21" t="str">
        <f>IF(OR(B126="",B126=0,$B$8-$B$9=0),"",B126/($B$8-$B$9)*1000)</f>
        <v/>
      </c>
      <c r="D126" s="29">
        <v/>
      </c>
      <c r="E126" s="21" t="str">
        <f>IF(OR(D126="",D126=0,$D$8-$D$9=0),"",D126/($D$8-$D$9)*1000)</f>
        <v/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</row>
    <row r="127" ht="12.75" customHeight="true">
      <c r="A127" s="31" t="s">
        <v>56</v>
      </c>
      <c r="B127" s="32">
        <f>SUM(B128:B129)</f>
        <v/>
      </c>
      <c r="C127" s="21" t="str">
        <f>IF(OR(B127="",B127=0,$B$8-$B$9=0),"",B127/($B$8-$B$9)*1000)</f>
        <v/>
      </c>
      <c r="D127" s="32">
        <f>SUM(D128:D129)</f>
        <v/>
      </c>
      <c r="E127" s="21" t="str">
        <f>IF(OR(D127="",D127=0,$D$8-$D$9=0),"",D127/($D$8-$D$9)*1000)</f>
        <v/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</row>
    <row r="128" ht="12.75" customHeight="true">
      <c r="A128" s="28" t="s">
        <v>57</v>
      </c>
      <c r="B128" s="29">
        <v/>
      </c>
      <c r="C128" s="21" t="str">
        <f>IF(OR(B128="",B128=0,$B$8-$B$9=0),"",B128/($B$8-$B$9)*1000)</f>
        <v/>
      </c>
      <c r="D128" s="29">
        <v/>
      </c>
      <c r="E128" s="21" t="str">
        <f>IF(OR(D128="",D128=0,$D$8-$D$9=0),"",D128/($D$8-$D$9)*1000)</f>
        <v/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s">
        <v>1</v>
      </c>
    </row>
    <row r="129" ht="12.75" customHeight="true">
      <c r="A129" s="28" t="s">
        <v>58</v>
      </c>
      <c r="B129" s="29">
        <v/>
      </c>
      <c r="C129" s="21" t="str">
        <f>IF(OR(B129="",B129=0,$B$8-$B$9=0),"",B129/($B$8-$B$9)*1000)</f>
        <v/>
      </c>
      <c r="D129" s="29">
        <v/>
      </c>
      <c r="E129" s="21" t="str">
        <f>IF(OR(D129="",D129=0,$D$8-$D$9=0),"",D129/($D$8-$D$9)*1000)</f>
        <v/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</row>
    <row r="130" ht="13.5" customHeight="true">
      <c r="A130" s="34" t="s">
        <v>59</v>
      </c>
      <c r="B130" s="35">
        <v/>
      </c>
      <c r="C130" s="36" t="str">
        <f>IF(OR(B130="",B130=0,$B$8-$B$9=0),"",B130/($B$8-$B$9)*1000)</f>
        <v/>
      </c>
      <c r="D130" s="37">
        <v/>
      </c>
      <c r="E130" s="38" t="str">
        <f>IF(OR(D130="",D130=0,$D$8-$D$9=0),"",D130/($D$8-$D$9)*1000)</f>
        <v/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</row>
    <row r="131" ht="12.75" customHeight="true">
      <c r="A131" s="39" t="s">
        <v>93</v>
      </c>
      <c r="B131" s="40">
        <f>SUM(B133,B181)</f>
        <v/>
      </c>
      <c r="C131" s="41">
        <v/>
      </c>
      <c r="D131" s="40">
        <f>SUM(D133,D181)</f>
        <v/>
      </c>
      <c r="E131" s="41">
        <v/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</row>
    <row r="132" ht="13.5" customHeight="true">
      <c r="A132" s="42" t="s">
        <v>94</v>
      </c>
      <c r="B132" s="43">
        <f>SUM(B182,B134)</f>
        <v/>
      </c>
      <c r="C132" s="44" t="str">
        <f>IF(OR(B132="",B132=0,$B$131=0),"",B132/($B$131)*1000)</f>
        <v/>
      </c>
      <c r="D132" s="43">
        <f>SUM(D182,D134)</f>
        <v/>
      </c>
      <c r="E132" s="44" t="str">
        <f>IF(OR(D132="",D132=0,$D$131=0),"",D132/($D$131)*1000)</f>
        <v/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</row>
    <row r="133" ht="14.65" customHeight="true">
      <c r="A133" s="11" t="s">
        <v>95</v>
      </c>
      <c r="B133" s="45">
        <v>1398</v>
      </c>
      <c r="C133" s="45">
        <v/>
      </c>
      <c r="D133" s="45">
        <v>1485</v>
      </c>
      <c r="E133" s="45">
        <v/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</row>
    <row r="134" ht="12.75" customHeight="true">
      <c r="A134" s="14" t="s">
        <v>96</v>
      </c>
      <c r="B134" s="15">
        <f>SUM(B135,B141,B172)</f>
        <v/>
      </c>
      <c r="C134" s="16" t="str">
        <f>IF(OR(B$133="",B134="",B$133=0,B134=0),"",B134/B$133*1000)</f>
        <v/>
      </c>
      <c r="D134" s="15">
        <f>SUM(D135,D141,D172)</f>
        <v/>
      </c>
      <c r="E134" s="16" t="str">
        <f>IF(OR($D$133="",D134="",$D$133=0,D134=0),"",D134/$D$133*1000)</f>
        <v/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</row>
    <row r="135" ht="12.75" customHeight="true">
      <c r="A135" s="19" t="s">
        <v>97</v>
      </c>
      <c r="B135" s="20">
        <f>SUM(B136:B136)</f>
        <v/>
      </c>
      <c r="C135" s="21" t="str">
        <f>IF(OR(B$133="",B135="",B$133=0,B135=0),"",B135/B$133*1000)</f>
        <v/>
      </c>
      <c r="D135" s="20">
        <f>SUM(D136:D136)</f>
        <v/>
      </c>
      <c r="E135" s="21" t="str">
        <f>IF(OR($D$133="",D135="",$D$133=0,D135=0),"",D135/$D$133*1000)</f>
        <v/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</row>
    <row r="136" ht="12.75" customHeight="true">
      <c r="A136" s="19" t="s">
        <v>98</v>
      </c>
      <c r="B136" s="20">
        <f>SUM(B137:B140)</f>
        <v/>
      </c>
      <c r="C136" s="21" t="str">
        <f>IF(OR(B$133="",B136="",B$133=0,B136=0),"",B136/B$133*1000)</f>
        <v/>
      </c>
      <c r="D136" s="20">
        <f>SUM(D137:D140)</f>
        <v/>
      </c>
      <c r="E136" s="21" t="str">
        <f>IF(OR($D$133="",D136="",$D$133=0,D136=0),"",D136/$D$133*1000)</f>
        <v/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</row>
    <row r="137" ht="12.75" customHeight="true">
      <c r="A137" s="28" t="s">
        <v>99</v>
      </c>
      <c r="B137" s="29">
        <v/>
      </c>
      <c r="C137" s="21" t="str">
        <f>IF(OR(B$133="",B137="",B$133=0,B137=0),"",B137/B$133*1000)</f>
        <v/>
      </c>
      <c r="D137" s="29">
        <v/>
      </c>
      <c r="E137" s="21" t="str">
        <f>IF(OR($D$133="",D137="",$D$133=0,D137=0),"",D137/$D$133*1000)</f>
        <v/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</row>
    <row r="138" ht="12.75" customHeight="true">
      <c r="A138" s="28" t="s">
        <v>100</v>
      </c>
      <c r="B138" s="29">
        <v/>
      </c>
      <c r="C138" s="21" t="str">
        <f>IF(OR(B$133="",B138="",B$133=0,B138=0),"",B138/B$133*1000)</f>
        <v/>
      </c>
      <c r="D138" s="29">
        <v/>
      </c>
      <c r="E138" s="21" t="str">
        <f>IF(OR($D$133="",D138="",$D$133=0,D138=0),"",D138/$D$133*1000)</f>
        <v/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</row>
    <row r="139" ht="12.75" customHeight="true">
      <c r="A139" s="28" t="s">
        <v>101</v>
      </c>
      <c r="B139" s="29">
        <v/>
      </c>
      <c r="C139" s="21" t="str">
        <f>IF(OR(B$133="",B139="",B$133=0,B139=0),"",B139/B$133*1000)</f>
        <v/>
      </c>
      <c r="D139" s="29">
        <v/>
      </c>
      <c r="E139" s="21" t="str">
        <f>IF(OR($D$133="",D139="",$D$133=0,D139=0),"",D139/$D$133*1000)</f>
        <v/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</row>
    <row r="140" ht="12.75" customHeight="true">
      <c r="A140" s="28" t="s">
        <v>102</v>
      </c>
      <c r="B140" s="29">
        <v/>
      </c>
      <c r="C140" s="21" t="str">
        <f>IF(OR(B$133="",B140="",B$133=0,B140=0),"",B140/B$133*1000)</f>
        <v/>
      </c>
      <c r="D140" s="29">
        <v/>
      </c>
      <c r="E140" s="21" t="str">
        <f>IF(OR($D$133="",D140="",$D$133=0,D140=0),"",D140/$D$133*1000)</f>
        <v/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</row>
    <row r="141" ht="12.75" customHeight="true">
      <c r="A141" s="19" t="s">
        <v>103</v>
      </c>
      <c r="B141" s="20">
        <f>SUM(B142,B146,B152,B155,B159:B161,B165:B166,B169)</f>
        <v/>
      </c>
      <c r="C141" s="21" t="str">
        <f>IF(OR(B$133="",B141="",B$133=0,B141=0),"",B141/B$133*1000)</f>
        <v/>
      </c>
      <c r="D141" s="20">
        <f>SUM(D142,D146,D152,D155,D159:D161,D165:D166,D169)</f>
        <v/>
      </c>
      <c r="E141" s="21" t="str">
        <f>IF(OR($D$133="",D141="",$D$133=0,D141=0),"",D141/$D$133*1000)</f>
        <v/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</row>
    <row r="142" ht="12.75" customHeight="true">
      <c r="A142" s="46" t="s">
        <v>104</v>
      </c>
      <c r="B142" s="47">
        <f>SUM(B143:B145)</f>
        <v/>
      </c>
      <c r="C142" s="21" t="str">
        <f>IF(OR(B$133="",B142="",B$133=0,B142=0),"",B142/B$133*1000)</f>
        <v/>
      </c>
      <c r="D142" s="47">
        <f>SUM(D143:D145)</f>
        <v/>
      </c>
      <c r="E142" s="21" t="str">
        <f>IF(OR($D$133="",D142="",$D$133=0,D142=0),"",D142/$D$133*1000)</f>
        <v/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</row>
    <row r="143" ht="12.75" customHeight="true">
      <c r="A143" s="28" t="s">
        <v>105</v>
      </c>
      <c r="B143" s="29">
        <v/>
      </c>
      <c r="C143" s="21" t="str">
        <f>IF(OR(B$133="",B143="",B$133=0,B143=0),"",B143/B$133*1000)</f>
        <v/>
      </c>
      <c r="D143" s="29">
        <v>1</v>
      </c>
      <c r="E143" s="21" t="str">
        <f>IF(OR($D$133="",D143="",$D$133=0,D143=0),"",D143/$D$133*1000)</f>
        <v/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</row>
    <row r="144" ht="12.75" customHeight="true">
      <c r="A144" s="28" t="s">
        <v>106</v>
      </c>
      <c r="B144" s="29">
        <v/>
      </c>
      <c r="C144" s="21" t="str">
        <f>IF(OR(B$133="",B144="",B$133=0,B144=0),"",B144/B$133*1000)</f>
        <v/>
      </c>
      <c r="D144" s="29">
        <v>1</v>
      </c>
      <c r="E144" s="21" t="str">
        <f>IF(OR($D$133="",D144="",$D$133=0,D144=0),"",D144/$D$133*1000)</f>
        <v/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</row>
    <row r="145" ht="12.75" customHeight="true">
      <c r="A145" s="28" t="s">
        <v>107</v>
      </c>
      <c r="B145" s="29">
        <v/>
      </c>
      <c r="C145" s="21" t="str">
        <f>IF(OR(B$133="",B145="",B$133=0,B145=0),"",B145/B$133*1000)</f>
        <v/>
      </c>
      <c r="D145" s="29">
        <v/>
      </c>
      <c r="E145" s="21" t="str">
        <f>IF(OR($D$133="",D145="",$D$133=0,D145=0),"",D145/$D$133*1000)</f>
        <v/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</row>
    <row r="146" ht="12.75" customHeight="true">
      <c r="A146" s="19" t="s">
        <v>72</v>
      </c>
      <c r="B146" s="20">
        <f>SUM(B147:B151)</f>
        <v/>
      </c>
      <c r="C146" s="21" t="str">
        <f>IF(OR(B$133="",B146="",B$133=0,B146=0),"",B146/B$133*1000)</f>
        <v/>
      </c>
      <c r="D146" s="20">
        <f>SUM(D147:D151)</f>
        <v/>
      </c>
      <c r="E146" s="21" t="str">
        <f>IF(OR($D$133="",D146="",$D$133=0,D146=0),"",D146/$D$133*1000)</f>
        <v/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</row>
    <row r="147" ht="12.75" customHeight="true">
      <c r="A147" s="28" t="s">
        <v>108</v>
      </c>
      <c r="B147" s="29">
        <v/>
      </c>
      <c r="C147" s="21" t="str">
        <f>IF(OR(B$133="",B147="",B$133=0,B147=0),"",B147/B$133*1000)</f>
        <v/>
      </c>
      <c r="D147" s="29">
        <v/>
      </c>
      <c r="E147" s="21" t="str">
        <f>IF(OR($D$133="",D147="",$D$133=0,D147=0),"",D147/$D$133*1000)</f>
        <v/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</row>
    <row r="148" ht="12.75" customHeight="true">
      <c r="A148" s="28" t="s">
        <v>73</v>
      </c>
      <c r="B148" s="29">
        <v/>
      </c>
      <c r="C148" s="21" t="str">
        <f>IF(OR(B$133="",B148="",B$133=0,B148=0),"",B148/B$133*1000)</f>
        <v/>
      </c>
      <c r="D148" s="29">
        <v/>
      </c>
      <c r="E148" s="21" t="str">
        <f>IF(OR($D$133="",D148="",$D$133=0,D148=0),"",D148/$D$133*1000)</f>
        <v/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  <c r="L148" t="s">
        <v>1</v>
      </c>
      <c r="M148" t="s">
        <v>1</v>
      </c>
      <c r="N148" t="s">
        <v>1</v>
      </c>
      <c r="O148" t="s">
        <v>1</v>
      </c>
      <c r="P148" t="s">
        <v>1</v>
      </c>
    </row>
    <row r="149" ht="14.65" customHeight="true">
      <c r="A149" s="28" t="s">
        <v>109</v>
      </c>
      <c r="B149" s="29">
        <v/>
      </c>
      <c r="C149" s="21" t="str">
        <f>IF(OR(B$133="",B149="",B$133=0,B149=0),"",B149/B$133*1000)</f>
        <v/>
      </c>
      <c r="D149" s="29">
        <v/>
      </c>
      <c r="E149" s="21" t="str">
        <f>IF(OR($D$133="",D149="",$D$133=0,D149=0),"",D149/$D$133*1000)</f>
        <v/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</row>
    <row r="150" ht="12.75" customHeight="true">
      <c r="A150" s="28" t="s">
        <v>110</v>
      </c>
      <c r="B150" s="29">
        <v/>
      </c>
      <c r="C150" s="21" t="str">
        <f>IF(OR(B$133="",B150="",B$133=0,B150=0),"",B150/B$133*1000)</f>
        <v/>
      </c>
      <c r="D150" s="29">
        <v/>
      </c>
      <c r="E150" s="21" t="str">
        <f>IF(OR($D$133="",D150="",$D$133=0,D150=0),"",D150/$D$133*1000)</f>
        <v/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</row>
    <row r="151" ht="12.75" customHeight="true">
      <c r="A151" s="48" t="s">
        <v>71</v>
      </c>
      <c r="B151" s="29">
        <v/>
      </c>
      <c r="C151" s="21" t="str">
        <f>IF(OR(B$133="",B151="",B$133=0,B151=0),"",B151/B$133*1000)</f>
        <v/>
      </c>
      <c r="D151" s="29">
        <v/>
      </c>
      <c r="E151" s="21" t="str">
        <f>IF(OR($D$133="",D151="",$D$133=0,D151=0),"",D151/$D$133*1000)</f>
        <v/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</row>
    <row r="152" ht="12.75" customHeight="true">
      <c r="A152" s="19" t="s">
        <v>111</v>
      </c>
      <c r="B152" s="20">
        <f>SUM(B153:B154)</f>
        <v/>
      </c>
      <c r="C152" s="21" t="str">
        <f>IF(OR(B$133="",B152="",B$133=0,B152=0),"",B152/B$133*1000)</f>
        <v/>
      </c>
      <c r="D152" s="20">
        <f>SUM(D153:D154)</f>
        <v/>
      </c>
      <c r="E152" s="21" t="str">
        <f>IF(OR($D$133="",D152="",$D$133=0,D152=0),"",D152/$D$133*1000)</f>
        <v/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</row>
    <row r="153" ht="12.75" customHeight="true">
      <c r="A153" s="28" t="s">
        <v>85</v>
      </c>
      <c r="B153" s="29">
        <v/>
      </c>
      <c r="C153" s="21" t="str">
        <f>IF(OR(B$133="",B153="",B$133=0,B153=0),"",B153/B$133*1000)</f>
        <v/>
      </c>
      <c r="D153" s="29">
        <v/>
      </c>
      <c r="E153" s="21" t="str">
        <f>IF(OR($D$133="",D153="",$D$133=0,D153=0),"",D153/$D$133*1000)</f>
        <v/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</row>
    <row r="154" ht="12.75" customHeight="true">
      <c r="A154" s="28" t="s">
        <v>86</v>
      </c>
      <c r="B154" s="29">
        <v/>
      </c>
      <c r="C154" s="21" t="str">
        <f>IF(OR(B$133="",B154="",B$133=0,B154=0),"",B154/B$133*1000)</f>
        <v/>
      </c>
      <c r="D154" s="29">
        <v/>
      </c>
      <c r="E154" s="21" t="str">
        <f>IF(OR($D$133="",D154="",$D$133=0,D154=0),"",D154/$D$133*1000)</f>
        <v/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</row>
    <row r="155" ht="12.75" customHeight="true">
      <c r="A155" s="19" t="s">
        <v>112</v>
      </c>
      <c r="B155" s="20">
        <f>SUM(B156:B158)</f>
        <v/>
      </c>
      <c r="C155" s="21" t="str">
        <f>IF(OR(B$133="",B155="",B$133=0,B155=0),"",B155/B$133*1000)</f>
        <v/>
      </c>
      <c r="D155" s="20">
        <f>SUM(D156:D158)</f>
        <v/>
      </c>
      <c r="E155" s="21" t="str">
        <f>IF(OR($D$133="",D155="",$D$133=0,D155=0),"",D155/$D$133*1000)</f>
        <v/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</row>
    <row r="156" ht="12.75" customHeight="true">
      <c r="A156" s="28" t="s">
        <v>113</v>
      </c>
      <c r="B156" s="29">
        <v/>
      </c>
      <c r="C156" s="21" t="str">
        <f>IF(OR(B$133="",B156="",B$133=0,B156=0),"",B156/B$133*1000)</f>
        <v/>
      </c>
      <c r="D156" s="29">
        <v/>
      </c>
      <c r="E156" s="21" t="str">
        <f>IF(OR($D$133="",D156="",$D$133=0,D156=0),"",D156/$D$133*1000)</f>
        <v/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</row>
    <row r="157" ht="12.75" customHeight="true">
      <c r="A157" s="28" t="s">
        <v>114</v>
      </c>
      <c r="B157" s="29">
        <v/>
      </c>
      <c r="C157" s="21" t="str">
        <f>IF(OR(B$133="",B157="",B$133=0,B157=0),"",B157/B$133*1000)</f>
        <v/>
      </c>
      <c r="D157" s="29">
        <v/>
      </c>
      <c r="E157" s="21" t="str">
        <f>IF(OR($D$133="",D157="",$D$133=0,D157=0),"",D157/$D$133*1000)</f>
        <v/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</row>
    <row r="158" ht="12.75" customHeight="true">
      <c r="A158" s="48" t="s">
        <v>115</v>
      </c>
      <c r="B158" s="29">
        <v/>
      </c>
      <c r="C158" s="21" t="str">
        <f>IF(OR(B$133="",B158="",B$133=0,B158=0),"",B158/B$133*1000)</f>
        <v/>
      </c>
      <c r="D158" s="29">
        <v/>
      </c>
      <c r="E158" s="21" t="str">
        <f>IF(OR($D$133="",D158="",$D$133=0,D158=0),"",D158/$D$133*1000)</f>
        <v/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</row>
    <row r="159" ht="12.75" customHeight="true">
      <c r="A159" s="28" t="s">
        <v>116</v>
      </c>
      <c r="B159" s="29">
        <v/>
      </c>
      <c r="C159" s="21" t="str">
        <f>IF(OR(B$133="",B159="",B$133=0,B159=0),"",B159/B$133*1000)</f>
        <v/>
      </c>
      <c r="D159" s="29">
        <v/>
      </c>
      <c r="E159" s="21" t="str">
        <f>IF(OR($D$133="",D159="",$D$133=0,D159=0),"",D159/$D$133*1000)</f>
        <v/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</row>
    <row r="160" ht="12.75" customHeight="true">
      <c r="A160" s="28" t="s">
        <v>117</v>
      </c>
      <c r="B160" s="29">
        <v/>
      </c>
      <c r="C160" s="21" t="str">
        <f>IF(OR(B$133="",B160="",B$133=0,B160=0),"",B160/B$133*1000)</f>
        <v/>
      </c>
      <c r="D160" s="29">
        <v/>
      </c>
      <c r="E160" s="21" t="str">
        <f>IF(OR($D$133="",D160="",$D$133=0,D160=0),"",D160/$D$133*1000)</f>
        <v/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</row>
    <row r="161" ht="12.75" customHeight="true">
      <c r="A161" s="19" t="s">
        <v>118</v>
      </c>
      <c r="B161" s="20">
        <f>SUM(B162:B164)</f>
        <v/>
      </c>
      <c r="C161" s="21" t="str">
        <f>IF(OR(B$133="",B161="",B$133=0,B161=0),"",B161/B$133*1000)</f>
        <v/>
      </c>
      <c r="D161" s="20">
        <f>SUM(D162:D164)</f>
        <v/>
      </c>
      <c r="E161" s="21" t="str">
        <f>IF(OR($D$133="",D161="",$D$133=0,D161=0),"",D161/$D$133*1000)</f>
        <v/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</row>
    <row r="162" ht="12.75" customHeight="true">
      <c r="A162" s="28" t="s">
        <v>119</v>
      </c>
      <c r="B162" s="29">
        <v/>
      </c>
      <c r="C162" s="21" t="str">
        <f>IF(OR(B$133="",B162="",B$133=0,B162=0),"",B162/B$133*1000)</f>
        <v/>
      </c>
      <c r="D162" s="29">
        <v/>
      </c>
      <c r="E162" s="21" t="str">
        <f>IF(OR($D$133="",D162="",$D$133=0,D162=0),"",D162/$D$133*1000)</f>
        <v/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</row>
    <row r="163" ht="12.75" customHeight="true">
      <c r="A163" s="28" t="s">
        <v>120</v>
      </c>
      <c r="B163" s="29">
        <v/>
      </c>
      <c r="C163" s="21" t="str">
        <f>IF(OR(B$133="",B163="",B$133=0,B163=0),"",B163/B$133*1000)</f>
        <v/>
      </c>
      <c r="D163" s="29">
        <v/>
      </c>
      <c r="E163" s="21" t="str">
        <f>IF(OR($D$133="",D163="",$D$133=0,D163=0),"",D163/$D$133*1000)</f>
        <v/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</row>
    <row r="164" ht="12.75" customHeight="true">
      <c r="A164" s="28" t="s">
        <v>121</v>
      </c>
      <c r="B164" s="29">
        <v/>
      </c>
      <c r="C164" s="21" t="str">
        <f>IF(OR(B$133="",B164="",B$133=0,B164=0),"",B164/B$133*1000)</f>
        <v/>
      </c>
      <c r="D164" s="29">
        <v/>
      </c>
      <c r="E164" s="21" t="str">
        <f>IF(OR($D$133="",D164="",$D$133=0,D164=0),"",D164/$D$133*1000)</f>
        <v/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 t="s">
        <v>1</v>
      </c>
    </row>
    <row r="165" ht="12.75" customHeight="true">
      <c r="A165" s="19" t="s">
        <v>122</v>
      </c>
      <c r="B165" s="20">
        <v/>
      </c>
      <c r="C165" s="21" t="str">
        <f>IF(OR(B$133="",B165="",B$133=0,B165=0),"",B165/B$133*1000)</f>
        <v/>
      </c>
      <c r="D165" s="20">
        <v/>
      </c>
      <c r="E165" s="21" t="str">
        <f>IF(OR($D$133="",D165="",$D$133=0,D165=0),"",D165/$D$133*1000)</f>
        <v/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</row>
    <row r="166" ht="12.75" customHeight="true">
      <c r="A166" s="19" t="s">
        <v>123</v>
      </c>
      <c r="B166" s="20">
        <f>SUM(B167:B168)</f>
        <v/>
      </c>
      <c r="C166" s="21" t="str">
        <f>IF(OR(B$133="",B166="",B$133=0,B166=0),"",B166/B$133*1000)</f>
        <v/>
      </c>
      <c r="D166" s="20">
        <f>SUM(D167:D168)</f>
        <v/>
      </c>
      <c r="E166" s="21" t="str">
        <f>IF(OR($D$133="",D166="",$D$133=0,D166=0),"",D166/$D$133*1000)</f>
        <v/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</row>
    <row r="167" ht="12.75" customHeight="true">
      <c r="A167" s="28" t="s">
        <v>124</v>
      </c>
      <c r="B167" s="29">
        <v/>
      </c>
      <c r="C167" s="21" t="str">
        <f>IF(OR(B$133="",B167="",B$133=0,B167=0),"",B167/B$133*1000)</f>
        <v/>
      </c>
      <c r="D167" s="29">
        <v/>
      </c>
      <c r="E167" s="21" t="str">
        <f>IF(OR($D$133="",D167="",$D$133=0,D167=0),"",D167/$D$133*1000)</f>
        <v/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</row>
    <row r="168" ht="14.65" customHeight="true">
      <c r="A168" s="28" t="s">
        <v>125</v>
      </c>
      <c r="B168" s="29">
        <v/>
      </c>
      <c r="C168" s="21" t="str">
        <f>IF(OR(B$133="",B168="",B$133=0,B168=0),"",B168/B$133*1000)</f>
        <v/>
      </c>
      <c r="D168" s="29">
        <v/>
      </c>
      <c r="E168" s="21" t="str">
        <f>IF(OR($D$133="",D168="",$D$133=0,D168=0),"",D168/$D$133*1000)</f>
        <v/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</row>
    <row r="169" ht="12.75" customHeight="true">
      <c r="A169" s="19" t="s">
        <v>126</v>
      </c>
      <c r="B169" s="20">
        <f>SUM(B170:B171)</f>
        <v/>
      </c>
      <c r="C169" s="21" t="str">
        <f>IF(OR(B$133="",B169="",B$133=0,B169=0),"",B169/B$133*1000)</f>
        <v/>
      </c>
      <c r="D169" s="20">
        <f>SUM(D170:D171)</f>
        <v/>
      </c>
      <c r="E169" s="21" t="str">
        <f>IF(OR($D$133="",D169="",$D$133=0,D169=0),"",D169/$D$133*1000)</f>
        <v/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</row>
    <row r="170" ht="12.75" customHeight="true">
      <c r="A170" s="28" t="s">
        <v>127</v>
      </c>
      <c r="B170" s="29">
        <v/>
      </c>
      <c r="C170" s="21" t="str">
        <f>IF(OR(B$133="",B170="",B$133=0,B170=0),"",B170/B$133*1000)</f>
        <v/>
      </c>
      <c r="D170" s="29">
        <v/>
      </c>
      <c r="E170" s="21" t="str">
        <f>IF(OR($D$133="",D170="",$D$133=0,D170=0),"",D170/$D$133*1000)</f>
        <v/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</row>
    <row r="171" ht="12.75" customHeight="true">
      <c r="A171" s="28" t="s">
        <v>128</v>
      </c>
      <c r="B171" s="29">
        <v/>
      </c>
      <c r="C171" s="21" t="str">
        <f>IF(OR(B$133="",B171="",B$133=0,B171=0),"",B171/B$133*1000)</f>
        <v/>
      </c>
      <c r="D171" s="29">
        <v/>
      </c>
      <c r="E171" s="21" t="str">
        <f>IF(OR($D$133="",D171="",$D$133=0,D171=0),"",D171/$D$133*1000)</f>
        <v/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</row>
    <row r="172" ht="12.75" customHeight="true">
      <c r="A172" s="19" t="s">
        <v>129</v>
      </c>
      <c r="B172" s="20">
        <f>SUM(B173:B177,B180)</f>
        <v/>
      </c>
      <c r="C172" s="21" t="str">
        <f>IF(OR(B$133="",B172="",B$133=0,B172=0),"",B172/B$133*1000)</f>
        <v/>
      </c>
      <c r="D172" s="20">
        <f>SUM(D173:D177,D180)</f>
        <v/>
      </c>
      <c r="E172" s="21" t="str">
        <f>IF(OR($D$133="",D172="",$D$133=0,D172=0),"",D172/$D$133*1000)</f>
        <v/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</row>
    <row r="173" ht="12.75" customHeight="true">
      <c r="A173" s="28" t="s">
        <v>130</v>
      </c>
      <c r="B173" s="29">
        <v/>
      </c>
      <c r="C173" s="21" t="str">
        <f>IF(OR(B$133="",B173="",B$133=0,B173=0),"",B173/B$133*1000)</f>
        <v/>
      </c>
      <c r="D173" s="29">
        <v/>
      </c>
      <c r="E173" s="21" t="str">
        <f>IF(OR($D$133="",D173="",$D$133=0,D173=0),"",D173/$D$133*1000)</f>
        <v/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</row>
    <row r="174" ht="12.75" customHeight="true">
      <c r="A174" s="28" t="s">
        <v>131</v>
      </c>
      <c r="B174" s="29">
        <v/>
      </c>
      <c r="C174" s="21" t="str">
        <f>IF(OR(B$133="",B174="",B$133=0,B174=0),"",B174/B$133*1000)</f>
        <v/>
      </c>
      <c r="D174" s="29">
        <v/>
      </c>
      <c r="E174" s="21" t="str">
        <f>IF(OR($D$133="",D174="",$D$133=0,D174=0),"",D174/$D$133*1000)</f>
        <v/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</row>
    <row r="175" ht="12.75" customHeight="true">
      <c r="A175" s="28" t="s">
        <v>132</v>
      </c>
      <c r="B175" s="29">
        <v/>
      </c>
      <c r="C175" s="21" t="str">
        <f>IF(OR(B$133="",B175="",B$133=0,B175=0),"",B175/B$133*1000)</f>
        <v/>
      </c>
      <c r="D175" s="29">
        <v/>
      </c>
      <c r="E175" s="21" t="str">
        <f>IF(OR($D$133="",D175="",$D$133=0,D175=0),"",D175/$D$133*1000)</f>
        <v/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</row>
    <row r="176" ht="12.75" customHeight="true">
      <c r="A176" s="28" t="s">
        <v>133</v>
      </c>
      <c r="B176" s="29">
        <v/>
      </c>
      <c r="C176" s="21" t="str">
        <f>IF(OR(B$133="",B176="",B$133=0,B176=0),"",B176/B$133*1000)</f>
        <v/>
      </c>
      <c r="D176" s="29">
        <v/>
      </c>
      <c r="E176" s="21" t="str">
        <f>IF(OR($D$133="",D176="",$D$133=0,D176=0),"",D176/$D$133*1000)</f>
        <v/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</row>
    <row r="177" ht="12.75" customHeight="true">
      <c r="A177" s="19" t="s">
        <v>56</v>
      </c>
      <c r="B177" s="20">
        <f>SUM(B178:B179)</f>
        <v/>
      </c>
      <c r="C177" s="21" t="str">
        <f>IF(OR(B$133="",B177="",B$133=0,B177=0),"",B177/B$133*1000)</f>
        <v/>
      </c>
      <c r="D177" s="20">
        <f>SUM(D178:D179)</f>
        <v/>
      </c>
      <c r="E177" s="21" t="str">
        <f>IF(OR($D$133="",D177="",$D$133=0,D177=0),"",D177/$D$133*1000)</f>
        <v/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</row>
    <row r="178" ht="12.75" customHeight="true">
      <c r="A178" s="28" t="s">
        <v>57</v>
      </c>
      <c r="B178" s="29">
        <v/>
      </c>
      <c r="C178" s="21" t="str">
        <f>IF(OR(B$133="",B178="",B$133=0,B178=0),"",B178/B$133*1000)</f>
        <v/>
      </c>
      <c r="D178" s="29">
        <v/>
      </c>
      <c r="E178" s="21" t="str">
        <f>IF(OR($D$133="",D178="",$D$133=0,D178=0),"",D178/$D$133*1000)</f>
        <v/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 t="s">
        <v>1</v>
      </c>
      <c r="O178" t="s">
        <v>1</v>
      </c>
      <c r="P178" t="s">
        <v>1</v>
      </c>
    </row>
    <row r="179" ht="12.75" customHeight="true">
      <c r="A179" s="28" t="s">
        <v>58</v>
      </c>
      <c r="B179" s="29">
        <v/>
      </c>
      <c r="C179" s="21" t="str">
        <f>IF(OR(B$133="",B179="",B$133=0,B179=0),"",B179/B$133*1000)</f>
        <v/>
      </c>
      <c r="D179" s="29">
        <v/>
      </c>
      <c r="E179" s="21" t="str">
        <f>IF(OR($D$133="",D179="",$D$133=0,D179=0),"",D179/$D$133*1000)</f>
        <v/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</row>
    <row r="180" ht="13.5" customHeight="true">
      <c r="A180" s="49" t="s">
        <v>59</v>
      </c>
      <c r="B180" s="50">
        <v/>
      </c>
      <c r="C180" s="38" t="str">
        <f>IF(OR(B$133="",B180="",B$133=0,B180=0),"",B180/B$133*1000)</f>
        <v/>
      </c>
      <c r="D180" s="51">
        <v/>
      </c>
      <c r="E180" s="38" t="str">
        <f>IF(OR($D$133="",D180="",$D$133=0,D180=0),"",D180/$D$133*1000)</f>
        <v/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</row>
    <row r="181" ht="14.65" customHeight="true">
      <c r="A181" s="39" t="s">
        <v>134</v>
      </c>
      <c r="B181" s="45">
        <v>6719</v>
      </c>
      <c r="C181" s="45">
        <v/>
      </c>
      <c r="D181" s="45">
        <v>6822</v>
      </c>
      <c r="E181" s="45">
        <v/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</row>
    <row r="182" ht="12.75" customHeight="true">
      <c r="A182" s="14" t="s">
        <v>135</v>
      </c>
      <c r="B182" s="15">
        <f>SUM(B183,B189,B216)</f>
        <v/>
      </c>
      <c r="C182" s="16" t="str">
        <f>IF(OR(B$181="",B182="",B$181=0,B182=0),"",B182/B$181*1000)</f>
        <v/>
      </c>
      <c r="D182" s="15">
        <f>SUM(D183,D189,D216)</f>
        <v/>
      </c>
      <c r="E182" s="16" t="str">
        <f>IF(OR($D$181="",D182="",$D$181=0,D182=0),"",D182/$D$181*1000)</f>
        <v/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 t="s">
        <v>1</v>
      </c>
      <c r="O182" t="s">
        <v>1</v>
      </c>
      <c r="P182" t="s">
        <v>1</v>
      </c>
    </row>
    <row r="183" ht="12.75" customHeight="true">
      <c r="A183" s="19" t="s">
        <v>136</v>
      </c>
      <c r="B183" s="20">
        <f>SUM(B184)</f>
        <v/>
      </c>
      <c r="C183" s="21" t="str">
        <f>IF(OR(B$181="",B183="",B$181=0,B183=0),"",B183/B$181*1000)</f>
        <v/>
      </c>
      <c r="D183" s="20">
        <f>SUM(D184)</f>
        <v/>
      </c>
      <c r="E183" s="21" t="str">
        <f>IF(OR($D$181="",D183="",$D$181=0,D183=0),"",D183/$D$181*1000)</f>
        <v/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  <c r="L183" t="s">
        <v>1</v>
      </c>
      <c r="M183" t="s">
        <v>1</v>
      </c>
      <c r="N183" t="s">
        <v>1</v>
      </c>
      <c r="O183" t="s">
        <v>1</v>
      </c>
      <c r="P183" t="s">
        <v>1</v>
      </c>
    </row>
    <row r="184" ht="12.75" customHeight="true">
      <c r="A184" s="19" t="s">
        <v>98</v>
      </c>
      <c r="B184" s="20">
        <f>SUM(B185:B188)</f>
        <v/>
      </c>
      <c r="C184" s="21" t="str">
        <f>IF(OR(B$181="",B184="",B$181=0,B184=0),"",B184/B$181*1000)</f>
        <v/>
      </c>
      <c r="D184" s="20">
        <f>SUM(D185:D188)</f>
        <v/>
      </c>
      <c r="E184" s="21" t="str">
        <f>IF(OR($D$181="",D184="",$D$181=0,D184=0),"",D184/$D$181*1000)</f>
        <v/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  <c r="L184" t="s">
        <v>1</v>
      </c>
      <c r="M184" t="s">
        <v>1</v>
      </c>
      <c r="N184" t="s">
        <v>1</v>
      </c>
      <c r="O184" t="s">
        <v>1</v>
      </c>
      <c r="P184" t="s">
        <v>1</v>
      </c>
    </row>
    <row r="185" ht="12.75" customHeight="true">
      <c r="A185" s="28" t="s">
        <v>99</v>
      </c>
      <c r="B185" s="29">
        <v/>
      </c>
      <c r="C185" s="21" t="str">
        <f>IF(OR(B$181="",B185="",B$181=0,B185=0),"",B185/B$181*1000)</f>
        <v/>
      </c>
      <c r="D185" s="29">
        <v/>
      </c>
      <c r="E185" s="21" t="str">
        <f>IF(OR($D$181="",D185="",$D$181=0,D185=0),"",D185/$D$181*1000)</f>
        <v/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  <c r="L185" t="s">
        <v>1</v>
      </c>
      <c r="M185" t="s">
        <v>1</v>
      </c>
      <c r="N185" t="s">
        <v>1</v>
      </c>
      <c r="O185" t="s">
        <v>1</v>
      </c>
      <c r="P185" t="s">
        <v>1</v>
      </c>
    </row>
    <row r="186" ht="12.75" customHeight="true">
      <c r="A186" s="28" t="s">
        <v>100</v>
      </c>
      <c r="B186" s="29">
        <v/>
      </c>
      <c r="C186" s="21" t="str">
        <f>IF(OR(B$181="",B186="",B$181=0,B186=0),"",B186/B$181*1000)</f>
        <v/>
      </c>
      <c r="D186" s="29">
        <v/>
      </c>
      <c r="E186" s="21" t="str">
        <f>IF(OR($D$181="",D186="",$D$181=0,D186=0),"",D186/$D$181*1000)</f>
        <v/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  <c r="L186" t="s">
        <v>1</v>
      </c>
      <c r="M186" t="s">
        <v>1</v>
      </c>
      <c r="N186" t="s">
        <v>1</v>
      </c>
      <c r="O186" t="s">
        <v>1</v>
      </c>
      <c r="P186" t="s">
        <v>1</v>
      </c>
    </row>
    <row r="187" ht="12.75" customHeight="true">
      <c r="A187" s="28" t="s">
        <v>101</v>
      </c>
      <c r="B187" s="29">
        <v/>
      </c>
      <c r="C187" s="21" t="str">
        <f>IF(OR(B$181="",B187="",B$181=0,B187=0),"",B187/B$181*1000)</f>
        <v/>
      </c>
      <c r="D187" s="29">
        <v/>
      </c>
      <c r="E187" s="21" t="str">
        <f>IF(OR($D$181="",D187="",$D$181=0,D187=0),"",D187/$D$181*1000)</f>
        <v/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  <c r="L187" t="s">
        <v>1</v>
      </c>
      <c r="M187" t="s">
        <v>1</v>
      </c>
      <c r="N187" t="s">
        <v>1</v>
      </c>
      <c r="O187" t="s">
        <v>1</v>
      </c>
      <c r="P187" t="s">
        <v>1</v>
      </c>
    </row>
    <row r="188" ht="12.75" customHeight="true">
      <c r="A188" s="28" t="s">
        <v>102</v>
      </c>
      <c r="B188" s="29">
        <v/>
      </c>
      <c r="C188" s="21" t="str">
        <f>IF(OR(B$181="",B188="",B$181=0,B188=0),"",B188/B$181*1000)</f>
        <v/>
      </c>
      <c r="D188" s="29">
        <v/>
      </c>
      <c r="E188" s="21" t="str">
        <f>IF(OR($D$181="",D188="",$D$181=0,D188=0),"",D188/$D$181*1000)</f>
        <v/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  <c r="L188" t="s">
        <v>1</v>
      </c>
      <c r="M188" t="s">
        <v>1</v>
      </c>
      <c r="N188" t="s">
        <v>1</v>
      </c>
      <c r="O188" t="s">
        <v>1</v>
      </c>
      <c r="P188" t="s">
        <v>1</v>
      </c>
    </row>
    <row r="189" ht="12.75" customHeight="true">
      <c r="A189" s="19" t="s">
        <v>137</v>
      </c>
      <c r="B189" s="20">
        <f>SUM(B190,B196,B199,B203:B205,B209:B210,B213)</f>
        <v/>
      </c>
      <c r="C189" s="21" t="str">
        <f>IF(OR(B$181="",B189="",B$181=0,B189=0),"",B189/B$181*1000)</f>
        <v/>
      </c>
      <c r="D189" s="20">
        <f>SUM(D190,D196,D199,D203:D205,D209:D210,D213)</f>
        <v/>
      </c>
      <c r="E189" s="21" t="str">
        <f>IF(OR($D$181="",D189="",$D$181=0,D189=0),"",D189/$D$181*1000)</f>
        <v/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  <c r="L189" t="s">
        <v>1</v>
      </c>
      <c r="M189" t="s">
        <v>1</v>
      </c>
      <c r="N189" t="s">
        <v>1</v>
      </c>
      <c r="O189" t="s">
        <v>1</v>
      </c>
      <c r="P189" t="s">
        <v>1</v>
      </c>
    </row>
    <row r="190" ht="12.75" customHeight="true">
      <c r="A190" s="19" t="s">
        <v>72</v>
      </c>
      <c r="B190" s="20">
        <f>SUM(B191:B195)</f>
        <v/>
      </c>
      <c r="C190" s="21" t="str">
        <f>IF(OR(B$181="",B190="",B$181=0,B190=0),"",B190/B$181*1000)</f>
        <v/>
      </c>
      <c r="D190" s="20">
        <f>SUM(D191:D195)</f>
        <v/>
      </c>
      <c r="E190" s="21" t="str">
        <f>IF(OR($D$181="",D190="",$D$181=0,D190=0),"",D190/$D$181*1000)</f>
        <v/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 t="s">
        <v>1</v>
      </c>
      <c r="O190" t="s">
        <v>1</v>
      </c>
      <c r="P190" t="s">
        <v>1</v>
      </c>
    </row>
    <row r="191" ht="12.75" customHeight="true">
      <c r="A191" s="28" t="s">
        <v>108</v>
      </c>
      <c r="B191" s="29">
        <v/>
      </c>
      <c r="C191" s="21" t="str">
        <f>IF(OR(B$181="",B191="",B$181=0,B191=0),"",B191/B$181*1000)</f>
        <v/>
      </c>
      <c r="D191" s="29">
        <v/>
      </c>
      <c r="E191" s="21" t="str">
        <f>IF(OR($D$181="",D191="",$D$181=0,D191=0),"",D191/$D$181*1000)</f>
        <v/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 t="s">
        <v>1</v>
      </c>
      <c r="O191" t="s">
        <v>1</v>
      </c>
      <c r="P191" t="s">
        <v>1</v>
      </c>
    </row>
    <row r="192" ht="12.75" customHeight="true">
      <c r="A192" s="28" t="s">
        <v>73</v>
      </c>
      <c r="B192" s="29">
        <v/>
      </c>
      <c r="C192" s="21" t="str">
        <f>IF(OR(B$181="",B192="",B$181=0,B192=0),"",B192/B$181*1000)</f>
        <v/>
      </c>
      <c r="D192" s="29">
        <v/>
      </c>
      <c r="E192" s="21" t="str">
        <f>IF(OR($D$181="",D192="",$D$181=0,D192=0),"",D192/$D$181*1000)</f>
        <v/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  <c r="L192" t="s">
        <v>1</v>
      </c>
      <c r="M192" t="s">
        <v>1</v>
      </c>
      <c r="N192" t="s">
        <v>1</v>
      </c>
      <c r="O192" t="s">
        <v>1</v>
      </c>
      <c r="P192" t="s">
        <v>1</v>
      </c>
    </row>
    <row r="193" ht="12.75" customHeight="true">
      <c r="A193" s="28" t="s">
        <v>109</v>
      </c>
      <c r="B193" s="29">
        <v/>
      </c>
      <c r="C193" s="21" t="str">
        <f>IF(OR(B$181="",B193="",B$181=0,B193=0),"",B193/B$181*1000)</f>
        <v/>
      </c>
      <c r="D193" s="29">
        <v/>
      </c>
      <c r="E193" s="21" t="str">
        <f>IF(OR($D$181="",D193="",$D$181=0,D193=0),"",D193/$D$181*1000)</f>
        <v/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  <c r="L193" t="s">
        <v>1</v>
      </c>
      <c r="M193" t="s">
        <v>1</v>
      </c>
      <c r="N193" t="s">
        <v>1</v>
      </c>
      <c r="O193" t="s">
        <v>1</v>
      </c>
      <c r="P193" t="s">
        <v>1</v>
      </c>
    </row>
    <row r="194" ht="12.75" customHeight="true">
      <c r="A194" s="28" t="s">
        <v>110</v>
      </c>
      <c r="B194" s="29">
        <v/>
      </c>
      <c r="C194" s="21" t="str">
        <f>IF(OR(B$181="",B194="",B$181=0,B194=0),"",B194/B$181*1000)</f>
        <v/>
      </c>
      <c r="D194" s="29">
        <v/>
      </c>
      <c r="E194" s="21" t="str">
        <f>IF(OR($D$181="",D194="",$D$181=0,D194=0),"",D194/$D$181*1000)</f>
        <v/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  <c r="L194" t="s">
        <v>1</v>
      </c>
      <c r="M194" t="s">
        <v>1</v>
      </c>
      <c r="N194" t="s">
        <v>1</v>
      </c>
      <c r="O194" t="s">
        <v>1</v>
      </c>
      <c r="P194" t="s">
        <v>1</v>
      </c>
    </row>
    <row r="195" ht="12.75" customHeight="true">
      <c r="A195" s="48" t="s">
        <v>71</v>
      </c>
      <c r="B195" s="29">
        <v/>
      </c>
      <c r="C195" s="21" t="str">
        <f>IF(OR(B$181="",B195="",B$181=0,B195=0),"",B195/B$181*1000)</f>
        <v/>
      </c>
      <c r="D195" s="29">
        <v/>
      </c>
      <c r="E195" s="21" t="str">
        <f>IF(OR($D$181="",D195="",$D$181=0,D195=0),"",D195/$D$181*1000)</f>
        <v/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  <c r="L195" t="s">
        <v>1</v>
      </c>
      <c r="M195" t="s">
        <v>1</v>
      </c>
      <c r="N195" t="s">
        <v>1</v>
      </c>
      <c r="O195" t="s">
        <v>1</v>
      </c>
      <c r="P195" t="s">
        <v>1</v>
      </c>
    </row>
    <row r="196" ht="12.75" customHeight="true">
      <c r="A196" s="19" t="s">
        <v>111</v>
      </c>
      <c r="B196" s="20">
        <f>SUM(B197:B198)</f>
        <v/>
      </c>
      <c r="C196" s="21" t="str">
        <f>IF(OR(B$181="",B196="",B$181=0,B196=0),"",B196/B$181*1000)</f>
        <v/>
      </c>
      <c r="D196" s="20">
        <f>SUM(D197:D198)</f>
        <v/>
      </c>
      <c r="E196" s="21" t="str">
        <f>IF(OR($D$181="",D196="",$D$181=0,D196=0),"",D196/$D$181*1000)</f>
        <v/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  <c r="L196" t="s">
        <v>1</v>
      </c>
      <c r="M196" t="s">
        <v>1</v>
      </c>
      <c r="N196" t="s">
        <v>1</v>
      </c>
      <c r="O196" t="s">
        <v>1</v>
      </c>
      <c r="P196" t="s">
        <v>1</v>
      </c>
    </row>
    <row r="197" ht="12.75" customHeight="true">
      <c r="A197" s="28" t="s">
        <v>85</v>
      </c>
      <c r="B197" s="29">
        <v/>
      </c>
      <c r="C197" s="21" t="str">
        <f>IF(OR(B$181="",B197="",B$181=0,B197=0),"",B197/B$181*1000)</f>
        <v/>
      </c>
      <c r="D197" s="29">
        <v/>
      </c>
      <c r="E197" s="21" t="str">
        <f>IF(OR($D$181="",D197="",$D$181=0,D197=0),"",D197/$D$181*1000)</f>
        <v/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</row>
    <row r="198" ht="14.25" customHeight="true">
      <c r="A198" s="28" t="s">
        <v>86</v>
      </c>
      <c r="B198" s="29">
        <v/>
      </c>
      <c r="C198" s="21" t="str">
        <f>IF(OR(B$181="",B198="",B$181=0,B198=0),"",B198/B$181*1000)</f>
        <v/>
      </c>
      <c r="D198" s="29">
        <v/>
      </c>
      <c r="E198" s="21" t="str">
        <f>IF(OR($D$181="",D198="",$D$181=0,D198=0),"",D198/$D$181*1000)</f>
        <v/>
      </c>
      <c r="F198" s="52">
        <v/>
      </c>
      <c r="G198" s="52">
        <v/>
      </c>
      <c r="H198" t="s">
        <v>1</v>
      </c>
      <c r="I198" t="s">
        <v>1</v>
      </c>
      <c r="J198" t="s">
        <v>1</v>
      </c>
      <c r="K198" t="s">
        <v>1</v>
      </c>
      <c r="L198" t="s">
        <v>1</v>
      </c>
      <c r="M198" t="s">
        <v>1</v>
      </c>
      <c r="N198" t="s">
        <v>1</v>
      </c>
      <c r="O198" t="s">
        <v>1</v>
      </c>
      <c r="P198" t="s">
        <v>1</v>
      </c>
    </row>
    <row r="199" ht="12.75" customHeight="true">
      <c r="A199" s="19" t="s">
        <v>112</v>
      </c>
      <c r="B199" s="20">
        <f>SUM(B200:B202)</f>
        <v/>
      </c>
      <c r="C199" s="21" t="str">
        <f>IF(OR(B$181="",B199="",B$181=0,B199=0),"",B199/B$181*1000)</f>
        <v/>
      </c>
      <c r="D199" s="20">
        <f>SUM(D200:D202)</f>
        <v/>
      </c>
      <c r="E199" s="21" t="str">
        <f>IF(OR($D$181="",D199="",$D$181=0,D199=0),"",D199/$D$181*1000)</f>
        <v/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  <c r="L199" t="s">
        <v>1</v>
      </c>
      <c r="M199" t="s">
        <v>1</v>
      </c>
      <c r="N199" t="s">
        <v>1</v>
      </c>
      <c r="O199" t="s">
        <v>1</v>
      </c>
      <c r="P199" t="s">
        <v>1</v>
      </c>
    </row>
    <row r="200" ht="12.75" customHeight="true">
      <c r="A200" s="28" t="s">
        <v>113</v>
      </c>
      <c r="B200" s="29">
        <v/>
      </c>
      <c r="C200" s="21" t="str">
        <f>IF(OR(B$181="",B200="",B$181=0,B200=0),"",B200/B$181*1000)</f>
        <v/>
      </c>
      <c r="D200" s="29">
        <v/>
      </c>
      <c r="E200" s="21" t="str">
        <f>IF(OR($D$181="",D200="",$D$181=0,D200=0),"",D200/$D$181*1000)</f>
        <v/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 t="s">
        <v>1</v>
      </c>
      <c r="O200" t="s">
        <v>1</v>
      </c>
      <c r="P200" t="s">
        <v>1</v>
      </c>
    </row>
    <row r="201" ht="12.75" customHeight="true">
      <c r="A201" s="28" t="s">
        <v>114</v>
      </c>
      <c r="B201" s="29">
        <v/>
      </c>
      <c r="C201" s="21" t="str">
        <f>IF(OR(B$181="",B201="",B$181=0,B201=0),"",B201/B$181*1000)</f>
        <v/>
      </c>
      <c r="D201" s="29">
        <v/>
      </c>
      <c r="E201" s="21" t="str">
        <f>IF(OR($D$181="",D201="",$D$181=0,D201=0),"",D201/$D$181*1000)</f>
        <v/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 t="s">
        <v>1</v>
      </c>
      <c r="N201" t="s">
        <v>1</v>
      </c>
      <c r="O201" t="s">
        <v>1</v>
      </c>
      <c r="P201" t="s">
        <v>1</v>
      </c>
    </row>
    <row r="202" ht="12.75" customHeight="true">
      <c r="A202" s="48" t="s">
        <v>115</v>
      </c>
      <c r="B202" s="29">
        <v/>
      </c>
      <c r="C202" s="21" t="str">
        <f>IF(OR(B$181="",B202="",B$181=0,B202=0),"",B202/B$181*1000)</f>
        <v/>
      </c>
      <c r="D202" s="29">
        <v/>
      </c>
      <c r="E202" s="21" t="str">
        <f>IF(OR($D$181="",D202="",$D$181=0,D202=0),"",D202/$D$181*1000)</f>
        <v/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  <c r="L202" t="s">
        <v>1</v>
      </c>
      <c r="M202" t="s">
        <v>1</v>
      </c>
      <c r="N202" t="s">
        <v>1</v>
      </c>
      <c r="O202" t="s">
        <v>1</v>
      </c>
      <c r="P202" t="s">
        <v>1</v>
      </c>
    </row>
    <row r="203" ht="14.65" customHeight="true">
      <c r="A203" s="28" t="s">
        <v>116</v>
      </c>
      <c r="B203" s="29">
        <v/>
      </c>
      <c r="C203" s="21" t="str">
        <f>IF(OR(B$181="",B203="",B$181=0,B203=0),"",B203/B$181*1000)</f>
        <v/>
      </c>
      <c r="D203" s="29">
        <v/>
      </c>
      <c r="E203" s="21" t="str">
        <f>IF(OR($D$181="",D203="",$D$181=0,D203=0),"",D203/$D$181*1000)</f>
        <v/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  <c r="L203" t="s">
        <v>1</v>
      </c>
      <c r="M203" t="s">
        <v>1</v>
      </c>
      <c r="N203" t="s">
        <v>1</v>
      </c>
      <c r="O203" t="s">
        <v>1</v>
      </c>
      <c r="P203" t="s">
        <v>1</v>
      </c>
    </row>
    <row r="204" ht="12.75" customHeight="true">
      <c r="A204" s="28" t="s">
        <v>117</v>
      </c>
      <c r="B204" s="29">
        <v/>
      </c>
      <c r="C204" s="21" t="str">
        <f>IF(OR(B$181="",B204="",B$181=0,B204=0),"",B204/B$181*1000)</f>
        <v/>
      </c>
      <c r="D204" s="29">
        <v/>
      </c>
      <c r="E204" s="21" t="str">
        <f>IF(OR($D$181="",D204="",$D$181=0,D204=0),"",D204/$D$181*1000)</f>
        <v/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  <c r="L204" t="s">
        <v>1</v>
      </c>
      <c r="M204" t="s">
        <v>1</v>
      </c>
      <c r="N204" t="s">
        <v>1</v>
      </c>
      <c r="O204" t="s">
        <v>1</v>
      </c>
      <c r="P204" t="s">
        <v>1</v>
      </c>
    </row>
    <row r="205" ht="12.75" customHeight="true">
      <c r="A205" s="19" t="s">
        <v>118</v>
      </c>
      <c r="B205" s="20">
        <f>SUM(B206:B208)</f>
        <v/>
      </c>
      <c r="C205" s="21" t="str">
        <f>IF(OR(B$181="",B205="",B$181=0,B205=0),"",B205/B$181*1000)</f>
        <v/>
      </c>
      <c r="D205" s="20">
        <f>SUM(D206:D208)</f>
        <v/>
      </c>
      <c r="E205" s="21" t="str">
        <f>IF(OR($D$181="",D205="",$D$181=0,D205=0),"",D205/$D$181*1000)</f>
        <v/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  <c r="L205" t="s">
        <v>1</v>
      </c>
      <c r="M205" t="s">
        <v>1</v>
      </c>
      <c r="N205" t="s">
        <v>1</v>
      </c>
      <c r="O205" t="s">
        <v>1</v>
      </c>
      <c r="P205" t="s">
        <v>1</v>
      </c>
    </row>
    <row r="206" ht="12.75" customHeight="true">
      <c r="A206" s="28" t="s">
        <v>119</v>
      </c>
      <c r="B206" s="29">
        <v/>
      </c>
      <c r="C206" s="21" t="str">
        <f>IF(OR(B$181="",B206="",B$181=0,B206=0),"",B206/B$181*1000)</f>
        <v/>
      </c>
      <c r="D206" s="29">
        <v/>
      </c>
      <c r="E206" s="21" t="str">
        <f>IF(OR($D$181="",D206="",$D$181=0,D206=0),"",D206/$D$181*1000)</f>
        <v/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  <c r="L206" t="s">
        <v>1</v>
      </c>
      <c r="M206" t="s">
        <v>1</v>
      </c>
      <c r="N206" t="s">
        <v>1</v>
      </c>
      <c r="O206" t="s">
        <v>1</v>
      </c>
      <c r="P206" t="s">
        <v>1</v>
      </c>
    </row>
    <row r="207" ht="12.75" customHeight="true">
      <c r="A207" s="28" t="s">
        <v>120</v>
      </c>
      <c r="B207" s="29">
        <v/>
      </c>
      <c r="C207" s="21" t="str">
        <f>IF(OR(B$181="",B207="",B$181=0,B207=0),"",B207/B$181*1000)</f>
        <v/>
      </c>
      <c r="D207" s="29">
        <v/>
      </c>
      <c r="E207" s="21" t="str">
        <f>IF(OR($D$181="",D207="",$D$181=0,D207=0),"",D207/$D$181*1000)</f>
        <v/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  <c r="L207" t="s">
        <v>1</v>
      </c>
      <c r="M207" t="s">
        <v>1</v>
      </c>
      <c r="N207" t="s">
        <v>1</v>
      </c>
      <c r="O207" t="s">
        <v>1</v>
      </c>
      <c r="P207" t="s">
        <v>1</v>
      </c>
    </row>
    <row r="208" ht="12.75" customHeight="true">
      <c r="A208" s="28" t="s">
        <v>121</v>
      </c>
      <c r="B208" s="29">
        <v/>
      </c>
      <c r="C208" s="21" t="str">
        <f>IF(OR(B$181="",B208="",B$181=0,B208=0),"",B208/B$181*1000)</f>
        <v/>
      </c>
      <c r="D208" s="29">
        <v/>
      </c>
      <c r="E208" s="21" t="str">
        <f>IF(OR($D$181="",D208="",$D$181=0,D208=0),"",D208/$D$181*1000)</f>
        <v/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  <c r="L208" t="s">
        <v>1</v>
      </c>
      <c r="M208" t="s">
        <v>1</v>
      </c>
      <c r="N208" t="s">
        <v>1</v>
      </c>
      <c r="O208" t="s">
        <v>1</v>
      </c>
      <c r="P208" t="s">
        <v>1</v>
      </c>
    </row>
    <row r="209" ht="12.75" customHeight="true">
      <c r="A209" s="28" t="s">
        <v>122</v>
      </c>
      <c r="B209" s="29">
        <v/>
      </c>
      <c r="C209" s="21" t="str">
        <f>IF(OR(B$181="",B209="",B$181=0,B209=0),"",B209/B$181*1000)</f>
        <v/>
      </c>
      <c r="D209" s="29">
        <v/>
      </c>
      <c r="E209" s="21" t="str">
        <f>IF(OR($D$181="",D209="",$D$181=0,D209=0),"",D209/$D$181*1000)</f>
        <v/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  <c r="L209" t="s">
        <v>1</v>
      </c>
      <c r="M209" t="s">
        <v>1</v>
      </c>
      <c r="N209" t="s">
        <v>1</v>
      </c>
      <c r="O209" t="s">
        <v>1</v>
      </c>
      <c r="P209" t="s">
        <v>1</v>
      </c>
    </row>
    <row r="210" ht="12.75" customHeight="true">
      <c r="A210" s="19" t="s">
        <v>138</v>
      </c>
      <c r="B210" s="20">
        <f>SUM(B211:B212)</f>
        <v/>
      </c>
      <c r="C210" s="21" t="str">
        <f>IF(OR(B$181="",B210="",B$181=0,B210=0),"",B210/B$181*1000)</f>
        <v/>
      </c>
      <c r="D210" s="20">
        <f>SUM(D211:D212)</f>
        <v/>
      </c>
      <c r="E210" s="21" t="str">
        <f>IF(OR($D$181="",D210="",$D$181=0,D210=0),"",D210/$D$181*1000)</f>
        <v/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  <c r="L210" t="s">
        <v>1</v>
      </c>
      <c r="M210" t="s">
        <v>1</v>
      </c>
      <c r="N210" t="s">
        <v>1</v>
      </c>
      <c r="O210" t="s">
        <v>1</v>
      </c>
      <c r="P210" t="s">
        <v>1</v>
      </c>
    </row>
    <row r="211" ht="12.75" customHeight="true">
      <c r="A211" s="28" t="s">
        <v>124</v>
      </c>
      <c r="B211" s="29">
        <v/>
      </c>
      <c r="C211" s="21" t="str">
        <f>IF(OR(B$181="",B211="",B$181=0,B211=0),"",B211/B$181*1000)</f>
        <v/>
      </c>
      <c r="D211" s="29">
        <v/>
      </c>
      <c r="E211" s="21" t="str">
        <f>IF(OR($D$181="",D211="",$D$181=0,D211=0),"",D211/$D$181*1000)</f>
        <v/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  <c r="L211" t="s">
        <v>1</v>
      </c>
      <c r="M211" t="s">
        <v>1</v>
      </c>
      <c r="N211" t="s">
        <v>1</v>
      </c>
      <c r="O211" t="s">
        <v>1</v>
      </c>
      <c r="P211" t="s">
        <v>1</v>
      </c>
    </row>
    <row r="212" ht="12.75" customHeight="true">
      <c r="A212" s="28" t="s">
        <v>125</v>
      </c>
      <c r="B212" s="29">
        <v/>
      </c>
      <c r="C212" s="21" t="str">
        <f>IF(OR(B$181="",B212="",B$181=0,B212=0),"",B212/B$181*1000)</f>
        <v/>
      </c>
      <c r="D212" s="29">
        <v/>
      </c>
      <c r="E212" s="21" t="str">
        <f>IF(OR($D$181="",D212="",$D$181=0,D212=0),"",D212/$D$181*1000)</f>
        <v/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  <c r="L212" t="s">
        <v>1</v>
      </c>
      <c r="M212" t="s">
        <v>1</v>
      </c>
      <c r="N212" t="s">
        <v>1</v>
      </c>
      <c r="O212" t="s">
        <v>1</v>
      </c>
      <c r="P212" t="s">
        <v>1</v>
      </c>
    </row>
    <row r="213" ht="12.75" customHeight="true">
      <c r="A213" s="19" t="s">
        <v>126</v>
      </c>
      <c r="B213" s="20">
        <f>SUM(B214:B215)</f>
        <v/>
      </c>
      <c r="C213" s="21" t="str">
        <f>IF(OR(B$181="",B213="",B$181=0,B213=0),"",B213/B$181*1000)</f>
        <v/>
      </c>
      <c r="D213" s="20">
        <f>SUM(D214:D215)</f>
        <v/>
      </c>
      <c r="E213" s="21" t="str">
        <f>IF(OR($D$181="",D213="",$D$181=0,D213=0),"",D213/$D$181*1000)</f>
        <v/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  <c r="L213" t="s">
        <v>1</v>
      </c>
      <c r="M213" t="s">
        <v>1</v>
      </c>
      <c r="N213" t="s">
        <v>1</v>
      </c>
      <c r="O213" t="s">
        <v>1</v>
      </c>
      <c r="P213" t="s">
        <v>1</v>
      </c>
    </row>
    <row r="214" ht="14.65" customHeight="true">
      <c r="A214" s="28" t="s">
        <v>127</v>
      </c>
      <c r="B214" s="29">
        <v/>
      </c>
      <c r="C214" s="21" t="str">
        <f>IF(OR(B$181="",B214="",B$181=0,B214=0),"",B214/B$181*1000)</f>
        <v/>
      </c>
      <c r="D214" s="29">
        <v/>
      </c>
      <c r="E214" s="21" t="str">
        <f>IF(OR($D$181="",D214="",$D$181=0,D214=0),"",D214/$D$181*1000)</f>
        <v/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 t="s">
        <v>1</v>
      </c>
      <c r="N214" t="s">
        <v>1</v>
      </c>
      <c r="O214" t="s">
        <v>1</v>
      </c>
      <c r="P214" t="s">
        <v>1</v>
      </c>
    </row>
    <row r="215" ht="12.75" customHeight="true">
      <c r="A215" s="28" t="s">
        <v>128</v>
      </c>
      <c r="B215" s="29">
        <v/>
      </c>
      <c r="C215" s="21" t="str">
        <f>IF(OR(B$181="",B215="",B$181=0,B215=0),"",B215/B$181*1000)</f>
        <v/>
      </c>
      <c r="D215" s="29">
        <v/>
      </c>
      <c r="E215" s="21" t="str">
        <f>IF(OR($D$181="",D215="",$D$181=0,D215=0),"",D215/$D$181*1000)</f>
        <v/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  <c r="L215" t="s">
        <v>1</v>
      </c>
      <c r="M215" t="s">
        <v>1</v>
      </c>
      <c r="N215" t="s">
        <v>1</v>
      </c>
      <c r="O215" t="s">
        <v>1</v>
      </c>
      <c r="P215" t="s">
        <v>1</v>
      </c>
    </row>
    <row r="216" ht="12.75" customHeight="true">
      <c r="A216" s="19" t="s">
        <v>139</v>
      </c>
      <c r="B216" s="20">
        <f>SUM(B217:B221,B224)</f>
        <v/>
      </c>
      <c r="C216" s="21" t="str">
        <f>IF(OR(B$181="",B216="",B$181=0,B216=0),"",B216/B$181*1000)</f>
        <v/>
      </c>
      <c r="D216" s="20">
        <f>SUM(D217:D221,D224)</f>
        <v/>
      </c>
      <c r="E216" s="21" t="str">
        <f>IF(OR($D$181="",D216="",$D$181=0,D216=0),"",D216/$D$181*1000)</f>
        <v/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  <c r="L216" t="s">
        <v>1</v>
      </c>
      <c r="M216" t="s">
        <v>1</v>
      </c>
      <c r="N216" t="s">
        <v>1</v>
      </c>
      <c r="O216" t="s">
        <v>1</v>
      </c>
      <c r="P216" t="s">
        <v>1</v>
      </c>
    </row>
    <row r="217" ht="12.75" customHeight="true">
      <c r="A217" s="28" t="s">
        <v>140</v>
      </c>
      <c r="B217" s="29">
        <v/>
      </c>
      <c r="C217" s="21" t="str">
        <f>IF(OR(B$181="",B217="",B$181=0,B217=0),"",B217/B$181*1000)</f>
        <v/>
      </c>
      <c r="D217" s="29">
        <v/>
      </c>
      <c r="E217" s="21" t="str">
        <f>IF(OR($D$181="",D217="",$D$181=0,D217=0),"",D217/$D$181*1000)</f>
        <v/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  <c r="L217" t="s">
        <v>1</v>
      </c>
      <c r="M217" t="s">
        <v>1</v>
      </c>
      <c r="N217" t="s">
        <v>1</v>
      </c>
      <c r="O217" t="s">
        <v>1</v>
      </c>
      <c r="P217" t="s">
        <v>1</v>
      </c>
    </row>
    <row r="218" ht="12.75" customHeight="true">
      <c r="A218" s="28" t="s">
        <v>141</v>
      </c>
      <c r="B218" s="29">
        <v/>
      </c>
      <c r="C218" s="21" t="str">
        <f>IF(OR(B$181="",B218="",B$181=0,B218=0),"",B218/B$181*1000)</f>
        <v/>
      </c>
      <c r="D218" s="29">
        <v/>
      </c>
      <c r="E218" s="21" t="str">
        <f>IF(OR($D$181="",D218="",$D$181=0,D218=0),"",D218/$D$181*1000)</f>
        <v/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  <c r="L218" t="s">
        <v>1</v>
      </c>
      <c r="M218" t="s">
        <v>1</v>
      </c>
      <c r="N218" t="s">
        <v>1</v>
      </c>
      <c r="O218" t="s">
        <v>1</v>
      </c>
      <c r="P218" t="s">
        <v>1</v>
      </c>
    </row>
    <row r="219" ht="12.75" customHeight="true">
      <c r="A219" s="28" t="s">
        <v>132</v>
      </c>
      <c r="B219" s="29">
        <v/>
      </c>
      <c r="C219" s="21" t="str">
        <f>IF(OR(B$181="",B219="",B$181=0,B219=0),"",B219/B$181*1000)</f>
        <v/>
      </c>
      <c r="D219" s="29">
        <v/>
      </c>
      <c r="E219" s="21" t="str">
        <f>IF(OR($D$181="",D219="",$D$181=0,D219=0),"",D219/$D$181*1000)</f>
        <v/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  <c r="L219" t="s">
        <v>1</v>
      </c>
      <c r="M219" t="s">
        <v>1</v>
      </c>
      <c r="N219" t="s">
        <v>1</v>
      </c>
      <c r="O219" t="s">
        <v>1</v>
      </c>
      <c r="P219" t="s">
        <v>1</v>
      </c>
    </row>
    <row r="220" ht="12.75" customHeight="true">
      <c r="A220" s="28" t="s">
        <v>133</v>
      </c>
      <c r="B220" s="29">
        <v/>
      </c>
      <c r="C220" s="21" t="str">
        <f>IF(OR(B$181="",B220="",B$181=0,B220=0),"",B220/B$181*1000)</f>
        <v/>
      </c>
      <c r="D220" s="29">
        <v/>
      </c>
      <c r="E220" s="21" t="str">
        <f>IF(OR($D$181="",D220="",$D$181=0,D220=0),"",D220/$D$181*1000)</f>
        <v/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  <c r="L220" t="s">
        <v>1</v>
      </c>
      <c r="M220" t="s">
        <v>1</v>
      </c>
      <c r="N220" t="s">
        <v>1</v>
      </c>
      <c r="O220" t="s">
        <v>1</v>
      </c>
      <c r="P220" t="s">
        <v>1</v>
      </c>
    </row>
    <row r="221" ht="12.75" customHeight="true">
      <c r="A221" s="31" t="s">
        <v>56</v>
      </c>
      <c r="B221" s="32">
        <f>SUM(B222:B223)</f>
        <v/>
      </c>
      <c r="C221" s="21" t="str">
        <f>IF(OR(B$181="",B221="",B$181=0,B221=0),"",B221/B$181*1000)</f>
        <v/>
      </c>
      <c r="D221" s="32">
        <f>SUM(D222:D223)</f>
        <v/>
      </c>
      <c r="E221" s="21" t="str">
        <f>IF(OR($D$181="",D221="",$D$181=0,D221=0),"",D221/$D$181*1000)</f>
        <v/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  <c r="L221" t="s">
        <v>1</v>
      </c>
      <c r="M221" t="s">
        <v>1</v>
      </c>
      <c r="N221" t="s">
        <v>1</v>
      </c>
      <c r="O221" t="s">
        <v>1</v>
      </c>
      <c r="P221" t="s">
        <v>1</v>
      </c>
    </row>
    <row r="222" ht="14.65" customHeight="true">
      <c r="A222" s="28" t="s">
        <v>57</v>
      </c>
      <c r="B222" s="29">
        <v/>
      </c>
      <c r="C222" s="21" t="str">
        <f>IF(OR(B$181="",B222="",B$181=0,B222=0),"",B222/B$181*1000)</f>
        <v/>
      </c>
      <c r="D222" s="33">
        <v/>
      </c>
      <c r="E222" s="21" t="str">
        <f>IF(OR($D$181="",D222="",$D$181=0,D222=0),"",D222/$D$181*1000)</f>
        <v/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  <c r="L222" t="s">
        <v>1</v>
      </c>
      <c r="M222" t="s">
        <v>1</v>
      </c>
      <c r="N222" t="s">
        <v>1</v>
      </c>
      <c r="O222" t="s">
        <v>1</v>
      </c>
      <c r="P222" t="s">
        <v>1</v>
      </c>
    </row>
    <row r="223" ht="14.65" customHeight="true">
      <c r="A223" s="28" t="s">
        <v>58</v>
      </c>
      <c r="B223" s="29">
        <v>22</v>
      </c>
      <c r="C223" s="21" t="str">
        <f>IF(OR(B$181="",B223="",B$181=0,B223=0),"",B223/B$181*1000)</f>
        <v/>
      </c>
      <c r="D223" s="33">
        <v>142</v>
      </c>
      <c r="E223" s="21" t="str">
        <f>IF(OR($D$181="",D223="",$D$181=0,D223=0),"",D223/$D$181*1000)</f>
        <v/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  <c r="L223" t="s">
        <v>1</v>
      </c>
      <c r="M223" t="s">
        <v>1</v>
      </c>
      <c r="N223" t="s">
        <v>1</v>
      </c>
      <c r="O223" t="s">
        <v>1</v>
      </c>
      <c r="P223" t="s">
        <v>1</v>
      </c>
    </row>
    <row r="224" ht="15.75" customHeight="true">
      <c r="A224" s="53" t="s">
        <v>59</v>
      </c>
      <c r="B224" s="54">
        <v/>
      </c>
      <c r="C224" s="38" t="str">
        <f>IF(OR(B$181="",B224="",B$181=0,B224=0),"",B224/B$181*1000)</f>
        <v/>
      </c>
      <c r="D224" s="54">
        <v/>
      </c>
      <c r="E224" s="38" t="str">
        <f>IF(OR($D$181="",D224="",$D$181=0,D224=0),"",D224/$D$181*1000)</f>
        <v/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  <c r="L224" t="s">
        <v>1</v>
      </c>
      <c r="M224" t="s">
        <v>1</v>
      </c>
      <c r="N224" t="s">
        <v>1</v>
      </c>
      <c r="O224" t="s">
        <v>1</v>
      </c>
      <c r="P224" t="s">
        <v>1</v>
      </c>
    </row>
    <row r="225" ht="15" customHeight="true">
      <c r="A225" s="55">
        <v/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  <c r="L225" t="s">
        <v>1</v>
      </c>
      <c r="M225" t="s">
        <v>1</v>
      </c>
      <c r="N225" t="s">
        <v>1</v>
      </c>
      <c r="O225" t="s">
        <v>1</v>
      </c>
      <c r="P225" t="s">
        <v>1</v>
      </c>
    </row>
    <row r="226" ht="15" customHeight="true">
      <c r="A226" s="55">
        <v/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</row>
    <row r="227" ht="15" customHeight="true">
      <c r="A227" s="55">
        <v/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</row>
    <row r="228" ht="15" customHeight="true">
      <c r="A228" s="55">
        <v/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</row>
    <row r="229" ht="15" customHeight="true">
      <c r="A229" s="55">
        <v/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</row>
    <row r="230" ht="15" customHeight="true">
      <c r="A230" s="55">
        <v/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</row>
    <row r="231" ht="15" customHeight="true">
      <c r="A231" s="55">
        <v/>
      </c>
      <c r="B231" t="s">
        <v>1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  <c r="L231" t="s">
        <v>1</v>
      </c>
      <c r="M231" t="s">
        <v>1</v>
      </c>
      <c r="N231" t="s">
        <v>1</v>
      </c>
      <c r="O231" t="s">
        <v>1</v>
      </c>
      <c r="P231" t="s">
        <v>1</v>
      </c>
    </row>
    <row r="232" ht="15" customHeight="true">
      <c r="A232" s="55">
        <v/>
      </c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  <c r="L232" t="s">
        <v>1</v>
      </c>
      <c r="M232" t="s">
        <v>1</v>
      </c>
      <c r="N232" t="s">
        <v>1</v>
      </c>
      <c r="O232" t="s">
        <v>1</v>
      </c>
      <c r="P232" t="s">
        <v>1</v>
      </c>
    </row>
    <row r="233" ht="15" customHeight="true">
      <c r="A233" s="55">
        <v/>
      </c>
      <c r="B233" t="s">
        <v>1</v>
      </c>
      <c r="C233" t="s">
        <v>1</v>
      </c>
      <c r="D233" t="s">
        <v>1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  <c r="L233" t="s">
        <v>1</v>
      </c>
      <c r="M233" t="s">
        <v>1</v>
      </c>
      <c r="N233" t="s">
        <v>1</v>
      </c>
      <c r="O233" t="s">
        <v>1</v>
      </c>
      <c r="P233" t="s">
        <v>1</v>
      </c>
    </row>
    <row r="234" ht="15" customHeight="true">
      <c r="A234" s="55">
        <v/>
      </c>
      <c r="B234" t="s">
        <v>1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  <c r="L234" t="s">
        <v>1</v>
      </c>
      <c r="M234" t="s">
        <v>1</v>
      </c>
      <c r="N234" t="s">
        <v>1</v>
      </c>
      <c r="O234" t="s">
        <v>1</v>
      </c>
      <c r="P234" t="s">
        <v>1</v>
      </c>
    </row>
    <row r="235" ht="15" customHeight="true">
      <c r="A235" s="55">
        <v/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  <c r="L235" t="s">
        <v>1</v>
      </c>
      <c r="M235" t="s">
        <v>1</v>
      </c>
      <c r="N235" t="s">
        <v>1</v>
      </c>
      <c r="O235" t="s">
        <v>1</v>
      </c>
      <c r="P235" t="s">
        <v>1</v>
      </c>
    </row>
    <row r="236" ht="15" customHeight="true">
      <c r="A236" s="55">
        <v/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 t="s">
        <v>1</v>
      </c>
    </row>
    <row r="237" ht="15" customHeight="true">
      <c r="A237" s="55">
        <v/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 t="s">
        <v>1</v>
      </c>
      <c r="N237" t="s">
        <v>1</v>
      </c>
      <c r="O237" t="s">
        <v>1</v>
      </c>
      <c r="P237" t="s">
        <v>1</v>
      </c>
    </row>
    <row r="238" ht="15" customHeight="true">
      <c r="A238" s="55">
        <v/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  <c r="L238" t="s">
        <v>1</v>
      </c>
      <c r="M238" t="s">
        <v>1</v>
      </c>
      <c r="N238" t="s">
        <v>1</v>
      </c>
      <c r="O238" t="s">
        <v>1</v>
      </c>
      <c r="P238" t="s">
        <v>1</v>
      </c>
    </row>
    <row r="239" ht="15" customHeight="true">
      <c r="A239" s="55">
        <v/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 t="s">
        <v>1</v>
      </c>
      <c r="N239" t="s">
        <v>1</v>
      </c>
      <c r="O239" t="s">
        <v>1</v>
      </c>
      <c r="P239" t="s">
        <v>1</v>
      </c>
    </row>
    <row r="240" ht="15" customHeight="true">
      <c r="A240" s="55">
        <v/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 t="s">
        <v>1</v>
      </c>
      <c r="N240" t="s">
        <v>1</v>
      </c>
      <c r="O240" t="s">
        <v>1</v>
      </c>
      <c r="P240" t="s">
        <v>1</v>
      </c>
    </row>
    <row r="241" ht="15" customHeight="true">
      <c r="A241" s="55">
        <v/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  <c r="L241" t="s">
        <v>1</v>
      </c>
      <c r="M241" t="s">
        <v>1</v>
      </c>
      <c r="N241" t="s">
        <v>1</v>
      </c>
      <c r="O241" t="s">
        <v>1</v>
      </c>
      <c r="P241" t="s">
        <v>1</v>
      </c>
    </row>
    <row r="242" ht="15" customHeight="true">
      <c r="A242" s="55">
        <v/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  <c r="L242" t="s">
        <v>1</v>
      </c>
      <c r="M242" t="s">
        <v>1</v>
      </c>
      <c r="N242" t="s">
        <v>1</v>
      </c>
      <c r="O242" t="s">
        <v>1</v>
      </c>
      <c r="P242" t="s">
        <v>1</v>
      </c>
    </row>
    <row r="243" ht="15" customHeight="true">
      <c r="A243" s="55">
        <v/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  <c r="L243" t="s">
        <v>1</v>
      </c>
      <c r="M243" t="s">
        <v>1</v>
      </c>
      <c r="N243" t="s">
        <v>1</v>
      </c>
      <c r="O243" t="s">
        <v>1</v>
      </c>
      <c r="P243" t="s">
        <v>1</v>
      </c>
    </row>
    <row r="244" ht="15" customHeight="true">
      <c r="A244" s="55">
        <v/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  <c r="L244" t="s">
        <v>1</v>
      </c>
      <c r="M244" t="s">
        <v>1</v>
      </c>
      <c r="N244" t="s">
        <v>1</v>
      </c>
      <c r="O244" t="s">
        <v>1</v>
      </c>
      <c r="P244" t="s">
        <v>1</v>
      </c>
    </row>
    <row r="245" ht="15" customHeight="true">
      <c r="A245" s="55">
        <v/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  <c r="L245" t="s">
        <v>1</v>
      </c>
      <c r="M245" t="s">
        <v>1</v>
      </c>
      <c r="N245" t="s">
        <v>1</v>
      </c>
      <c r="O245" t="s">
        <v>1</v>
      </c>
      <c r="P245" t="s">
        <v>1</v>
      </c>
    </row>
    <row r="246" ht="15" customHeight="true">
      <c r="A246" s="55">
        <v/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 t="s">
        <v>1</v>
      </c>
      <c r="N246" t="s">
        <v>1</v>
      </c>
      <c r="O246" t="s">
        <v>1</v>
      </c>
      <c r="P246" t="s">
        <v>1</v>
      </c>
    </row>
    <row r="247" ht="15" customHeight="true">
      <c r="A247" s="55">
        <v/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  <c r="L247" t="s">
        <v>1</v>
      </c>
      <c r="M247" t="s">
        <v>1</v>
      </c>
      <c r="N247" t="s">
        <v>1</v>
      </c>
      <c r="O247" t="s">
        <v>1</v>
      </c>
      <c r="P247" t="s">
        <v>1</v>
      </c>
    </row>
    <row r="248" ht="15" customHeight="true">
      <c r="A248" s="55">
        <v/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  <c r="L248" t="s">
        <v>1</v>
      </c>
      <c r="M248" t="s">
        <v>1</v>
      </c>
      <c r="N248" t="s">
        <v>1</v>
      </c>
      <c r="O248" t="s">
        <v>1</v>
      </c>
      <c r="P248" t="s">
        <v>1</v>
      </c>
    </row>
    <row r="249" ht="15" customHeight="true">
      <c r="A249" s="55">
        <v/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 t="s">
        <v>1</v>
      </c>
      <c r="N249" t="s">
        <v>1</v>
      </c>
      <c r="O249" t="s">
        <v>1</v>
      </c>
      <c r="P249" t="s">
        <v>1</v>
      </c>
    </row>
    <row r="250" ht="15" customHeight="true">
      <c r="A250" s="55">
        <v/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 t="s">
        <v>1</v>
      </c>
      <c r="N250" t="s">
        <v>1</v>
      </c>
      <c r="O250" t="s">
        <v>1</v>
      </c>
      <c r="P250" t="s">
        <v>1</v>
      </c>
    </row>
    <row r="251" ht="15" customHeight="true">
      <c r="A251" s="55">
        <v/>
      </c>
      <c r="B251" t="s">
        <v>1</v>
      </c>
      <c r="C251" t="s">
        <v>1</v>
      </c>
      <c r="D251" t="s">
        <v>1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  <c r="L251" t="s">
        <v>1</v>
      </c>
      <c r="M251" t="s">
        <v>1</v>
      </c>
      <c r="N251" t="s">
        <v>1</v>
      </c>
      <c r="O251" t="s">
        <v>1</v>
      </c>
      <c r="P251" t="s">
        <v>1</v>
      </c>
    </row>
    <row r="252" ht="15" customHeight="true">
      <c r="A252" s="55">
        <v/>
      </c>
      <c r="B252" t="s">
        <v>1</v>
      </c>
      <c r="C252" t="s">
        <v>1</v>
      </c>
      <c r="D252" t="s">
        <v>1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  <c r="L252" t="s">
        <v>1</v>
      </c>
      <c r="M252" t="s">
        <v>1</v>
      </c>
      <c r="N252" t="s">
        <v>1</v>
      </c>
      <c r="O252" t="s">
        <v>1</v>
      </c>
      <c r="P252" t="s">
        <v>1</v>
      </c>
    </row>
    <row r="253" ht="15" customHeight="true">
      <c r="A253" s="55">
        <v/>
      </c>
      <c r="B253" t="s">
        <v>1</v>
      </c>
      <c r="C253" t="s">
        <v>1</v>
      </c>
      <c r="D253" t="s">
        <v>1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  <c r="L253" t="s">
        <v>1</v>
      </c>
      <c r="M253" t="s">
        <v>1</v>
      </c>
      <c r="N253" t="s">
        <v>1</v>
      </c>
      <c r="O253" t="s">
        <v>1</v>
      </c>
      <c r="P253" t="s">
        <v>1</v>
      </c>
    </row>
    <row r="254" ht="15" customHeight="true">
      <c r="A254" s="55">
        <v/>
      </c>
      <c r="B254" t="s">
        <v>1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 t="s">
        <v>1</v>
      </c>
    </row>
    <row r="255" ht="15" customHeight="true">
      <c r="A255" s="55">
        <v/>
      </c>
      <c r="B255" t="s">
        <v>1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 t="s">
        <v>1</v>
      </c>
      <c r="N255" t="s">
        <v>1</v>
      </c>
      <c r="O255" t="s">
        <v>1</v>
      </c>
      <c r="P255" t="s">
        <v>1</v>
      </c>
    </row>
    <row r="256" ht="15" customHeight="true">
      <c r="A256" s="55">
        <v/>
      </c>
      <c r="B256" t="s">
        <v>1</v>
      </c>
      <c r="C256" t="s">
        <v>1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  <c r="L256" t="s">
        <v>1</v>
      </c>
      <c r="M256" t="s">
        <v>1</v>
      </c>
      <c r="N256" t="s">
        <v>1</v>
      </c>
      <c r="O256" t="s">
        <v>1</v>
      </c>
      <c r="P256" t="s">
        <v>1</v>
      </c>
    </row>
    <row r="257" ht="15" customHeight="true">
      <c r="A257" s="55">
        <v/>
      </c>
      <c r="B257" t="s">
        <v>1</v>
      </c>
      <c r="C257" t="s">
        <v>1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  <c r="L257" t="s">
        <v>1</v>
      </c>
      <c r="M257" t="s">
        <v>1</v>
      </c>
      <c r="N257" t="s">
        <v>1</v>
      </c>
      <c r="O257" t="s">
        <v>1</v>
      </c>
      <c r="P257" t="s">
        <v>1</v>
      </c>
    </row>
    <row r="258" ht="15" customHeight="true">
      <c r="A258" s="55">
        <v/>
      </c>
      <c r="B258" t="s">
        <v>1</v>
      </c>
      <c r="C258" t="s">
        <v>1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 t="s">
        <v>1</v>
      </c>
      <c r="N258" t="s">
        <v>1</v>
      </c>
      <c r="O258" t="s">
        <v>1</v>
      </c>
      <c r="P258" t="s">
        <v>1</v>
      </c>
    </row>
    <row r="259" ht="15" customHeight="true">
      <c r="A259" s="55">
        <v/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 t="s">
        <v>1</v>
      </c>
      <c r="N259" t="s">
        <v>1</v>
      </c>
      <c r="O259" t="s">
        <v>1</v>
      </c>
      <c r="P259" t="s">
        <v>1</v>
      </c>
    </row>
    <row r="260" ht="15" customHeight="true">
      <c r="A260" s="55">
        <v/>
      </c>
      <c r="B260" t="s">
        <v>1</v>
      </c>
      <c r="C260" t="s">
        <v>1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 t="s">
        <v>1</v>
      </c>
      <c r="N260" t="s">
        <v>1</v>
      </c>
      <c r="O260" t="s">
        <v>1</v>
      </c>
      <c r="P260" t="s">
        <v>1</v>
      </c>
    </row>
    <row r="261" ht="15" customHeight="true">
      <c r="A261" s="55">
        <v/>
      </c>
      <c r="B261" t="s">
        <v>1</v>
      </c>
      <c r="C261" t="s">
        <v>1</v>
      </c>
      <c r="D261" t="s">
        <v>1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  <c r="L261" t="s">
        <v>1</v>
      </c>
      <c r="M261" t="s">
        <v>1</v>
      </c>
      <c r="N261" t="s">
        <v>1</v>
      </c>
      <c r="O261" t="s">
        <v>1</v>
      </c>
      <c r="P261" t="s">
        <v>1</v>
      </c>
    </row>
    <row r="262" ht="15" customHeight="true">
      <c r="A262" s="55">
        <v/>
      </c>
      <c r="B262" t="s">
        <v>1</v>
      </c>
      <c r="C262" t="s">
        <v>1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  <c r="L262" t="s">
        <v>1</v>
      </c>
      <c r="M262" t="s">
        <v>1</v>
      </c>
      <c r="N262" t="s">
        <v>1</v>
      </c>
      <c r="O262" t="s">
        <v>1</v>
      </c>
      <c r="P262" t="s">
        <v>1</v>
      </c>
    </row>
    <row r="263" ht="15" customHeight="true">
      <c r="A263" s="55">
        <v/>
      </c>
      <c r="B263" t="s">
        <v>1</v>
      </c>
      <c r="C263" t="s">
        <v>1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 t="s">
        <v>1</v>
      </c>
      <c r="N263" t="s">
        <v>1</v>
      </c>
      <c r="O263" t="s">
        <v>1</v>
      </c>
      <c r="P263" t="s">
        <v>1</v>
      </c>
    </row>
    <row r="264" ht="15" customHeight="true">
      <c r="A264" s="55">
        <v/>
      </c>
      <c r="B264" t="s">
        <v>1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  <c r="L264" t="s">
        <v>1</v>
      </c>
      <c r="M264" t="s">
        <v>1</v>
      </c>
      <c r="N264" t="s">
        <v>1</v>
      </c>
      <c r="O264" t="s">
        <v>1</v>
      </c>
      <c r="P264" t="s">
        <v>1</v>
      </c>
    </row>
    <row r="265" ht="15" customHeight="true">
      <c r="A265" s="55">
        <v/>
      </c>
      <c r="B265" t="s">
        <v>1</v>
      </c>
      <c r="C265" t="s">
        <v>1</v>
      </c>
      <c r="D265" t="s">
        <v>1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1</v>
      </c>
      <c r="N265" t="s">
        <v>1</v>
      </c>
      <c r="O265" t="s">
        <v>1</v>
      </c>
      <c r="P265" t="s">
        <v>1</v>
      </c>
    </row>
    <row r="266" ht="15" customHeight="true">
      <c r="A266" s="55">
        <v/>
      </c>
      <c r="B266" t="s">
        <v>1</v>
      </c>
      <c r="C266" t="s">
        <v>1</v>
      </c>
      <c r="D266" t="s">
        <v>1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  <c r="L266" t="s">
        <v>1</v>
      </c>
      <c r="M266" t="s">
        <v>1</v>
      </c>
      <c r="N266" t="s">
        <v>1</v>
      </c>
      <c r="O266" t="s">
        <v>1</v>
      </c>
      <c r="P266" t="s">
        <v>1</v>
      </c>
    </row>
    <row r="267" ht="15" customHeight="true">
      <c r="A267" s="55">
        <v/>
      </c>
      <c r="B267" t="s">
        <v>1</v>
      </c>
      <c r="C267" t="s">
        <v>1</v>
      </c>
      <c r="D267" t="s">
        <v>1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 t="s">
        <v>1</v>
      </c>
      <c r="N267" t="s">
        <v>1</v>
      </c>
      <c r="O267" t="s">
        <v>1</v>
      </c>
      <c r="P267" t="s">
        <v>1</v>
      </c>
    </row>
    <row r="268" ht="15" customHeight="true">
      <c r="A268" s="55">
        <v/>
      </c>
      <c r="B268" t="s">
        <v>1</v>
      </c>
      <c r="C268" t="s">
        <v>1</v>
      </c>
      <c r="D268" t="s">
        <v>1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  <c r="L268" t="s">
        <v>1</v>
      </c>
      <c r="M268" t="s">
        <v>1</v>
      </c>
      <c r="N268" t="s">
        <v>1</v>
      </c>
      <c r="O268" t="s">
        <v>1</v>
      </c>
      <c r="P268" t="s">
        <v>1</v>
      </c>
    </row>
    <row r="269" ht="15" customHeight="true">
      <c r="A269" s="55">
        <v/>
      </c>
      <c r="B269" t="s">
        <v>1</v>
      </c>
      <c r="C269" t="s">
        <v>1</v>
      </c>
      <c r="D269" t="s">
        <v>1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  <c r="L269" t="s">
        <v>1</v>
      </c>
      <c r="M269" t="s">
        <v>1</v>
      </c>
      <c r="N269" t="s">
        <v>1</v>
      </c>
      <c r="O269" t="s">
        <v>1</v>
      </c>
      <c r="P269" t="s">
        <v>1</v>
      </c>
    </row>
    <row r="270" ht="15" customHeight="true">
      <c r="A270" s="55">
        <v/>
      </c>
      <c r="B270" t="s">
        <v>1</v>
      </c>
      <c r="C270" t="s">
        <v>1</v>
      </c>
      <c r="D270" t="s">
        <v>1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  <c r="L270" t="s">
        <v>1</v>
      </c>
      <c r="M270" t="s">
        <v>1</v>
      </c>
      <c r="N270" t="s">
        <v>1</v>
      </c>
      <c r="O270" t="s">
        <v>1</v>
      </c>
      <c r="P270" t="s">
        <v>1</v>
      </c>
    </row>
    <row r="271" ht="15" customHeight="true">
      <c r="A271" s="55">
        <v/>
      </c>
      <c r="B271" t="s">
        <v>1</v>
      </c>
      <c r="C271" t="s">
        <v>1</v>
      </c>
      <c r="D271" t="s">
        <v>1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  <c r="L271" t="s">
        <v>1</v>
      </c>
      <c r="M271" t="s">
        <v>1</v>
      </c>
      <c r="N271" t="s">
        <v>1</v>
      </c>
      <c r="O271" t="s">
        <v>1</v>
      </c>
      <c r="P271" t="s">
        <v>1</v>
      </c>
    </row>
    <row r="272" ht="15" customHeight="true">
      <c r="A272" s="55">
        <v/>
      </c>
      <c r="B272" t="s">
        <v>1</v>
      </c>
      <c r="C272" t="s">
        <v>1</v>
      </c>
      <c r="D272" t="s">
        <v>1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  <c r="L272" t="s">
        <v>1</v>
      </c>
      <c r="M272" t="s">
        <v>1</v>
      </c>
      <c r="N272" t="s">
        <v>1</v>
      </c>
      <c r="O272" t="s">
        <v>1</v>
      </c>
      <c r="P272" t="s">
        <v>1</v>
      </c>
    </row>
    <row r="273" ht="15" customHeight="true">
      <c r="A273" s="55">
        <v/>
      </c>
      <c r="B273" t="s">
        <v>1</v>
      </c>
      <c r="C273" t="s">
        <v>1</v>
      </c>
      <c r="D273" t="s">
        <v>1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  <c r="L273" t="s">
        <v>1</v>
      </c>
      <c r="M273" t="s">
        <v>1</v>
      </c>
      <c r="N273" t="s">
        <v>1</v>
      </c>
      <c r="O273" t="s">
        <v>1</v>
      </c>
      <c r="P273" t="s">
        <v>1</v>
      </c>
    </row>
    <row r="274" ht="15" customHeight="true">
      <c r="A274" s="55">
        <v/>
      </c>
      <c r="B274" t="s">
        <v>1</v>
      </c>
      <c r="C274" t="s">
        <v>1</v>
      </c>
      <c r="D274" t="s">
        <v>1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  <c r="L274" t="s">
        <v>1</v>
      </c>
      <c r="M274" t="s">
        <v>1</v>
      </c>
      <c r="N274" t="s">
        <v>1</v>
      </c>
      <c r="O274" t="s">
        <v>1</v>
      </c>
      <c r="P274" t="s">
        <v>1</v>
      </c>
    </row>
    <row r="275" ht="15" customHeight="true">
      <c r="A275" s="55">
        <v/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  <c r="L275" t="s">
        <v>1</v>
      </c>
      <c r="M275" t="s">
        <v>1</v>
      </c>
      <c r="N275" t="s">
        <v>1</v>
      </c>
      <c r="O275" t="s">
        <v>1</v>
      </c>
      <c r="P275" t="s">
        <v>1</v>
      </c>
    </row>
    <row r="276" ht="15" customHeight="true">
      <c r="A276" s="55">
        <v/>
      </c>
      <c r="B276" t="s">
        <v>1</v>
      </c>
      <c r="C276" t="s">
        <v>1</v>
      </c>
      <c r="D276" t="s">
        <v>1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  <c r="L276" t="s">
        <v>1</v>
      </c>
      <c r="M276" t="s">
        <v>1</v>
      </c>
      <c r="N276" t="s">
        <v>1</v>
      </c>
      <c r="O276" t="s">
        <v>1</v>
      </c>
      <c r="P276" t="s">
        <v>1</v>
      </c>
    </row>
    <row r="277" ht="15" customHeight="true">
      <c r="A277" s="55">
        <v/>
      </c>
      <c r="B277" t="s">
        <v>1</v>
      </c>
      <c r="C277" t="s">
        <v>1</v>
      </c>
      <c r="D277" t="s">
        <v>1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  <c r="L277" t="s">
        <v>1</v>
      </c>
      <c r="M277" t="s">
        <v>1</v>
      </c>
      <c r="N277" t="s">
        <v>1</v>
      </c>
      <c r="O277" t="s">
        <v>1</v>
      </c>
      <c r="P277" t="s">
        <v>1</v>
      </c>
    </row>
    <row r="278" ht="15" customHeight="true">
      <c r="A278" s="55">
        <v/>
      </c>
      <c r="B278" t="s">
        <v>1</v>
      </c>
      <c r="C278" t="s">
        <v>1</v>
      </c>
      <c r="D278" t="s">
        <v>1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  <c r="L278" t="s">
        <v>1</v>
      </c>
      <c r="M278" t="s">
        <v>1</v>
      </c>
      <c r="N278" t="s">
        <v>1</v>
      </c>
      <c r="O278" t="s">
        <v>1</v>
      </c>
      <c r="P278" t="s">
        <v>1</v>
      </c>
    </row>
    <row r="279" ht="15" customHeight="true">
      <c r="A279" s="55">
        <v/>
      </c>
      <c r="B279" t="s">
        <v>1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  <c r="L279" t="s">
        <v>1</v>
      </c>
      <c r="M279" t="s">
        <v>1</v>
      </c>
      <c r="N279" t="s">
        <v>1</v>
      </c>
      <c r="O279" t="s">
        <v>1</v>
      </c>
      <c r="P279" t="s">
        <v>1</v>
      </c>
    </row>
    <row r="280" ht="15" customHeight="true">
      <c r="A280" s="55">
        <v/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  <c r="L280" t="s">
        <v>1</v>
      </c>
      <c r="M280" t="s">
        <v>1</v>
      </c>
      <c r="N280" t="s">
        <v>1</v>
      </c>
      <c r="O280" t="s">
        <v>1</v>
      </c>
      <c r="P280" t="s">
        <v>1</v>
      </c>
    </row>
    <row r="281" ht="15" customHeight="true">
      <c r="A281" s="55">
        <v/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  <c r="L281" t="s">
        <v>1</v>
      </c>
      <c r="M281" t="s">
        <v>1</v>
      </c>
      <c r="N281" t="s">
        <v>1</v>
      </c>
      <c r="O281" t="s">
        <v>1</v>
      </c>
      <c r="P281" t="s">
        <v>1</v>
      </c>
    </row>
    <row r="282" ht="15" customHeight="true">
      <c r="A282" s="55">
        <v/>
      </c>
      <c r="B282" t="s">
        <v>1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  <c r="L282" t="s">
        <v>1</v>
      </c>
      <c r="M282" t="s">
        <v>1</v>
      </c>
      <c r="N282" t="s">
        <v>1</v>
      </c>
      <c r="O282" t="s">
        <v>1</v>
      </c>
      <c r="P282" t="s">
        <v>1</v>
      </c>
    </row>
    <row r="283" ht="15" customHeight="true">
      <c r="A283" s="55">
        <v/>
      </c>
      <c r="B283" t="s">
        <v>1</v>
      </c>
      <c r="C283" t="s">
        <v>1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  <c r="L283" t="s">
        <v>1</v>
      </c>
      <c r="M283" t="s">
        <v>1</v>
      </c>
      <c r="N283" t="s">
        <v>1</v>
      </c>
      <c r="O283" t="s">
        <v>1</v>
      </c>
      <c r="P283" t="s">
        <v>1</v>
      </c>
    </row>
    <row r="284" ht="15" customHeight="true">
      <c r="A284" s="55">
        <v/>
      </c>
      <c r="B284" t="s">
        <v>1</v>
      </c>
      <c r="C284" t="s">
        <v>1</v>
      </c>
      <c r="D284" t="s">
        <v>1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  <c r="L284" t="s">
        <v>1</v>
      </c>
      <c r="M284" t="s">
        <v>1</v>
      </c>
      <c r="N284" t="s">
        <v>1</v>
      </c>
      <c r="O284" t="s">
        <v>1</v>
      </c>
      <c r="P284" t="s">
        <v>1</v>
      </c>
    </row>
    <row r="285" ht="15" customHeight="true">
      <c r="A285" s="55">
        <v/>
      </c>
      <c r="B285" t="s">
        <v>1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  <c r="L285" t="s">
        <v>1</v>
      </c>
      <c r="M285" t="s">
        <v>1</v>
      </c>
      <c r="N285" t="s">
        <v>1</v>
      </c>
      <c r="O285" t="s">
        <v>1</v>
      </c>
      <c r="P285" t="s">
        <v>1</v>
      </c>
    </row>
    <row r="286" ht="15" customHeight="true">
      <c r="A286" s="55">
        <v/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  <c r="L286" t="s">
        <v>1</v>
      </c>
      <c r="M286" t="s">
        <v>1</v>
      </c>
      <c r="N286" t="s">
        <v>1</v>
      </c>
      <c r="O286" t="s">
        <v>1</v>
      </c>
      <c r="P286" t="s">
        <v>1</v>
      </c>
    </row>
    <row r="287" ht="15" customHeight="true">
      <c r="A287" s="55">
        <v/>
      </c>
      <c r="B287" t="s">
        <v>1</v>
      </c>
      <c r="C287" t="s">
        <v>1</v>
      </c>
      <c r="D287" t="s">
        <v>1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  <c r="L287" t="s">
        <v>1</v>
      </c>
      <c r="M287" t="s">
        <v>1</v>
      </c>
      <c r="N287" t="s">
        <v>1</v>
      </c>
      <c r="O287" t="s">
        <v>1</v>
      </c>
      <c r="P287" t="s">
        <v>1</v>
      </c>
    </row>
    <row r="288" ht="15" customHeight="true">
      <c r="A288" s="55">
        <v/>
      </c>
      <c r="B288" t="s">
        <v>1</v>
      </c>
      <c r="C288" t="s">
        <v>1</v>
      </c>
      <c r="D288" t="s">
        <v>1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  <c r="L288" t="s">
        <v>1</v>
      </c>
      <c r="M288" t="s">
        <v>1</v>
      </c>
      <c r="N288" t="s">
        <v>1</v>
      </c>
      <c r="O288" t="s">
        <v>1</v>
      </c>
      <c r="P288" t="s">
        <v>1</v>
      </c>
    </row>
    <row r="289" ht="15" customHeight="true">
      <c r="A289" s="55">
        <v/>
      </c>
      <c r="B289" t="s">
        <v>1</v>
      </c>
      <c r="C289" t="s">
        <v>1</v>
      </c>
      <c r="D289" t="s">
        <v>1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  <c r="L289" t="s">
        <v>1</v>
      </c>
      <c r="M289" t="s">
        <v>1</v>
      </c>
      <c r="N289" t="s">
        <v>1</v>
      </c>
      <c r="O289" t="s">
        <v>1</v>
      </c>
      <c r="P289" t="s">
        <v>1</v>
      </c>
    </row>
    <row r="290" ht="15" customHeight="true">
      <c r="A290" s="55">
        <v/>
      </c>
      <c r="B290" t="s">
        <v>1</v>
      </c>
      <c r="C290" t="s">
        <v>1</v>
      </c>
      <c r="D290" t="s">
        <v>1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  <c r="L290" t="s">
        <v>1</v>
      </c>
      <c r="M290" t="s">
        <v>1</v>
      </c>
      <c r="N290" t="s">
        <v>1</v>
      </c>
      <c r="O290" t="s">
        <v>1</v>
      </c>
      <c r="P290" t="s">
        <v>1</v>
      </c>
    </row>
    <row r="291" ht="15" customHeight="true">
      <c r="A291" s="55">
        <v/>
      </c>
      <c r="B291" t="s">
        <v>1</v>
      </c>
      <c r="C291" t="s">
        <v>1</v>
      </c>
      <c r="D291" t="s">
        <v>1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  <c r="L291" t="s">
        <v>1</v>
      </c>
      <c r="M291" t="s">
        <v>1</v>
      </c>
      <c r="N291" t="s">
        <v>1</v>
      </c>
      <c r="O291" t="s">
        <v>1</v>
      </c>
      <c r="P291" t="s">
        <v>1</v>
      </c>
    </row>
    <row r="292" ht="15" customHeight="true">
      <c r="A292" s="55">
        <v/>
      </c>
      <c r="B292" t="s">
        <v>1</v>
      </c>
      <c r="C292" t="s">
        <v>1</v>
      </c>
      <c r="D292" t="s">
        <v>1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  <c r="L292" t="s">
        <v>1</v>
      </c>
      <c r="M292" t="s">
        <v>1</v>
      </c>
      <c r="N292" t="s">
        <v>1</v>
      </c>
      <c r="O292" t="s">
        <v>1</v>
      </c>
      <c r="P292" t="s">
        <v>1</v>
      </c>
    </row>
    <row r="293" ht="15" customHeight="true">
      <c r="A293" s="55">
        <v/>
      </c>
      <c r="B293" t="s">
        <v>1</v>
      </c>
      <c r="C293" t="s">
        <v>1</v>
      </c>
      <c r="D293" t="s">
        <v>1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  <c r="L293" t="s">
        <v>1</v>
      </c>
      <c r="M293" t="s">
        <v>1</v>
      </c>
      <c r="N293" t="s">
        <v>1</v>
      </c>
      <c r="O293" t="s">
        <v>1</v>
      </c>
      <c r="P293" t="s">
        <v>1</v>
      </c>
    </row>
    <row r="294" ht="15" customHeight="true">
      <c r="A294" s="55">
        <v/>
      </c>
      <c r="B294" t="s">
        <v>1</v>
      </c>
      <c r="C294" t="s">
        <v>1</v>
      </c>
      <c r="D294" t="s">
        <v>1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  <c r="L294" t="s">
        <v>1</v>
      </c>
      <c r="M294" t="s">
        <v>1</v>
      </c>
      <c r="N294" t="s">
        <v>1</v>
      </c>
      <c r="O294" t="s">
        <v>1</v>
      </c>
      <c r="P294" t="s">
        <v>1</v>
      </c>
    </row>
    <row r="295" ht="15" customHeight="true">
      <c r="A295" s="55">
        <v/>
      </c>
      <c r="B295" t="s">
        <v>1</v>
      </c>
      <c r="C295" t="s">
        <v>1</v>
      </c>
      <c r="D295" t="s">
        <v>1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  <c r="L295" t="s">
        <v>1</v>
      </c>
      <c r="M295" t="s">
        <v>1</v>
      </c>
      <c r="N295" t="s">
        <v>1</v>
      </c>
      <c r="O295" t="s">
        <v>1</v>
      </c>
      <c r="P295" t="s">
        <v>1</v>
      </c>
    </row>
    <row r="296" ht="15" customHeight="true">
      <c r="A296" s="55">
        <v/>
      </c>
      <c r="B296" t="s">
        <v>1</v>
      </c>
      <c r="C296" t="s">
        <v>1</v>
      </c>
      <c r="D296" t="s">
        <v>1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  <c r="L296" t="s">
        <v>1</v>
      </c>
      <c r="M296" t="s">
        <v>1</v>
      </c>
      <c r="N296" t="s">
        <v>1</v>
      </c>
      <c r="O296" t="s">
        <v>1</v>
      </c>
      <c r="P296" t="s">
        <v>1</v>
      </c>
    </row>
    <row r="297" ht="15" customHeight="true">
      <c r="A297" s="55">
        <v/>
      </c>
      <c r="B297" t="s">
        <v>1</v>
      </c>
      <c r="C297" t="s">
        <v>1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  <c r="L297" t="s">
        <v>1</v>
      </c>
      <c r="M297" t="s">
        <v>1</v>
      </c>
      <c r="N297" t="s">
        <v>1</v>
      </c>
      <c r="O297" t="s">
        <v>1</v>
      </c>
      <c r="P297" t="s">
        <v>1</v>
      </c>
    </row>
    <row r="298" ht="15" customHeight="true">
      <c r="A298" s="55">
        <v/>
      </c>
      <c r="B298" t="s">
        <v>1</v>
      </c>
      <c r="C298" t="s">
        <v>1</v>
      </c>
      <c r="D298" t="s">
        <v>1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  <c r="L298" t="s">
        <v>1</v>
      </c>
      <c r="M298" t="s">
        <v>1</v>
      </c>
      <c r="N298" t="s">
        <v>1</v>
      </c>
      <c r="O298" t="s">
        <v>1</v>
      </c>
      <c r="P298" t="s">
        <v>1</v>
      </c>
    </row>
    <row r="299" ht="15" customHeight="true">
      <c r="A299" s="55">
        <v/>
      </c>
      <c r="B299" t="s">
        <v>1</v>
      </c>
      <c r="C299" t="s">
        <v>1</v>
      </c>
      <c r="D299" t="s">
        <v>1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  <c r="L299" t="s">
        <v>1</v>
      </c>
      <c r="M299" t="s">
        <v>1</v>
      </c>
      <c r="N299" t="s">
        <v>1</v>
      </c>
      <c r="O299" t="s">
        <v>1</v>
      </c>
      <c r="P299" t="s">
        <v>1</v>
      </c>
    </row>
    <row r="300" ht="15" customHeight="true">
      <c r="A300" s="55">
        <v/>
      </c>
      <c r="B300" t="s">
        <v>1</v>
      </c>
      <c r="C300" t="s">
        <v>1</v>
      </c>
      <c r="D300" t="s">
        <v>1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  <c r="L300" t="s">
        <v>1</v>
      </c>
      <c r="M300" t="s">
        <v>1</v>
      </c>
      <c r="N300" t="s">
        <v>1</v>
      </c>
      <c r="O300" t="s">
        <v>1</v>
      </c>
      <c r="P300" t="s">
        <v>1</v>
      </c>
    </row>
    <row r="301" ht="15" customHeight="true">
      <c r="A301" s="55">
        <v/>
      </c>
      <c r="B301" t="s">
        <v>1</v>
      </c>
      <c r="C301" t="s">
        <v>1</v>
      </c>
      <c r="D301" t="s">
        <v>1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  <c r="L301" t="s">
        <v>1</v>
      </c>
      <c r="M301" t="s">
        <v>1</v>
      </c>
      <c r="N301" t="s">
        <v>1</v>
      </c>
      <c r="O301" t="s">
        <v>1</v>
      </c>
      <c r="P301" t="s">
        <v>1</v>
      </c>
    </row>
    <row r="302" ht="15" customHeight="true">
      <c r="A302" s="55">
        <v/>
      </c>
      <c r="B302" t="s">
        <v>1</v>
      </c>
      <c r="C302" t="s">
        <v>1</v>
      </c>
      <c r="D302" t="s">
        <v>1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  <c r="L302" t="s">
        <v>1</v>
      </c>
      <c r="M302" t="s">
        <v>1</v>
      </c>
      <c r="N302" t="s">
        <v>1</v>
      </c>
      <c r="O302" t="s">
        <v>1</v>
      </c>
      <c r="P302" t="s">
        <v>1</v>
      </c>
    </row>
    <row r="303" ht="15" customHeight="true">
      <c r="A303" s="55">
        <v/>
      </c>
      <c r="B303" t="s">
        <v>1</v>
      </c>
      <c r="C303" t="s">
        <v>1</v>
      </c>
      <c r="D303" t="s">
        <v>1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  <c r="L303" t="s">
        <v>1</v>
      </c>
      <c r="M303" t="s">
        <v>1</v>
      </c>
      <c r="N303" t="s">
        <v>1</v>
      </c>
      <c r="O303" t="s">
        <v>1</v>
      </c>
      <c r="P303" t="s">
        <v>1</v>
      </c>
    </row>
    <row r="304" ht="15" customHeight="true">
      <c r="A304" s="55">
        <v/>
      </c>
      <c r="B304" t="s">
        <v>1</v>
      </c>
      <c r="C304" t="s">
        <v>1</v>
      </c>
      <c r="D304" t="s">
        <v>1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  <c r="L304" t="s">
        <v>1</v>
      </c>
      <c r="M304" t="s">
        <v>1</v>
      </c>
      <c r="N304" t="s">
        <v>1</v>
      </c>
      <c r="O304" t="s">
        <v>1</v>
      </c>
      <c r="P304" t="s">
        <v>1</v>
      </c>
    </row>
    <row r="305" ht="15" customHeight="true">
      <c r="A305" s="55">
        <v/>
      </c>
      <c r="B305" t="s">
        <v>1</v>
      </c>
      <c r="C305" t="s">
        <v>1</v>
      </c>
      <c r="D305" t="s">
        <v>1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  <c r="L305" t="s">
        <v>1</v>
      </c>
      <c r="M305" t="s">
        <v>1</v>
      </c>
      <c r="N305" t="s">
        <v>1</v>
      </c>
      <c r="O305" t="s">
        <v>1</v>
      </c>
      <c r="P305" t="s">
        <v>1</v>
      </c>
    </row>
    <row r="306" ht="15" customHeight="true">
      <c r="A306" s="55">
        <v/>
      </c>
      <c r="B306" t="s">
        <v>1</v>
      </c>
      <c r="C306" t="s">
        <v>1</v>
      </c>
      <c r="D306" t="s">
        <v>1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  <c r="L306" t="s">
        <v>1</v>
      </c>
      <c r="M306" t="s">
        <v>1</v>
      </c>
      <c r="N306" t="s">
        <v>1</v>
      </c>
      <c r="O306" t="s">
        <v>1</v>
      </c>
      <c r="P306" t="s">
        <v>1</v>
      </c>
    </row>
    <row r="307" ht="15" customHeight="true">
      <c r="A307" s="55">
        <v/>
      </c>
      <c r="B307" t="s">
        <v>1</v>
      </c>
      <c r="C307" t="s">
        <v>1</v>
      </c>
      <c r="D307" t="s">
        <v>1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  <c r="L307" t="s">
        <v>1</v>
      </c>
      <c r="M307" t="s">
        <v>1</v>
      </c>
      <c r="N307" t="s">
        <v>1</v>
      </c>
      <c r="O307" t="s">
        <v>1</v>
      </c>
      <c r="P307" t="s">
        <v>1</v>
      </c>
    </row>
    <row r="308" ht="15" customHeight="true">
      <c r="A308" s="55">
        <v/>
      </c>
      <c r="B308" t="s">
        <v>1</v>
      </c>
      <c r="C308" t="s">
        <v>1</v>
      </c>
      <c r="D308" t="s">
        <v>1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  <c r="L308" t="s">
        <v>1</v>
      </c>
      <c r="M308" t="s">
        <v>1</v>
      </c>
      <c r="N308" t="s">
        <v>1</v>
      </c>
      <c r="O308" t="s">
        <v>1</v>
      </c>
      <c r="P308" t="s">
        <v>1</v>
      </c>
    </row>
    <row r="309" ht="15" customHeight="true">
      <c r="A309" s="55">
        <v/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  <c r="L309" t="s">
        <v>1</v>
      </c>
      <c r="M309" t="s">
        <v>1</v>
      </c>
      <c r="N309" t="s">
        <v>1</v>
      </c>
      <c r="O309" t="s">
        <v>1</v>
      </c>
      <c r="P309" t="s">
        <v>1</v>
      </c>
    </row>
    <row r="310" ht="15" customHeight="true">
      <c r="A310" s="55">
        <v/>
      </c>
      <c r="B310" t="s">
        <v>1</v>
      </c>
      <c r="C310" t="s">
        <v>1</v>
      </c>
      <c r="D310" t="s">
        <v>1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  <c r="L310" t="s">
        <v>1</v>
      </c>
      <c r="M310" t="s">
        <v>1</v>
      </c>
      <c r="N310" t="s">
        <v>1</v>
      </c>
      <c r="O310" t="s">
        <v>1</v>
      </c>
      <c r="P310" t="s">
        <v>1</v>
      </c>
    </row>
    <row r="311" ht="15" customHeight="true">
      <c r="A311" s="55">
        <v/>
      </c>
      <c r="B311" t="s">
        <v>1</v>
      </c>
      <c r="C311" t="s">
        <v>1</v>
      </c>
      <c r="D311" t="s">
        <v>1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  <c r="L311" t="s">
        <v>1</v>
      </c>
      <c r="M311" t="s">
        <v>1</v>
      </c>
      <c r="N311" t="s">
        <v>1</v>
      </c>
      <c r="O311" t="s">
        <v>1</v>
      </c>
      <c r="P311" t="s">
        <v>1</v>
      </c>
    </row>
    <row r="312" ht="15" customHeight="true">
      <c r="A312" s="55">
        <v/>
      </c>
      <c r="B312" t="s">
        <v>1</v>
      </c>
      <c r="C312" t="s">
        <v>1</v>
      </c>
      <c r="D312" t="s">
        <v>1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  <c r="L312" t="s">
        <v>1</v>
      </c>
      <c r="M312" t="s">
        <v>1</v>
      </c>
      <c r="N312" t="s">
        <v>1</v>
      </c>
      <c r="O312" t="s">
        <v>1</v>
      </c>
      <c r="P312" t="s">
        <v>1</v>
      </c>
    </row>
    <row r="313" ht="15" customHeight="true">
      <c r="A313" s="55">
        <v/>
      </c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  <c r="L313" t="s">
        <v>1</v>
      </c>
      <c r="M313" t="s">
        <v>1</v>
      </c>
      <c r="N313" t="s">
        <v>1</v>
      </c>
      <c r="O313" t="s">
        <v>1</v>
      </c>
      <c r="P313" t="s">
        <v>1</v>
      </c>
    </row>
    <row r="314" ht="15" customHeight="true">
      <c r="A314" s="55">
        <v/>
      </c>
      <c r="B314" t="s">
        <v>1</v>
      </c>
      <c r="C314" t="s">
        <v>1</v>
      </c>
      <c r="D314" t="s">
        <v>1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  <c r="L314" t="s">
        <v>1</v>
      </c>
      <c r="M314" t="s">
        <v>1</v>
      </c>
      <c r="N314" t="s">
        <v>1</v>
      </c>
      <c r="O314" t="s">
        <v>1</v>
      </c>
      <c r="P314" t="s">
        <v>1</v>
      </c>
    </row>
    <row r="315" ht="15" customHeight="true">
      <c r="A315" s="55">
        <v/>
      </c>
      <c r="B315" t="s">
        <v>1</v>
      </c>
      <c r="C315" t="s">
        <v>1</v>
      </c>
      <c r="D315" t="s">
        <v>1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  <c r="L315" t="s">
        <v>1</v>
      </c>
      <c r="M315" t="s">
        <v>1</v>
      </c>
      <c r="N315" t="s">
        <v>1</v>
      </c>
      <c r="O315" t="s">
        <v>1</v>
      </c>
      <c r="P315" t="s">
        <v>1</v>
      </c>
    </row>
    <row r="316" ht="15" customHeight="true">
      <c r="A316" s="55">
        <v/>
      </c>
      <c r="B316" t="s">
        <v>1</v>
      </c>
      <c r="C316" t="s">
        <v>1</v>
      </c>
      <c r="D316" t="s">
        <v>1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  <c r="L316" t="s">
        <v>1</v>
      </c>
      <c r="M316" t="s">
        <v>1</v>
      </c>
      <c r="N316" t="s">
        <v>1</v>
      </c>
      <c r="O316" t="s">
        <v>1</v>
      </c>
      <c r="P316" t="s">
        <v>1</v>
      </c>
    </row>
    <row r="317" ht="15" customHeight="true">
      <c r="A317" s="55">
        <v/>
      </c>
      <c r="B317" t="s">
        <v>1</v>
      </c>
      <c r="C317" t="s">
        <v>1</v>
      </c>
      <c r="D317" t="s">
        <v>1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  <c r="L317" t="s">
        <v>1</v>
      </c>
      <c r="M317" t="s">
        <v>1</v>
      </c>
      <c r="N317" t="s">
        <v>1</v>
      </c>
      <c r="O317" t="s">
        <v>1</v>
      </c>
      <c r="P317" t="s">
        <v>1</v>
      </c>
    </row>
    <row r="318" ht="15" customHeight="true">
      <c r="A318" s="55">
        <v/>
      </c>
      <c r="B318" t="s">
        <v>1</v>
      </c>
      <c r="C318" t="s">
        <v>1</v>
      </c>
      <c r="D318" t="s">
        <v>1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  <c r="L318" t="s">
        <v>1</v>
      </c>
      <c r="M318" t="s">
        <v>1</v>
      </c>
      <c r="N318" t="s">
        <v>1</v>
      </c>
      <c r="O318" t="s">
        <v>1</v>
      </c>
      <c r="P318" t="s">
        <v>1</v>
      </c>
    </row>
    <row r="319" ht="15" customHeight="true">
      <c r="A319" s="55">
        <v/>
      </c>
      <c r="B319" t="s">
        <v>1</v>
      </c>
      <c r="C319" t="s">
        <v>1</v>
      </c>
      <c r="D319" t="s">
        <v>1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  <c r="L319" t="s">
        <v>1</v>
      </c>
      <c r="M319" t="s">
        <v>1</v>
      </c>
      <c r="N319" t="s">
        <v>1</v>
      </c>
      <c r="O319" t="s">
        <v>1</v>
      </c>
      <c r="P319" t="s">
        <v>1</v>
      </c>
    </row>
    <row r="320" ht="15" customHeight="true">
      <c r="A320" s="55">
        <v/>
      </c>
      <c r="B320" t="s">
        <v>1</v>
      </c>
      <c r="C320" t="s">
        <v>1</v>
      </c>
      <c r="D320" t="s">
        <v>1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  <c r="L320" t="s">
        <v>1</v>
      </c>
      <c r="M320" t="s">
        <v>1</v>
      </c>
      <c r="N320" t="s">
        <v>1</v>
      </c>
      <c r="O320" t="s">
        <v>1</v>
      </c>
      <c r="P320" t="s">
        <v>1</v>
      </c>
    </row>
    <row r="321" ht="15" customHeight="true">
      <c r="A321" s="55">
        <v/>
      </c>
      <c r="B321" t="s">
        <v>1</v>
      </c>
      <c r="C321" t="s">
        <v>1</v>
      </c>
      <c r="D321" t="s">
        <v>1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  <c r="L321" t="s">
        <v>1</v>
      </c>
      <c r="M321" t="s">
        <v>1</v>
      </c>
      <c r="N321" t="s">
        <v>1</v>
      </c>
      <c r="O321" t="s">
        <v>1</v>
      </c>
      <c r="P321" t="s">
        <v>1</v>
      </c>
    </row>
    <row r="322" ht="15" customHeight="true">
      <c r="A322" s="55">
        <v/>
      </c>
      <c r="B322" t="s">
        <v>1</v>
      </c>
      <c r="C322" t="s">
        <v>1</v>
      </c>
      <c r="D322" t="s">
        <v>1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  <c r="L322" t="s">
        <v>1</v>
      </c>
      <c r="M322" t="s">
        <v>1</v>
      </c>
      <c r="N322" t="s">
        <v>1</v>
      </c>
      <c r="O322" t="s">
        <v>1</v>
      </c>
      <c r="P322" t="s">
        <v>1</v>
      </c>
    </row>
    <row r="323" ht="15" customHeight="true">
      <c r="A323" s="55">
        <v/>
      </c>
      <c r="B323" t="s">
        <v>1</v>
      </c>
      <c r="C323" t="s">
        <v>1</v>
      </c>
      <c r="D323" t="s">
        <v>1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  <c r="L323" t="s">
        <v>1</v>
      </c>
      <c r="M323" t="s">
        <v>1</v>
      </c>
      <c r="N323" t="s">
        <v>1</v>
      </c>
      <c r="O323" t="s">
        <v>1</v>
      </c>
      <c r="P323" t="s">
        <v>1</v>
      </c>
    </row>
    <row r="324" ht="15" customHeight="true">
      <c r="A324" s="55">
        <v/>
      </c>
      <c r="B324" t="s">
        <v>1</v>
      </c>
      <c r="C324" t="s">
        <v>1</v>
      </c>
      <c r="D324" t="s">
        <v>1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  <c r="L324" t="s">
        <v>1</v>
      </c>
      <c r="M324" t="s">
        <v>1</v>
      </c>
      <c r="N324" t="s">
        <v>1</v>
      </c>
      <c r="O324" t="s">
        <v>1</v>
      </c>
      <c r="P324" t="s">
        <v>1</v>
      </c>
    </row>
    <row r="325" ht="15" customHeight="true">
      <c r="A325" s="55">
        <v/>
      </c>
      <c r="B325" t="s">
        <v>1</v>
      </c>
      <c r="C325" t="s">
        <v>1</v>
      </c>
      <c r="D325" t="s">
        <v>1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  <c r="L325" t="s">
        <v>1</v>
      </c>
      <c r="M325" t="s">
        <v>1</v>
      </c>
      <c r="N325" t="s">
        <v>1</v>
      </c>
      <c r="O325" t="s">
        <v>1</v>
      </c>
      <c r="P325" t="s">
        <v>1</v>
      </c>
    </row>
    <row r="326" ht="15" customHeight="true">
      <c r="A326" s="55">
        <v/>
      </c>
      <c r="B326" t="s">
        <v>1</v>
      </c>
      <c r="C326" t="s">
        <v>1</v>
      </c>
      <c r="D326" t="s">
        <v>1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  <c r="L326" t="s">
        <v>1</v>
      </c>
      <c r="M326" t="s">
        <v>1</v>
      </c>
      <c r="N326" t="s">
        <v>1</v>
      </c>
      <c r="O326" t="s">
        <v>1</v>
      </c>
      <c r="P326" t="s">
        <v>1</v>
      </c>
    </row>
    <row r="327" ht="15" customHeight="true">
      <c r="A327" s="55">
        <v/>
      </c>
      <c r="B327" t="s">
        <v>1</v>
      </c>
      <c r="C327" t="s">
        <v>1</v>
      </c>
      <c r="D327" t="s">
        <v>1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  <c r="L327" t="s">
        <v>1</v>
      </c>
      <c r="M327" t="s">
        <v>1</v>
      </c>
      <c r="N327" t="s">
        <v>1</v>
      </c>
      <c r="O327" t="s">
        <v>1</v>
      </c>
      <c r="P327" t="s">
        <v>1</v>
      </c>
    </row>
    <row r="328" ht="15" customHeight="true">
      <c r="A328" s="55">
        <v/>
      </c>
      <c r="B328" t="s">
        <v>1</v>
      </c>
      <c r="C328" t="s">
        <v>1</v>
      </c>
      <c r="D328" t="s">
        <v>1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  <c r="L328" t="s">
        <v>1</v>
      </c>
      <c r="M328" t="s">
        <v>1</v>
      </c>
      <c r="N328" t="s">
        <v>1</v>
      </c>
      <c r="O328" t="s">
        <v>1</v>
      </c>
      <c r="P328" t="s">
        <v>1</v>
      </c>
    </row>
    <row r="329" ht="15" customHeight="true">
      <c r="A329" s="55">
        <v/>
      </c>
      <c r="B329" t="s">
        <v>1</v>
      </c>
      <c r="C329" t="s">
        <v>1</v>
      </c>
      <c r="D329" t="s">
        <v>1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  <c r="L329" t="s">
        <v>1</v>
      </c>
      <c r="M329" t="s">
        <v>1</v>
      </c>
      <c r="N329" t="s">
        <v>1</v>
      </c>
      <c r="O329" t="s">
        <v>1</v>
      </c>
      <c r="P329" t="s">
        <v>1</v>
      </c>
    </row>
    <row r="330" ht="15" customHeight="true">
      <c r="A330" s="55">
        <v/>
      </c>
      <c r="B330" t="s">
        <v>1</v>
      </c>
      <c r="C330" t="s">
        <v>1</v>
      </c>
      <c r="D330" t="s">
        <v>1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  <c r="L330" t="s">
        <v>1</v>
      </c>
      <c r="M330" t="s">
        <v>1</v>
      </c>
      <c r="N330" t="s">
        <v>1</v>
      </c>
      <c r="O330" t="s">
        <v>1</v>
      </c>
      <c r="P330" t="s">
        <v>1</v>
      </c>
    </row>
    <row r="331" ht="15" customHeight="true">
      <c r="A331" s="55">
        <v/>
      </c>
      <c r="B331" t="s">
        <v>1</v>
      </c>
      <c r="C331" t="s">
        <v>1</v>
      </c>
      <c r="D331" t="s">
        <v>1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  <c r="L331" t="s">
        <v>1</v>
      </c>
      <c r="M331" t="s">
        <v>1</v>
      </c>
      <c r="N331" t="s">
        <v>1</v>
      </c>
      <c r="O331" t="s">
        <v>1</v>
      </c>
      <c r="P331" t="s">
        <v>1</v>
      </c>
    </row>
    <row r="332" ht="15" customHeight="true">
      <c r="A332" s="55">
        <v/>
      </c>
      <c r="B332" t="s">
        <v>1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  <c r="L332" t="s">
        <v>1</v>
      </c>
      <c r="M332" t="s">
        <v>1</v>
      </c>
      <c r="N332" t="s">
        <v>1</v>
      </c>
      <c r="O332" t="s">
        <v>1</v>
      </c>
      <c r="P332" t="s">
        <v>1</v>
      </c>
    </row>
    <row r="333" ht="15" customHeight="true">
      <c r="A333" s="55">
        <v/>
      </c>
      <c r="B333" t="s">
        <v>1</v>
      </c>
      <c r="C333" t="s">
        <v>1</v>
      </c>
      <c r="D333" t="s">
        <v>1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  <c r="L333" t="s">
        <v>1</v>
      </c>
      <c r="M333" t="s">
        <v>1</v>
      </c>
      <c r="N333" t="s">
        <v>1</v>
      </c>
      <c r="O333" t="s">
        <v>1</v>
      </c>
      <c r="P333" t="s">
        <v>1</v>
      </c>
    </row>
    <row r="334" ht="15" customHeight="true">
      <c r="A334" s="55">
        <v/>
      </c>
      <c r="B334" t="s">
        <v>1</v>
      </c>
      <c r="C334" t="s">
        <v>1</v>
      </c>
      <c r="D334" t="s">
        <v>1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  <c r="L334" t="s">
        <v>1</v>
      </c>
      <c r="M334" t="s">
        <v>1</v>
      </c>
      <c r="N334" t="s">
        <v>1</v>
      </c>
      <c r="O334" t="s">
        <v>1</v>
      </c>
      <c r="P334" t="s">
        <v>1</v>
      </c>
    </row>
    <row r="335" ht="15" customHeight="true">
      <c r="A335" s="55">
        <v/>
      </c>
      <c r="B335" t="s">
        <v>1</v>
      </c>
      <c r="C335" t="s">
        <v>1</v>
      </c>
      <c r="D335" t="s">
        <v>1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  <c r="L335" t="s">
        <v>1</v>
      </c>
      <c r="M335" t="s">
        <v>1</v>
      </c>
      <c r="N335" t="s">
        <v>1</v>
      </c>
      <c r="O335" t="s">
        <v>1</v>
      </c>
      <c r="P335" t="s">
        <v>1</v>
      </c>
    </row>
    <row r="336" ht="15" customHeight="true">
      <c r="A336" s="55">
        <v/>
      </c>
      <c r="B336" t="s">
        <v>1</v>
      </c>
      <c r="C336" t="s">
        <v>1</v>
      </c>
      <c r="D336" t="s">
        <v>1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  <c r="L336" t="s">
        <v>1</v>
      </c>
      <c r="M336" t="s">
        <v>1</v>
      </c>
      <c r="N336" t="s">
        <v>1</v>
      </c>
      <c r="O336" t="s">
        <v>1</v>
      </c>
      <c r="P336" t="s">
        <v>1</v>
      </c>
    </row>
    <row r="337" ht="15" customHeight="true">
      <c r="A337" s="55">
        <v/>
      </c>
      <c r="B337" t="s">
        <v>1</v>
      </c>
      <c r="C337" t="s">
        <v>1</v>
      </c>
      <c r="D337" t="s">
        <v>1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  <c r="L337" t="s">
        <v>1</v>
      </c>
      <c r="M337" t="s">
        <v>1</v>
      </c>
      <c r="N337" t="s">
        <v>1</v>
      </c>
      <c r="O337" t="s">
        <v>1</v>
      </c>
      <c r="P337" t="s">
        <v>1</v>
      </c>
    </row>
    <row r="338" ht="15" customHeight="true">
      <c r="A338" s="55">
        <v/>
      </c>
      <c r="B338" t="s">
        <v>1</v>
      </c>
      <c r="C338" t="s">
        <v>1</v>
      </c>
      <c r="D338" t="s">
        <v>1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  <c r="L338" t="s">
        <v>1</v>
      </c>
      <c r="M338" t="s">
        <v>1</v>
      </c>
      <c r="N338" t="s">
        <v>1</v>
      </c>
      <c r="O338" t="s">
        <v>1</v>
      </c>
      <c r="P338" t="s">
        <v>1</v>
      </c>
    </row>
    <row r="339" ht="15" customHeight="true">
      <c r="A339" s="55">
        <v/>
      </c>
      <c r="B339" t="s">
        <v>1</v>
      </c>
      <c r="C339" t="s">
        <v>1</v>
      </c>
      <c r="D339" t="s">
        <v>1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  <c r="L339" t="s">
        <v>1</v>
      </c>
      <c r="M339" t="s">
        <v>1</v>
      </c>
      <c r="N339" t="s">
        <v>1</v>
      </c>
      <c r="O339" t="s">
        <v>1</v>
      </c>
      <c r="P339" t="s">
        <v>1</v>
      </c>
    </row>
    <row r="340" ht="15" customHeight="true">
      <c r="A340" s="55">
        <v/>
      </c>
      <c r="B340" t="s">
        <v>1</v>
      </c>
      <c r="C340" t="s">
        <v>1</v>
      </c>
      <c r="D340" t="s">
        <v>1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  <c r="L340" t="s">
        <v>1</v>
      </c>
      <c r="M340" t="s">
        <v>1</v>
      </c>
      <c r="N340" t="s">
        <v>1</v>
      </c>
      <c r="O340" t="s">
        <v>1</v>
      </c>
      <c r="P340" t="s">
        <v>1</v>
      </c>
    </row>
    <row r="341" ht="15" customHeight="true">
      <c r="A341" s="55">
        <v/>
      </c>
      <c r="B341" t="s">
        <v>1</v>
      </c>
      <c r="C341" t="s">
        <v>1</v>
      </c>
      <c r="D341" t="s">
        <v>1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  <c r="L341" t="s">
        <v>1</v>
      </c>
      <c r="M341" t="s">
        <v>1</v>
      </c>
      <c r="N341" t="s">
        <v>1</v>
      </c>
      <c r="O341" t="s">
        <v>1</v>
      </c>
      <c r="P341" t="s">
        <v>1</v>
      </c>
    </row>
    <row r="342" ht="15" customHeight="true">
      <c r="A342" s="55">
        <v/>
      </c>
      <c r="B342" t="s">
        <v>1</v>
      </c>
      <c r="C342" t="s">
        <v>1</v>
      </c>
      <c r="D342" t="s">
        <v>1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  <c r="L342" t="s">
        <v>1</v>
      </c>
      <c r="M342" t="s">
        <v>1</v>
      </c>
      <c r="N342" t="s">
        <v>1</v>
      </c>
      <c r="O342" t="s">
        <v>1</v>
      </c>
      <c r="P342" t="s">
        <v>1</v>
      </c>
    </row>
    <row r="343" ht="15" customHeight="true">
      <c r="A343" s="55">
        <v/>
      </c>
      <c r="B343" t="s">
        <v>1</v>
      </c>
      <c r="C343" t="s">
        <v>1</v>
      </c>
      <c r="D343" t="s">
        <v>1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  <c r="L343" t="s">
        <v>1</v>
      </c>
      <c r="M343" t="s">
        <v>1</v>
      </c>
      <c r="N343" t="s">
        <v>1</v>
      </c>
      <c r="O343" t="s">
        <v>1</v>
      </c>
      <c r="P343" t="s">
        <v>1</v>
      </c>
    </row>
    <row r="344" ht="15" customHeight="true">
      <c r="A344" s="55">
        <v/>
      </c>
      <c r="B344" t="s">
        <v>1</v>
      </c>
      <c r="C344" t="s">
        <v>1</v>
      </c>
      <c r="D344" t="s">
        <v>1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  <c r="L344" t="s">
        <v>1</v>
      </c>
      <c r="M344" t="s">
        <v>1</v>
      </c>
      <c r="N344" t="s">
        <v>1</v>
      </c>
      <c r="O344" t="s">
        <v>1</v>
      </c>
      <c r="P344" t="s">
        <v>1</v>
      </c>
    </row>
    <row r="345" ht="15" customHeight="true">
      <c r="A345" s="55">
        <v/>
      </c>
      <c r="B345" t="s">
        <v>1</v>
      </c>
      <c r="C345" t="s">
        <v>1</v>
      </c>
      <c r="D345" t="s">
        <v>1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  <c r="L345" t="s">
        <v>1</v>
      </c>
      <c r="M345" t="s">
        <v>1</v>
      </c>
      <c r="N345" t="s">
        <v>1</v>
      </c>
      <c r="O345" t="s">
        <v>1</v>
      </c>
      <c r="P345" t="s">
        <v>1</v>
      </c>
    </row>
    <row r="346" ht="15" customHeight="true">
      <c r="A346" s="55">
        <v/>
      </c>
      <c r="B346" t="s">
        <v>1</v>
      </c>
      <c r="C346" t="s">
        <v>1</v>
      </c>
      <c r="D346" t="s">
        <v>1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  <c r="L346" t="s">
        <v>1</v>
      </c>
      <c r="M346" t="s">
        <v>1</v>
      </c>
      <c r="N346" t="s">
        <v>1</v>
      </c>
      <c r="O346" t="s">
        <v>1</v>
      </c>
      <c r="P346" t="s">
        <v>1</v>
      </c>
    </row>
    <row r="347" ht="15" customHeight="true">
      <c r="A347" s="55">
        <v/>
      </c>
      <c r="B347" t="s">
        <v>1</v>
      </c>
      <c r="C347" t="s">
        <v>1</v>
      </c>
      <c r="D347" t="s">
        <v>1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  <c r="L347" t="s">
        <v>1</v>
      </c>
      <c r="M347" t="s">
        <v>1</v>
      </c>
      <c r="N347" t="s">
        <v>1</v>
      </c>
      <c r="O347" t="s">
        <v>1</v>
      </c>
      <c r="P347" t="s">
        <v>1</v>
      </c>
    </row>
    <row r="348" ht="15" customHeight="true">
      <c r="A348" s="55">
        <v/>
      </c>
      <c r="B348" t="s">
        <v>1</v>
      </c>
      <c r="C348" t="s">
        <v>1</v>
      </c>
      <c r="D348" t="s">
        <v>1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  <c r="L348" t="s">
        <v>1</v>
      </c>
      <c r="M348" t="s">
        <v>1</v>
      </c>
      <c r="N348" t="s">
        <v>1</v>
      </c>
      <c r="O348" t="s">
        <v>1</v>
      </c>
      <c r="P348" t="s">
        <v>1</v>
      </c>
    </row>
    <row r="349" ht="15" customHeight="true">
      <c r="A349" s="55">
        <v/>
      </c>
      <c r="B349" t="s">
        <v>1</v>
      </c>
      <c r="C349" t="s">
        <v>1</v>
      </c>
      <c r="D349" t="s">
        <v>1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  <c r="L349" t="s">
        <v>1</v>
      </c>
      <c r="M349" t="s">
        <v>1</v>
      </c>
      <c r="N349" t="s">
        <v>1</v>
      </c>
      <c r="O349" t="s">
        <v>1</v>
      </c>
      <c r="P349" t="s">
        <v>1</v>
      </c>
    </row>
    <row r="350" ht="15" customHeight="true">
      <c r="A350" s="55">
        <v/>
      </c>
      <c r="B350" t="s">
        <v>1</v>
      </c>
      <c r="C350" t="s">
        <v>1</v>
      </c>
      <c r="D350" t="s">
        <v>1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  <c r="L350" t="s">
        <v>1</v>
      </c>
      <c r="M350" t="s">
        <v>1</v>
      </c>
      <c r="N350" t="s">
        <v>1</v>
      </c>
      <c r="O350" t="s">
        <v>1</v>
      </c>
      <c r="P350" t="s">
        <v>1</v>
      </c>
    </row>
    <row r="351" ht="15" customHeight="true">
      <c r="A351" s="55">
        <v/>
      </c>
      <c r="B351" t="s">
        <v>1</v>
      </c>
      <c r="C351" t="s">
        <v>1</v>
      </c>
      <c r="D351" t="s">
        <v>1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  <c r="L351" t="s">
        <v>1</v>
      </c>
      <c r="M351" t="s">
        <v>1</v>
      </c>
      <c r="N351" t="s">
        <v>1</v>
      </c>
      <c r="O351" t="s">
        <v>1</v>
      </c>
      <c r="P351" t="s">
        <v>1</v>
      </c>
    </row>
    <row r="352" ht="15" customHeight="true">
      <c r="A352" s="55">
        <v/>
      </c>
      <c r="B352" t="s">
        <v>1</v>
      </c>
      <c r="C352" t="s">
        <v>1</v>
      </c>
      <c r="D352" t="s">
        <v>1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  <c r="L352" t="s">
        <v>1</v>
      </c>
      <c r="M352" t="s">
        <v>1</v>
      </c>
      <c r="N352" t="s">
        <v>1</v>
      </c>
      <c r="O352" t="s">
        <v>1</v>
      </c>
      <c r="P352" t="s">
        <v>1</v>
      </c>
    </row>
    <row r="353" ht="15" customHeight="true">
      <c r="A353" s="55">
        <v/>
      </c>
      <c r="B353" t="s">
        <v>1</v>
      </c>
      <c r="C353" t="s">
        <v>1</v>
      </c>
      <c r="D353" t="s">
        <v>1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  <c r="L353" t="s">
        <v>1</v>
      </c>
      <c r="M353" t="s">
        <v>1</v>
      </c>
      <c r="N353" t="s">
        <v>1</v>
      </c>
      <c r="O353" t="s">
        <v>1</v>
      </c>
      <c r="P353" t="s">
        <v>1</v>
      </c>
    </row>
    <row r="354" ht="15" customHeight="true">
      <c r="A354" s="55">
        <v/>
      </c>
      <c r="B354" t="s">
        <v>1</v>
      </c>
      <c r="C354" t="s">
        <v>1</v>
      </c>
      <c r="D354" t="s">
        <v>1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  <c r="L354" t="s">
        <v>1</v>
      </c>
      <c r="M354" t="s">
        <v>1</v>
      </c>
      <c r="N354" t="s">
        <v>1</v>
      </c>
      <c r="O354" t="s">
        <v>1</v>
      </c>
      <c r="P354" t="s">
        <v>1</v>
      </c>
    </row>
    <row r="355" ht="15" customHeight="true">
      <c r="A355" s="55">
        <v/>
      </c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  <c r="L355" t="s">
        <v>1</v>
      </c>
      <c r="M355" t="s">
        <v>1</v>
      </c>
      <c r="N355" t="s">
        <v>1</v>
      </c>
      <c r="O355" t="s">
        <v>1</v>
      </c>
      <c r="P355" t="s">
        <v>1</v>
      </c>
    </row>
    <row r="356" ht="15" customHeight="true">
      <c r="A356" s="55">
        <v/>
      </c>
      <c r="B356" t="s">
        <v>1</v>
      </c>
      <c r="C356" t="s">
        <v>1</v>
      </c>
      <c r="D356" t="s">
        <v>1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  <c r="L356" t="s">
        <v>1</v>
      </c>
      <c r="M356" t="s">
        <v>1</v>
      </c>
      <c r="N356" t="s">
        <v>1</v>
      </c>
      <c r="O356" t="s">
        <v>1</v>
      </c>
      <c r="P356" t="s">
        <v>1</v>
      </c>
    </row>
    <row r="357" ht="15" customHeight="true">
      <c r="A357" s="55">
        <v/>
      </c>
      <c r="B357" t="s">
        <v>1</v>
      </c>
      <c r="C357" t="s">
        <v>1</v>
      </c>
      <c r="D357" t="s">
        <v>1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  <c r="L357" t="s">
        <v>1</v>
      </c>
      <c r="M357" t="s">
        <v>1</v>
      </c>
      <c r="N357" t="s">
        <v>1</v>
      </c>
      <c r="O357" t="s">
        <v>1</v>
      </c>
      <c r="P357" t="s">
        <v>1</v>
      </c>
    </row>
    <row r="358" ht="15" customHeight="true">
      <c r="A358" s="55">
        <v/>
      </c>
      <c r="B358" t="s">
        <v>1</v>
      </c>
      <c r="C358" t="s">
        <v>1</v>
      </c>
      <c r="D358" t="s">
        <v>1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  <c r="L358" t="s">
        <v>1</v>
      </c>
      <c r="M358" t="s">
        <v>1</v>
      </c>
      <c r="N358" t="s">
        <v>1</v>
      </c>
      <c r="O358" t="s">
        <v>1</v>
      </c>
      <c r="P358" t="s">
        <v>1</v>
      </c>
    </row>
    <row r="359" ht="15" customHeight="true">
      <c r="A359" s="55">
        <v/>
      </c>
      <c r="B359" t="s">
        <v>1</v>
      </c>
      <c r="C359" t="s">
        <v>1</v>
      </c>
      <c r="D359" t="s">
        <v>1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  <c r="L359" t="s">
        <v>1</v>
      </c>
      <c r="M359" t="s">
        <v>1</v>
      </c>
      <c r="N359" t="s">
        <v>1</v>
      </c>
      <c r="O359" t="s">
        <v>1</v>
      </c>
      <c r="P359" t="s">
        <v>1</v>
      </c>
    </row>
    <row r="360" ht="15" customHeight="true">
      <c r="A360" s="55">
        <v/>
      </c>
      <c r="B360" t="s">
        <v>1</v>
      </c>
      <c r="C360" t="s">
        <v>1</v>
      </c>
      <c r="D360" t="s">
        <v>1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  <c r="L360" t="s">
        <v>1</v>
      </c>
      <c r="M360" t="s">
        <v>1</v>
      </c>
      <c r="N360" t="s">
        <v>1</v>
      </c>
      <c r="O360" t="s">
        <v>1</v>
      </c>
      <c r="P360" t="s">
        <v>1</v>
      </c>
    </row>
    <row r="361" ht="15" customHeight="true">
      <c r="A361" s="55">
        <v/>
      </c>
      <c r="B361" t="s">
        <v>1</v>
      </c>
      <c r="C361" t="s">
        <v>1</v>
      </c>
      <c r="D361" t="s">
        <v>1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  <c r="L361" t="s">
        <v>1</v>
      </c>
      <c r="M361" t="s">
        <v>1</v>
      </c>
      <c r="N361" t="s">
        <v>1</v>
      </c>
      <c r="O361" t="s">
        <v>1</v>
      </c>
      <c r="P361" t="s">
        <v>1</v>
      </c>
    </row>
    <row r="362" ht="15" customHeight="true">
      <c r="A362" s="55">
        <v/>
      </c>
      <c r="B362" t="s">
        <v>1</v>
      </c>
      <c r="C362" t="s">
        <v>1</v>
      </c>
      <c r="D362" t="s">
        <v>1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  <c r="L362" t="s">
        <v>1</v>
      </c>
      <c r="M362" t="s">
        <v>1</v>
      </c>
      <c r="N362" t="s">
        <v>1</v>
      </c>
      <c r="O362" t="s">
        <v>1</v>
      </c>
      <c r="P362" t="s">
        <v>1</v>
      </c>
    </row>
    <row r="363" ht="15" customHeight="true">
      <c r="A363" s="55">
        <v/>
      </c>
      <c r="B363" t="s">
        <v>1</v>
      </c>
      <c r="C363" t="s">
        <v>1</v>
      </c>
      <c r="D363" t="s">
        <v>1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  <c r="L363" t="s">
        <v>1</v>
      </c>
      <c r="M363" t="s">
        <v>1</v>
      </c>
      <c r="N363" t="s">
        <v>1</v>
      </c>
      <c r="O363" t="s">
        <v>1</v>
      </c>
      <c r="P363" t="s">
        <v>1</v>
      </c>
    </row>
    <row r="364" ht="15" customHeight="true">
      <c r="A364" s="55">
        <v/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  <c r="L364" t="s">
        <v>1</v>
      </c>
      <c r="M364" t="s">
        <v>1</v>
      </c>
      <c r="N364" t="s">
        <v>1</v>
      </c>
      <c r="O364" t="s">
        <v>1</v>
      </c>
      <c r="P364" t="s">
        <v>1</v>
      </c>
    </row>
    <row r="365" ht="15" customHeight="true">
      <c r="A365" s="55">
        <v/>
      </c>
      <c r="B365" t="s">
        <v>1</v>
      </c>
      <c r="C365" t="s">
        <v>1</v>
      </c>
      <c r="D365" t="s">
        <v>1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  <c r="L365" t="s">
        <v>1</v>
      </c>
      <c r="M365" t="s">
        <v>1</v>
      </c>
      <c r="N365" t="s">
        <v>1</v>
      </c>
      <c r="O365" t="s">
        <v>1</v>
      </c>
      <c r="P365" t="s">
        <v>1</v>
      </c>
    </row>
    <row r="366" ht="15" customHeight="true">
      <c r="A366" s="55">
        <v/>
      </c>
      <c r="B366" t="s">
        <v>1</v>
      </c>
      <c r="C366" t="s">
        <v>1</v>
      </c>
      <c r="D366" t="s">
        <v>1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  <c r="L366" t="s">
        <v>1</v>
      </c>
      <c r="M366" t="s">
        <v>1</v>
      </c>
      <c r="N366" t="s">
        <v>1</v>
      </c>
      <c r="O366" t="s">
        <v>1</v>
      </c>
      <c r="P366" t="s">
        <v>1</v>
      </c>
    </row>
    <row r="367" ht="15" customHeight="true">
      <c r="A367" s="55">
        <v/>
      </c>
      <c r="B367" t="s">
        <v>1</v>
      </c>
      <c r="C367" t="s">
        <v>1</v>
      </c>
      <c r="D367" t="s">
        <v>1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  <c r="L367" t="s">
        <v>1</v>
      </c>
      <c r="M367" t="s">
        <v>1</v>
      </c>
      <c r="N367" t="s">
        <v>1</v>
      </c>
      <c r="O367" t="s">
        <v>1</v>
      </c>
      <c r="P367" t="s">
        <v>1</v>
      </c>
    </row>
    <row r="368" ht="15" customHeight="true">
      <c r="A368" s="55">
        <v/>
      </c>
      <c r="B368" t="s">
        <v>1</v>
      </c>
      <c r="C368" t="s">
        <v>1</v>
      </c>
      <c r="D368" t="s">
        <v>1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  <c r="L368" t="s">
        <v>1</v>
      </c>
      <c r="M368" t="s">
        <v>1</v>
      </c>
      <c r="N368" t="s">
        <v>1</v>
      </c>
      <c r="O368" t="s">
        <v>1</v>
      </c>
      <c r="P368" t="s">
        <v>1</v>
      </c>
    </row>
    <row r="369" ht="15" customHeight="true">
      <c r="A369" s="55">
        <v/>
      </c>
      <c r="B369" t="s">
        <v>1</v>
      </c>
      <c r="C369" t="s">
        <v>1</v>
      </c>
      <c r="D369" t="s">
        <v>1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  <c r="L369" t="s">
        <v>1</v>
      </c>
      <c r="M369" t="s">
        <v>1</v>
      </c>
      <c r="N369" t="s">
        <v>1</v>
      </c>
      <c r="O369" t="s">
        <v>1</v>
      </c>
      <c r="P369" t="s">
        <v>1</v>
      </c>
    </row>
    <row r="370" ht="15" customHeight="true">
      <c r="A370" s="55">
        <v/>
      </c>
      <c r="B370" t="s">
        <v>1</v>
      </c>
      <c r="C370" t="s">
        <v>1</v>
      </c>
      <c r="D370" t="s">
        <v>1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  <c r="L370" t="s">
        <v>1</v>
      </c>
      <c r="M370" t="s">
        <v>1</v>
      </c>
      <c r="N370" t="s">
        <v>1</v>
      </c>
      <c r="O370" t="s">
        <v>1</v>
      </c>
      <c r="P370" t="s">
        <v>1</v>
      </c>
    </row>
    <row r="371" ht="15" customHeight="true">
      <c r="A371" s="55">
        <v/>
      </c>
      <c r="B371" t="s">
        <v>1</v>
      </c>
      <c r="C371" t="s">
        <v>1</v>
      </c>
      <c r="D371" t="s">
        <v>1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  <c r="L371" t="s">
        <v>1</v>
      </c>
      <c r="M371" t="s">
        <v>1</v>
      </c>
      <c r="N371" t="s">
        <v>1</v>
      </c>
      <c r="O371" t="s">
        <v>1</v>
      </c>
      <c r="P371" t="s">
        <v>1</v>
      </c>
    </row>
    <row r="372" ht="15" customHeight="true">
      <c r="A372" s="55">
        <v/>
      </c>
      <c r="B372" t="s">
        <v>1</v>
      </c>
      <c r="C372" t="s">
        <v>1</v>
      </c>
      <c r="D372" t="s">
        <v>1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  <c r="L372" t="s">
        <v>1</v>
      </c>
      <c r="M372" t="s">
        <v>1</v>
      </c>
      <c r="N372" t="s">
        <v>1</v>
      </c>
      <c r="O372" t="s">
        <v>1</v>
      </c>
      <c r="P372" t="s">
        <v>1</v>
      </c>
    </row>
    <row r="373" ht="15" customHeight="true">
      <c r="A373" s="55">
        <v/>
      </c>
      <c r="B373" t="s">
        <v>1</v>
      </c>
      <c r="C373" t="s">
        <v>1</v>
      </c>
      <c r="D373" t="s">
        <v>1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  <c r="L373" t="s">
        <v>1</v>
      </c>
      <c r="M373" t="s">
        <v>1</v>
      </c>
      <c r="N373" t="s">
        <v>1</v>
      </c>
      <c r="O373" t="s">
        <v>1</v>
      </c>
      <c r="P373" t="s">
        <v>1</v>
      </c>
    </row>
    <row r="374" ht="15" customHeight="true">
      <c r="A374" s="55">
        <v/>
      </c>
      <c r="B374" t="s">
        <v>1</v>
      </c>
      <c r="C374" t="s">
        <v>1</v>
      </c>
      <c r="D374" t="s">
        <v>1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  <c r="L374" t="s">
        <v>1</v>
      </c>
      <c r="M374" t="s">
        <v>1</v>
      </c>
      <c r="N374" t="s">
        <v>1</v>
      </c>
      <c r="O374" t="s">
        <v>1</v>
      </c>
      <c r="P374" t="s">
        <v>1</v>
      </c>
    </row>
    <row r="375" ht="15" customHeight="true">
      <c r="A375" s="55">
        <v/>
      </c>
      <c r="B375" t="s">
        <v>1</v>
      </c>
      <c r="C375" t="s">
        <v>1</v>
      </c>
      <c r="D375" t="s">
        <v>1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  <c r="L375" t="s">
        <v>1</v>
      </c>
      <c r="M375" t="s">
        <v>1</v>
      </c>
      <c r="N375" t="s">
        <v>1</v>
      </c>
      <c r="O375" t="s">
        <v>1</v>
      </c>
      <c r="P375" t="s">
        <v>1</v>
      </c>
    </row>
    <row r="376" ht="15" customHeight="true">
      <c r="A376" s="55">
        <v/>
      </c>
      <c r="B376" t="s">
        <v>1</v>
      </c>
      <c r="C376" t="s">
        <v>1</v>
      </c>
      <c r="D376" t="s">
        <v>1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  <c r="L376" t="s">
        <v>1</v>
      </c>
      <c r="M376" t="s">
        <v>1</v>
      </c>
      <c r="N376" t="s">
        <v>1</v>
      </c>
      <c r="O376" t="s">
        <v>1</v>
      </c>
      <c r="P376" t="s">
        <v>1</v>
      </c>
    </row>
    <row r="377" ht="15" customHeight="true">
      <c r="A377" s="55">
        <v/>
      </c>
      <c r="B377" t="s">
        <v>1</v>
      </c>
      <c r="C377" t="s">
        <v>1</v>
      </c>
      <c r="D377" t="s">
        <v>1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  <c r="L377" t="s">
        <v>1</v>
      </c>
      <c r="M377" t="s">
        <v>1</v>
      </c>
      <c r="N377" t="s">
        <v>1</v>
      </c>
      <c r="O377" t="s">
        <v>1</v>
      </c>
      <c r="P377" t="s">
        <v>1</v>
      </c>
    </row>
    <row r="378" ht="15" customHeight="true">
      <c r="A378" s="55">
        <v/>
      </c>
      <c r="B378" t="s">
        <v>1</v>
      </c>
      <c r="C378" t="s">
        <v>1</v>
      </c>
      <c r="D378" t="s">
        <v>1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  <c r="L378" t="s">
        <v>1</v>
      </c>
      <c r="M378" t="s">
        <v>1</v>
      </c>
      <c r="N378" t="s">
        <v>1</v>
      </c>
      <c r="O378" t="s">
        <v>1</v>
      </c>
      <c r="P378" t="s">
        <v>1</v>
      </c>
    </row>
    <row r="379" ht="15" customHeight="true">
      <c r="A379" s="55">
        <v/>
      </c>
      <c r="B379" t="s">
        <v>1</v>
      </c>
      <c r="C379" t="s">
        <v>1</v>
      </c>
      <c r="D379" t="s">
        <v>1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  <c r="L379" t="s">
        <v>1</v>
      </c>
      <c r="M379" t="s">
        <v>1</v>
      </c>
      <c r="N379" t="s">
        <v>1</v>
      </c>
      <c r="O379" t="s">
        <v>1</v>
      </c>
      <c r="P379" t="s">
        <v>1</v>
      </c>
    </row>
    <row r="380" ht="15" customHeight="true">
      <c r="A380" s="55">
        <v/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  <c r="L380" t="s">
        <v>1</v>
      </c>
      <c r="M380" t="s">
        <v>1</v>
      </c>
      <c r="N380" t="s">
        <v>1</v>
      </c>
      <c r="O380" t="s">
        <v>1</v>
      </c>
      <c r="P380" t="s">
        <v>1</v>
      </c>
    </row>
    <row r="381" ht="15" customHeight="true">
      <c r="A381" s="55">
        <v/>
      </c>
      <c r="B381" t="s">
        <v>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  <c r="L381" t="s">
        <v>1</v>
      </c>
      <c r="M381" t="s">
        <v>1</v>
      </c>
      <c r="N381" t="s">
        <v>1</v>
      </c>
      <c r="O381" t="s">
        <v>1</v>
      </c>
      <c r="P381" t="s">
        <v>1</v>
      </c>
    </row>
    <row r="382" ht="15" customHeight="true">
      <c r="A382" s="55">
        <v/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  <c r="L382" t="s">
        <v>1</v>
      </c>
      <c r="M382" t="s">
        <v>1</v>
      </c>
      <c r="N382" t="s">
        <v>1</v>
      </c>
      <c r="O382" t="s">
        <v>1</v>
      </c>
      <c r="P382" t="s">
        <v>1</v>
      </c>
    </row>
    <row r="383" ht="15" customHeight="true">
      <c r="A383" s="55">
        <v/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  <c r="L383" t="s">
        <v>1</v>
      </c>
      <c r="M383" t="s">
        <v>1</v>
      </c>
      <c r="N383" t="s">
        <v>1</v>
      </c>
      <c r="O383" t="s">
        <v>1</v>
      </c>
      <c r="P383" t="s">
        <v>1</v>
      </c>
    </row>
    <row r="384" ht="15" customHeight="true">
      <c r="A384" s="55">
        <v/>
      </c>
      <c r="B384" t="s">
        <v>1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  <c r="L384" t="s">
        <v>1</v>
      </c>
      <c r="M384" t="s">
        <v>1</v>
      </c>
      <c r="N384" t="s">
        <v>1</v>
      </c>
      <c r="O384" t="s">
        <v>1</v>
      </c>
      <c r="P384" t="s">
        <v>1</v>
      </c>
    </row>
    <row r="385" ht="15" customHeight="true">
      <c r="A385" s="55">
        <v/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  <c r="L385" t="s">
        <v>1</v>
      </c>
      <c r="M385" t="s">
        <v>1</v>
      </c>
      <c r="N385" t="s">
        <v>1</v>
      </c>
      <c r="O385" t="s">
        <v>1</v>
      </c>
      <c r="P385" t="s">
        <v>1</v>
      </c>
    </row>
    <row r="386" ht="15" customHeight="true">
      <c r="A386" s="55">
        <v/>
      </c>
      <c r="B386" t="s">
        <v>1</v>
      </c>
      <c r="C386" t="s">
        <v>1</v>
      </c>
      <c r="D386" t="s">
        <v>1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  <c r="L386" t="s">
        <v>1</v>
      </c>
      <c r="M386" t="s">
        <v>1</v>
      </c>
      <c r="N386" t="s">
        <v>1</v>
      </c>
      <c r="O386" t="s">
        <v>1</v>
      </c>
      <c r="P386" t="s">
        <v>1</v>
      </c>
    </row>
    <row r="387" ht="15" customHeight="true">
      <c r="A387" s="55">
        <v/>
      </c>
      <c r="B387" t="s">
        <v>1</v>
      </c>
      <c r="C387" t="s">
        <v>1</v>
      </c>
      <c r="D387" t="s">
        <v>1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  <c r="L387" t="s">
        <v>1</v>
      </c>
      <c r="M387" t="s">
        <v>1</v>
      </c>
      <c r="N387" t="s">
        <v>1</v>
      </c>
      <c r="O387" t="s">
        <v>1</v>
      </c>
      <c r="P387" t="s">
        <v>1</v>
      </c>
    </row>
    <row r="388" ht="15" customHeight="true">
      <c r="A388" s="55">
        <v/>
      </c>
      <c r="B388" t="s">
        <v>1</v>
      </c>
      <c r="C388" t="s">
        <v>1</v>
      </c>
      <c r="D388" t="s">
        <v>1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  <c r="L388" t="s">
        <v>1</v>
      </c>
      <c r="M388" t="s">
        <v>1</v>
      </c>
      <c r="N388" t="s">
        <v>1</v>
      </c>
      <c r="O388" t="s">
        <v>1</v>
      </c>
      <c r="P388" t="s">
        <v>1</v>
      </c>
    </row>
    <row r="389" ht="15" customHeight="true">
      <c r="A389" s="55">
        <v/>
      </c>
      <c r="B389" t="s">
        <v>1</v>
      </c>
      <c r="C389" t="s">
        <v>1</v>
      </c>
      <c r="D389" t="s">
        <v>1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  <c r="L389" t="s">
        <v>1</v>
      </c>
      <c r="M389" t="s">
        <v>1</v>
      </c>
      <c r="N389" t="s">
        <v>1</v>
      </c>
      <c r="O389" t="s">
        <v>1</v>
      </c>
      <c r="P389" t="s">
        <v>1</v>
      </c>
    </row>
    <row r="390" ht="15" customHeight="true">
      <c r="A390" s="55">
        <v/>
      </c>
      <c r="B390" t="s">
        <v>1</v>
      </c>
      <c r="C390" t="s">
        <v>1</v>
      </c>
      <c r="D390" t="s">
        <v>1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  <c r="L390" t="s">
        <v>1</v>
      </c>
      <c r="M390" t="s">
        <v>1</v>
      </c>
      <c r="N390" t="s">
        <v>1</v>
      </c>
      <c r="O390" t="s">
        <v>1</v>
      </c>
      <c r="P390" t="s">
        <v>1</v>
      </c>
    </row>
    <row r="391" ht="15" customHeight="true">
      <c r="A391" s="55">
        <v/>
      </c>
      <c r="B391" t="s">
        <v>1</v>
      </c>
      <c r="C391" t="s">
        <v>1</v>
      </c>
      <c r="D391" t="s">
        <v>1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  <c r="L391" t="s">
        <v>1</v>
      </c>
      <c r="M391" t="s">
        <v>1</v>
      </c>
      <c r="N391" t="s">
        <v>1</v>
      </c>
      <c r="O391" t="s">
        <v>1</v>
      </c>
      <c r="P391" t="s">
        <v>1</v>
      </c>
    </row>
    <row r="392" ht="15" customHeight="true">
      <c r="A392" s="55">
        <v/>
      </c>
      <c r="B392" t="s">
        <v>1</v>
      </c>
      <c r="C392" t="s">
        <v>1</v>
      </c>
      <c r="D392" t="s">
        <v>1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  <c r="L392" t="s">
        <v>1</v>
      </c>
      <c r="M392" t="s">
        <v>1</v>
      </c>
      <c r="N392" t="s">
        <v>1</v>
      </c>
      <c r="O392" t="s">
        <v>1</v>
      </c>
      <c r="P392" t="s">
        <v>1</v>
      </c>
    </row>
    <row r="393" ht="15" customHeight="true">
      <c r="A393" s="55">
        <v/>
      </c>
      <c r="B393" t="s">
        <v>1</v>
      </c>
      <c r="C393" t="s">
        <v>1</v>
      </c>
      <c r="D393" t="s">
        <v>1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  <c r="L393" t="s">
        <v>1</v>
      </c>
      <c r="M393" t="s">
        <v>1</v>
      </c>
      <c r="N393" t="s">
        <v>1</v>
      </c>
      <c r="O393" t="s">
        <v>1</v>
      </c>
      <c r="P393" t="s">
        <v>1</v>
      </c>
    </row>
    <row r="394" ht="15" customHeight="true">
      <c r="A394" s="55">
        <v/>
      </c>
      <c r="B394" t="s">
        <v>1</v>
      </c>
      <c r="C394" t="s">
        <v>1</v>
      </c>
      <c r="D394" t="s">
        <v>1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  <c r="L394" t="s">
        <v>1</v>
      </c>
      <c r="M394" t="s">
        <v>1</v>
      </c>
      <c r="N394" t="s">
        <v>1</v>
      </c>
      <c r="O394" t="s">
        <v>1</v>
      </c>
      <c r="P394" t="s">
        <v>1</v>
      </c>
    </row>
    <row r="395" ht="15" customHeight="true">
      <c r="A395" s="55">
        <v/>
      </c>
      <c r="B395" t="s">
        <v>1</v>
      </c>
      <c r="C395" t="s">
        <v>1</v>
      </c>
      <c r="D395" t="s">
        <v>1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  <c r="L395" t="s">
        <v>1</v>
      </c>
      <c r="M395" t="s">
        <v>1</v>
      </c>
      <c r="N395" t="s">
        <v>1</v>
      </c>
      <c r="O395" t="s">
        <v>1</v>
      </c>
      <c r="P395" t="s">
        <v>1</v>
      </c>
    </row>
    <row r="396" ht="15" customHeight="true">
      <c r="A396" s="55">
        <v/>
      </c>
      <c r="B396" t="s">
        <v>1</v>
      </c>
      <c r="C396" t="s">
        <v>1</v>
      </c>
      <c r="D396" t="s">
        <v>1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  <c r="L396" t="s">
        <v>1</v>
      </c>
      <c r="M396" t="s">
        <v>1</v>
      </c>
      <c r="N396" t="s">
        <v>1</v>
      </c>
      <c r="O396" t="s">
        <v>1</v>
      </c>
      <c r="P396" t="s">
        <v>1</v>
      </c>
    </row>
    <row r="397" ht="15" customHeight="true">
      <c r="A397" s="55">
        <v/>
      </c>
      <c r="B397" t="s">
        <v>1</v>
      </c>
      <c r="C397" t="s">
        <v>1</v>
      </c>
      <c r="D397" t="s">
        <v>1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  <c r="L397" t="s">
        <v>1</v>
      </c>
      <c r="M397" t="s">
        <v>1</v>
      </c>
      <c r="N397" t="s">
        <v>1</v>
      </c>
      <c r="O397" t="s">
        <v>1</v>
      </c>
      <c r="P397" t="s">
        <v>1</v>
      </c>
    </row>
    <row r="398" ht="15" customHeight="true">
      <c r="A398" s="55">
        <v/>
      </c>
      <c r="B398" t="s">
        <v>1</v>
      </c>
      <c r="C398" t="s">
        <v>1</v>
      </c>
      <c r="D398" t="s">
        <v>1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  <c r="L398" t="s">
        <v>1</v>
      </c>
      <c r="M398" t="s">
        <v>1</v>
      </c>
      <c r="N398" t="s">
        <v>1</v>
      </c>
      <c r="O398" t="s">
        <v>1</v>
      </c>
      <c r="P398" t="s">
        <v>1</v>
      </c>
    </row>
    <row r="399" ht="15" customHeight="true">
      <c r="A399" s="55">
        <v/>
      </c>
      <c r="B399" t="s">
        <v>1</v>
      </c>
      <c r="C399" t="s">
        <v>1</v>
      </c>
      <c r="D399" t="s">
        <v>1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  <c r="L399" t="s">
        <v>1</v>
      </c>
      <c r="M399" t="s">
        <v>1</v>
      </c>
      <c r="N399" t="s">
        <v>1</v>
      </c>
      <c r="O399" t="s">
        <v>1</v>
      </c>
      <c r="P399" t="s">
        <v>1</v>
      </c>
    </row>
    <row r="400" ht="15" customHeight="true">
      <c r="A400" s="55">
        <v/>
      </c>
      <c r="B400" t="s">
        <v>1</v>
      </c>
      <c r="C400" t="s">
        <v>1</v>
      </c>
      <c r="D400" t="s">
        <v>1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  <c r="L400" t="s">
        <v>1</v>
      </c>
      <c r="M400" t="s">
        <v>1</v>
      </c>
      <c r="N400" t="s">
        <v>1</v>
      </c>
      <c r="O400" t="s">
        <v>1</v>
      </c>
      <c r="P400" t="s">
        <v>1</v>
      </c>
    </row>
    <row r="401" ht="15" customHeight="true">
      <c r="A401" s="55">
        <v/>
      </c>
      <c r="B401" t="s">
        <v>1</v>
      </c>
      <c r="C401" t="s">
        <v>1</v>
      </c>
      <c r="D401" t="s">
        <v>1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  <c r="L401" t="s">
        <v>1</v>
      </c>
      <c r="M401" t="s">
        <v>1</v>
      </c>
      <c r="N401" t="s">
        <v>1</v>
      </c>
      <c r="O401" t="s">
        <v>1</v>
      </c>
      <c r="P401" t="s">
        <v>1</v>
      </c>
    </row>
    <row r="402" ht="15" customHeight="true">
      <c r="A402" s="55">
        <v/>
      </c>
      <c r="B402" t="s">
        <v>1</v>
      </c>
      <c r="C402" t="s">
        <v>1</v>
      </c>
      <c r="D402" t="s">
        <v>1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  <c r="L402" t="s">
        <v>1</v>
      </c>
      <c r="M402" t="s">
        <v>1</v>
      </c>
      <c r="N402" t="s">
        <v>1</v>
      </c>
      <c r="O402" t="s">
        <v>1</v>
      </c>
      <c r="P402" t="s">
        <v>1</v>
      </c>
    </row>
    <row r="403" ht="15" customHeight="true">
      <c r="A403" s="55">
        <v/>
      </c>
      <c r="B403" t="s">
        <v>1</v>
      </c>
      <c r="C403" t="s">
        <v>1</v>
      </c>
      <c r="D403" t="s">
        <v>1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  <c r="L403" t="s">
        <v>1</v>
      </c>
      <c r="M403" t="s">
        <v>1</v>
      </c>
      <c r="N403" t="s">
        <v>1</v>
      </c>
      <c r="O403" t="s">
        <v>1</v>
      </c>
      <c r="P403" t="s">
        <v>1</v>
      </c>
    </row>
    <row r="404" ht="15" customHeight="true">
      <c r="A404" s="55">
        <v/>
      </c>
      <c r="B404" t="s">
        <v>1</v>
      </c>
      <c r="C404" t="s">
        <v>1</v>
      </c>
      <c r="D404" t="s">
        <v>1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  <c r="L404" t="s">
        <v>1</v>
      </c>
      <c r="M404" t="s">
        <v>1</v>
      </c>
      <c r="N404" t="s">
        <v>1</v>
      </c>
      <c r="O404" t="s">
        <v>1</v>
      </c>
      <c r="P404" t="s">
        <v>1</v>
      </c>
    </row>
    <row r="405" ht="15" customHeight="true">
      <c r="A405" s="55">
        <v/>
      </c>
      <c r="B405" t="s">
        <v>1</v>
      </c>
      <c r="C405" t="s">
        <v>1</v>
      </c>
      <c r="D405" t="s">
        <v>1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  <c r="L405" t="s">
        <v>1</v>
      </c>
      <c r="M405" t="s">
        <v>1</v>
      </c>
      <c r="N405" t="s">
        <v>1</v>
      </c>
      <c r="O405" t="s">
        <v>1</v>
      </c>
      <c r="P405" t="s">
        <v>1</v>
      </c>
    </row>
    <row r="406" ht="15" customHeight="true">
      <c r="A406" s="55">
        <v/>
      </c>
      <c r="B406" t="s">
        <v>1</v>
      </c>
      <c r="C406" t="s">
        <v>1</v>
      </c>
      <c r="D406" t="s">
        <v>1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  <c r="L406" t="s">
        <v>1</v>
      </c>
      <c r="M406" t="s">
        <v>1</v>
      </c>
      <c r="N406" t="s">
        <v>1</v>
      </c>
      <c r="O406" t="s">
        <v>1</v>
      </c>
      <c r="P406" t="s">
        <v>1</v>
      </c>
    </row>
    <row r="407" ht="15" customHeight="true">
      <c r="A407" s="55">
        <v/>
      </c>
      <c r="B407" t="s">
        <v>1</v>
      </c>
      <c r="C407" t="s">
        <v>1</v>
      </c>
      <c r="D407" t="s">
        <v>1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  <c r="L407" t="s">
        <v>1</v>
      </c>
      <c r="M407" t="s">
        <v>1</v>
      </c>
      <c r="N407" t="s">
        <v>1</v>
      </c>
      <c r="O407" t="s">
        <v>1</v>
      </c>
      <c r="P407" t="s">
        <v>1</v>
      </c>
    </row>
    <row r="408" ht="15" customHeight="true">
      <c r="A408" s="55">
        <v/>
      </c>
      <c r="B408" t="s">
        <v>1</v>
      </c>
      <c r="C408" t="s">
        <v>1</v>
      </c>
      <c r="D408" t="s">
        <v>1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  <c r="L408" t="s">
        <v>1</v>
      </c>
      <c r="M408" t="s">
        <v>1</v>
      </c>
      <c r="N408" t="s">
        <v>1</v>
      </c>
      <c r="O408" t="s">
        <v>1</v>
      </c>
      <c r="P408" t="s">
        <v>1</v>
      </c>
    </row>
    <row r="409" ht="15" customHeight="true">
      <c r="A409" s="55">
        <v/>
      </c>
      <c r="B409" t="s">
        <v>1</v>
      </c>
      <c r="C409" t="s">
        <v>1</v>
      </c>
      <c r="D409" t="s">
        <v>1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  <c r="L409" t="s">
        <v>1</v>
      </c>
      <c r="M409" t="s">
        <v>1</v>
      </c>
      <c r="N409" t="s">
        <v>1</v>
      </c>
      <c r="O409" t="s">
        <v>1</v>
      </c>
      <c r="P409" t="s">
        <v>1</v>
      </c>
    </row>
    <row r="410" ht="15" customHeight="true">
      <c r="A410" s="55">
        <v/>
      </c>
      <c r="B410" t="s">
        <v>1</v>
      </c>
      <c r="C410" t="s">
        <v>1</v>
      </c>
      <c r="D410" t="s">
        <v>1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  <c r="L410" t="s">
        <v>1</v>
      </c>
      <c r="M410" t="s">
        <v>1</v>
      </c>
      <c r="N410" t="s">
        <v>1</v>
      </c>
      <c r="O410" t="s">
        <v>1</v>
      </c>
      <c r="P410" t="s">
        <v>1</v>
      </c>
    </row>
    <row r="411" ht="15" customHeight="true">
      <c r="A411" s="55">
        <v/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  <c r="L411" t="s">
        <v>1</v>
      </c>
      <c r="M411" t="s">
        <v>1</v>
      </c>
      <c r="N411" t="s">
        <v>1</v>
      </c>
      <c r="O411" t="s">
        <v>1</v>
      </c>
      <c r="P411" t="s">
        <v>1</v>
      </c>
    </row>
    <row r="412" ht="15" customHeight="true">
      <c r="A412" s="55">
        <v/>
      </c>
      <c r="B412" t="s">
        <v>1</v>
      </c>
      <c r="C412" t="s">
        <v>1</v>
      </c>
      <c r="D412" t="s">
        <v>1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  <c r="L412" t="s">
        <v>1</v>
      </c>
      <c r="M412" t="s">
        <v>1</v>
      </c>
      <c r="N412" t="s">
        <v>1</v>
      </c>
      <c r="O412" t="s">
        <v>1</v>
      </c>
      <c r="P412" t="s">
        <v>1</v>
      </c>
    </row>
    <row r="413" ht="15" customHeight="true">
      <c r="A413" s="55">
        <v/>
      </c>
      <c r="B413" t="s">
        <v>1</v>
      </c>
      <c r="C413" t="s">
        <v>1</v>
      </c>
      <c r="D413" t="s">
        <v>1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  <c r="L413" t="s">
        <v>1</v>
      </c>
      <c r="M413" t="s">
        <v>1</v>
      </c>
      <c r="N413" t="s">
        <v>1</v>
      </c>
      <c r="O413" t="s">
        <v>1</v>
      </c>
      <c r="P413" t="s">
        <v>1</v>
      </c>
    </row>
    <row r="414" ht="15" customHeight="true">
      <c r="A414" s="55">
        <v/>
      </c>
      <c r="B414" t="s">
        <v>1</v>
      </c>
      <c r="C414" t="s">
        <v>1</v>
      </c>
      <c r="D414" t="s">
        <v>1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  <c r="L414" t="s">
        <v>1</v>
      </c>
      <c r="M414" t="s">
        <v>1</v>
      </c>
      <c r="N414" t="s">
        <v>1</v>
      </c>
      <c r="O414" t="s">
        <v>1</v>
      </c>
      <c r="P414" t="s">
        <v>1</v>
      </c>
    </row>
    <row r="415" ht="15" customHeight="true">
      <c r="A415" s="55">
        <v/>
      </c>
      <c r="B415" t="s">
        <v>1</v>
      </c>
      <c r="C415" t="s">
        <v>1</v>
      </c>
      <c r="D415" t="s">
        <v>1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  <c r="L415" t="s">
        <v>1</v>
      </c>
      <c r="M415" t="s">
        <v>1</v>
      </c>
      <c r="N415" t="s">
        <v>1</v>
      </c>
      <c r="O415" t="s">
        <v>1</v>
      </c>
      <c r="P415" t="s">
        <v>1</v>
      </c>
    </row>
    <row r="416" ht="15" customHeight="true">
      <c r="A416" s="55">
        <v/>
      </c>
      <c r="B416" t="s">
        <v>1</v>
      </c>
      <c r="C416" t="s">
        <v>1</v>
      </c>
      <c r="D416" t="s">
        <v>1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  <c r="L416" t="s">
        <v>1</v>
      </c>
      <c r="M416" t="s">
        <v>1</v>
      </c>
      <c r="N416" t="s">
        <v>1</v>
      </c>
      <c r="O416" t="s">
        <v>1</v>
      </c>
      <c r="P416" t="s">
        <v>1</v>
      </c>
    </row>
    <row r="417" ht="15" customHeight="true">
      <c r="A417" s="55">
        <v/>
      </c>
      <c r="B417" t="s">
        <v>1</v>
      </c>
      <c r="C417" t="s">
        <v>1</v>
      </c>
      <c r="D417" t="s">
        <v>1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  <c r="L417" t="s">
        <v>1</v>
      </c>
      <c r="M417" t="s">
        <v>1</v>
      </c>
      <c r="N417" t="s">
        <v>1</v>
      </c>
      <c r="O417" t="s">
        <v>1</v>
      </c>
      <c r="P417" t="s">
        <v>1</v>
      </c>
    </row>
    <row r="418" ht="15" customHeight="true">
      <c r="A418" s="55">
        <v/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  <c r="L418" t="s">
        <v>1</v>
      </c>
      <c r="M418" t="s">
        <v>1</v>
      </c>
      <c r="N418" t="s">
        <v>1</v>
      </c>
      <c r="O418" t="s">
        <v>1</v>
      </c>
      <c r="P418" t="s">
        <v>1</v>
      </c>
    </row>
    <row r="419" ht="15" customHeight="true">
      <c r="A419" s="55">
        <v/>
      </c>
      <c r="B419" t="s">
        <v>1</v>
      </c>
      <c r="C419" t="s">
        <v>1</v>
      </c>
      <c r="D419" t="s">
        <v>1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  <c r="L419" t="s">
        <v>1</v>
      </c>
      <c r="M419" t="s">
        <v>1</v>
      </c>
      <c r="N419" t="s">
        <v>1</v>
      </c>
      <c r="O419" t="s">
        <v>1</v>
      </c>
      <c r="P419" t="s">
        <v>1</v>
      </c>
    </row>
    <row r="420" ht="15" customHeight="true">
      <c r="A420" s="55">
        <v/>
      </c>
      <c r="B420" t="s">
        <v>1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  <c r="L420" t="s">
        <v>1</v>
      </c>
      <c r="M420" t="s">
        <v>1</v>
      </c>
      <c r="N420" t="s">
        <v>1</v>
      </c>
      <c r="O420" t="s">
        <v>1</v>
      </c>
      <c r="P420" t="s">
        <v>1</v>
      </c>
    </row>
    <row r="421" ht="15" customHeight="true">
      <c r="A421" s="55">
        <v/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  <c r="L421" t="s">
        <v>1</v>
      </c>
      <c r="M421" t="s">
        <v>1</v>
      </c>
      <c r="N421" t="s">
        <v>1</v>
      </c>
      <c r="O421" t="s">
        <v>1</v>
      </c>
      <c r="P421" t="s">
        <v>1</v>
      </c>
    </row>
    <row r="422" ht="15" customHeight="true">
      <c r="A422" s="55">
        <v/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  <c r="L422" t="s">
        <v>1</v>
      </c>
      <c r="M422" t="s">
        <v>1</v>
      </c>
      <c r="N422" t="s">
        <v>1</v>
      </c>
      <c r="O422" t="s">
        <v>1</v>
      </c>
      <c r="P422" t="s">
        <v>1</v>
      </c>
    </row>
    <row r="423" ht="15" customHeight="true">
      <c r="A423" s="55">
        <v/>
      </c>
      <c r="B423" t="s">
        <v>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  <c r="L423" t="s">
        <v>1</v>
      </c>
      <c r="M423" t="s">
        <v>1</v>
      </c>
      <c r="N423" t="s">
        <v>1</v>
      </c>
      <c r="O423" t="s">
        <v>1</v>
      </c>
      <c r="P423" t="s">
        <v>1</v>
      </c>
    </row>
    <row r="424" ht="15" customHeight="true">
      <c r="A424" s="55">
        <v/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  <c r="L424" t="s">
        <v>1</v>
      </c>
      <c r="M424" t="s">
        <v>1</v>
      </c>
      <c r="N424" t="s">
        <v>1</v>
      </c>
      <c r="O424" t="s">
        <v>1</v>
      </c>
      <c r="P424" t="s">
        <v>1</v>
      </c>
    </row>
    <row r="425" ht="15" customHeight="true">
      <c r="A425" s="55">
        <v/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  <c r="L425" t="s">
        <v>1</v>
      </c>
      <c r="M425" t="s">
        <v>1</v>
      </c>
      <c r="N425" t="s">
        <v>1</v>
      </c>
      <c r="O425" t="s">
        <v>1</v>
      </c>
      <c r="P425" t="s">
        <v>1</v>
      </c>
    </row>
    <row r="426" ht="15" customHeight="true">
      <c r="A426" s="55">
        <v/>
      </c>
      <c r="B426" t="s">
        <v>1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  <c r="L426" t="s">
        <v>1</v>
      </c>
      <c r="M426" t="s">
        <v>1</v>
      </c>
      <c r="N426" t="s">
        <v>1</v>
      </c>
      <c r="O426" t="s">
        <v>1</v>
      </c>
      <c r="P426" t="s">
        <v>1</v>
      </c>
    </row>
    <row r="427" ht="15" customHeight="true">
      <c r="A427" s="55">
        <v/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  <c r="L427" t="s">
        <v>1</v>
      </c>
      <c r="M427" t="s">
        <v>1</v>
      </c>
      <c r="N427" t="s">
        <v>1</v>
      </c>
      <c r="O427" t="s">
        <v>1</v>
      </c>
      <c r="P427" t="s">
        <v>1</v>
      </c>
    </row>
    <row r="428" ht="15" customHeight="true">
      <c r="A428" s="55">
        <v/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  <c r="L428" t="s">
        <v>1</v>
      </c>
      <c r="M428" t="s">
        <v>1</v>
      </c>
      <c r="N428" t="s">
        <v>1</v>
      </c>
      <c r="O428" t="s">
        <v>1</v>
      </c>
      <c r="P428" t="s">
        <v>1</v>
      </c>
    </row>
    <row r="429" ht="15" customHeight="true">
      <c r="A429" s="55">
        <v/>
      </c>
      <c r="B429" t="s">
        <v>1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  <c r="L429" t="s">
        <v>1</v>
      </c>
      <c r="M429" t="s">
        <v>1</v>
      </c>
      <c r="N429" t="s">
        <v>1</v>
      </c>
      <c r="O429" t="s">
        <v>1</v>
      </c>
      <c r="P429" t="s">
        <v>1</v>
      </c>
    </row>
    <row r="430" ht="15" customHeight="true">
      <c r="A430" s="55">
        <v/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  <c r="L430" t="s">
        <v>1</v>
      </c>
      <c r="M430" t="s">
        <v>1</v>
      </c>
      <c r="N430" t="s">
        <v>1</v>
      </c>
      <c r="O430" t="s">
        <v>1</v>
      </c>
      <c r="P430" t="s">
        <v>1</v>
      </c>
    </row>
    <row r="431" ht="15" customHeight="true">
      <c r="A431" s="55">
        <v/>
      </c>
      <c r="B431" t="s">
        <v>1</v>
      </c>
      <c r="C431" t="s">
        <v>1</v>
      </c>
      <c r="D431" t="s">
        <v>1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  <c r="L431" t="s">
        <v>1</v>
      </c>
      <c r="M431" t="s">
        <v>1</v>
      </c>
      <c r="N431" t="s">
        <v>1</v>
      </c>
      <c r="O431" t="s">
        <v>1</v>
      </c>
      <c r="P431" t="s">
        <v>1</v>
      </c>
    </row>
    <row r="432" ht="15" customHeight="true">
      <c r="A432" s="55">
        <v/>
      </c>
      <c r="B432" t="s">
        <v>1</v>
      </c>
      <c r="C432" t="s">
        <v>1</v>
      </c>
      <c r="D432" t="s">
        <v>1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  <c r="L432" t="s">
        <v>1</v>
      </c>
      <c r="M432" t="s">
        <v>1</v>
      </c>
      <c r="N432" t="s">
        <v>1</v>
      </c>
      <c r="O432" t="s">
        <v>1</v>
      </c>
      <c r="P432" t="s">
        <v>1</v>
      </c>
    </row>
    <row r="433" ht="15" customHeight="true">
      <c r="A433" s="55">
        <v/>
      </c>
      <c r="B433" t="s">
        <v>1</v>
      </c>
      <c r="C433" t="s">
        <v>1</v>
      </c>
      <c r="D433" t="s">
        <v>1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  <c r="L433" t="s">
        <v>1</v>
      </c>
      <c r="M433" t="s">
        <v>1</v>
      </c>
      <c r="N433" t="s">
        <v>1</v>
      </c>
      <c r="O433" t="s">
        <v>1</v>
      </c>
      <c r="P433" t="s">
        <v>1</v>
      </c>
    </row>
    <row r="434" ht="15" customHeight="true">
      <c r="A434" s="55">
        <v/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  <c r="L434" t="s">
        <v>1</v>
      </c>
      <c r="M434" t="s">
        <v>1</v>
      </c>
      <c r="N434" t="s">
        <v>1</v>
      </c>
      <c r="O434" t="s">
        <v>1</v>
      </c>
      <c r="P434" t="s">
        <v>1</v>
      </c>
    </row>
    <row r="435" ht="15" customHeight="true">
      <c r="A435" s="55">
        <v/>
      </c>
      <c r="B435" t="s">
        <v>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  <c r="L435" t="s">
        <v>1</v>
      </c>
      <c r="M435" t="s">
        <v>1</v>
      </c>
      <c r="N435" t="s">
        <v>1</v>
      </c>
      <c r="O435" t="s">
        <v>1</v>
      </c>
      <c r="P435" t="s">
        <v>1</v>
      </c>
    </row>
    <row r="436" ht="15" customHeight="true">
      <c r="A436" s="55">
        <v/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  <c r="L436" t="s">
        <v>1</v>
      </c>
      <c r="M436" t="s">
        <v>1</v>
      </c>
      <c r="N436" t="s">
        <v>1</v>
      </c>
      <c r="O436" t="s">
        <v>1</v>
      </c>
      <c r="P436" t="s">
        <v>1</v>
      </c>
    </row>
    <row r="437" ht="15" customHeight="true">
      <c r="A437" s="55">
        <v/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  <c r="L437" t="s">
        <v>1</v>
      </c>
      <c r="M437" t="s">
        <v>1</v>
      </c>
      <c r="N437" t="s">
        <v>1</v>
      </c>
      <c r="O437" t="s">
        <v>1</v>
      </c>
      <c r="P437" t="s">
        <v>1</v>
      </c>
    </row>
    <row r="438" ht="15" customHeight="true">
      <c r="A438" s="55">
        <v/>
      </c>
      <c r="B438" t="s">
        <v>1</v>
      </c>
      <c r="C438" t="s">
        <v>1</v>
      </c>
      <c r="D438" t="s">
        <v>1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  <c r="L438" t="s">
        <v>1</v>
      </c>
      <c r="M438" t="s">
        <v>1</v>
      </c>
      <c r="N438" t="s">
        <v>1</v>
      </c>
      <c r="O438" t="s">
        <v>1</v>
      </c>
      <c r="P438" t="s">
        <v>1</v>
      </c>
    </row>
    <row r="439" ht="15" customHeight="true">
      <c r="A439" s="55">
        <v/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  <c r="L439" t="s">
        <v>1</v>
      </c>
      <c r="M439" t="s">
        <v>1</v>
      </c>
      <c r="N439" t="s">
        <v>1</v>
      </c>
      <c r="O439" t="s">
        <v>1</v>
      </c>
      <c r="P439" t="s">
        <v>1</v>
      </c>
    </row>
    <row r="440" ht="15" customHeight="true">
      <c r="A440" s="55">
        <v/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  <c r="L440" t="s">
        <v>1</v>
      </c>
      <c r="M440" t="s">
        <v>1</v>
      </c>
      <c r="N440" t="s">
        <v>1</v>
      </c>
      <c r="O440" t="s">
        <v>1</v>
      </c>
      <c r="P440" t="s">
        <v>1</v>
      </c>
    </row>
    <row r="441" ht="15" customHeight="true">
      <c r="A441" s="55">
        <v/>
      </c>
      <c r="B441" t="s">
        <v>1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  <c r="L441" t="s">
        <v>1</v>
      </c>
      <c r="M441" t="s">
        <v>1</v>
      </c>
      <c r="N441" t="s">
        <v>1</v>
      </c>
      <c r="O441" t="s">
        <v>1</v>
      </c>
      <c r="P441" t="s">
        <v>1</v>
      </c>
    </row>
    <row r="442" ht="15" customHeight="true">
      <c r="A442" s="55">
        <v/>
      </c>
      <c r="B442" t="s">
        <v>1</v>
      </c>
      <c r="C442" t="s">
        <v>1</v>
      </c>
      <c r="D442" t="s">
        <v>1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  <c r="L442" t="s">
        <v>1</v>
      </c>
      <c r="M442" t="s">
        <v>1</v>
      </c>
      <c r="N442" t="s">
        <v>1</v>
      </c>
      <c r="O442" t="s">
        <v>1</v>
      </c>
      <c r="P442" t="s">
        <v>1</v>
      </c>
    </row>
    <row r="443" ht="15" customHeight="true">
      <c r="A443" s="55">
        <v/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  <c r="L443" t="s">
        <v>1</v>
      </c>
      <c r="M443" t="s">
        <v>1</v>
      </c>
      <c r="N443" t="s">
        <v>1</v>
      </c>
      <c r="O443" t="s">
        <v>1</v>
      </c>
      <c r="P443" t="s">
        <v>1</v>
      </c>
    </row>
    <row r="444" ht="15" customHeight="true">
      <c r="A444" s="55">
        <v/>
      </c>
      <c r="B444" t="s">
        <v>1</v>
      </c>
      <c r="C444" t="s">
        <v>1</v>
      </c>
      <c r="D444" t="s">
        <v>1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  <c r="L444" t="s">
        <v>1</v>
      </c>
      <c r="M444" t="s">
        <v>1</v>
      </c>
      <c r="N444" t="s">
        <v>1</v>
      </c>
      <c r="O444" t="s">
        <v>1</v>
      </c>
      <c r="P444" t="s">
        <v>1</v>
      </c>
    </row>
    <row r="445" ht="15" customHeight="true">
      <c r="A445" s="55">
        <v/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  <c r="L445" t="s">
        <v>1</v>
      </c>
      <c r="M445" t="s">
        <v>1</v>
      </c>
      <c r="N445" t="s">
        <v>1</v>
      </c>
      <c r="O445" t="s">
        <v>1</v>
      </c>
      <c r="P445" t="s">
        <v>1</v>
      </c>
    </row>
    <row r="446" ht="15" customHeight="true">
      <c r="A446" s="55">
        <v/>
      </c>
      <c r="B446" t="s">
        <v>1</v>
      </c>
      <c r="C446" t="s">
        <v>1</v>
      </c>
      <c r="D446" t="s">
        <v>1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  <c r="L446" t="s">
        <v>1</v>
      </c>
      <c r="M446" t="s">
        <v>1</v>
      </c>
      <c r="N446" t="s">
        <v>1</v>
      </c>
      <c r="O446" t="s">
        <v>1</v>
      </c>
      <c r="P446" t="s">
        <v>1</v>
      </c>
    </row>
    <row r="447" ht="15" customHeight="true">
      <c r="A447" s="55">
        <v/>
      </c>
      <c r="B447" t="s">
        <v>1</v>
      </c>
      <c r="C447" t="s">
        <v>1</v>
      </c>
      <c r="D447" t="s">
        <v>1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  <c r="L447" t="s">
        <v>1</v>
      </c>
      <c r="M447" t="s">
        <v>1</v>
      </c>
      <c r="N447" t="s">
        <v>1</v>
      </c>
      <c r="O447" t="s">
        <v>1</v>
      </c>
      <c r="P447" t="s">
        <v>1</v>
      </c>
    </row>
    <row r="448" ht="15" customHeight="true">
      <c r="A448" s="55">
        <v/>
      </c>
      <c r="B448" t="s">
        <v>1</v>
      </c>
      <c r="C448" t="s">
        <v>1</v>
      </c>
      <c r="D448" t="s">
        <v>1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  <c r="L448" t="s">
        <v>1</v>
      </c>
      <c r="M448" t="s">
        <v>1</v>
      </c>
      <c r="N448" t="s">
        <v>1</v>
      </c>
      <c r="O448" t="s">
        <v>1</v>
      </c>
      <c r="P448" t="s">
        <v>1</v>
      </c>
    </row>
    <row r="449" ht="15" customHeight="true">
      <c r="A449" s="55">
        <v/>
      </c>
      <c r="B449" t="s">
        <v>1</v>
      </c>
      <c r="C449" t="s">
        <v>1</v>
      </c>
      <c r="D449" t="s">
        <v>1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  <c r="L449" t="s">
        <v>1</v>
      </c>
      <c r="M449" t="s">
        <v>1</v>
      </c>
      <c r="N449" t="s">
        <v>1</v>
      </c>
      <c r="O449" t="s">
        <v>1</v>
      </c>
      <c r="P449" t="s">
        <v>1</v>
      </c>
    </row>
    <row r="450" ht="15" customHeight="true">
      <c r="A450" s="55">
        <v/>
      </c>
      <c r="B450" t="s">
        <v>1</v>
      </c>
      <c r="C450" t="s">
        <v>1</v>
      </c>
      <c r="D450" t="s">
        <v>1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  <c r="L450" t="s">
        <v>1</v>
      </c>
      <c r="M450" t="s">
        <v>1</v>
      </c>
      <c r="N450" t="s">
        <v>1</v>
      </c>
      <c r="O450" t="s">
        <v>1</v>
      </c>
      <c r="P450" t="s">
        <v>1</v>
      </c>
    </row>
    <row r="451" ht="15" customHeight="true">
      <c r="A451" s="55">
        <v/>
      </c>
      <c r="B451" t="s">
        <v>1</v>
      </c>
      <c r="C451" t="s">
        <v>1</v>
      </c>
      <c r="D451" t="s">
        <v>1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  <c r="L451" t="s">
        <v>1</v>
      </c>
      <c r="M451" t="s">
        <v>1</v>
      </c>
      <c r="N451" t="s">
        <v>1</v>
      </c>
      <c r="O451" t="s">
        <v>1</v>
      </c>
      <c r="P451" t="s">
        <v>1</v>
      </c>
    </row>
    <row r="452" ht="15" customHeight="true">
      <c r="A452" s="55">
        <v/>
      </c>
      <c r="B452" t="s">
        <v>1</v>
      </c>
      <c r="C452" t="s">
        <v>1</v>
      </c>
      <c r="D452" t="s">
        <v>1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  <c r="L452" t="s">
        <v>1</v>
      </c>
      <c r="M452" t="s">
        <v>1</v>
      </c>
      <c r="N452" t="s">
        <v>1</v>
      </c>
      <c r="O452" t="s">
        <v>1</v>
      </c>
      <c r="P452" t="s">
        <v>1</v>
      </c>
    </row>
    <row r="453" ht="15" customHeight="true">
      <c r="A453" s="55">
        <v/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  <c r="L453" t="s">
        <v>1</v>
      </c>
      <c r="M453" t="s">
        <v>1</v>
      </c>
      <c r="N453" t="s">
        <v>1</v>
      </c>
      <c r="O453" t="s">
        <v>1</v>
      </c>
      <c r="P453" t="s">
        <v>1</v>
      </c>
    </row>
    <row r="454" ht="15" customHeight="true">
      <c r="A454" s="55">
        <v/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  <c r="L454" t="s">
        <v>1</v>
      </c>
      <c r="M454" t="s">
        <v>1</v>
      </c>
      <c r="N454" t="s">
        <v>1</v>
      </c>
      <c r="O454" t="s">
        <v>1</v>
      </c>
      <c r="P454" t="s">
        <v>1</v>
      </c>
    </row>
    <row r="455" ht="15" customHeight="true">
      <c r="A455" s="55">
        <v/>
      </c>
      <c r="B455" t="s">
        <v>1</v>
      </c>
      <c r="C455" t="s">
        <v>1</v>
      </c>
      <c r="D455" t="s">
        <v>1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  <c r="L455" t="s">
        <v>1</v>
      </c>
      <c r="M455" t="s">
        <v>1</v>
      </c>
      <c r="N455" t="s">
        <v>1</v>
      </c>
      <c r="O455" t="s">
        <v>1</v>
      </c>
      <c r="P455" t="s">
        <v>1</v>
      </c>
    </row>
    <row r="456" ht="15" customHeight="true">
      <c r="A456" s="55">
        <v/>
      </c>
      <c r="B456" t="s">
        <v>1</v>
      </c>
      <c r="C456" t="s">
        <v>1</v>
      </c>
      <c r="D456" t="s">
        <v>1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  <c r="L456" t="s">
        <v>1</v>
      </c>
      <c r="M456" t="s">
        <v>1</v>
      </c>
      <c r="N456" t="s">
        <v>1</v>
      </c>
      <c r="O456" t="s">
        <v>1</v>
      </c>
      <c r="P456" t="s">
        <v>1</v>
      </c>
    </row>
    <row r="457" ht="15" customHeight="true">
      <c r="A457" s="55">
        <v/>
      </c>
      <c r="B457" t="s">
        <v>1</v>
      </c>
      <c r="C457" t="s">
        <v>1</v>
      </c>
      <c r="D457" t="s">
        <v>1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  <c r="L457" t="s">
        <v>1</v>
      </c>
      <c r="M457" t="s">
        <v>1</v>
      </c>
      <c r="N457" t="s">
        <v>1</v>
      </c>
      <c r="O457" t="s">
        <v>1</v>
      </c>
      <c r="P457" t="s">
        <v>1</v>
      </c>
    </row>
    <row r="458" ht="15" customHeight="true">
      <c r="A458" s="55">
        <v/>
      </c>
      <c r="B458" t="s">
        <v>1</v>
      </c>
      <c r="C458" t="s">
        <v>1</v>
      </c>
      <c r="D458" t="s">
        <v>1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  <c r="L458" t="s">
        <v>1</v>
      </c>
      <c r="M458" t="s">
        <v>1</v>
      </c>
      <c r="N458" t="s">
        <v>1</v>
      </c>
      <c r="O458" t="s">
        <v>1</v>
      </c>
      <c r="P458" t="s">
        <v>1</v>
      </c>
    </row>
    <row r="459" ht="15" customHeight="true">
      <c r="A459" s="55">
        <v/>
      </c>
      <c r="B459" t="s">
        <v>1</v>
      </c>
      <c r="C459" t="s">
        <v>1</v>
      </c>
      <c r="D459" t="s">
        <v>1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  <c r="L459" t="s">
        <v>1</v>
      </c>
      <c r="M459" t="s">
        <v>1</v>
      </c>
      <c r="N459" t="s">
        <v>1</v>
      </c>
      <c r="O459" t="s">
        <v>1</v>
      </c>
      <c r="P459" t="s">
        <v>1</v>
      </c>
    </row>
    <row r="460" ht="15" customHeight="true">
      <c r="A460" s="55">
        <v/>
      </c>
      <c r="B460" t="s">
        <v>1</v>
      </c>
      <c r="C460" t="s">
        <v>1</v>
      </c>
      <c r="D460" t="s">
        <v>1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  <c r="L460" t="s">
        <v>1</v>
      </c>
      <c r="M460" t="s">
        <v>1</v>
      </c>
      <c r="N460" t="s">
        <v>1</v>
      </c>
      <c r="O460" t="s">
        <v>1</v>
      </c>
      <c r="P460" t="s">
        <v>1</v>
      </c>
    </row>
    <row r="461" ht="15" customHeight="true">
      <c r="A461" s="55">
        <v/>
      </c>
      <c r="B461" t="s">
        <v>1</v>
      </c>
      <c r="C461" t="s">
        <v>1</v>
      </c>
      <c r="D461" t="s">
        <v>1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  <c r="L461" t="s">
        <v>1</v>
      </c>
      <c r="M461" t="s">
        <v>1</v>
      </c>
      <c r="N461" t="s">
        <v>1</v>
      </c>
      <c r="O461" t="s">
        <v>1</v>
      </c>
      <c r="P461" t="s">
        <v>1</v>
      </c>
    </row>
    <row r="462" ht="15" customHeight="true">
      <c r="A462" s="55">
        <v/>
      </c>
      <c r="B462" t="s">
        <v>1</v>
      </c>
      <c r="C462" t="s">
        <v>1</v>
      </c>
      <c r="D462" t="s">
        <v>1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  <c r="L462" t="s">
        <v>1</v>
      </c>
      <c r="M462" t="s">
        <v>1</v>
      </c>
      <c r="N462" t="s">
        <v>1</v>
      </c>
      <c r="O462" t="s">
        <v>1</v>
      </c>
      <c r="P462" t="s">
        <v>1</v>
      </c>
    </row>
    <row r="463" ht="15" customHeight="true">
      <c r="A463" s="55">
        <v/>
      </c>
      <c r="B463" t="s">
        <v>1</v>
      </c>
      <c r="C463" t="s">
        <v>1</v>
      </c>
      <c r="D463" t="s">
        <v>1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  <c r="L463" t="s">
        <v>1</v>
      </c>
      <c r="M463" t="s">
        <v>1</v>
      </c>
      <c r="N463" t="s">
        <v>1</v>
      </c>
      <c r="O463" t="s">
        <v>1</v>
      </c>
      <c r="P463" t="s">
        <v>1</v>
      </c>
    </row>
    <row r="464" ht="15" customHeight="true">
      <c r="A464" s="55">
        <v/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  <c r="L464" t="s">
        <v>1</v>
      </c>
      <c r="M464" t="s">
        <v>1</v>
      </c>
      <c r="N464" t="s">
        <v>1</v>
      </c>
      <c r="O464" t="s">
        <v>1</v>
      </c>
      <c r="P464" t="s">
        <v>1</v>
      </c>
    </row>
    <row r="465" ht="15" customHeight="true">
      <c r="A465" s="55">
        <v/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  <c r="L465" t="s">
        <v>1</v>
      </c>
      <c r="M465" t="s">
        <v>1</v>
      </c>
      <c r="N465" t="s">
        <v>1</v>
      </c>
      <c r="O465" t="s">
        <v>1</v>
      </c>
      <c r="P465" t="s">
        <v>1</v>
      </c>
    </row>
    <row r="466" ht="15" customHeight="true">
      <c r="A466" s="55">
        <v/>
      </c>
      <c r="B466" t="s">
        <v>1</v>
      </c>
      <c r="C466" t="s">
        <v>1</v>
      </c>
      <c r="D466" t="s">
        <v>1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  <c r="L466" t="s">
        <v>1</v>
      </c>
      <c r="M466" t="s">
        <v>1</v>
      </c>
      <c r="N466" t="s">
        <v>1</v>
      </c>
      <c r="O466" t="s">
        <v>1</v>
      </c>
      <c r="P466" t="s">
        <v>1</v>
      </c>
    </row>
  </sheetData>
  <mergeCells count="19">
    <mergeCell ref="A1:E1"/>
    <mergeCell ref="A2:D2"/>
    <mergeCell ref="B4:C4"/>
    <mergeCell ref="D4:E4"/>
    <mergeCell ref="B6:C6"/>
    <mergeCell ref="D6:E6"/>
    <mergeCell ref="F6:P6"/>
    <mergeCell ref="G7:P7"/>
    <mergeCell ref="G8:P8"/>
    <mergeCell ref="G9:P9"/>
    <mergeCell ref="G10:P10"/>
    <mergeCell ref="G11:P11"/>
    <mergeCell ref="G12:P12"/>
    <mergeCell ref="G13:P13"/>
    <mergeCell ref="G14:P14"/>
    <mergeCell ref="B133:C133"/>
    <mergeCell ref="D133:E133"/>
    <mergeCell ref="B181:C181"/>
    <mergeCell ref="D181:E18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