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 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<sst xmlns="http://schemas.openxmlformats.org/spreadsheetml/2006/main" count="259" uniqueCount="149">
  <si>
    <t xml:space="preserve"> Таблица 4</t>
  </si>
  <si>
    <t xml:space="preserve">Краткая инструкция</t>
  </si>
  <si>
    <t xml:space="preserve">Заболеваемость ИСМП за 2022 г. в подразделениях МО ГАУЗ СО "Березовская СП"</t>
  </si>
  <si>
    <t xml:space="preserve">Ячейки, в которые Вы должны внести данные</t>
  </si>
  <si>
    <t xml:space="preserve">В этих ячейках внесенные Вами данные автоматически просуммируются, вносить данные НЕ нужно</t>
  </si>
  <si>
    <t xml:space="preserve">Наименование</t>
  </si>
  <si>
    <t xml:space="preserve">Зарег. забол.</t>
  </si>
  <si>
    <t xml:space="preserve">в т.ч.РАО</t>
  </si>
  <si>
    <t xml:space="preserve">В род.доме</t>
  </si>
  <si>
    <t xml:space="preserve">В хиругии</t>
  </si>
  <si>
    <t xml:space="preserve">В дет. стац.</t>
  </si>
  <si>
    <t xml:space="preserve">В проч.стац</t>
  </si>
  <si>
    <t xml:space="preserve">В амб-полик.</t>
  </si>
  <si>
    <t xml:space="preserve">Ячейки выделения разделов инфекционных заболеваний, ничего вносить НЕ нужно</t>
  </si>
  <si>
    <t xml:space="preserve">Абс.число/отн.пок-ль на 1000</t>
  </si>
  <si>
    <t xml:space="preserve">абс.</t>
  </si>
  <si>
    <t xml:space="preserve">отн.пок-ль</t>
  </si>
  <si>
    <t xml:space="preserve">Ячейки выделения подразделов инфекционных заболеваний, ничего вносить НЕ нужно</t>
  </si>
  <si>
    <t xml:space="preserve">Число пролеченных (всего)</t>
  </si>
  <si>
    <t xml:space="preserve">Строки с 8 по 46 относятся к Родильным домам (инфекции новорожденных)</t>
  </si>
  <si>
    <t xml:space="preserve">ИСМП (всего)</t>
  </si>
  <si>
    <t xml:space="preserve">Строки с 76 по 99 относятся к Родильным домам (инфекции родильниц после операционных родов)</t>
  </si>
  <si>
    <t xml:space="preserve">ВСЕГО родов</t>
  </si>
  <si>
    <t xml:space="preserve">Строки с 102 по 125 относятся к Родильным домам (инфекции родильниц после физиологичных родов)</t>
  </si>
  <si>
    <t xml:space="preserve">в том числе оперативных</t>
  </si>
  <si>
    <t xml:space="preserve">Строки с 126 по 173 относятся к пациентам хирургического профиля</t>
  </si>
  <si>
    <t xml:space="preserve">ВСЕГО новорожденных</t>
  </si>
  <si>
    <t xml:space="preserve">Строки с 174 по 217 относятся к пациентам терапевтического профиля</t>
  </si>
  <si>
    <t xml:space="preserve">Инфекции новорожденных                              (группа)</t>
  </si>
  <si>
    <t xml:space="preserve">Генерализованные инфекции новорожденных (сумма)</t>
  </si>
  <si>
    <t xml:space="preserve">Менингит </t>
  </si>
  <si>
    <t xml:space="preserve">Сепсис </t>
  </si>
  <si>
    <t xml:space="preserve">Остеомиелит</t>
  </si>
  <si>
    <t xml:space="preserve">Прочие</t>
  </si>
  <si>
    <t xml:space="preserve">Локализован.инфекции новорожденных          (сумма)</t>
  </si>
  <si>
    <t xml:space="preserve">Инфекции глаз</t>
  </si>
  <si>
    <t xml:space="preserve">Инфекции уха,рта,носа </t>
  </si>
  <si>
    <t xml:space="preserve">Инфекции дыхательных путей, не связанные  с ИВЛ</t>
  </si>
  <si>
    <t xml:space="preserve">Инфекции дыхательных путей, связанные  с ИВЛ</t>
  </si>
  <si>
    <t xml:space="preserve">Инфекции мочевыводящих путей </t>
  </si>
  <si>
    <t xml:space="preserve">Неонатальный мастит </t>
  </si>
  <si>
    <t xml:space="preserve">Омфалит </t>
  </si>
  <si>
    <t xml:space="preserve">Заболевания кожи и мягких тканей (сумма)                 </t>
  </si>
  <si>
    <t xml:space="preserve">  в т.ч. инфекции кожи</t>
  </si>
  <si>
    <t xml:space="preserve">  в т.ч. инфекции подкожной клетчатки</t>
  </si>
  <si>
    <t xml:space="preserve">Инфекции сердечно- сосудистой системы (сумма)</t>
  </si>
  <si>
    <t xml:space="preserve">  в т.ч. артерий и вен</t>
  </si>
  <si>
    <t xml:space="preserve">  в т.ч. инфекции сердца</t>
  </si>
  <si>
    <t xml:space="preserve">Прочие локализованные формы</t>
  </si>
  <si>
    <t xml:space="preserve">ВУИ                                                           (сумма)</t>
  </si>
  <si>
    <t xml:space="preserve">Генерализованные ВУИ (сумма)</t>
  </si>
  <si>
    <t xml:space="preserve">  в т.ч. в/у менингит</t>
  </si>
  <si>
    <t xml:space="preserve">  в т.ч. в/у остеомиелит</t>
  </si>
  <si>
    <t xml:space="preserve">  в т.ч. в/у сепсис </t>
  </si>
  <si>
    <t xml:space="preserve">Локализованные ВУИ (сумма)</t>
  </si>
  <si>
    <t xml:space="preserve">  в т.ч. в/у пневмония</t>
  </si>
  <si>
    <t xml:space="preserve">  в т.ч.другие формы ВУИ</t>
  </si>
  <si>
    <t xml:space="preserve"> Инфекции ЖКТ  у новорожденных       (сумма)</t>
  </si>
  <si>
    <t xml:space="preserve">  в т.ч. энтероколит</t>
  </si>
  <si>
    <t xml:space="preserve">  в т.ч. прочие</t>
  </si>
  <si>
    <t xml:space="preserve"> НКВИ (сумма)</t>
  </si>
  <si>
    <t xml:space="preserve">  в т.ч. пневмония, вызванная SARS-CoV-2</t>
  </si>
  <si>
    <t xml:space="preserve">  в т.ч. другие формы НКВИ</t>
  </si>
  <si>
    <t xml:space="preserve">Инфекции родильниц                     (группа)</t>
  </si>
  <si>
    <t xml:space="preserve">Генерализов. формы инф. родильниц      (сумма)</t>
  </si>
  <si>
    <t xml:space="preserve">Перитонит </t>
  </si>
  <si>
    <t xml:space="preserve">Менингит</t>
  </si>
  <si>
    <t xml:space="preserve">Локализ. формы инфекций  у родильниц (сумма)</t>
  </si>
  <si>
    <t xml:space="preserve">Инфекции мол.железы и соска</t>
  </si>
  <si>
    <t xml:space="preserve">Эндометрит </t>
  </si>
  <si>
    <t xml:space="preserve">Септический эндометрит и метроэндометрит</t>
  </si>
  <si>
    <t xml:space="preserve">Инфекции хирургической акушерской раны (сумма)</t>
  </si>
  <si>
    <t xml:space="preserve">  в т.ч. инф. раны после операции кесарево сечение</t>
  </si>
  <si>
    <t xml:space="preserve">  в т.ч. инф. шва промежности после родов</t>
  </si>
  <si>
    <t xml:space="preserve">  в т.ч. другие</t>
  </si>
  <si>
    <t xml:space="preserve">Инфекции кожи и мягких тканей (сумма)</t>
  </si>
  <si>
    <t xml:space="preserve">  в т.ч. постинъекционные осложнения</t>
  </si>
  <si>
    <t xml:space="preserve">Инфекции сердечно-сосудистой системы (сумма)</t>
  </si>
  <si>
    <t xml:space="preserve">  в т.ч. инфекции сердца </t>
  </si>
  <si>
    <t xml:space="preserve">Инфекции дыхательных путей </t>
  </si>
  <si>
    <t xml:space="preserve">Инфекции ЖКТ </t>
  </si>
  <si>
    <t xml:space="preserve"> в т.ч. пневмония, вызванная SARS-CoV-2</t>
  </si>
  <si>
    <t xml:space="preserve"> в т.ч. другие формы НКВИ</t>
  </si>
  <si>
    <t xml:space="preserve">Инфекции родильниц после опер. родов  (группа)</t>
  </si>
  <si>
    <t xml:space="preserve">Генерализ. инф. родильниц после опер. родов (сумма)</t>
  </si>
  <si>
    <t xml:space="preserve">Локализ. у родильниц после опер. родов   (сумма)</t>
  </si>
  <si>
    <t xml:space="preserve">Инфекции мол.железы и соска </t>
  </si>
  <si>
    <t xml:space="preserve">  в т.ч. инфекции атерий и вен</t>
  </si>
  <si>
    <t xml:space="preserve">Инфекции мочевыводящих  путей </t>
  </si>
  <si>
    <t xml:space="preserve">НКВИ (сумма) </t>
  </si>
  <si>
    <t xml:space="preserve"> в т.ч.невмония, вызванная SARS-CoV-2</t>
  </si>
  <si>
    <t xml:space="preserve"> в т.ч другие формы НКВИ</t>
  </si>
  <si>
    <t xml:space="preserve">Инф. родильниц после физиологич. родов  (группа)</t>
  </si>
  <si>
    <t xml:space="preserve">Генерализов.родильниц после физиол. родов (сумма)</t>
  </si>
  <si>
    <t xml:space="preserve">Локализов. у род. после физиол. родов (сумма)</t>
  </si>
  <si>
    <t xml:space="preserve">Эндометрит  </t>
  </si>
  <si>
    <t xml:space="preserve">Септический эндометрит метроэндометрит</t>
  </si>
  <si>
    <t xml:space="preserve">Инфекции хирургической акушерской раны </t>
  </si>
  <si>
    <t xml:space="preserve">  в т.ч. инф. артерий и вен</t>
  </si>
  <si>
    <t xml:space="preserve"> Прочие</t>
  </si>
  <si>
    <t xml:space="preserve">Число лиц, поступивших на лечение (п/операционных)</t>
  </si>
  <si>
    <t xml:space="preserve">Инф. у послеоперационных больных(группа)</t>
  </si>
  <si>
    <t xml:space="preserve">Генерализов.п/операц.б-х(сумма)</t>
  </si>
  <si>
    <t xml:space="preserve">Инфекции кровотока (сумма)</t>
  </si>
  <si>
    <t xml:space="preserve">  в т.ч. сепсис первичный</t>
  </si>
  <si>
    <t xml:space="preserve">  в т.ч. сепсис клинический</t>
  </si>
  <si>
    <t xml:space="preserve">  в т.ч. сепсис вторичный</t>
  </si>
  <si>
    <t xml:space="preserve">  в т.ч. бактериемия</t>
  </si>
  <si>
    <t xml:space="preserve">Локализов. у послеоперационных больных      (сумма)</t>
  </si>
  <si>
    <t xml:space="preserve">ИОХВ (сумма)</t>
  </si>
  <si>
    <t xml:space="preserve">  в т.ч. повехностные</t>
  </si>
  <si>
    <t xml:space="preserve">  в т.ч. глубокие</t>
  </si>
  <si>
    <t xml:space="preserve">  в т.ч. органа (полости)</t>
  </si>
  <si>
    <t xml:space="preserve">  в т.ч. газовая гангрена</t>
  </si>
  <si>
    <t xml:space="preserve">  в т.ч. инфекции пролежней</t>
  </si>
  <si>
    <t xml:space="preserve">  в т.ч. ожоговые инфекции</t>
  </si>
  <si>
    <t xml:space="preserve">Инфекции ССС (сумма)</t>
  </si>
  <si>
    <t xml:space="preserve">  в т.ч. инфекции артерий и вен</t>
  </si>
  <si>
    <t xml:space="preserve">Инфекции суставов и костей (сумма)</t>
  </si>
  <si>
    <t xml:space="preserve">  в т.ч. остеомиелит</t>
  </si>
  <si>
    <t xml:space="preserve">  в т.ч. инфекции суставов</t>
  </si>
  <si>
    <t xml:space="preserve">  в т.ч. инф. межпозвоночного дискового пространства</t>
  </si>
  <si>
    <t xml:space="preserve">Инфекции мочевывод. путей </t>
  </si>
  <si>
    <t xml:space="preserve">Инфекции репродуктив.органов </t>
  </si>
  <si>
    <t xml:space="preserve">Инфекции ЦНС (сумма)</t>
  </si>
  <si>
    <t xml:space="preserve">  в т.ч. внутричерепные инфекции</t>
  </si>
  <si>
    <t xml:space="preserve">  в т.ч. менингит или вентрикулит</t>
  </si>
  <si>
    <t xml:space="preserve">  в т.ч. спинальный абцесс</t>
  </si>
  <si>
    <t xml:space="preserve">Инфекции глаз, уха, рта, носа </t>
  </si>
  <si>
    <t xml:space="preserve">Поствентиляционные осл. у послеоперационных (сумма)</t>
  </si>
  <si>
    <t xml:space="preserve">  в т.ч. ВАП</t>
  </si>
  <si>
    <t xml:space="preserve">  в т.ч. трахеобронхит поствентиляционный</t>
  </si>
  <si>
    <t xml:space="preserve">ИДП не связанные с ИВЛ (сумма)</t>
  </si>
  <si>
    <t xml:space="preserve">  в т.ч. пневмонии госпитальные</t>
  </si>
  <si>
    <t xml:space="preserve">  в т.ч. трахеобронхиты госпитальные</t>
  </si>
  <si>
    <t xml:space="preserve">Традиц.инф. у п/операц.(сумма)</t>
  </si>
  <si>
    <t xml:space="preserve">ВГВ </t>
  </si>
  <si>
    <t xml:space="preserve">ВГС</t>
  </si>
  <si>
    <t xml:space="preserve">ОКИ </t>
  </si>
  <si>
    <t xml:space="preserve">ОРВИ</t>
  </si>
  <si>
    <t xml:space="preserve">Число лиц, поступивших на лечение            (прочих)</t>
  </si>
  <si>
    <t xml:space="preserve">Инфекции у прочих контингентов ЛПУ          (группа)</t>
  </si>
  <si>
    <t xml:space="preserve">Генерализ.инф. у пр.конт.                            (сумма)</t>
  </si>
  <si>
    <t xml:space="preserve">Локализов.инф. у прочих контингентов         (сумма)</t>
  </si>
  <si>
    <t xml:space="preserve">Поствентиляционные осложнения у прочих (сумма)</t>
  </si>
  <si>
    <t xml:space="preserve">Традиц.инф. у прочих контингентовЛПУ        (сумма)</t>
  </si>
  <si>
    <t xml:space="preserve">ВГВ</t>
  </si>
  <si>
    <t xml:space="preserve">ВГС </t>
  </si>
  <si>
    <r>
      <rPr>
        <sz val="10"/>
        <rFont val="Arial Cyr"/>
        <family val="0"/>
      </rPr>
      <t xml:space="preserve"> НКВИ (сумма</t>
    </r>
    <r>
      <rPr>
        <sz val="8"/>
        <rFont val="Arial Cyr"/>
        <family val="0"/>
      </rPr>
      <t xml:space="preserve">&amp;</t>
    </r>
    <r>
      <rPr>
        <sz val="10"/>
        <rFont val="Arial Cyr"/>
        <family val="0"/>
      </rPr>
      <t xml:space="preserve">)</t>
    </r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</si>
</sst>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"/>
    <numFmt numFmtId="166" formatCode="General"/>
    <numFmt numFmtId="167" formatCode="0.0"/>
  </numFmts>
  <fonts count="17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 Cyr"/>
      <family val="0"/>
    </font>
    <font>
      <b val="true"/>
      <sz val="10"/>
      <name val="Arial Cyr"/>
      <family val="2"/>
    </font>
    <font>
      <b val="true"/>
      <sz val="10"/>
      <name val="Arial Cyr"/>
      <family val="0"/>
    </font>
    <font>
      <b val="true"/>
      <sz val="11"/>
      <name val="Times New Roman"/>
      <family val="1"/>
    </font>
    <font>
      <b val="true"/>
      <sz val="11"/>
      <name val="Arial Cyr"/>
      <family val="2"/>
    </font>
    <font>
      <sz val="11"/>
      <name val="Arial Cyr"/>
      <family val="2"/>
    </font>
    <font>
      <b val="true"/>
      <sz val="8"/>
      <name val="Arial Cyr"/>
      <family val="2"/>
    </font>
    <font>
      <sz val="10"/>
      <name val="Times New Roman"/>
      <family val="1"/>
    </font>
    <font>
      <sz val="7"/>
      <name val="Arial Cyr"/>
      <family val="0"/>
    </font>
    <font>
      <b val="true"/>
      <sz val="8"/>
      <name val="Arial Cyr"/>
      <family val="0"/>
    </font>
    <font>
      <sz val="8"/>
      <name val="Arial Cyr"/>
      <family val="2"/>
    </font>
    <font>
      <sz val="10"/>
      <name val="Arial Cyr"/>
      <family val="2"/>
    </font>
    <font>
      <sz val="8"/>
      <name val="Arial Cyr"/>
      <family val="0"/>
    </font>
  </fonts>
  <fills count="13">
    <fill>
      <patternFill patternType="none"/>
    </fill>
    <fill>
      <patternFill patternType="gray125"/>
    </fill>
    <fill>
      <patternFill patternType="solid">
        <fgColor rgb="FF99CCFF"/>
        <bgColor rgb="FFCCCCFF"/>
      </patternFill>
    </fill>
    <fill>
      <patternFill patternType="solid">
        <fgColor rgb="FFFFFF99"/>
        <bgColor rgb="FFF7F7F7"/>
      </patternFill>
    </fill>
    <fill>
      <patternFill patternType="solid">
        <fgColor rgb="FFCCFFCC"/>
        <bgColor rgb="FFCCFFFF"/>
      </patternFill>
    </fill>
    <fill>
      <patternFill patternType="solid">
        <fgColor rgb="FFFF99CC"/>
        <bgColor rgb="FFFF8080"/>
      </patternFill>
    </fill>
    <fill>
      <patternFill patternType="solid">
        <fgColor rgb="FFCC99FF"/>
        <bgColor rgb="FF9999FF"/>
      </patternFill>
    </fill>
    <fill>
      <patternFill patternType="solid">
        <fgColor rgb="FFFFCC99"/>
        <bgColor rgb="FFC0C0C0"/>
      </patternFill>
    </fill>
    <fill>
      <patternFill patternType="solid">
        <fgColor rgb="FF0066CC"/>
        <bgColor rgb="FF008080"/>
      </patternFill>
    </fill>
    <fill>
      <patternFill patternType="solid">
        <fgColor rgb="FFFFFFFF"/>
        <bgColor rgb="FFF7F7F7"/>
      </patternFill>
    </fill>
    <fill>
      <patternFill patternType="solid">
        <fgColor rgb="FF33CCCC"/>
        <bgColor rgb="FF00CCFF"/>
      </patternFill>
    </fill>
    <fill>
      <patternFill patternType="solid">
        <fgColor rgb="FFFF9900"/>
        <bgColor rgb="FFFFCC00"/>
      </patternFill>
    </fill>
    <fill>
      <patternFill patternType="solid">
        <fgColor rgb="FF339966"/>
        <bgColor rgb="FF008080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medium">
        <color rgb="FFF7F7F7"/>
      </left>
      <right style="medium">
        <color rgb="FFF7F7F7"/>
      </right>
      <top style="medium">
        <color rgb="FFF7F7F7"/>
      </top>
      <bottom style="medium">
        <color rgb="FFF7F7F7"/>
      </bottom>
      <diagonal/>
    </border>
    <border diagonalUp="false" diagonalDown="false">
      <left style="thin">
        <color rgb="FFF7F7F7"/>
      </left>
      <right style="thin">
        <color rgb="FFF7F7F7"/>
      </right>
      <top style="thin">
        <color rgb="FFF7F7F7"/>
      </top>
      <bottom style="thin">
        <color rgb="FFF7F7F7"/>
      </bottom>
      <diagonal/>
    </border>
    <border diagonalUp="false" diagonalDown="false">
      <left style="thin">
        <color rgb="FFF7F7F7"/>
      </left>
      <right/>
      <top style="thin">
        <color rgb="FFF7F7F7"/>
      </top>
      <bottom style="thin">
        <color rgb="FFF7F7F7"/>
      </bottom>
      <diagonal/>
    </border>
    <border diagonalUp="false" diagonalDown="false">
      <left style="medium">
        <color rgb="FFF7F7F7"/>
      </left>
      <right style="medium">
        <color rgb="FFF7F7F7"/>
      </right>
      <top style="medium">
        <color rgb="FFF7F7F7"/>
      </top>
      <bottom/>
      <diagonal/>
    </border>
    <border diagonalUp="false" diagonalDown="false">
      <left style="medium">
        <color rgb="FFF7F7F7"/>
      </left>
      <right style="medium">
        <color rgb="FFF7F7F7"/>
      </right>
      <top/>
      <bottom/>
      <diagonal/>
    </border>
    <border diagonalUp="false" diagonalDown="false">
      <left style="medium">
        <color rgb="FFF7F7F7"/>
      </left>
      <right style="medium">
        <color rgb="FFF7F7F7"/>
      </right>
      <top/>
      <bottom style="medium">
        <color rgb="FFF7F7F7"/>
      </bottom>
      <diagonal/>
    </border>
    <border diagonalUp="false" diagonalDown="false">
      <left style="thin">
        <color rgb="FFF7F7F7"/>
      </left>
      <right style="thin">
        <color rgb="FFF7F7F7"/>
      </right>
      <top style="thin">
        <color rgb="FFF7F7F7"/>
      </top>
      <bottom/>
      <diagonal/>
    </border>
    <border diagonalUp="false" diagonalDown="false">
      <left style="thin">
        <color rgb="FFF7F7F7"/>
      </left>
      <right/>
      <top/>
      <bottom/>
      <diagonal/>
    </border>
    <border diagonalUp="false" diagonalDown="false">
      <left style="thin">
        <color rgb="FFF7F7F7"/>
      </left>
      <right style="thin">
        <color rgb="FFF7F7F7"/>
      </right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4" fontId="6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2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7" fillId="0" borderId="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0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3" borderId="2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" borderId="2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4" borderId="2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" borderId="2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2" borderId="2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2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5" borderId="2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" borderId="2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6" borderId="2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6" borderId="2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7" borderId="2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1" fillId="5" borderId="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0" borderId="2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2" fillId="0" borderId="2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0" borderId="3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7" borderId="1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3" fillId="8" borderId="2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13" fillId="8" borderId="2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4" fillId="8" borderId="2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14" fillId="8" borderId="2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14" fillId="8" borderId="3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5" borderId="2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5" borderId="2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7" fontId="6" fillId="5" borderId="2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4" fillId="5" borderId="2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7" fontId="4" fillId="5" borderId="2" xfId="2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7" fontId="4" fillId="5" borderId="3" xfId="2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9" borderId="2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3" fillId="8" borderId="2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7" fontId="6" fillId="8" borderId="2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6" fillId="9" borderId="2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7" fontId="4" fillId="8" borderId="2" xfId="2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8" borderId="2" xfId="2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7" fontId="4" fillId="8" borderId="3" xfId="2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0" borderId="6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2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5" borderId="2" xfId="2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2" borderId="2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2" borderId="2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7" fontId="6" fillId="2" borderId="2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4" fillId="2" borderId="2" xfId="2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7" fontId="4" fillId="2" borderId="2" xfId="2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6" fillId="8" borderId="2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0" borderId="2" xfId="2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0" borderId="2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2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7" borderId="2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7" fontId="6" fillId="7" borderId="2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4" fillId="7" borderId="2" xfId="2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7" fontId="4" fillId="7" borderId="2" xfId="2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10" borderId="2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10" borderId="2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7" fontId="6" fillId="10" borderId="2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4" fillId="10" borderId="2" xfId="2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7" fontId="4" fillId="10" borderId="2" xfId="2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0" borderId="2" xfId="2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11" borderId="2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11" borderId="2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7" fontId="6" fillId="11" borderId="2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4" fillId="11" borderId="2" xfId="2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7" fontId="4" fillId="11" borderId="2" xfId="2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9" borderId="2" xfId="2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12" borderId="2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3" fillId="8" borderId="2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6" fillId="8" borderId="2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7" fontId="16" fillId="8" borderId="2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6" fillId="0" borderId="2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6" fillId="2" borderId="2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7" fontId="16" fillId="2" borderId="2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6" fillId="9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2" borderId="7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7" fontId="6" fillId="2" borderId="7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4" fillId="2" borderId="7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7" fontId="4" fillId="2" borderId="7" xfId="2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7" borderId="3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7" borderId="2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0" borderId="3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7" borderId="2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0" borderId="8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9" borderId="2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8" borderId="2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7" fontId="4" fillId="8" borderId="2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9" borderId="2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2" borderId="2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7" fontId="4" fillId="2" borderId="2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7" fontId="4" fillId="11" borderId="2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2" borderId="3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12" borderId="3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3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5" borderId="2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7" fontId="4" fillId="2" borderId="7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0" borderId="9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Обычный 2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7F7F7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B217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pane xSplit="1" ySplit="10" topLeftCell="B190" activePane="bottomRight" state="frozen"/>
      <selection pane="topLeft" activeCell="A1" activeCellId="0" sqref="A1"/>
      <selection pane="topRight" activeCell="B1" activeCellId="0" sqref="B1"/>
      <selection pane="bottomLeft" activeCell="A190" activeCellId="0" sqref="A190"/>
      <selection pane="bottomRight" activeCell="R217" activeCellId="0" sqref="R217"/>
    </sheetView>
  </sheetViews>
  <sheetFormatPr defaultColWidth="9.13671875" defaultRowHeight="12.75" zeroHeight="false" outlineLevelRow="0" outlineLevelCol="0"/>
  <cols>
    <col collapsed="false" customWidth="true" hidden="false" outlineLevel="0" max="1" min="1" style="1" width="37.66"/>
    <col collapsed="false" customWidth="true" hidden="false" outlineLevel="0" max="2" min="2" style="1" width="6.84"/>
    <col collapsed="false" customWidth="true" hidden="false" outlineLevel="0" max="3" min="3" style="1" width="6.69"/>
    <col collapsed="false" customWidth="true" hidden="false" outlineLevel="0" max="4" min="4" style="1" width="5.41"/>
    <col collapsed="false" customWidth="true" hidden="false" outlineLevel="0" max="5" min="5" style="1" width="6.41"/>
    <col collapsed="false" customWidth="true" hidden="false" outlineLevel="0" max="6" min="6" style="1" width="5.84"/>
    <col collapsed="false" customWidth="true" hidden="false" outlineLevel="0" max="7" min="7" style="1" width="6.55"/>
    <col collapsed="false" customWidth="true" hidden="false" outlineLevel="0" max="8" min="8" style="1" width="4.7"/>
    <col collapsed="false" customWidth="true" hidden="false" outlineLevel="0" max="9" min="9" style="1" width="6.55"/>
    <col collapsed="false" customWidth="true" hidden="false" outlineLevel="0" max="10" min="10" style="1" width="6.41"/>
    <col collapsed="false" customWidth="true" hidden="false" outlineLevel="0" max="11" min="11" style="1" width="6.69"/>
    <col collapsed="false" customWidth="true" hidden="false" outlineLevel="0" max="12" min="12" style="1" width="5.41"/>
    <col collapsed="false" customWidth="true" hidden="false" outlineLevel="0" max="13" min="13" style="1" width="6.13"/>
    <col collapsed="false" customWidth="true" hidden="false" outlineLevel="0" max="14" min="14" style="1" width="5.28"/>
    <col collapsed="false" customWidth="true" hidden="false" outlineLevel="0" max="15" min="15" style="1" width="4.41"/>
    <col collapsed="false" customWidth="true" hidden="false" outlineLevel="0" max="16" min="16" style="1" width="4.56"/>
    <col collapsed="false" customWidth="true" hidden="false" outlineLevel="0" max="17" min="17" style="1" width="5.28"/>
    <col collapsed="false" customWidth="true" hidden="false" outlineLevel="0" max="18" min="18" style="1" width="8.13"/>
    <col collapsed="false" customWidth="true" hidden="false" outlineLevel="0" max="19" min="19" style="1" width="6.13"/>
    <col collapsed="false" customWidth="true" hidden="false" outlineLevel="0" max="20" min="20" style="1" width="4.56"/>
    <col collapsed="false" customWidth="true" hidden="false" outlineLevel="0" max="21" min="21" style="1" width="4.7"/>
    <col collapsed="false" customWidth="true" hidden="false" outlineLevel="0" max="22" min="22" style="1" width="8.13"/>
    <col collapsed="false" customWidth="true" hidden="false" outlineLevel="0" max="23" min="23" style="1" width="6.69"/>
    <col collapsed="false" customWidth="false" hidden="false" outlineLevel="0" max="257" min="24" style="1" width="9.13"/>
  </cols>
  <sheetData>
    <row r="1" s="4" customFormat="true" ht="15.75" hidden="false" customHeight="tru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3" t="s">
        <v>1</v>
      </c>
      <c r="Y1" s="3"/>
      <c r="Z1" s="3"/>
      <c r="AA1" s="3"/>
      <c r="AB1" s="3"/>
      <c r="AC1" s="3"/>
      <c r="AD1" s="3"/>
      <c r="AE1" s="3"/>
      <c r="AF1" s="3"/>
      <c r="AG1" s="3"/>
      <c r="AH1" s="3"/>
    </row>
    <row r="2" customFormat="false" ht="15.75" hidden="false" customHeight="false" outlineLevel="0" collapsed="false">
      <c r="A2" s="5" t="s">
        <v>2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V2" s="6"/>
      <c r="X2" s="7"/>
      <c r="Y2" s="8" t="s">
        <v>3</v>
      </c>
      <c r="Z2" s="8"/>
      <c r="AA2" s="8"/>
      <c r="AB2" s="8"/>
      <c r="AC2" s="8"/>
      <c r="AD2" s="8"/>
      <c r="AE2" s="8"/>
      <c r="AF2" s="8"/>
      <c r="AG2" s="8"/>
      <c r="AH2" s="8"/>
    </row>
    <row r="3" customFormat="false" ht="15.75" hidden="false" customHeight="false" outlineLevel="0" collapsed="false">
      <c r="B3" s="6"/>
      <c r="C3" s="9"/>
      <c r="D3" s="9"/>
      <c r="E3" s="10"/>
      <c r="F3" s="10"/>
      <c r="X3" s="11"/>
      <c r="Y3" s="8" t="s">
        <v>4</v>
      </c>
      <c r="Z3" s="8"/>
      <c r="AA3" s="8"/>
      <c r="AB3" s="8"/>
      <c r="AC3" s="8"/>
      <c r="AD3" s="8"/>
      <c r="AE3" s="8"/>
      <c r="AF3" s="8"/>
      <c r="AG3" s="8"/>
      <c r="AH3" s="8"/>
    </row>
    <row r="4" customFormat="false" ht="15.75" hidden="false" customHeight="false" outlineLevel="0" collapsed="false">
      <c r="A4" s="12" t="s">
        <v>5</v>
      </c>
      <c r="B4" s="13" t="s">
        <v>6</v>
      </c>
      <c r="C4" s="13"/>
      <c r="D4" s="14" t="s">
        <v>7</v>
      </c>
      <c r="E4" s="14"/>
      <c r="F4" s="15" t="s">
        <v>8</v>
      </c>
      <c r="G4" s="15"/>
      <c r="H4" s="16" t="s">
        <v>7</v>
      </c>
      <c r="I4" s="16"/>
      <c r="J4" s="17" t="s">
        <v>9</v>
      </c>
      <c r="K4" s="17"/>
      <c r="L4" s="18" t="s">
        <v>7</v>
      </c>
      <c r="M4" s="18"/>
      <c r="N4" s="19" t="s">
        <v>10</v>
      </c>
      <c r="O4" s="19"/>
      <c r="P4" s="20" t="s">
        <v>7</v>
      </c>
      <c r="Q4" s="20"/>
      <c r="R4" s="21" t="s">
        <v>11</v>
      </c>
      <c r="S4" s="21"/>
      <c r="T4" s="22" t="s">
        <v>7</v>
      </c>
      <c r="U4" s="22"/>
      <c r="V4" s="23" t="s">
        <v>12</v>
      </c>
      <c r="W4" s="23"/>
      <c r="X4" s="24"/>
      <c r="Y4" s="8" t="s">
        <v>13</v>
      </c>
      <c r="Z4" s="8"/>
      <c r="AA4" s="8"/>
      <c r="AB4" s="8"/>
      <c r="AC4" s="8"/>
      <c r="AD4" s="8"/>
      <c r="AE4" s="8"/>
      <c r="AF4" s="8"/>
      <c r="AG4" s="8"/>
      <c r="AH4" s="8"/>
    </row>
    <row r="5" customFormat="false" ht="15.75" hidden="false" customHeight="false" outlineLevel="0" collapsed="false">
      <c r="A5" s="25" t="s">
        <v>14</v>
      </c>
      <c r="B5" s="26" t="s">
        <v>15</v>
      </c>
      <c r="C5" s="27" t="s">
        <v>16</v>
      </c>
      <c r="D5" s="26" t="s">
        <v>15</v>
      </c>
      <c r="E5" s="27" t="s">
        <v>16</v>
      </c>
      <c r="F5" s="26" t="s">
        <v>15</v>
      </c>
      <c r="G5" s="27" t="s">
        <v>16</v>
      </c>
      <c r="H5" s="26" t="s">
        <v>15</v>
      </c>
      <c r="I5" s="27" t="s">
        <v>16</v>
      </c>
      <c r="J5" s="26" t="s">
        <v>15</v>
      </c>
      <c r="K5" s="27" t="s">
        <v>16</v>
      </c>
      <c r="L5" s="26" t="s">
        <v>15</v>
      </c>
      <c r="M5" s="27" t="s">
        <v>16</v>
      </c>
      <c r="N5" s="26" t="s">
        <v>15</v>
      </c>
      <c r="O5" s="27" t="s">
        <v>16</v>
      </c>
      <c r="P5" s="26" t="s">
        <v>15</v>
      </c>
      <c r="Q5" s="27" t="s">
        <v>16</v>
      </c>
      <c r="R5" s="26" t="s">
        <v>15</v>
      </c>
      <c r="S5" s="27" t="s">
        <v>16</v>
      </c>
      <c r="T5" s="26" t="s">
        <v>15</v>
      </c>
      <c r="U5" s="27" t="s">
        <v>16</v>
      </c>
      <c r="V5" s="26" t="s">
        <v>15</v>
      </c>
      <c r="W5" s="28" t="s">
        <v>16</v>
      </c>
      <c r="X5" s="29"/>
      <c r="Y5" s="8" t="s">
        <v>17</v>
      </c>
      <c r="Z5" s="8"/>
      <c r="AA5" s="8"/>
      <c r="AB5" s="8"/>
      <c r="AC5" s="8"/>
      <c r="AD5" s="8"/>
      <c r="AE5" s="8"/>
      <c r="AF5" s="8"/>
      <c r="AG5" s="8"/>
      <c r="AH5" s="8"/>
    </row>
    <row r="6" s="36" customFormat="true" ht="15.75" hidden="false" customHeight="false" outlineLevel="0" collapsed="false">
      <c r="A6" s="25" t="s">
        <v>18</v>
      </c>
      <c r="B6" s="30" t="n">
        <f aca="false">SUM(F6,J6,N6,R6)</f>
        <v>0</v>
      </c>
      <c r="C6" s="31"/>
      <c r="D6" s="30" t="n">
        <f aca="false">SUM(H6,L6,P6,T6)</f>
        <v>0</v>
      </c>
      <c r="E6" s="31"/>
      <c r="F6" s="32" t="n">
        <f aca="false">SUM(F8,F10)</f>
        <v>0</v>
      </c>
      <c r="G6" s="33"/>
      <c r="H6" s="32" t="n">
        <f aca="false">H10+H8</f>
        <v>0</v>
      </c>
      <c r="I6" s="33"/>
      <c r="J6" s="32" t="n">
        <f aca="false">SUM(J126,J174)</f>
        <v>0</v>
      </c>
      <c r="K6" s="33"/>
      <c r="L6" s="32" t="n">
        <f aca="false">SUM(L126,L174)</f>
        <v>0</v>
      </c>
      <c r="M6" s="33"/>
      <c r="N6" s="32" t="n">
        <f aca="false">SUM(N126,N174)</f>
        <v>0</v>
      </c>
      <c r="O6" s="33"/>
      <c r="P6" s="32" t="n">
        <f aca="false">SUM(P126,P174)</f>
        <v>0</v>
      </c>
      <c r="Q6" s="33"/>
      <c r="R6" s="32" t="n">
        <f aca="false">SUM(R174)</f>
        <v>0</v>
      </c>
      <c r="S6" s="33"/>
      <c r="T6" s="32" t="n">
        <f aca="false">SUM(T174+0)</f>
        <v>0</v>
      </c>
      <c r="U6" s="33"/>
      <c r="V6" s="32" t="n">
        <f aca="false">SUM(V174)</f>
        <v>0</v>
      </c>
      <c r="W6" s="34"/>
      <c r="X6" s="35"/>
      <c r="Y6" s="8" t="s">
        <v>19</v>
      </c>
      <c r="Z6" s="8"/>
      <c r="AA6" s="8"/>
      <c r="AB6" s="8"/>
      <c r="AC6" s="8"/>
      <c r="AD6" s="8"/>
      <c r="AE6" s="8"/>
      <c r="AF6" s="8"/>
      <c r="AG6" s="8"/>
      <c r="AH6" s="8"/>
    </row>
    <row r="7" customFormat="false" ht="15.75" hidden="false" customHeight="false" outlineLevel="0" collapsed="false">
      <c r="A7" s="37" t="s">
        <v>20</v>
      </c>
      <c r="B7" s="38" t="n">
        <f aca="false">SUM(B11,B47,B127,B175)</f>
        <v>0</v>
      </c>
      <c r="C7" s="39" t="str">
        <f aca="false">IF(OR(B$6="",B7="",B$6=0,B7=0),"",B7/B$6*1000)</f>
        <v/>
      </c>
      <c r="D7" s="38" t="n">
        <f aca="false">SUM(D11,D47,D127,D175)</f>
        <v>0</v>
      </c>
      <c r="E7" s="39" t="str">
        <f aca="false">IF(OR(D$6="",D7="",D$6=0,D7=0),"",D7/D$6*1000)</f>
        <v/>
      </c>
      <c r="F7" s="40" t="n">
        <f aca="false">SUM(F11,F74,F100)</f>
        <v>0</v>
      </c>
      <c r="G7" s="41" t="str">
        <f aca="false">IF(OR(F$6="",F7="",F$6=0,F7=0),"",F7/F$6*1000)</f>
        <v/>
      </c>
      <c r="H7" s="40" t="n">
        <f aca="false">SUM(H11,H74,H100)</f>
        <v>0</v>
      </c>
      <c r="I7" s="41" t="str">
        <f aca="false">IF(OR(H$6="",H7="",H$6=0,H7=0),"",H7/H$6*1000)</f>
        <v/>
      </c>
      <c r="J7" s="40" t="n">
        <f aca="false">SUM(J11,J127,J175)</f>
        <v>0</v>
      </c>
      <c r="K7" s="41" t="str">
        <f aca="false">IF(OR(J$6="",J7="",J$6=0,J7=0),"",J7/J$6*1000)</f>
        <v/>
      </c>
      <c r="L7" s="40" t="n">
        <f aca="false">SUM(L11,L127,L175)</f>
        <v>0</v>
      </c>
      <c r="M7" s="41" t="str">
        <f aca="false">IF(OR(L$6="",L7="",L$6=0,L7=0),"",L7/L$6*1000)</f>
        <v/>
      </c>
      <c r="N7" s="40" t="n">
        <f aca="false">SUM(N11,N127,N175)</f>
        <v>0</v>
      </c>
      <c r="O7" s="41" t="str">
        <f aca="false">IF(OR(N$6="",N7="",N$6=0,N7=0),"",N7/N$6*1000)</f>
        <v/>
      </c>
      <c r="P7" s="40" t="n">
        <f aca="false">SUM(P11,P127,P175)</f>
        <v>0</v>
      </c>
      <c r="Q7" s="41" t="str">
        <f aca="false">IF(OR(P$6="",P7="",P$6=0,P7=0),"",P7/P$6*1000)</f>
        <v/>
      </c>
      <c r="R7" s="40" t="n">
        <f aca="false">SUM(R11,R127,R175)</f>
        <v>0</v>
      </c>
      <c r="S7" s="41" t="str">
        <f aca="false">IF(OR(R$6="",R7="",R$6=0,R7=0),"",R7/R$6*1000)</f>
        <v/>
      </c>
      <c r="T7" s="40" t="n">
        <f aca="false">SUM(T11,T127,T175)</f>
        <v>0</v>
      </c>
      <c r="U7" s="41" t="str">
        <f aca="false">IF(OR(T$6="",T7="",T$6=0,T7=0),"",T7/T$6*1000)</f>
        <v/>
      </c>
      <c r="V7" s="40" t="n">
        <f aca="false">SUM(V11,V127,V175)</f>
        <v>0</v>
      </c>
      <c r="W7" s="42" t="str">
        <f aca="false">IF(OR(V$6="",V7="",V$6=0,V7=0),"",V7/V$6*1000)</f>
        <v/>
      </c>
      <c r="X7" s="43"/>
      <c r="Y7" s="8" t="s">
        <v>21</v>
      </c>
      <c r="Z7" s="8"/>
      <c r="AA7" s="8"/>
      <c r="AB7" s="8"/>
      <c r="AC7" s="8"/>
      <c r="AD7" s="8"/>
      <c r="AE7" s="8"/>
      <c r="AF7" s="8"/>
      <c r="AG7" s="8"/>
      <c r="AH7" s="8"/>
    </row>
    <row r="8" customFormat="false" ht="15.75" hidden="false" customHeight="false" outlineLevel="0" collapsed="false">
      <c r="A8" s="44" t="s">
        <v>22</v>
      </c>
      <c r="B8" s="45" t="n">
        <f aca="false">F8</f>
        <v>0</v>
      </c>
      <c r="C8" s="46" t="n">
        <f aca="false">G8</f>
        <v>0</v>
      </c>
      <c r="D8" s="46" t="n">
        <f aca="false">H8</f>
        <v>0</v>
      </c>
      <c r="E8" s="46" t="n">
        <f aca="false">I8</f>
        <v>0</v>
      </c>
      <c r="F8" s="47"/>
      <c r="G8" s="48"/>
      <c r="H8" s="47"/>
      <c r="I8" s="48"/>
      <c r="J8" s="49"/>
      <c r="K8" s="48"/>
      <c r="L8" s="49"/>
      <c r="M8" s="48"/>
      <c r="N8" s="49"/>
      <c r="O8" s="48"/>
      <c r="P8" s="49"/>
      <c r="Q8" s="48"/>
      <c r="R8" s="49"/>
      <c r="S8" s="48"/>
      <c r="T8" s="49"/>
      <c r="U8" s="48"/>
      <c r="V8" s="49"/>
      <c r="W8" s="50"/>
      <c r="X8" s="43"/>
      <c r="Y8" s="8" t="s">
        <v>23</v>
      </c>
      <c r="Z8" s="8"/>
      <c r="AA8" s="8"/>
      <c r="AB8" s="8"/>
      <c r="AC8" s="8"/>
      <c r="AD8" s="8"/>
      <c r="AE8" s="8"/>
      <c r="AF8" s="8"/>
      <c r="AG8" s="8"/>
      <c r="AH8" s="8"/>
    </row>
    <row r="9" customFormat="false" ht="15.75" hidden="false" customHeight="false" outlineLevel="0" collapsed="false">
      <c r="A9" s="44" t="s">
        <v>24</v>
      </c>
      <c r="B9" s="45" t="n">
        <f aca="false">F9</f>
        <v>0</v>
      </c>
      <c r="C9" s="46" t="n">
        <f aca="false">G9</f>
        <v>0</v>
      </c>
      <c r="D9" s="46" t="n">
        <f aca="false">H9</f>
        <v>0</v>
      </c>
      <c r="E9" s="46" t="n">
        <f aca="false">I9</f>
        <v>0</v>
      </c>
      <c r="F9" s="47"/>
      <c r="G9" s="48"/>
      <c r="H9" s="47"/>
      <c r="I9" s="48"/>
      <c r="J9" s="49"/>
      <c r="K9" s="48"/>
      <c r="L9" s="49"/>
      <c r="M9" s="48"/>
      <c r="N9" s="49"/>
      <c r="O9" s="48"/>
      <c r="P9" s="49"/>
      <c r="Q9" s="48"/>
      <c r="R9" s="49"/>
      <c r="S9" s="48"/>
      <c r="T9" s="49"/>
      <c r="U9" s="48"/>
      <c r="V9" s="49"/>
      <c r="W9" s="50"/>
      <c r="X9" s="43"/>
      <c r="Y9" s="8" t="s">
        <v>25</v>
      </c>
      <c r="Z9" s="8"/>
      <c r="AA9" s="8"/>
      <c r="AB9" s="8"/>
      <c r="AC9" s="8"/>
      <c r="AD9" s="8"/>
      <c r="AE9" s="8"/>
      <c r="AF9" s="8"/>
      <c r="AG9" s="8"/>
      <c r="AH9" s="8"/>
    </row>
    <row r="10" customFormat="false" ht="15.75" hidden="false" customHeight="false" outlineLevel="0" collapsed="false">
      <c r="A10" s="44" t="s">
        <v>26</v>
      </c>
      <c r="B10" s="45" t="n">
        <f aca="false">F10</f>
        <v>0</v>
      </c>
      <c r="C10" s="46" t="n">
        <f aca="false">G10</f>
        <v>0</v>
      </c>
      <c r="D10" s="46" t="n">
        <f aca="false">H10</f>
        <v>0</v>
      </c>
      <c r="E10" s="46" t="n">
        <f aca="false">I10</f>
        <v>0</v>
      </c>
      <c r="F10" s="47"/>
      <c r="G10" s="48"/>
      <c r="H10" s="47"/>
      <c r="I10" s="48"/>
      <c r="J10" s="49"/>
      <c r="K10" s="48"/>
      <c r="L10" s="49"/>
      <c r="M10" s="48"/>
      <c r="N10" s="49"/>
      <c r="O10" s="48"/>
      <c r="P10" s="49"/>
      <c r="Q10" s="48"/>
      <c r="R10" s="49"/>
      <c r="S10" s="48"/>
      <c r="T10" s="49"/>
      <c r="U10" s="48"/>
      <c r="V10" s="49"/>
      <c r="W10" s="50"/>
      <c r="X10" s="51"/>
      <c r="Y10" s="8" t="s">
        <v>27</v>
      </c>
      <c r="Z10" s="8"/>
      <c r="AA10" s="8"/>
      <c r="AB10" s="8"/>
      <c r="AC10" s="8"/>
      <c r="AD10" s="8"/>
      <c r="AE10" s="8"/>
      <c r="AF10" s="8"/>
      <c r="AG10" s="8"/>
      <c r="AH10" s="8"/>
    </row>
    <row r="11" customFormat="false" ht="12.75" hidden="false" customHeight="false" outlineLevel="0" collapsed="false">
      <c r="A11" s="52" t="s">
        <v>28</v>
      </c>
      <c r="B11" s="38" t="n">
        <f aca="false">SUM(B12,B17,B32,B40,B43,B46)</f>
        <v>0</v>
      </c>
      <c r="C11" s="39" t="str">
        <f aca="false">IF(OR(B$10="",B11="",B$10=0,B11=0),"",B11/B$10*1000)</f>
        <v/>
      </c>
      <c r="D11" s="38" t="n">
        <f aca="false">SUM(D12,D17,D32,D40,D43,D46)</f>
        <v>0</v>
      </c>
      <c r="E11" s="39" t="str">
        <f aca="false">IF(OR(D$10="",D11="",D$10=0,D11=0),"",D11/D$10*1000)</f>
        <v/>
      </c>
      <c r="F11" s="53" t="n">
        <f aca="false">SUM(F12,F17,F32,F40,F43,F46)</f>
        <v>0</v>
      </c>
      <c r="G11" s="41" t="str">
        <f aca="false">IF(OR(F$10="",F11="",F$10=0,F11=0),"",F11/F$10*1000)</f>
        <v/>
      </c>
      <c r="H11" s="53" t="n">
        <f aca="false">SUM(H12,H17,H32,H40,H43,H46)</f>
        <v>0</v>
      </c>
      <c r="I11" s="41" t="str">
        <f aca="false">IF(OR(H$10="",H11="",H$10=0,H11=0),"",H11/H$10*1000)</f>
        <v/>
      </c>
      <c r="J11" s="53" t="n">
        <f aca="false">SUM(J12,J17,J32,J40)</f>
        <v>0</v>
      </c>
      <c r="K11" s="41" t="str">
        <f aca="false">IF(OR(J$8="",J11="",J$8=0,J11=0),"",J11/J$8*1000)</f>
        <v/>
      </c>
      <c r="L11" s="53" t="n">
        <f aca="false">SUM(L12,L17,L32,L40,L43,L46)</f>
        <v>0</v>
      </c>
      <c r="M11" s="41" t="str">
        <f aca="false">IF(OR(L$8="",L11="",L$8=0,L11=0),"",L11/L$8*1000)</f>
        <v/>
      </c>
      <c r="N11" s="53" t="n">
        <f aca="false">SUM(N12,N17,N32,N40,N43,N46)</f>
        <v>0</v>
      </c>
      <c r="O11" s="41" t="str">
        <f aca="false">IF(OR(N$8="",N11="",N$8=0,N11=0),"",N11/N$8*1000)</f>
        <v/>
      </c>
      <c r="P11" s="53" t="n">
        <f aca="false">SUM(P12,P17,P32,P40,P43,P46)</f>
        <v>0</v>
      </c>
      <c r="Q11" s="41" t="str">
        <f aca="false">IF(OR(P$8="",P11="",P$8=0,P11=0),"",P11/P$8*1000)</f>
        <v/>
      </c>
      <c r="R11" s="53" t="n">
        <f aca="false">SUM(R12,R17,R32,R40,R43,R46)</f>
        <v>0</v>
      </c>
      <c r="S11" s="41" t="str">
        <f aca="false">IF(OR(R$8="",R11="",R$8=0,R11=0),"",R11/R$8*1000)</f>
        <v/>
      </c>
      <c r="T11" s="53" t="n">
        <f aca="false">SUM(T12,T17,T32,T40,T43,T46)</f>
        <v>0</v>
      </c>
      <c r="U11" s="41" t="str">
        <f aca="false">IF(OR(T$8="",T11="",T$8=0,T11=0),"",T11/T$8*1000)</f>
        <v/>
      </c>
      <c r="V11" s="53" t="n">
        <f aca="false">SUM(V12,V17,V32,V40,V43,V46)</f>
        <v>0</v>
      </c>
      <c r="W11" s="41" t="str">
        <f aca="false">IF(OR(V$8="",V11="",V$8=0,V11=0),"",V11/V$8*1000)</f>
        <v/>
      </c>
    </row>
    <row r="12" customFormat="false" ht="12.75" hidden="false" customHeight="false" outlineLevel="0" collapsed="false">
      <c r="A12" s="54" t="s">
        <v>29</v>
      </c>
      <c r="B12" s="55" t="n">
        <f aca="false">SUM(B13:B16)</f>
        <v>0</v>
      </c>
      <c r="C12" s="56" t="str">
        <f aca="false">IF(OR(B$10="",B12="",B$10=0,B12=0),"",B12/B$10*1000)</f>
        <v/>
      </c>
      <c r="D12" s="55" t="n">
        <f aca="false">SUM(D13:D16)</f>
        <v>0</v>
      </c>
      <c r="E12" s="56" t="str">
        <f aca="false">IF(OR(D$10="",D12="",D$10=0,D12=0),"",D12/D$10*1000)</f>
        <v/>
      </c>
      <c r="F12" s="57" t="n">
        <f aca="false">SUM(F13:F16)</f>
        <v>0</v>
      </c>
      <c r="G12" s="58" t="str">
        <f aca="false">IF(OR(F$10="",F12="",F$10=0,F12=0),"",F12/F$10*1000)</f>
        <v/>
      </c>
      <c r="H12" s="57" t="n">
        <f aca="false">SUM(H13:H16)</f>
        <v>0</v>
      </c>
      <c r="I12" s="58" t="str">
        <f aca="false">IF(OR(H$10="",H12="",H$10=0,H12=0),"",H12/H$10*1000)</f>
        <v/>
      </c>
      <c r="J12" s="57" t="n">
        <f aca="false">SUM(J13:J16)</f>
        <v>0</v>
      </c>
      <c r="K12" s="58" t="str">
        <f aca="false">IF(OR(J$8="",J12="",J$8=0,J12=0),"",J12/J$8*1000)</f>
        <v/>
      </c>
      <c r="L12" s="57" t="n">
        <f aca="false">SUM(L13:L16)</f>
        <v>0</v>
      </c>
      <c r="M12" s="58" t="str">
        <f aca="false">IF(OR(L$8="",L12="",L$8=0,L12=0),"",L12/L$8*1000)</f>
        <v/>
      </c>
      <c r="N12" s="57" t="n">
        <f aca="false">SUM(N13:N16)</f>
        <v>0</v>
      </c>
      <c r="O12" s="58" t="str">
        <f aca="false">IF(OR(N$8="",N12="",N$8=0,N12=0),"",N12/N$8*1000)</f>
        <v/>
      </c>
      <c r="P12" s="57" t="n">
        <f aca="false">SUM(P13:P16)</f>
        <v>0</v>
      </c>
      <c r="Q12" s="58" t="str">
        <f aca="false">IF(OR(P$8="",P12="",P$8=0,P12=0),"",P12/P$8*1000)</f>
        <v/>
      </c>
      <c r="R12" s="57" t="n">
        <f aca="false">SUM(R13:R16)</f>
        <v>0</v>
      </c>
      <c r="S12" s="58" t="str">
        <f aca="false">IF(OR(R$8="",R12="",R$8=0,R12=0),"",R12/R$8*1000)</f>
        <v/>
      </c>
      <c r="T12" s="57" t="n">
        <f aca="false">SUM(T13:T16)</f>
        <v>0</v>
      </c>
      <c r="U12" s="58" t="str">
        <f aca="false">IF(OR(T$8="",T12="",T$8=0,T12=0),"",T12/T$8*1000)</f>
        <v/>
      </c>
      <c r="V12" s="57" t="n">
        <f aca="false">SUM(V13:V16)</f>
        <v>0</v>
      </c>
      <c r="W12" s="58" t="str">
        <f aca="false">IF(OR(V$8="",V12="",V$8=0,V12=0),"",V12/V$8*1000)</f>
        <v/>
      </c>
    </row>
    <row r="13" customFormat="false" ht="12.75" hidden="false" customHeight="false" outlineLevel="0" collapsed="false">
      <c r="A13" s="25" t="s">
        <v>30</v>
      </c>
      <c r="B13" s="59" t="str">
        <f aca="false">IF(SUM(F13,J13,N13,R13,V13)&gt;0,SUM(F13,J13,N13,R13,V13),"")</f>
        <v/>
      </c>
      <c r="C13" s="46" t="str">
        <f aca="false">IF(OR(B$10="",B13="",B$10=0,B13=0),"",B13/B$10*1000)</f>
        <v/>
      </c>
      <c r="D13" s="59" t="str">
        <f aca="false">IF(SUM(H13,L13,P13,T13)&gt;0,SUM(H13,L13,P13,T13),"")</f>
        <v/>
      </c>
      <c r="E13" s="46" t="str">
        <f aca="false">IF(OR(D$10="",D13="",D$10=0,D13=0),"",D13/D$10*1000)</f>
        <v/>
      </c>
      <c r="F13" s="60"/>
      <c r="G13" s="48" t="str">
        <f aca="false">IF(OR(F$10="",F13="",F$10=0,F13=0),"",F13/F$10*1000)</f>
        <v/>
      </c>
      <c r="H13" s="60"/>
      <c r="I13" s="48" t="str">
        <f aca="false">IF(OR(H$10="",H13="",H$10=0,H13=0),"",H13/H$10*1000)</f>
        <v/>
      </c>
      <c r="J13" s="49"/>
      <c r="K13" s="48" t="str">
        <f aca="false">IF(OR(J$8="",J13="",J$8=0,J13=0),"",J13/J$8*1000)</f>
        <v/>
      </c>
      <c r="L13" s="49"/>
      <c r="M13" s="48" t="str">
        <f aca="false">IF(OR(L$8="",L13="",L$8=0,L13=0),"",L13/L$8*1000)</f>
        <v/>
      </c>
      <c r="N13" s="49"/>
      <c r="O13" s="48" t="str">
        <f aca="false">IF(OR(N$8="",N13="",N$8=0,N13=0),"",N13/N$8*1000)</f>
        <v/>
      </c>
      <c r="P13" s="49"/>
      <c r="Q13" s="48" t="str">
        <f aca="false">IF(OR(P$8="",P13="",P$8=0,P13=0),"",P13/P$8*1000)</f>
        <v/>
      </c>
      <c r="R13" s="49"/>
      <c r="S13" s="48" t="str">
        <f aca="false">IF(OR(R$8="",R13="",R$8=0,R13=0),"",R13/R$8*1000)</f>
        <v/>
      </c>
      <c r="T13" s="49"/>
      <c r="U13" s="48" t="str">
        <f aca="false">IF(OR(T$8="",T13="",T$8=0,T13=0),"",T13/T$8*1000)</f>
        <v/>
      </c>
      <c r="V13" s="49"/>
      <c r="W13" s="48" t="str">
        <f aca="false">IF(OR(V$8="",V13="",V$8=0,V13=0),"",V13/V$8*1000)</f>
        <v/>
      </c>
    </row>
    <row r="14" customFormat="false" ht="12.75" hidden="false" customHeight="false" outlineLevel="0" collapsed="false">
      <c r="A14" s="25" t="s">
        <v>31</v>
      </c>
      <c r="B14" s="59" t="str">
        <f aca="false">IF(SUM(F14,J14,N14,R14,V14)&gt;0,SUM(F14,J14,N14,R14,V14),"")</f>
        <v/>
      </c>
      <c r="C14" s="46" t="str">
        <f aca="false">IF(OR(B$10="",B14="",B$10=0,B14=0),"",B14/B$10*1000)</f>
        <v/>
      </c>
      <c r="D14" s="59" t="str">
        <f aca="false">IF(SUM(H14,L14,P14,T14)&gt;0,SUM(H14,L14,P14,T14),"")</f>
        <v/>
      </c>
      <c r="E14" s="46" t="str">
        <f aca="false">IF(OR(D$10="",D14="",D$10=0,D14=0),"",D14/D$10*1000)</f>
        <v/>
      </c>
      <c r="F14" s="60"/>
      <c r="G14" s="48" t="str">
        <f aca="false">IF(OR(F$10="",F14="",F$10=0,F14=0),"",F14/F$10*1000)</f>
        <v/>
      </c>
      <c r="H14" s="60"/>
      <c r="I14" s="48" t="str">
        <f aca="false">IF(OR(H$10="",H14="",H$10=0,H14=0),"",H14/H$10*1000)</f>
        <v/>
      </c>
      <c r="J14" s="49"/>
      <c r="K14" s="48" t="str">
        <f aca="false">IF(OR(J$8="",J14="",J$8=0,J14=0),"",J14/J$8*1000)</f>
        <v/>
      </c>
      <c r="L14" s="49"/>
      <c r="M14" s="48" t="str">
        <f aca="false">IF(OR(L$8="",L14="",L$8=0,L14=0),"",L14/L$8*1000)</f>
        <v/>
      </c>
      <c r="N14" s="49"/>
      <c r="O14" s="48" t="str">
        <f aca="false">IF(OR(N$8="",N14="",N$8=0,N14=0),"",N14/N$8*1000)</f>
        <v/>
      </c>
      <c r="P14" s="49"/>
      <c r="Q14" s="48" t="str">
        <f aca="false">IF(OR(P$8="",P14="",P$8=0,P14=0),"",P14/P$8*1000)</f>
        <v/>
      </c>
      <c r="R14" s="49"/>
      <c r="S14" s="48" t="str">
        <f aca="false">IF(OR(R$8="",R14="",R$8=0,R14=0),"",R14/R$8*1000)</f>
        <v/>
      </c>
      <c r="T14" s="49"/>
      <c r="U14" s="48" t="str">
        <f aca="false">IF(OR(T$8="",T14="",T$8=0,T14=0),"",T14/T$8*1000)</f>
        <v/>
      </c>
      <c r="V14" s="49"/>
      <c r="W14" s="48" t="str">
        <f aca="false">IF(OR(V$8="",V14="",V$8=0,V14=0),"",V14/V$8*1000)</f>
        <v/>
      </c>
    </row>
    <row r="15" customFormat="false" ht="12.75" hidden="false" customHeight="false" outlineLevel="0" collapsed="false">
      <c r="A15" s="25" t="s">
        <v>32</v>
      </c>
      <c r="B15" s="59" t="str">
        <f aca="false">IF(SUM(F15,J15,N15,R15,V15)&gt;0,SUM(F15,J15,N15,R15,V15),"")</f>
        <v/>
      </c>
      <c r="C15" s="46" t="str">
        <f aca="false">IF(OR(B$10="",B15="",B$10=0,B15=0),"",B15/B$10*1000)</f>
        <v/>
      </c>
      <c r="D15" s="59" t="str">
        <f aca="false">IF(SUM(H15,L15,P15,T15)&gt;0,SUM(H15,L15,P15,T15),"")</f>
        <v/>
      </c>
      <c r="E15" s="46" t="str">
        <f aca="false">IF(OR(D$10="",D15="",D$10=0,D15=0),"",D15/D$10*1000)</f>
        <v/>
      </c>
      <c r="F15" s="60"/>
      <c r="G15" s="48" t="str">
        <f aca="false">IF(OR(F$10="",F15="",F$10=0,F15=0),"",F15/F$10*1000)</f>
        <v/>
      </c>
      <c r="H15" s="60"/>
      <c r="I15" s="48" t="str">
        <f aca="false">IF(OR(H$10="",H15="",H$10=0,H15=0),"",H15/H$10*1000)</f>
        <v/>
      </c>
      <c r="J15" s="49"/>
      <c r="K15" s="48" t="str">
        <f aca="false">IF(OR(J$8="",J15="",J$8=0,J15=0),"",J15/J$8*1000)</f>
        <v/>
      </c>
      <c r="L15" s="49"/>
      <c r="M15" s="48" t="str">
        <f aca="false">IF(OR(L$8="",L15="",L$8=0,L15=0),"",L15/L$8*1000)</f>
        <v/>
      </c>
      <c r="N15" s="49"/>
      <c r="O15" s="48" t="str">
        <f aca="false">IF(OR(N$8="",N15="",N$8=0,N15=0),"",N15/N$8*1000)</f>
        <v/>
      </c>
      <c r="P15" s="49"/>
      <c r="Q15" s="48" t="str">
        <f aca="false">IF(OR(P$8="",P15="",P$8=0,P15=0),"",P15/P$8*1000)</f>
        <v/>
      </c>
      <c r="R15" s="49"/>
      <c r="S15" s="48" t="str">
        <f aca="false">IF(OR(R$8="",R15="",R$8=0,R15=0),"",R15/R$8*1000)</f>
        <v/>
      </c>
      <c r="T15" s="49"/>
      <c r="U15" s="48" t="str">
        <f aca="false">IF(OR(T$8="",T15="",T$8=0,T15=0),"",T15/T$8*1000)</f>
        <v/>
      </c>
      <c r="V15" s="49"/>
      <c r="W15" s="48" t="str">
        <f aca="false">IF(OR(V$8="",V15="",V$8=0,V15=0),"",V15/V$8*1000)</f>
        <v/>
      </c>
    </row>
    <row r="16" customFormat="false" ht="12.75" hidden="false" customHeight="false" outlineLevel="0" collapsed="false">
      <c r="A16" s="61" t="s">
        <v>33</v>
      </c>
      <c r="B16" s="59" t="str">
        <f aca="false">IF(SUM(F16,J16,N16,R16,V16)&gt;0,SUM(F16,J16,N16,R16,V16),"")</f>
        <v/>
      </c>
      <c r="C16" s="46" t="str">
        <f aca="false">IF(OR(B$10="",B16="",B$10=0,B16=0),"",B16/B$10*1000)</f>
        <v/>
      </c>
      <c r="D16" s="59" t="str">
        <f aca="false">IF(SUM(H16,L16,P16,T16)&gt;0,SUM(H16,L16,P16,T16),"")</f>
        <v/>
      </c>
      <c r="E16" s="46" t="str">
        <f aca="false">IF(OR(D$10="",D16="",D$10=0,D16=0),"",D16/D$10*1000)</f>
        <v/>
      </c>
      <c r="F16" s="60"/>
      <c r="G16" s="48" t="str">
        <f aca="false">IF(OR(F$10="",F16="",F$10=0,F16=0),"",F16/F$10*1000)</f>
        <v/>
      </c>
      <c r="H16" s="60"/>
      <c r="I16" s="48" t="str">
        <f aca="false">IF(OR(H$10="",H16="",H$10=0,H16=0),"",H16/H$10*1000)</f>
        <v/>
      </c>
      <c r="J16" s="49"/>
      <c r="K16" s="48" t="str">
        <f aca="false">IF(OR(J$8="",J16="",J$8=0,J16=0),"",J16/J$8*1000)</f>
        <v/>
      </c>
      <c r="L16" s="49"/>
      <c r="M16" s="48" t="str">
        <f aca="false">IF(OR(L$8="",L16="",L$8=0,L16=0),"",L16/L$8*1000)</f>
        <v/>
      </c>
      <c r="N16" s="49"/>
      <c r="O16" s="48" t="str">
        <f aca="false">IF(OR(N$8="",N16="",N$8=0,N16=0),"",N16/N$8*1000)</f>
        <v/>
      </c>
      <c r="P16" s="49"/>
      <c r="Q16" s="48" t="str">
        <f aca="false">IF(OR(P$8="",P16="",P$8=0,P16=0),"",P16/P$8*1000)</f>
        <v/>
      </c>
      <c r="R16" s="49"/>
      <c r="S16" s="48" t="str">
        <f aca="false">IF(OR(R$8="",R16="",R$8=0,R16=0),"",R16/R$8*1000)</f>
        <v/>
      </c>
      <c r="T16" s="49"/>
      <c r="U16" s="48" t="str">
        <f aca="false">IF(OR(T$8="",T16="",T$8=0,T16=0),"",T16/T$8*1000)</f>
        <v/>
      </c>
      <c r="V16" s="49"/>
      <c r="W16" s="48" t="str">
        <f aca="false">IF(OR(V$8="",V16="",V$8=0,V16=0),"",V16/V$8*1000)</f>
        <v/>
      </c>
    </row>
    <row r="17" customFormat="false" ht="12.75" hidden="false" customHeight="false" outlineLevel="0" collapsed="false">
      <c r="A17" s="54" t="s">
        <v>34</v>
      </c>
      <c r="B17" s="59" t="n">
        <f aca="false">SUM(B18:B25,B28,B31)</f>
        <v>0</v>
      </c>
      <c r="C17" s="46" t="str">
        <f aca="false">IF(OR(B$10="",B17="",B$10=0,B17=0),"",B17/B$10*1000)</f>
        <v/>
      </c>
      <c r="D17" s="59" t="n">
        <f aca="false">SUM(D18:D25,D28,D31)</f>
        <v>0</v>
      </c>
      <c r="E17" s="46" t="str">
        <f aca="false">IF(OR(D$10="",D17="",D$10=0,D17=0),"",D17/D$10*1000)</f>
        <v/>
      </c>
      <c r="F17" s="57" t="n">
        <f aca="false">SUM(F18:F25,F28,F31)</f>
        <v>0</v>
      </c>
      <c r="G17" s="58" t="str">
        <f aca="false">IF(OR(F$10="",F17="",F$10=0,F17=0),"",F17/F$10*1000)</f>
        <v/>
      </c>
      <c r="H17" s="57" t="n">
        <f aca="false">SUM(H18:H25,H28,H31)</f>
        <v>0</v>
      </c>
      <c r="I17" s="58" t="str">
        <f aca="false">IF(OR(H$10="",H17="",H$10=0,H17=0),"",H17/H$10*1000)</f>
        <v/>
      </c>
      <c r="J17" s="57" t="n">
        <f aca="false">SUM(J18:J25,J28,J31)</f>
        <v>0</v>
      </c>
      <c r="K17" s="58" t="str">
        <f aca="false">IF(OR(J$8="",J17="",J$8=0,J17=0),"",J17/J$8*1000)</f>
        <v/>
      </c>
      <c r="L17" s="57" t="n">
        <f aca="false">SUM(L18:L25,L28,L31)</f>
        <v>0</v>
      </c>
      <c r="M17" s="58" t="str">
        <f aca="false">IF(OR(L$8="",L17="",L$8=0,L17=0),"",L17/L$8*1000)</f>
        <v/>
      </c>
      <c r="N17" s="57" t="n">
        <f aca="false">SUM(N18:N25,N28,N31)</f>
        <v>0</v>
      </c>
      <c r="O17" s="58" t="str">
        <f aca="false">IF(OR(N$8="",N17="",N$8=0,N17=0),"",N17/N$8*1000)</f>
        <v/>
      </c>
      <c r="P17" s="57" t="n">
        <f aca="false">SUM(P18:P25,P28,P31)</f>
        <v>0</v>
      </c>
      <c r="Q17" s="58" t="str">
        <f aca="false">IF(OR(P$8="",P17="",P$8=0,P17=0),"",P17/P$8*1000)</f>
        <v/>
      </c>
      <c r="R17" s="57" t="n">
        <f aca="false">SUM(R18:R25,R28,R31)</f>
        <v>0</v>
      </c>
      <c r="S17" s="58" t="str">
        <f aca="false">IF(OR(R$8="",R17="",R$8=0,R17=0),"",R17/R$8*1000)</f>
        <v/>
      </c>
      <c r="T17" s="57" t="n">
        <f aca="false">SUM(T18:T25,T28,T31)</f>
        <v>0</v>
      </c>
      <c r="U17" s="58" t="str">
        <f aca="false">IF(OR(T$8="",T17="",T$8=0,T17=0),"",T17/T$8*1000)</f>
        <v/>
      </c>
      <c r="V17" s="57" t="n">
        <f aca="false">SUM(V18:V25,V28,V31)</f>
        <v>0</v>
      </c>
      <c r="W17" s="58" t="str">
        <f aca="false">IF(OR(V$8="",V17="",V$8=0,V17=0),"",V17/V$8*1000)</f>
        <v/>
      </c>
    </row>
    <row r="18" customFormat="false" ht="12.75" hidden="false" customHeight="false" outlineLevel="0" collapsed="false">
      <c r="A18" s="25" t="s">
        <v>35</v>
      </c>
      <c r="B18" s="59" t="str">
        <f aca="false">IF(SUM(F18,J18,N18,R18,V18)&gt;0,SUM(F18,J18,N18,R18,V18),"")</f>
        <v/>
      </c>
      <c r="C18" s="46" t="str">
        <f aca="false">IF(OR(B$10="",B18="",B$10=0,B18=0),"",B18/B$10*1000)</f>
        <v/>
      </c>
      <c r="D18" s="59" t="str">
        <f aca="false">IF(SUM(H18,L18,P18,T18)&gt;0,SUM(H18,L18,P18,T18),"")</f>
        <v/>
      </c>
      <c r="E18" s="46" t="str">
        <f aca="false">IF(OR(D$10="",D18="",D$10=0,D18=0),"",D18/D$10*1000)</f>
        <v/>
      </c>
      <c r="F18" s="60"/>
      <c r="G18" s="48" t="str">
        <f aca="false">IF(OR(F$10="",F18="",F$10=0,F18=0),"",F18/F$10*1000)</f>
        <v/>
      </c>
      <c r="H18" s="60"/>
      <c r="I18" s="48" t="str">
        <f aca="false">IF(OR(H$10="",H18="",H$10=0,H18=0),"",H18/H$10*1000)</f>
        <v/>
      </c>
      <c r="J18" s="49"/>
      <c r="K18" s="48" t="str">
        <f aca="false">IF(OR(J$8="",J18="",J$8=0,J18=0),"",J18/J$8*1000)</f>
        <v/>
      </c>
      <c r="L18" s="49"/>
      <c r="M18" s="48" t="str">
        <f aca="false">IF(OR(L$8="",L18="",L$8=0,L18=0),"",L18/L$8*1000)</f>
        <v/>
      </c>
      <c r="N18" s="49"/>
      <c r="O18" s="48" t="str">
        <f aca="false">IF(OR(N$8="",N18="",N$8=0,N18=0),"",N18/N$8*1000)</f>
        <v/>
      </c>
      <c r="P18" s="49"/>
      <c r="Q18" s="48" t="str">
        <f aca="false">IF(OR(P$8="",P18="",P$8=0,P18=0),"",P18/P$8*1000)</f>
        <v/>
      </c>
      <c r="R18" s="49"/>
      <c r="S18" s="48" t="str">
        <f aca="false">IF(OR(R$8="",R18="",R$8=0,R18=0),"",R18/R$8*1000)</f>
        <v/>
      </c>
      <c r="T18" s="49"/>
      <c r="U18" s="48" t="str">
        <f aca="false">IF(OR(T$8="",T18="",T$8=0,T18=0),"",T18/T$8*1000)</f>
        <v/>
      </c>
      <c r="V18" s="49"/>
      <c r="W18" s="48" t="str">
        <f aca="false">IF(OR(V$8="",V18="",V$8=0,V18=0),"",V18/V$8*1000)</f>
        <v/>
      </c>
    </row>
    <row r="19" customFormat="false" ht="12.75" hidden="false" customHeight="false" outlineLevel="0" collapsed="false">
      <c r="A19" s="25" t="s">
        <v>36</v>
      </c>
      <c r="B19" s="59" t="str">
        <f aca="false">IF(SUM(F19,J19,N19,R19,V19)&gt;0,SUM(F19,J19,N19,R19,V19),"")</f>
        <v/>
      </c>
      <c r="C19" s="46" t="str">
        <f aca="false">IF(OR(B$10="",B19="",B$10=0,B19=0),"",B19/B$10*1000)</f>
        <v/>
      </c>
      <c r="D19" s="59" t="str">
        <f aca="false">IF(SUM(H19,L19,P19,T19)&gt;0,SUM(H19,L19,P19,T19),"")</f>
        <v/>
      </c>
      <c r="E19" s="46" t="str">
        <f aca="false">IF(OR(D$10="",D19="",D$10=0,D19=0),"",D19/D$10*1000)</f>
        <v/>
      </c>
      <c r="F19" s="60"/>
      <c r="G19" s="48" t="str">
        <f aca="false">IF(OR(F$10="",F19="",F$10=0,F19=0),"",F19/F$10*1000)</f>
        <v/>
      </c>
      <c r="H19" s="60"/>
      <c r="I19" s="48" t="str">
        <f aca="false">IF(OR(H$10="",H19="",H$10=0,H19=0),"",H19/H$10*1000)</f>
        <v/>
      </c>
      <c r="J19" s="49"/>
      <c r="K19" s="48" t="str">
        <f aca="false">IF(OR(J$8="",J19="",J$8=0,J19=0),"",J19/J$8*1000)</f>
        <v/>
      </c>
      <c r="L19" s="49"/>
      <c r="M19" s="48" t="str">
        <f aca="false">IF(OR(L$8="",L19="",L$8=0,L19=0),"",L19/L$8*1000)</f>
        <v/>
      </c>
      <c r="N19" s="49"/>
      <c r="O19" s="48" t="str">
        <f aca="false">IF(OR(N$8="",N19="",N$8=0,N19=0),"",N19/N$8*1000)</f>
        <v/>
      </c>
      <c r="P19" s="49"/>
      <c r="Q19" s="48" t="str">
        <f aca="false">IF(OR(P$8="",P19="",P$8=0,P19=0),"",P19/P$8*1000)</f>
        <v/>
      </c>
      <c r="R19" s="49"/>
      <c r="S19" s="48" t="str">
        <f aca="false">IF(OR(R$8="",R19="",R$8=0,R19=0),"",R19/R$8*1000)</f>
        <v/>
      </c>
      <c r="T19" s="49"/>
      <c r="U19" s="48" t="str">
        <f aca="false">IF(OR(T$8="",T19="",T$8=0,T19=0),"",T19/T$8*1000)</f>
        <v/>
      </c>
      <c r="V19" s="49"/>
      <c r="W19" s="48" t="str">
        <f aca="false">IF(OR(V$8="",V19="",V$8=0,V19=0),"",V19/V$8*1000)</f>
        <v/>
      </c>
    </row>
    <row r="20" customFormat="false" ht="12.75" hidden="false" customHeight="false" outlineLevel="0" collapsed="false">
      <c r="A20" s="25" t="s">
        <v>37</v>
      </c>
      <c r="B20" s="59" t="str">
        <f aca="false">IF(SUM(F20,J20,N20,R20,V20)&gt;0,SUM(F20,J20,N20,R20,V20),"")</f>
        <v/>
      </c>
      <c r="C20" s="46" t="str">
        <f aca="false">IF(OR(B$10="",B20="",B$10=0,B20=0),"",B20/B$10*1000)</f>
        <v/>
      </c>
      <c r="D20" s="59" t="str">
        <f aca="false">IF(SUM(H20,L20,P20,T20)&gt;0,SUM(H20,L20,P20,T20),"")</f>
        <v/>
      </c>
      <c r="E20" s="46" t="str">
        <f aca="false">IF(OR(D$10="",D20="",D$10=0,D20=0),"",D20/D$10*1000)</f>
        <v/>
      </c>
      <c r="F20" s="60"/>
      <c r="G20" s="48" t="str">
        <f aca="false">IF(OR(F$10="",F20="",F$10=0,F20=0),"",F20/F$10*1000)</f>
        <v/>
      </c>
      <c r="H20" s="60"/>
      <c r="I20" s="48" t="str">
        <f aca="false">IF(OR(H$10="",H20="",H$10=0,H20=0),"",H20/H$10*1000)</f>
        <v/>
      </c>
      <c r="J20" s="49"/>
      <c r="K20" s="48" t="str">
        <f aca="false">IF(OR(J$8="",J20="",J$8=0,J20=0),"",J20/J$8*1000)</f>
        <v/>
      </c>
      <c r="L20" s="49"/>
      <c r="M20" s="48" t="str">
        <f aca="false">IF(OR(L$8="",L20="",L$8=0,L20=0),"",L20/L$8*1000)</f>
        <v/>
      </c>
      <c r="N20" s="49"/>
      <c r="O20" s="48" t="str">
        <f aca="false">IF(OR(N$8="",N20="",N$8=0,N20=0),"",N20/N$8*1000)</f>
        <v/>
      </c>
      <c r="P20" s="49"/>
      <c r="Q20" s="48" t="str">
        <f aca="false">IF(OR(P$8="",P20="",P$8=0,P20=0),"",P20/P$8*1000)</f>
        <v/>
      </c>
      <c r="R20" s="49"/>
      <c r="S20" s="48" t="str">
        <f aca="false">IF(OR(R$8="",R20="",R$8=0,R20=0),"",R20/R$8*1000)</f>
        <v/>
      </c>
      <c r="T20" s="49"/>
      <c r="U20" s="48" t="str">
        <f aca="false">IF(OR(T$8="",T20="",T$8=0,T20=0),"",T20/T$8*1000)</f>
        <v/>
      </c>
      <c r="V20" s="49"/>
      <c r="W20" s="48" t="str">
        <f aca="false">IF(OR(V$8="",V20="",V$8=0,V20=0),"",V20/V$8*1000)</f>
        <v/>
      </c>
    </row>
    <row r="21" customFormat="false" ht="12.75" hidden="false" customHeight="false" outlineLevel="0" collapsed="false">
      <c r="A21" s="25" t="s">
        <v>38</v>
      </c>
      <c r="B21" s="59" t="str">
        <f aca="false">IF(SUM(F21,J21,N21,R21,V21)&gt;0,SUM(F21,J21,N21,R21,V21),"")</f>
        <v/>
      </c>
      <c r="C21" s="46" t="str">
        <f aca="false">IF(OR(B$10="",B21="",B$10=0,B21=0),"",B21/B$10*1000)</f>
        <v/>
      </c>
      <c r="D21" s="59" t="str">
        <f aca="false">IF(SUM(H21,L21,P21,T21)&gt;0,SUM(H21,L21,P21,T21),"")</f>
        <v/>
      </c>
      <c r="E21" s="46" t="str">
        <f aca="false">IF(OR(D$10="",D21="",D$10=0,D21=0),"",D21/D$10*1000)</f>
        <v/>
      </c>
      <c r="F21" s="60"/>
      <c r="G21" s="48" t="str">
        <f aca="false">IF(OR(F$10="",F21="",F$10=0,F21=0),"",F21/F$10*1000)</f>
        <v/>
      </c>
      <c r="H21" s="60"/>
      <c r="I21" s="48" t="str">
        <f aca="false">IF(OR(H$10="",H21="",H$10=0,H21=0),"",H21/H$10*1000)</f>
        <v/>
      </c>
      <c r="J21" s="49"/>
      <c r="K21" s="48" t="str">
        <f aca="false">IF(OR(J$8="",J21="",J$8=0,J21=0),"",J21/J$8*1000)</f>
        <v/>
      </c>
      <c r="L21" s="49"/>
      <c r="M21" s="48" t="str">
        <f aca="false">IF(OR(L$8="",L21="",L$8=0,L21=0),"",L21/L$8*1000)</f>
        <v/>
      </c>
      <c r="N21" s="49"/>
      <c r="O21" s="48" t="str">
        <f aca="false">IF(OR(N$8="",N21="",N$8=0,N21=0),"",N21/N$8*1000)</f>
        <v/>
      </c>
      <c r="P21" s="49"/>
      <c r="Q21" s="48" t="str">
        <f aca="false">IF(OR(P$8="",P21="",P$8=0,P21=0),"",P21/P$8*1000)</f>
        <v/>
      </c>
      <c r="R21" s="49"/>
      <c r="S21" s="48" t="str">
        <f aca="false">IF(OR(R$8="",R21="",R$8=0,R21=0),"",R21/R$8*1000)</f>
        <v/>
      </c>
      <c r="T21" s="49"/>
      <c r="U21" s="48" t="str">
        <f aca="false">IF(OR(T$8="",T21="",T$8=0,T21=0),"",T21/T$8*1000)</f>
        <v/>
      </c>
      <c r="V21" s="49"/>
      <c r="W21" s="48" t="str">
        <f aca="false">IF(OR(V$8="",V21="",V$8=0,V21=0),"",V21/V$8*1000)</f>
        <v/>
      </c>
    </row>
    <row r="22" customFormat="false" ht="12.75" hidden="false" customHeight="false" outlineLevel="0" collapsed="false">
      <c r="A22" s="25" t="s">
        <v>39</v>
      </c>
      <c r="B22" s="59" t="str">
        <f aca="false">IF(SUM(F22,J22,N22,R22,V22)&gt;0,SUM(F22,J22,N22,R22,V22),"")</f>
        <v/>
      </c>
      <c r="C22" s="46" t="str">
        <f aca="false">IF(OR(B$10="",B22="",B$10=0,B22=0),"",B22/B$10*1000)</f>
        <v/>
      </c>
      <c r="D22" s="59" t="str">
        <f aca="false">IF(SUM(H22,L22,P22,T22)&gt;0,SUM(H22,L22,P22,T22),"")</f>
        <v/>
      </c>
      <c r="E22" s="46" t="str">
        <f aca="false">IF(OR(D$10="",D22="",D$10=0,D22=0),"",D22/D$10*1000)</f>
        <v/>
      </c>
      <c r="F22" s="60"/>
      <c r="G22" s="48" t="str">
        <f aca="false">IF(OR(F$10="",F22="",F$10=0,F22=0),"",F22/F$10*1000)</f>
        <v/>
      </c>
      <c r="H22" s="60"/>
      <c r="I22" s="48" t="str">
        <f aca="false">IF(OR(H$10="",H22="",H$10=0,H22=0),"",H22/H$10*1000)</f>
        <v/>
      </c>
      <c r="J22" s="49"/>
      <c r="K22" s="48" t="str">
        <f aca="false">IF(OR(J$8="",J22="",J$8=0,J22=0),"",J22/J$8*1000)</f>
        <v/>
      </c>
      <c r="L22" s="49"/>
      <c r="M22" s="48" t="str">
        <f aca="false">IF(OR(L$8="",L22="",L$8=0,L22=0),"",L22/L$8*1000)</f>
        <v/>
      </c>
      <c r="N22" s="49"/>
      <c r="O22" s="48" t="str">
        <f aca="false">IF(OR(N$8="",N22="",N$8=0,N22=0),"",N22/N$8*1000)</f>
        <v/>
      </c>
      <c r="P22" s="49"/>
      <c r="Q22" s="48" t="str">
        <f aca="false">IF(OR(P$8="",P22="",P$8=0,P22=0),"",P22/P$8*1000)</f>
        <v/>
      </c>
      <c r="R22" s="49"/>
      <c r="S22" s="48" t="str">
        <f aca="false">IF(OR(R$8="",R22="",R$8=0,R22=0),"",R22/R$8*1000)</f>
        <v/>
      </c>
      <c r="T22" s="49"/>
      <c r="U22" s="48" t="str">
        <f aca="false">IF(OR(T$8="",T22="",T$8=0,T22=0),"",T22/T$8*1000)</f>
        <v/>
      </c>
      <c r="V22" s="49"/>
      <c r="W22" s="48" t="str">
        <f aca="false">IF(OR(V$8="",V22="",V$8=0,V22=0),"",V22/V$8*1000)</f>
        <v/>
      </c>
    </row>
    <row r="23" customFormat="false" ht="12.75" hidden="false" customHeight="false" outlineLevel="0" collapsed="false">
      <c r="A23" s="25" t="s">
        <v>40</v>
      </c>
      <c r="B23" s="59" t="str">
        <f aca="false">IF(SUM(F23,J23,N23,R23,V23)&gt;0,SUM(F23,J23,N23,R23,V23),"")</f>
        <v/>
      </c>
      <c r="C23" s="46" t="str">
        <f aca="false">IF(OR(B$10="",B23="",B$10=0,B23=0),"",B23/B$10*1000)</f>
        <v/>
      </c>
      <c r="D23" s="59" t="str">
        <f aca="false">IF(SUM(H23,L23,P23,T23)&gt;0,SUM(H23,L23,P23,T23),"")</f>
        <v/>
      </c>
      <c r="E23" s="46" t="str">
        <f aca="false">IF(OR(D$10="",D23="",D$10=0,D23=0),"",D23/D$10*1000)</f>
        <v/>
      </c>
      <c r="F23" s="60"/>
      <c r="G23" s="48" t="str">
        <f aca="false">IF(OR(F$10="",F23="",F$10=0,F23=0),"",F23/F$10*1000)</f>
        <v/>
      </c>
      <c r="H23" s="60"/>
      <c r="I23" s="48" t="str">
        <f aca="false">IF(OR(H$10="",H23="",H$10=0,H23=0),"",H23/H$10*1000)</f>
        <v/>
      </c>
      <c r="J23" s="49"/>
      <c r="K23" s="48" t="str">
        <f aca="false">IF(OR(J$8="",J23="",J$8=0,J23=0),"",J23/J$8*1000)</f>
        <v/>
      </c>
      <c r="L23" s="49"/>
      <c r="M23" s="48" t="str">
        <f aca="false">IF(OR(L$8="",L23="",L$8=0,L23=0),"",L23/L$8*1000)</f>
        <v/>
      </c>
      <c r="N23" s="49"/>
      <c r="O23" s="48" t="str">
        <f aca="false">IF(OR(N$8="",N23="",N$8=0,N23=0),"",N23/N$8*1000)</f>
        <v/>
      </c>
      <c r="P23" s="49"/>
      <c r="Q23" s="48" t="str">
        <f aca="false">IF(OR(P$8="",P23="",P$8=0,P23=0),"",P23/P$8*1000)</f>
        <v/>
      </c>
      <c r="R23" s="49"/>
      <c r="S23" s="48" t="str">
        <f aca="false">IF(OR(R$8="",R23="",R$8=0,R23=0),"",R23/R$8*1000)</f>
        <v/>
      </c>
      <c r="T23" s="49"/>
      <c r="U23" s="48" t="str">
        <f aca="false">IF(OR(T$8="",T23="",T$8=0,T23=0),"",T23/T$8*1000)</f>
        <v/>
      </c>
      <c r="V23" s="49"/>
      <c r="W23" s="48" t="str">
        <f aca="false">IF(OR(V$8="",V23="",V$8=0,V23=0),"",V23/V$8*1000)</f>
        <v/>
      </c>
    </row>
    <row r="24" customFormat="false" ht="12.75" hidden="false" customHeight="false" outlineLevel="0" collapsed="false">
      <c r="A24" s="25" t="s">
        <v>41</v>
      </c>
      <c r="B24" s="59" t="str">
        <f aca="false">IF(SUM(F24,J24,N24,R24,V24)&gt;0,SUM(F24,J24,N24,R24,V24),"")</f>
        <v/>
      </c>
      <c r="C24" s="46" t="str">
        <f aca="false">IF(OR(B$10="",B24="",B$10=0,B24=0),"",B24/B$10*1000)</f>
        <v/>
      </c>
      <c r="D24" s="59" t="str">
        <f aca="false">IF(SUM(H24,L24,P24,T24)&gt;0,SUM(H24,L24,P24,T24),"")</f>
        <v/>
      </c>
      <c r="E24" s="46" t="str">
        <f aca="false">IF(OR(D$10="",D24="",D$10=0,D24=0),"",D24/D$10*1000)</f>
        <v/>
      </c>
      <c r="F24" s="60"/>
      <c r="G24" s="48" t="str">
        <f aca="false">IF(OR(F$10="",F24="",F$10=0,F24=0),"",F24/F$10*1000)</f>
        <v/>
      </c>
      <c r="H24" s="60"/>
      <c r="I24" s="48" t="str">
        <f aca="false">IF(OR(H$10="",H24="",H$10=0,H24=0),"",H24/H$10*1000)</f>
        <v/>
      </c>
      <c r="J24" s="49"/>
      <c r="K24" s="48" t="str">
        <f aca="false">IF(OR(J$8="",J24="",J$8=0,J24=0),"",J24/J$8*1000)</f>
        <v/>
      </c>
      <c r="L24" s="49"/>
      <c r="M24" s="48" t="str">
        <f aca="false">IF(OR(L$8="",L24="",L$8=0,L24=0),"",L24/L$8*1000)</f>
        <v/>
      </c>
      <c r="N24" s="49"/>
      <c r="O24" s="48" t="str">
        <f aca="false">IF(OR(N$8="",N24="",N$8=0,N24=0),"",N24/N$8*1000)</f>
        <v/>
      </c>
      <c r="P24" s="49"/>
      <c r="Q24" s="48" t="str">
        <f aca="false">IF(OR(P$8="",P24="",P$8=0,P24=0),"",P24/P$8*1000)</f>
        <v/>
      </c>
      <c r="R24" s="49"/>
      <c r="S24" s="48" t="str">
        <f aca="false">IF(OR(R$8="",R24="",R$8=0,R24=0),"",R24/R$8*1000)</f>
        <v/>
      </c>
      <c r="T24" s="49"/>
      <c r="U24" s="48" t="str">
        <f aca="false">IF(OR(T$8="",T24="",T$8=0,T24=0),"",T24/T$8*1000)</f>
        <v/>
      </c>
      <c r="V24" s="49"/>
      <c r="W24" s="48" t="str">
        <f aca="false">IF(OR(V$8="",V24="",V$8=0,V24=0),"",V24/V$8*1000)</f>
        <v/>
      </c>
    </row>
    <row r="25" customFormat="false" ht="12.75" hidden="false" customHeight="false" outlineLevel="0" collapsed="false">
      <c r="A25" s="62" t="s">
        <v>42</v>
      </c>
      <c r="B25" s="63" t="n">
        <f aca="false">SUM(B26:B27)</f>
        <v>0</v>
      </c>
      <c r="C25" s="64" t="str">
        <f aca="false">IF(OR(B$10="",B25="",B$10=0,B25=0),"",B25/B$10*1000)</f>
        <v/>
      </c>
      <c r="D25" s="63" t="n">
        <f aca="false">SUM(D26:D27)</f>
        <v>0</v>
      </c>
      <c r="E25" s="64" t="str">
        <f aca="false">IF(OR(D$10="",D25="",D$10=0,D25=0),"",D25/D$10*1000)</f>
        <v/>
      </c>
      <c r="F25" s="65" t="n">
        <f aca="false">SUM(F26:F27)</f>
        <v>0</v>
      </c>
      <c r="G25" s="66" t="str">
        <f aca="false">IF(OR(F$10="",F25="",F$10=0,F25=0),"",F25/F$10*1000)</f>
        <v/>
      </c>
      <c r="H25" s="65" t="n">
        <f aca="false">SUM(H26:H27)</f>
        <v>0</v>
      </c>
      <c r="I25" s="66" t="str">
        <f aca="false">IF(OR(H$10="",H25="",H$10=0,H25=0),"",H25/H$10*1000)</f>
        <v/>
      </c>
      <c r="J25" s="65" t="n">
        <f aca="false">SUM(J26:J27)</f>
        <v>0</v>
      </c>
      <c r="K25" s="66"/>
      <c r="L25" s="65" t="n">
        <f aca="false">SUM(L26:L27)</f>
        <v>0</v>
      </c>
      <c r="M25" s="66"/>
      <c r="N25" s="65" t="n">
        <f aca="false">SUM(N26:N27)</f>
        <v>0</v>
      </c>
      <c r="O25" s="66"/>
      <c r="P25" s="65" t="n">
        <f aca="false">SUM(P26:P27)</f>
        <v>0</v>
      </c>
      <c r="Q25" s="66"/>
      <c r="R25" s="65" t="n">
        <f aca="false">SUM(R26:R27)</f>
        <v>0</v>
      </c>
      <c r="S25" s="66"/>
      <c r="T25" s="65" t="n">
        <f aca="false">SUM(T26:T27)</f>
        <v>0</v>
      </c>
      <c r="U25" s="66"/>
      <c r="V25" s="65" t="n">
        <f aca="false">SUM(V26:V27)</f>
        <v>0</v>
      </c>
      <c r="W25" s="66"/>
    </row>
    <row r="26" customFormat="false" ht="12.75" hidden="false" customHeight="false" outlineLevel="0" collapsed="false">
      <c r="A26" s="25" t="s">
        <v>43</v>
      </c>
      <c r="B26" s="59" t="str">
        <f aca="false">IF(SUM(F26,J26,N26,R26,V26)&gt;0,SUM(F26,J26,N26,R26,V26),"")</f>
        <v/>
      </c>
      <c r="C26" s="46" t="str">
        <f aca="false">IF(OR(B$10="",B26="",B$10=0,B26=0),"",B26/B$10*1000)</f>
        <v/>
      </c>
      <c r="D26" s="59" t="str">
        <f aca="false">IF(SUM(H26,L26,P26,T26)&gt;0,SUM(H26,L26,P26,T26),"")</f>
        <v/>
      </c>
      <c r="E26" s="46" t="str">
        <f aca="false">IF(OR(D$10="",D26="",D$10=0,D26=0),"",D26/D$10*1000)</f>
        <v/>
      </c>
      <c r="F26" s="60"/>
      <c r="G26" s="48" t="str">
        <f aca="false">IF(OR(F$10="",F26="",F$10=0,F26=0),"",F26/F$10*1000)</f>
        <v/>
      </c>
      <c r="H26" s="60"/>
      <c r="I26" s="48" t="str">
        <f aca="false">IF(OR(H$10="",H26="",H$10=0,H26=0),"",H26/H$10*1000)</f>
        <v/>
      </c>
      <c r="J26" s="49"/>
      <c r="K26" s="48" t="str">
        <f aca="false">IF(OR(J$8="",J26="",J$8=0,J26=0),"",J26/J$8*1000)</f>
        <v/>
      </c>
      <c r="L26" s="49"/>
      <c r="M26" s="48" t="str">
        <f aca="false">IF(OR(L$8="",L26="",L$8=0,L26=0),"",L26/L$8*1000)</f>
        <v/>
      </c>
      <c r="N26" s="49"/>
      <c r="O26" s="48"/>
      <c r="P26" s="49"/>
      <c r="Q26" s="48"/>
      <c r="R26" s="49"/>
      <c r="S26" s="48"/>
      <c r="T26" s="49"/>
      <c r="U26" s="48"/>
      <c r="V26" s="49"/>
      <c r="W26" s="48"/>
    </row>
    <row r="27" customFormat="false" ht="12.75" hidden="false" customHeight="false" outlineLevel="0" collapsed="false">
      <c r="A27" s="25" t="s">
        <v>44</v>
      </c>
      <c r="B27" s="59" t="str">
        <f aca="false">IF(SUM(F27,J27,N27,R27,V27)&gt;0,SUM(F27,J27,N27,R27,V27),"")</f>
        <v/>
      </c>
      <c r="C27" s="46" t="str">
        <f aca="false">IF(OR(B$10="",B27="",B$10=0,B27=0),"",B27/B$10*1000)</f>
        <v/>
      </c>
      <c r="D27" s="59" t="str">
        <f aca="false">IF(SUM(H27,L27,P27,T27)&gt;0,SUM(H27,L27,P27,T27),"")</f>
        <v/>
      </c>
      <c r="E27" s="46" t="str">
        <f aca="false">IF(OR(D$10="",D27="",D$10=0,D27=0),"",D27/D$10*1000)</f>
        <v/>
      </c>
      <c r="F27" s="60"/>
      <c r="G27" s="48" t="str">
        <f aca="false">IF(OR(F$10="",F27="",F$10=0,F27=0),"",F27/F$10*1000)</f>
        <v/>
      </c>
      <c r="H27" s="60"/>
      <c r="I27" s="48" t="str">
        <f aca="false">IF(OR(H$10="",H27="",H$10=0,H27=0),"",H27/H$10*1000)</f>
        <v/>
      </c>
      <c r="J27" s="49"/>
      <c r="K27" s="48" t="str">
        <f aca="false">IF(OR(J$8="",J27="",J$8=0,J27=0),"",J27/J$8*1000)</f>
        <v/>
      </c>
      <c r="L27" s="49"/>
      <c r="M27" s="48" t="str">
        <f aca="false">IF(OR(L$8="",L27="",L$8=0,L27=0),"",L27/L$8*1000)</f>
        <v/>
      </c>
      <c r="N27" s="49"/>
      <c r="O27" s="48"/>
      <c r="P27" s="49"/>
      <c r="Q27" s="48"/>
      <c r="R27" s="49"/>
      <c r="S27" s="48"/>
      <c r="T27" s="49"/>
      <c r="U27" s="48"/>
      <c r="V27" s="49"/>
      <c r="W27" s="48"/>
    </row>
    <row r="28" customFormat="false" ht="12.75" hidden="false" customHeight="false" outlineLevel="0" collapsed="false">
      <c r="A28" s="62" t="s">
        <v>45</v>
      </c>
      <c r="B28" s="63" t="n">
        <f aca="false">SUM(B29:B30)</f>
        <v>0</v>
      </c>
      <c r="C28" s="64" t="str">
        <f aca="false">IF(OR(B$10="",B28="",B$10=0,B28=0),"",B28/B$10*1000)</f>
        <v/>
      </c>
      <c r="D28" s="63" t="n">
        <f aca="false">SUM(D29:D30)</f>
        <v>0</v>
      </c>
      <c r="E28" s="64" t="str">
        <f aca="false">IF(OR(D$10="",D28="",D$10=0,D28=0),"",D28/D$10*1000)</f>
        <v/>
      </c>
      <c r="F28" s="65" t="n">
        <f aca="false">SUM(F29:F30)</f>
        <v>0</v>
      </c>
      <c r="G28" s="66" t="str">
        <f aca="false">IF(OR(F$10="",F28="",F$10=0,F28=0),"",F28/F$10*1000)</f>
        <v/>
      </c>
      <c r="H28" s="65" t="n">
        <f aca="false">SUM(H29:H30)</f>
        <v>0</v>
      </c>
      <c r="I28" s="66" t="str">
        <f aca="false">IF(OR(H$10="",H28="",H$10=0,H28=0),"",H28/H$10*1000)</f>
        <v/>
      </c>
      <c r="J28" s="65" t="n">
        <f aca="false">SUM(J29:J30)</f>
        <v>0</v>
      </c>
      <c r="K28" s="66" t="str">
        <f aca="false">IF(OR(J$8="",J28="",J$8=0,J28=0),"",J28/J$8*1000)</f>
        <v/>
      </c>
      <c r="L28" s="65" t="n">
        <f aca="false">SUM(L29:L30)</f>
        <v>0</v>
      </c>
      <c r="M28" s="66" t="str">
        <f aca="false">IF(OR(L$8="",L28="",L$8=0,L28=0),"",L28/L$8*1000)</f>
        <v/>
      </c>
      <c r="N28" s="65" t="n">
        <f aca="false">SUM(N29:N30)</f>
        <v>0</v>
      </c>
      <c r="O28" s="66" t="str">
        <f aca="false">IF(OR(N$8="",N28="",N$8=0,N28=0),"",N28/N$8*1000)</f>
        <v/>
      </c>
      <c r="P28" s="65" t="n">
        <f aca="false">SUM(P29:P30)</f>
        <v>0</v>
      </c>
      <c r="Q28" s="66" t="str">
        <f aca="false">IF(OR(P$8="",P28="",P$8=0,P28=0),"",P28/P$8*1000)</f>
        <v/>
      </c>
      <c r="R28" s="65" t="n">
        <f aca="false">SUM(R29:R30)</f>
        <v>0</v>
      </c>
      <c r="S28" s="66" t="str">
        <f aca="false">IF(OR(R$8="",R28="",R$8=0,R28=0),"",R28/R$8*1000)</f>
        <v/>
      </c>
      <c r="T28" s="65" t="n">
        <f aca="false">SUM(T29:T30)</f>
        <v>0</v>
      </c>
      <c r="U28" s="66" t="str">
        <f aca="false">IF(OR(T$8="",T28="",T$8=0,T28=0),"",T28/T$8*1000)</f>
        <v/>
      </c>
      <c r="V28" s="65" t="n">
        <f aca="false">SUM(V29:V30)</f>
        <v>0</v>
      </c>
      <c r="W28" s="66" t="str">
        <f aca="false">IF(OR(V$8="",V28="",V$8=0,V28=0),"",V28/V$8*1000)</f>
        <v/>
      </c>
    </row>
    <row r="29" s="36" customFormat="true" ht="12.75" hidden="false" customHeight="false" outlineLevel="0" collapsed="false">
      <c r="A29" s="25" t="s">
        <v>46</v>
      </c>
      <c r="B29" s="59" t="str">
        <f aca="false">IF(SUM(F29,J29,N29,R29,V29)&gt;0,SUM(F29,J29,N29,R29,V29),"")</f>
        <v/>
      </c>
      <c r="C29" s="46" t="str">
        <f aca="false">IF(OR(B$10="",B29="",B$10=0,B29=0),"",B29/B$10*1000)</f>
        <v/>
      </c>
      <c r="D29" s="59" t="str">
        <f aca="false">IF(SUM(H29,L29,P29,T29)&gt;0,SUM(H29,L29,P29,T29),"")</f>
        <v/>
      </c>
      <c r="E29" s="46" t="str">
        <f aca="false">IF(OR(D$10="",D29="",D$10=0,D29=0),"",D29/D$10*1000)</f>
        <v/>
      </c>
      <c r="F29" s="60"/>
      <c r="G29" s="48" t="str">
        <f aca="false">IF(OR(F$10="",F29="",F$10=0,F29=0),"",F29/F$10*1000)</f>
        <v/>
      </c>
      <c r="H29" s="60"/>
      <c r="I29" s="48" t="str">
        <f aca="false">IF(OR(H$10="",H29="",H$10=0,H29=0),"",H29/H$10*1000)</f>
        <v/>
      </c>
      <c r="J29" s="49"/>
      <c r="K29" s="48" t="str">
        <f aca="false">IF(OR(J$8="",J29="",J$8=0,J29=0),"",J29/J$8*1000)</f>
        <v/>
      </c>
      <c r="L29" s="49"/>
      <c r="M29" s="48" t="str">
        <f aca="false">IF(OR(L$8="",L29="",L$8=0,L29=0),"",L29/L$8*1000)</f>
        <v/>
      </c>
      <c r="N29" s="49"/>
      <c r="O29" s="48" t="str">
        <f aca="false">IF(OR(N$8="",N29="",N$8=0,N29=0),"",N29/N$8*1000)</f>
        <v/>
      </c>
      <c r="P29" s="49"/>
      <c r="Q29" s="48" t="str">
        <f aca="false">IF(OR(P$8="",P29="",P$8=0,P29=0),"",P29/P$8*1000)</f>
        <v/>
      </c>
      <c r="R29" s="49"/>
      <c r="S29" s="48" t="str">
        <f aca="false">IF(OR(R$8="",R29="",R$8=0,R29=0),"",R29/R$8*1000)</f>
        <v/>
      </c>
      <c r="T29" s="49"/>
      <c r="U29" s="48" t="str">
        <f aca="false">IF(OR(T$8="",T29="",T$8=0,T29=0),"",T29/T$8*1000)</f>
        <v/>
      </c>
      <c r="V29" s="49"/>
      <c r="W29" s="48" t="str">
        <f aca="false">IF(OR(V$8="",V29="",V$8=0,V29=0),"",V29/V$8*1000)</f>
        <v/>
      </c>
    </row>
    <row r="30" s="36" customFormat="true" ht="12.75" hidden="false" customHeight="false" outlineLevel="0" collapsed="false">
      <c r="A30" s="25" t="s">
        <v>47</v>
      </c>
      <c r="B30" s="59" t="str">
        <f aca="false">IF(SUM(F30,J30,N30,R30,V30)&gt;0,SUM(F30,J30,N30,R30,V30),"")</f>
        <v/>
      </c>
      <c r="C30" s="46" t="str">
        <f aca="false">IF(OR(B$10="",B30="",B$10=0,B30=0),"",B30/B$10*1000)</f>
        <v/>
      </c>
      <c r="D30" s="59" t="str">
        <f aca="false">IF(SUM(H30,L30,P30,T30)&gt;0,SUM(H30,L30,P30,T30),"")</f>
        <v/>
      </c>
      <c r="E30" s="46" t="str">
        <f aca="false">IF(OR(D$10="",D30="",D$10=0,D30=0),"",D30/D$10*1000)</f>
        <v/>
      </c>
      <c r="F30" s="60"/>
      <c r="G30" s="48" t="str">
        <f aca="false">IF(OR(F$10="",F30="",F$10=0,F30=0),"",F30/F$10*1000)</f>
        <v/>
      </c>
      <c r="H30" s="60"/>
      <c r="I30" s="48" t="str">
        <f aca="false">IF(OR(H$10="",H30="",H$10=0,H30=0),"",H30/H$10*1000)</f>
        <v/>
      </c>
      <c r="J30" s="49"/>
      <c r="K30" s="48" t="str">
        <f aca="false">IF(OR(J$8="",J30="",J$8=0,J30=0),"",J30/J$8*1000)</f>
        <v/>
      </c>
      <c r="L30" s="49"/>
      <c r="M30" s="48" t="str">
        <f aca="false">IF(OR(L$8="",L30="",L$8=0,L30=0),"",L30/L$8*1000)</f>
        <v/>
      </c>
      <c r="N30" s="49"/>
      <c r="O30" s="48" t="str">
        <f aca="false">IF(OR(N$8="",N30="",N$8=0,N30=0),"",N30/N$8*1000)</f>
        <v/>
      </c>
      <c r="P30" s="49"/>
      <c r="Q30" s="48" t="str">
        <f aca="false">IF(OR(P$8="",P30="",P$8=0,P30=0),"",P30/P$8*1000)</f>
        <v/>
      </c>
      <c r="R30" s="49"/>
      <c r="S30" s="48" t="str">
        <f aca="false">IF(OR(R$8="",R30="",R$8=0,R30=0),"",R30/R$8*1000)</f>
        <v/>
      </c>
      <c r="T30" s="49"/>
      <c r="U30" s="48" t="str">
        <f aca="false">IF(OR(T$8="",T30="",T$8=0,T30=0),"",T30/T$8*1000)</f>
        <v/>
      </c>
      <c r="V30" s="49"/>
      <c r="W30" s="48" t="str">
        <f aca="false">IF(OR(V$8="",V30="",V$8=0,V30=0),"",V30/V$8*1000)</f>
        <v/>
      </c>
    </row>
    <row r="31" s="36" customFormat="true" ht="12.75" hidden="false" customHeight="false" outlineLevel="0" collapsed="false">
      <c r="A31" s="25" t="s">
        <v>48</v>
      </c>
      <c r="B31" s="59" t="str">
        <f aca="false">IF(SUM(F31,J31,N31,R31,V31)&gt;0,SUM(F31,J31,N31,R31,V31),"")</f>
        <v/>
      </c>
      <c r="C31" s="46" t="str">
        <f aca="false">IF(OR(B$10="",B31="",B$10=0,B31=0),"",B31/B$10*1000)</f>
        <v/>
      </c>
      <c r="D31" s="59" t="str">
        <f aca="false">IF(SUM(H31,L31,P31,T31)&gt;0,SUM(H31,L31,P31,T31),"")</f>
        <v/>
      </c>
      <c r="E31" s="46" t="str">
        <f aca="false">IF(OR(D$10="",D31="",D$10=0,D31=0),"",D31/D$10*1000)</f>
        <v/>
      </c>
      <c r="F31" s="60"/>
      <c r="G31" s="48" t="str">
        <f aca="false">IF(OR(F$10="",F31="",F$10=0,F31=0),"",F31/F$10*1000)</f>
        <v/>
      </c>
      <c r="H31" s="60"/>
      <c r="I31" s="48" t="str">
        <f aca="false">IF(OR(H$10="",H31="",H$10=0,H31=0),"",H31/H$10*1000)</f>
        <v/>
      </c>
      <c r="J31" s="49"/>
      <c r="K31" s="48" t="str">
        <f aca="false">IF(OR(J$8="",J31="",J$8=0,J31=0),"",J31/J$8*1000)</f>
        <v/>
      </c>
      <c r="L31" s="49"/>
      <c r="M31" s="48" t="str">
        <f aca="false">IF(OR(L$8="",L31="",L$8=0,L31=0),"",L31/L$8*1000)</f>
        <v/>
      </c>
      <c r="N31" s="49"/>
      <c r="O31" s="48" t="str">
        <f aca="false">IF(OR(N$8="",N31="",N$8=0,N31=0),"",N31/N$8*1000)</f>
        <v/>
      </c>
      <c r="P31" s="49"/>
      <c r="Q31" s="48" t="str">
        <f aca="false">IF(OR(P$8="",P31="",P$8=0,P31=0),"",P31/P$8*1000)</f>
        <v/>
      </c>
      <c r="R31" s="49"/>
      <c r="S31" s="48" t="str">
        <f aca="false">IF(OR(R$8="",R31="",R$8=0,R31=0),"",R31/R$8*1000)</f>
        <v/>
      </c>
      <c r="T31" s="49"/>
      <c r="U31" s="48" t="str">
        <f aca="false">IF(OR(T$8="",T31="",T$8=0,T31=0),"",T31/T$8*1000)</f>
        <v/>
      </c>
      <c r="V31" s="49"/>
      <c r="W31" s="48" t="str">
        <f aca="false">IF(OR(V$8="",V31="",V$8=0,V31=0),"",V31/V$8*1000)</f>
        <v/>
      </c>
    </row>
    <row r="32" customFormat="false" ht="12.75" hidden="false" customHeight="false" outlineLevel="0" collapsed="false">
      <c r="A32" s="54" t="s">
        <v>49</v>
      </c>
      <c r="B32" s="55" t="n">
        <f aca="false">SUM(B33,B37)</f>
        <v>0</v>
      </c>
      <c r="C32" s="56" t="str">
        <f aca="false">IF(OR(B$10="",B32="",B$10=0,B32=0),"",B32/B$10*1000)</f>
        <v/>
      </c>
      <c r="D32" s="55" t="n">
        <f aca="false">SUM(D33,D37)</f>
        <v>0</v>
      </c>
      <c r="E32" s="56" t="str">
        <f aca="false">IF(OR(D$10="",D32="",D$10=0,D32=0),"",D32/D$10*1000)</f>
        <v/>
      </c>
      <c r="F32" s="55" t="n">
        <f aca="false">SUM(F33,F37)</f>
        <v>0</v>
      </c>
      <c r="G32" s="58" t="str">
        <f aca="false">IF(OR(F$10="",F32="",F$10=0,F32=0),"",F32/F$10*1000)</f>
        <v/>
      </c>
      <c r="H32" s="55" t="n">
        <f aca="false">SUM(H33,H37)</f>
        <v>0</v>
      </c>
      <c r="I32" s="58" t="str">
        <f aca="false">IF(OR(H$10="",H32="",H$10=0,H32=0),"",H32/H$10*1000)</f>
        <v/>
      </c>
      <c r="J32" s="55" t="n">
        <f aca="false">SUM(J33,J37)</f>
        <v>0</v>
      </c>
      <c r="K32" s="58" t="str">
        <f aca="false">IF(OR(J$8="",J32="",J$8=0,J32=0),"",J32/J$8*1000)</f>
        <v/>
      </c>
      <c r="L32" s="55" t="n">
        <f aca="false">SUM(L33,L37)</f>
        <v>0</v>
      </c>
      <c r="M32" s="58" t="str">
        <f aca="false">IF(OR(L$8="",L32="",L$8=0,L32=0),"",L32/L$8*1000)</f>
        <v/>
      </c>
      <c r="N32" s="55" t="n">
        <f aca="false">SUM(N33,N37)</f>
        <v>0</v>
      </c>
      <c r="O32" s="58" t="str">
        <f aca="false">IF(OR(N$8="",N32="",N$8=0,N32=0),"",N32/N$8*1000)</f>
        <v/>
      </c>
      <c r="P32" s="55" t="n">
        <f aca="false">SUM(P33,P37)</f>
        <v>0</v>
      </c>
      <c r="Q32" s="58" t="str">
        <f aca="false">IF(OR(P$8="",P32="",P$8=0,P32=0),"",P32/P$8*1000)</f>
        <v/>
      </c>
      <c r="R32" s="55" t="n">
        <f aca="false">SUM(R33,R37)</f>
        <v>0</v>
      </c>
      <c r="S32" s="58" t="str">
        <f aca="false">IF(OR(R$8="",R32="",R$8=0,R32=0),"",R32/R$8*1000)</f>
        <v/>
      </c>
      <c r="T32" s="55" t="n">
        <f aca="false">SUM(T33,T37)</f>
        <v>0</v>
      </c>
      <c r="U32" s="58" t="str">
        <f aca="false">IF(OR(T$8="",T32="",T$8=0,T32=0),"",T32/T$8*1000)</f>
        <v/>
      </c>
      <c r="V32" s="55" t="n">
        <f aca="false">SUM(V33,V37)</f>
        <v>0</v>
      </c>
      <c r="W32" s="58" t="str">
        <f aca="false">IF(OR(V$8="",V32="",V$8=0,V32=0),"",V32/V$8*1000)</f>
        <v/>
      </c>
    </row>
    <row r="33" customFormat="false" ht="12.75" hidden="false" customHeight="false" outlineLevel="0" collapsed="false">
      <c r="A33" s="62" t="s">
        <v>50</v>
      </c>
      <c r="B33" s="63" t="n">
        <f aca="false">SUM(B34:B36)</f>
        <v>0</v>
      </c>
      <c r="C33" s="64" t="str">
        <f aca="false">IF(OR(B$10="",B33="",B$10=0,B33=0),"",B33/B$10*1000)</f>
        <v/>
      </c>
      <c r="D33" s="63" t="n">
        <f aca="false">SUM(D34:D36)</f>
        <v>0</v>
      </c>
      <c r="E33" s="64" t="str">
        <f aca="false">IF(OR(D$10="",D33="",D$10=0,D33=0),"",D33/D$10*1000)</f>
        <v/>
      </c>
      <c r="F33" s="65" t="n">
        <f aca="false">SUM(F34:F36)</f>
        <v>0</v>
      </c>
      <c r="G33" s="66" t="str">
        <f aca="false">IF(OR(F$10="",F33="",F$10=0,F33=0),"",F33/F$10*1000)</f>
        <v/>
      </c>
      <c r="H33" s="65" t="n">
        <f aca="false">SUM(H34:H36)</f>
        <v>0</v>
      </c>
      <c r="I33" s="66" t="str">
        <f aca="false">IF(OR(H$10="",H33="",H$10=0,H33=0),"",H33/H$10*1000)</f>
        <v/>
      </c>
      <c r="J33" s="65" t="n">
        <f aca="false">SUM(J34:J36)</f>
        <v>0</v>
      </c>
      <c r="K33" s="66" t="str">
        <f aca="false">IF(OR(J$8="",J33="",J$8=0,J33=0),"",J33/J$8*1000)</f>
        <v/>
      </c>
      <c r="L33" s="65" t="n">
        <f aca="false">SUM(L34:L36)</f>
        <v>0</v>
      </c>
      <c r="M33" s="66" t="str">
        <f aca="false">IF(OR(L$8="",L33="",L$8=0,L33=0),"",L33/L$8*1000)</f>
        <v/>
      </c>
      <c r="N33" s="65" t="n">
        <f aca="false">SUM(N34:N36)</f>
        <v>0</v>
      </c>
      <c r="O33" s="66" t="str">
        <f aca="false">IF(OR(N$8="",N33="",N$8=0,N33=0),"",N33/N$8*1000)</f>
        <v/>
      </c>
      <c r="P33" s="65" t="n">
        <f aca="false">SUM(P34:P36)</f>
        <v>0</v>
      </c>
      <c r="Q33" s="66" t="str">
        <f aca="false">IF(OR(P$8="",P33="",P$8=0,P33=0),"",P33/P$8*1000)</f>
        <v/>
      </c>
      <c r="R33" s="65" t="n">
        <f aca="false">SUM(R34:R36)</f>
        <v>0</v>
      </c>
      <c r="S33" s="66" t="str">
        <f aca="false">IF(OR(R$8="",R33="",R$8=0,R33=0),"",R33/R$8*1000)</f>
        <v/>
      </c>
      <c r="T33" s="65" t="n">
        <f aca="false">SUM(T34:T36)</f>
        <v>0</v>
      </c>
      <c r="U33" s="66" t="str">
        <f aca="false">IF(OR(T$8="",T33="",T$8=0,T33=0),"",T33/T$8*1000)</f>
        <v/>
      </c>
      <c r="V33" s="65" t="n">
        <f aca="false">SUM(V34:V36)</f>
        <v>0</v>
      </c>
      <c r="W33" s="66" t="str">
        <f aca="false">IF(OR(V$8="",V33="",V$8=0,V33=0),"",V33/V$8*1000)</f>
        <v/>
      </c>
    </row>
    <row r="34" customFormat="false" ht="12.75" hidden="false" customHeight="false" outlineLevel="0" collapsed="false">
      <c r="A34" s="25" t="s">
        <v>51</v>
      </c>
      <c r="B34" s="59" t="str">
        <f aca="false">IF(SUM(F34,J34,N34,R34,V34)&gt;0,SUM(F34,J34,N34,R34,V34),"")</f>
        <v/>
      </c>
      <c r="C34" s="46" t="str">
        <f aca="false">IF(OR(B$10="",B34="",B$10=0,B34=0),"",B34/B$10*1000)</f>
        <v/>
      </c>
      <c r="D34" s="59" t="str">
        <f aca="false">IF(SUM(H34,L34,P34,T34)&gt;0,SUM(H34,L34,P34,T34),"")</f>
        <v/>
      </c>
      <c r="E34" s="46" t="str">
        <f aca="false">IF(OR(D$10="",D34="",D$10=0,D34=0),"",D34/D$10*1000)</f>
        <v/>
      </c>
      <c r="F34" s="60"/>
      <c r="G34" s="48" t="str">
        <f aca="false">IF(OR(F$10="",F34="",F$10=0,F34=0),"",F34/F$10*1000)</f>
        <v/>
      </c>
      <c r="H34" s="60"/>
      <c r="I34" s="48" t="str">
        <f aca="false">IF(OR(H$10="",H34="",H$10=0,H34=0),"",H34/H$10*1000)</f>
        <v/>
      </c>
      <c r="J34" s="49"/>
      <c r="K34" s="48" t="str">
        <f aca="false">IF(OR(J$8="",J34="",J$8=0,J34=0),"",J34/J$8*1000)</f>
        <v/>
      </c>
      <c r="L34" s="49"/>
      <c r="M34" s="48" t="str">
        <f aca="false">IF(OR(L$8="",L34="",L$8=0,L34=0),"",L34/L$8*1000)</f>
        <v/>
      </c>
      <c r="N34" s="49"/>
      <c r="O34" s="48" t="str">
        <f aca="false">IF(OR(N$8="",N34="",N$8=0,N34=0),"",N34/N$8*1000)</f>
        <v/>
      </c>
      <c r="P34" s="49"/>
      <c r="Q34" s="48" t="str">
        <f aca="false">IF(OR(P$8="",P34="",P$8=0,P34=0),"",P34/P$8*1000)</f>
        <v/>
      </c>
      <c r="R34" s="49"/>
      <c r="S34" s="48" t="str">
        <f aca="false">IF(OR(R$8="",R34="",R$8=0,R34=0),"",R34/R$8*1000)</f>
        <v/>
      </c>
      <c r="T34" s="49"/>
      <c r="U34" s="48" t="str">
        <f aca="false">IF(OR(T$8="",T34="",T$8=0,T34=0),"",T34/T$8*1000)</f>
        <v/>
      </c>
      <c r="V34" s="49"/>
      <c r="W34" s="48" t="str">
        <f aca="false">IF(OR(V$8="",V34="",V$8=0,V34=0),"",V34/V$8*1000)</f>
        <v/>
      </c>
    </row>
    <row r="35" customFormat="false" ht="12.75" hidden="false" customHeight="false" outlineLevel="0" collapsed="false">
      <c r="A35" s="25" t="s">
        <v>52</v>
      </c>
      <c r="B35" s="59" t="str">
        <f aca="false">IF(SUM(F35,J35,N35,R35,V35)&gt;0,SUM(F35,J35,N35,R35,V35),"")</f>
        <v/>
      </c>
      <c r="C35" s="46" t="str">
        <f aca="false">IF(OR(B$10="",B35="",B$10=0,B35=0),"",B35/B$10*1000)</f>
        <v/>
      </c>
      <c r="D35" s="59" t="str">
        <f aca="false">IF(SUM(H35,L35,P35,T35)&gt;0,SUM(H35,L35,P35,T35),"")</f>
        <v/>
      </c>
      <c r="E35" s="46" t="str">
        <f aca="false">IF(OR(D$10="",D35="",D$10=0,D35=0),"",D35/D$10*1000)</f>
        <v/>
      </c>
      <c r="F35" s="60"/>
      <c r="G35" s="48" t="str">
        <f aca="false">IF(OR(F$10="",F35="",F$10=0,F35=0),"",F35/F$10*1000)</f>
        <v/>
      </c>
      <c r="H35" s="60"/>
      <c r="I35" s="48" t="str">
        <f aca="false">IF(OR(H$10="",H35="",H$10=0,H35=0),"",H35/H$10*1000)</f>
        <v/>
      </c>
      <c r="J35" s="49"/>
      <c r="K35" s="48" t="str">
        <f aca="false">IF(OR(J$8="",J35="",J$8=0,J35=0),"",J35/J$8*1000)</f>
        <v/>
      </c>
      <c r="L35" s="49"/>
      <c r="M35" s="48" t="str">
        <f aca="false">IF(OR(L$8="",L35="",L$8=0,L35=0),"",L35/L$8*1000)</f>
        <v/>
      </c>
      <c r="N35" s="49"/>
      <c r="O35" s="48" t="str">
        <f aca="false">IF(OR(N$8="",N35="",N$8=0,N35=0),"",N35/N$8*1000)</f>
        <v/>
      </c>
      <c r="P35" s="49"/>
      <c r="Q35" s="48" t="str">
        <f aca="false">IF(OR(P$8="",P35="",P$8=0,P35=0),"",P35/P$8*1000)</f>
        <v/>
      </c>
      <c r="R35" s="49"/>
      <c r="S35" s="48" t="str">
        <f aca="false">IF(OR(R$8="",R35="",R$8=0,R35=0),"",R35/R$8*1000)</f>
        <v/>
      </c>
      <c r="T35" s="49"/>
      <c r="U35" s="48" t="str">
        <f aca="false">IF(OR(T$8="",T35="",T$8=0,T35=0),"",T35/T$8*1000)</f>
        <v/>
      </c>
      <c r="V35" s="49"/>
      <c r="W35" s="48" t="str">
        <f aca="false">IF(OR(V$8="",V35="",V$8=0,V35=0),"",V35/V$8*1000)</f>
        <v/>
      </c>
    </row>
    <row r="36" customFormat="false" ht="12.75" hidden="false" customHeight="false" outlineLevel="0" collapsed="false">
      <c r="A36" s="25" t="s">
        <v>53</v>
      </c>
      <c r="B36" s="59" t="str">
        <f aca="false">IF(SUM(F36,J36,N36,R36,V36)&gt;0,SUM(F36,J36,N36,R36,V36),"")</f>
        <v/>
      </c>
      <c r="C36" s="46" t="str">
        <f aca="false">IF(OR(B$10="",B36="",B$10=0,B36=0),"",B36/B$10*1000)</f>
        <v/>
      </c>
      <c r="D36" s="59" t="str">
        <f aca="false">IF(SUM(H36,L36,P36,T36)&gt;0,SUM(H36,L36,P36,T36),"")</f>
        <v/>
      </c>
      <c r="E36" s="46" t="str">
        <f aca="false">IF(OR(D$10="",D36="",D$10=0,D36=0),"",D36/D$10*1000)</f>
        <v/>
      </c>
      <c r="F36" s="60"/>
      <c r="G36" s="48" t="str">
        <f aca="false">IF(OR(F$10="",F36="",F$10=0,F36=0),"",F36/F$10*1000)</f>
        <v/>
      </c>
      <c r="H36" s="60"/>
      <c r="I36" s="48" t="str">
        <f aca="false">IF(OR(H$10="",H36="",H$10=0,H36=0),"",H36/H$10*1000)</f>
        <v/>
      </c>
      <c r="J36" s="49"/>
      <c r="K36" s="48" t="str">
        <f aca="false">IF(OR(J$8="",J36="",J$8=0,J36=0),"",J36/J$8*1000)</f>
        <v/>
      </c>
      <c r="L36" s="49"/>
      <c r="M36" s="48" t="str">
        <f aca="false">IF(OR(L$8="",L36="",L$8=0,L36=0),"",L36/L$8*1000)</f>
        <v/>
      </c>
      <c r="N36" s="49"/>
      <c r="O36" s="48" t="str">
        <f aca="false">IF(OR(N$8="",N36="",N$8=0,N36=0),"",N36/N$8*1000)</f>
        <v/>
      </c>
      <c r="P36" s="49"/>
      <c r="Q36" s="48" t="str">
        <f aca="false">IF(OR(P$8="",P36="",P$8=0,P36=0),"",P36/P$8*1000)</f>
        <v/>
      </c>
      <c r="R36" s="49"/>
      <c r="S36" s="48" t="str">
        <f aca="false">IF(OR(R$8="",R36="",R$8=0,R36=0),"",R36/R$8*1000)</f>
        <v/>
      </c>
      <c r="T36" s="49"/>
      <c r="U36" s="48" t="str">
        <f aca="false">IF(OR(T$8="",T36="",T$8=0,T36=0),"",T36/T$8*1000)</f>
        <v/>
      </c>
      <c r="V36" s="49"/>
      <c r="W36" s="48" t="str">
        <f aca="false">IF(OR(V$8="",V36="",V$8=0,V36=0),"",V36/V$8*1000)</f>
        <v/>
      </c>
    </row>
    <row r="37" customFormat="false" ht="12.75" hidden="false" customHeight="false" outlineLevel="0" collapsed="false">
      <c r="A37" s="62" t="s">
        <v>54</v>
      </c>
      <c r="B37" s="63" t="n">
        <f aca="false">SUM(B38:B39)</f>
        <v>0</v>
      </c>
      <c r="C37" s="64" t="str">
        <f aca="false">IF(OR(B$10="",B37="",B$10=0,B37=0),"",B37/B$10*1000)</f>
        <v/>
      </c>
      <c r="D37" s="63" t="n">
        <f aca="false">SUM(D38:D39)</f>
        <v>0</v>
      </c>
      <c r="E37" s="64" t="str">
        <f aca="false">IF(OR(D$10="",D37="",D$10=0,D37=0),"",D37/D$10*1000)</f>
        <v/>
      </c>
      <c r="F37" s="65" t="n">
        <f aca="false">SUM(F38:F39)</f>
        <v>0</v>
      </c>
      <c r="G37" s="66" t="str">
        <f aca="false">IF(OR(F$10="",F37="",F$10=0,F37=0),"",F37/F$10*1000)</f>
        <v/>
      </c>
      <c r="H37" s="65" t="n">
        <f aca="false">SUM(H38:H39)</f>
        <v>0</v>
      </c>
      <c r="I37" s="66" t="str">
        <f aca="false">IF(OR(H$10="",H37="",H$10=0,H37=0),"",H37/H$10*1000)</f>
        <v/>
      </c>
      <c r="J37" s="65" t="n">
        <f aca="false">SUM(J38:J39)</f>
        <v>0</v>
      </c>
      <c r="K37" s="66" t="str">
        <f aca="false">IF(OR(J$8="",J37="",J$8=0,J37=0),"",J37/J$8*1000)</f>
        <v/>
      </c>
      <c r="L37" s="65" t="n">
        <f aca="false">SUM(L38:L39)</f>
        <v>0</v>
      </c>
      <c r="M37" s="66" t="str">
        <f aca="false">IF(OR(L$8="",L37="",L$8=0,L37=0),"",L37/L$8*1000)</f>
        <v/>
      </c>
      <c r="N37" s="65" t="n">
        <f aca="false">SUM(N38:N39)</f>
        <v>0</v>
      </c>
      <c r="O37" s="66" t="str">
        <f aca="false">IF(OR(N$8="",N37="",N$8=0,N37=0),"",N37/N$8*1000)</f>
        <v/>
      </c>
      <c r="P37" s="65" t="n">
        <f aca="false">SUM(P38:P39)</f>
        <v>0</v>
      </c>
      <c r="Q37" s="66" t="str">
        <f aca="false">IF(OR(P$8="",P37="",P$8=0,P37=0),"",P37/P$8*1000)</f>
        <v/>
      </c>
      <c r="R37" s="65" t="n">
        <f aca="false">SUM(R38:R39)</f>
        <v>0</v>
      </c>
      <c r="S37" s="66" t="str">
        <f aca="false">IF(OR(R$8="",R37="",R$8=0,R37=0),"",R37/R$8*1000)</f>
        <v/>
      </c>
      <c r="T37" s="65" t="n">
        <f aca="false">SUM(T38:T39)</f>
        <v>0</v>
      </c>
      <c r="U37" s="66" t="str">
        <f aca="false">IF(OR(T$8="",T37="",T$8=0,T37=0),"",T37/T$8*1000)</f>
        <v/>
      </c>
      <c r="V37" s="65" t="n">
        <f aca="false">SUM(V38:V39)</f>
        <v>0</v>
      </c>
      <c r="W37" s="66" t="str">
        <f aca="false">IF(OR(V$8="",V37="",V$8=0,V37=0),"",V37/V$8*1000)</f>
        <v/>
      </c>
    </row>
    <row r="38" customFormat="false" ht="12.75" hidden="false" customHeight="false" outlineLevel="0" collapsed="false">
      <c r="A38" s="25" t="s">
        <v>55</v>
      </c>
      <c r="B38" s="59" t="str">
        <f aca="false">IF(SUM(F38,J38,N38,R38,V38)&gt;0,SUM(F38,J38,N38,R38,V38),"")</f>
        <v/>
      </c>
      <c r="C38" s="46" t="str">
        <f aca="false">IF(OR(B$10="",B38="",B$10=0,B38=0),"",B38/B$10*1000)</f>
        <v/>
      </c>
      <c r="D38" s="59" t="str">
        <f aca="false">IF(SUM(H38,L38,P38,T38)&gt;0,SUM(H38,L38,P38,T38),"")</f>
        <v/>
      </c>
      <c r="E38" s="46" t="str">
        <f aca="false">IF(OR(D$10="",D38="",D$10=0,D38=0),"",D38/D$10*1000)</f>
        <v/>
      </c>
      <c r="F38" s="60"/>
      <c r="G38" s="48" t="str">
        <f aca="false">IF(OR(F$10="",F38="",F$10=0,F38=0),"",F38/F$10*1000)</f>
        <v/>
      </c>
      <c r="H38" s="60"/>
      <c r="I38" s="48" t="str">
        <f aca="false">IF(OR(H$10="",H38="",H$10=0,H38=0),"",H38/H$10*1000)</f>
        <v/>
      </c>
      <c r="J38" s="49"/>
      <c r="K38" s="48" t="str">
        <f aca="false">IF(OR(J$8="",J38="",J$8=0,J38=0),"",J38/J$8*1000)</f>
        <v/>
      </c>
      <c r="L38" s="49"/>
      <c r="M38" s="48" t="str">
        <f aca="false">IF(OR(L$8="",L38="",L$8=0,L38=0),"",L38/L$8*1000)</f>
        <v/>
      </c>
      <c r="N38" s="49"/>
      <c r="O38" s="48" t="str">
        <f aca="false">IF(OR(N$8="",N38="",N$8=0,N38=0),"",N38/N$8*1000)</f>
        <v/>
      </c>
      <c r="P38" s="49"/>
      <c r="Q38" s="48" t="str">
        <f aca="false">IF(OR(P$8="",P38="",P$8=0,P38=0),"",P38/P$8*1000)</f>
        <v/>
      </c>
      <c r="R38" s="49"/>
      <c r="S38" s="48" t="str">
        <f aca="false">IF(OR(R$8="",R38="",R$8=0,R38=0),"",R38/R$8*1000)</f>
        <v/>
      </c>
      <c r="T38" s="49"/>
      <c r="U38" s="48" t="str">
        <f aca="false">IF(OR(T$8="",T38="",T$8=0,T38=0),"",T38/T$8*1000)</f>
        <v/>
      </c>
      <c r="V38" s="49"/>
      <c r="W38" s="48" t="str">
        <f aca="false">IF(OR(V$8="",V38="",V$8=0,V38=0),"",V38/V$8*1000)</f>
        <v/>
      </c>
    </row>
    <row r="39" customFormat="false" ht="12.75" hidden="false" customHeight="false" outlineLevel="0" collapsed="false">
      <c r="A39" s="25" t="s">
        <v>56</v>
      </c>
      <c r="B39" s="59" t="str">
        <f aca="false">IF(SUM(F39,J39,N39,R39,V39)&gt;0,SUM(F39,J39,N39,R39,V39),"")</f>
        <v/>
      </c>
      <c r="C39" s="46" t="str">
        <f aca="false">IF(OR(B$10="",B39="",B$10=0,B39=0),"",B39/B$10*1000)</f>
        <v/>
      </c>
      <c r="D39" s="59" t="str">
        <f aca="false">IF(SUM(H39,L39,P39,T39)&gt;0,SUM(H39,L39,P39,T39),"")</f>
        <v/>
      </c>
      <c r="E39" s="46" t="str">
        <f aca="false">IF(OR(D$10="",D39="",D$10=0,D39=0),"",D39/D$10*1000)</f>
        <v/>
      </c>
      <c r="F39" s="60"/>
      <c r="G39" s="48" t="str">
        <f aca="false">IF(OR(F$10="",F39="",F$10=0,F39=0),"",F39/F$10*1000)</f>
        <v/>
      </c>
      <c r="H39" s="60"/>
      <c r="I39" s="48" t="str">
        <f aca="false">IF(OR(H$10="",H39="",H$10=0,H39=0),"",H39/H$10*1000)</f>
        <v/>
      </c>
      <c r="J39" s="49"/>
      <c r="K39" s="48" t="str">
        <f aca="false">IF(OR(J$8="",J39="",J$8=0,J39=0),"",J39/J$8*1000)</f>
        <v/>
      </c>
      <c r="L39" s="49"/>
      <c r="M39" s="48" t="str">
        <f aca="false">IF(OR(L$8="",L39="",L$8=0,L39=0),"",L39/L$8*1000)</f>
        <v/>
      </c>
      <c r="N39" s="49"/>
      <c r="O39" s="48" t="str">
        <f aca="false">IF(OR(N$8="",N39="",N$8=0,N39=0),"",N39/N$8*1000)</f>
        <v/>
      </c>
      <c r="P39" s="49"/>
      <c r="Q39" s="48" t="str">
        <f aca="false">IF(OR(P$8="",P39="",P$8=0,P39=0),"",P39/P$8*1000)</f>
        <v/>
      </c>
      <c r="R39" s="49"/>
      <c r="S39" s="48" t="str">
        <f aca="false">IF(OR(R$8="",R39="",R$8=0,R39=0),"",R39/R$8*1000)</f>
        <v/>
      </c>
      <c r="T39" s="49"/>
      <c r="U39" s="48" t="str">
        <f aca="false">IF(OR(T$8="",T39="",T$8=0,T39=0),"",T39/T$8*1000)</f>
        <v/>
      </c>
      <c r="V39" s="49"/>
      <c r="W39" s="48" t="str">
        <f aca="false">IF(OR(V$8="",V39="",V$8=0,V39=0),"",V39/V$8*1000)</f>
        <v/>
      </c>
    </row>
    <row r="40" customFormat="false" ht="12.75" hidden="false" customHeight="false" outlineLevel="0" collapsed="false">
      <c r="A40" s="54" t="s">
        <v>57</v>
      </c>
      <c r="B40" s="55" t="n">
        <f aca="false">SUM(B41:B42)</f>
        <v>0</v>
      </c>
      <c r="C40" s="56" t="str">
        <f aca="false">IF(OR(B$10="",B40="",B$10=0,B40=0),"",B40/B$10*1000)</f>
        <v/>
      </c>
      <c r="D40" s="55" t="n">
        <f aca="false">SUM(D41:D42)</f>
        <v>0</v>
      </c>
      <c r="E40" s="56" t="str">
        <f aca="false">IF(OR(D$10="",D40="",D$10=0,D40=0),"",D40/D$10*1000)</f>
        <v/>
      </c>
      <c r="F40" s="55" t="n">
        <f aca="false">SUM(F41:F42)</f>
        <v>0</v>
      </c>
      <c r="G40" s="58" t="str">
        <f aca="false">IF(OR(F$10="",F40="",F$10=0,F40=0),"",F40/F$10*1000)</f>
        <v/>
      </c>
      <c r="H40" s="55" t="n">
        <f aca="false">SUM(H41:H42)</f>
        <v>0</v>
      </c>
      <c r="I40" s="58" t="str">
        <f aca="false">IF(OR(H$10="",H40="",H$10=0,H40=0),"",H40/H$10*1000)</f>
        <v/>
      </c>
      <c r="J40" s="55" t="n">
        <f aca="false">SUM(J41:J42)</f>
        <v>0</v>
      </c>
      <c r="K40" s="58" t="str">
        <f aca="false">IF(OR(J$8="",J40="",J$8=0,J40=0),"",J40/J$8*1000)</f>
        <v/>
      </c>
      <c r="L40" s="55" t="n">
        <f aca="false">SUM(L41:L42)</f>
        <v>0</v>
      </c>
      <c r="M40" s="58" t="str">
        <f aca="false">IF(OR(L$8="",L40="",L$8=0,L40=0),"",L40/L$8*1000)</f>
        <v/>
      </c>
      <c r="N40" s="55" t="n">
        <f aca="false">SUM(N41:N42)</f>
        <v>0</v>
      </c>
      <c r="O40" s="58" t="str">
        <f aca="false">IF(OR(N$8="",N40="",N$8=0,N40=0),"",N40/N$8*1000)</f>
        <v/>
      </c>
      <c r="P40" s="55" t="n">
        <f aca="false">SUM(P41:P42)</f>
        <v>0</v>
      </c>
      <c r="Q40" s="58" t="str">
        <f aca="false">IF(OR(P$8="",P40="",P$8=0,P40=0),"",P40/P$8*1000)</f>
        <v/>
      </c>
      <c r="R40" s="55" t="n">
        <f aca="false">SUM(R41:R42)</f>
        <v>0</v>
      </c>
      <c r="S40" s="58" t="str">
        <f aca="false">IF(OR(R$8="",R40="",R$8=0,R40=0),"",R40/R$8*1000)</f>
        <v/>
      </c>
      <c r="T40" s="55" t="n">
        <f aca="false">SUM(T41:T42)</f>
        <v>0</v>
      </c>
      <c r="U40" s="48" t="str">
        <f aca="false">IF(OR(T$8="",T40="",T$8=0,T40=0),"",T40/T$8*1000)</f>
        <v/>
      </c>
      <c r="V40" s="59" t="n">
        <f aca="false">SUM(V41:V42)</f>
        <v>0</v>
      </c>
      <c r="W40" s="58" t="str">
        <f aca="false">IF(OR(V$8="",V40="",V$8=0,V40=0),"",V40/V$8*1000)</f>
        <v/>
      </c>
    </row>
    <row r="41" customFormat="false" ht="12.75" hidden="false" customHeight="false" outlineLevel="0" collapsed="false">
      <c r="A41" s="25" t="s">
        <v>58</v>
      </c>
      <c r="B41" s="59" t="str">
        <f aca="false">IF(SUM(F41,J41,N41,R41,V41)&gt;0,SUM(F41,J41,N41,R41,V41),"")</f>
        <v/>
      </c>
      <c r="C41" s="46" t="str">
        <f aca="false">IF(OR(B$10="",B41="",B$10=0,B41=0),"",B41/B$10*1000)</f>
        <v/>
      </c>
      <c r="D41" s="59" t="str">
        <f aca="false">IF(SUM(H41,L41,P41,T41)&gt;0,SUM(H41,L41,P41,T41),"")</f>
        <v/>
      </c>
      <c r="E41" s="46" t="str">
        <f aca="false">IF(OR(D$10="",D41="",D$10=0,D41=0),"",D41/D$10*1000)</f>
        <v/>
      </c>
      <c r="F41" s="60"/>
      <c r="G41" s="48" t="str">
        <f aca="false">IF(OR(F$10="",F41="",F$10=0,F41=0),"",F41/F$10*1000)</f>
        <v/>
      </c>
      <c r="H41" s="60"/>
      <c r="I41" s="48" t="str">
        <f aca="false">IF(OR(H$10="",H41="",H$10=0,H41=0),"",H41/H$10*1000)</f>
        <v/>
      </c>
      <c r="J41" s="49"/>
      <c r="K41" s="48" t="str">
        <f aca="false">IF(OR(J$8="",J41="",J$8=0,J41=0),"",J41/J$8*1000)</f>
        <v/>
      </c>
      <c r="L41" s="49"/>
      <c r="M41" s="48" t="str">
        <f aca="false">IF(OR(L$8="",L41="",L$8=0,L41=0),"",L41/L$8*1000)</f>
        <v/>
      </c>
      <c r="N41" s="49"/>
      <c r="O41" s="48" t="str">
        <f aca="false">IF(OR(N$8="",N41="",N$8=0,N41=0),"",N41/N$8*1000)</f>
        <v/>
      </c>
      <c r="P41" s="49"/>
      <c r="Q41" s="48" t="str">
        <f aca="false">IF(OR(P$8="",P41="",P$8=0,P41=0),"",P41/P$8*1000)</f>
        <v/>
      </c>
      <c r="R41" s="49"/>
      <c r="S41" s="48" t="str">
        <f aca="false">IF(OR(R$8="",R41="",R$8=0,R41=0),"",R41/R$8*1000)</f>
        <v/>
      </c>
      <c r="T41" s="49"/>
      <c r="U41" s="48" t="str">
        <f aca="false">IF(OR(T$8="",T41="",T$8=0,T41=0),"",T41/T$8*1000)</f>
        <v/>
      </c>
      <c r="V41" s="49"/>
      <c r="W41" s="48" t="str">
        <f aca="false">IF(OR(V$8="",V41="",V$8=0,V41=0),"",V41/V$8*1000)</f>
        <v/>
      </c>
    </row>
    <row r="42" customFormat="false" ht="12.75" hidden="false" customHeight="false" outlineLevel="0" collapsed="false">
      <c r="A42" s="25" t="s">
        <v>59</v>
      </c>
      <c r="B42" s="59" t="str">
        <f aca="false">IF(SUM(F42,J42,N42,R42,V42)&gt;0,SUM(F42,J42,N42,R42,V42),"")</f>
        <v/>
      </c>
      <c r="C42" s="46" t="str">
        <f aca="false">IF(OR(B$10="",B42="",B$10=0,B42=0),"",B42/B$10*1000)</f>
        <v/>
      </c>
      <c r="D42" s="59" t="str">
        <f aca="false">IF(SUM(H42,L42,P42,T42)&gt;0,SUM(H42,L42,P42,T42),"")</f>
        <v/>
      </c>
      <c r="E42" s="46" t="str">
        <f aca="false">IF(OR(D$10="",D42="",D$10=0,D42=0),"",D42/D$10*1000)</f>
        <v/>
      </c>
      <c r="F42" s="60"/>
      <c r="G42" s="48" t="str">
        <f aca="false">IF(OR(F$10="",F42="",F$10=0,F42=0),"",F42/F$10*1000)</f>
        <v/>
      </c>
      <c r="H42" s="60"/>
      <c r="I42" s="48" t="str">
        <f aca="false">IF(OR(H$10="",H42="",H$10=0,H42=0),"",H42/H$10*1000)</f>
        <v/>
      </c>
      <c r="J42" s="49"/>
      <c r="K42" s="48" t="str">
        <f aca="false">IF(OR(J$8="",J42="",J$8=0,J42=0),"",J42/J$8*1000)</f>
        <v/>
      </c>
      <c r="L42" s="49"/>
      <c r="M42" s="48" t="str">
        <f aca="false">IF(OR(L$8="",L42="",L$8=0,L42=0),"",L42/L$8*1000)</f>
        <v/>
      </c>
      <c r="N42" s="49"/>
      <c r="O42" s="48" t="str">
        <f aca="false">IF(OR(N$8="",N42="",N$8=0,N42=0),"",N42/N$8*1000)</f>
        <v/>
      </c>
      <c r="P42" s="49"/>
      <c r="Q42" s="48" t="str">
        <f aca="false">IF(OR(P$8="",P42="",P$8=0,P42=0),"",P42/P$8*1000)</f>
        <v/>
      </c>
      <c r="R42" s="49"/>
      <c r="S42" s="48" t="str">
        <f aca="false">IF(OR(R$8="",R42="",R$8=0,R42=0),"",R42/R$8*1000)</f>
        <v/>
      </c>
      <c r="T42" s="49"/>
      <c r="U42" s="48" t="str">
        <f aca="false">IF(OR(T$8="",T42="",T$8=0,T42=0),"",T42/T$8*1000)</f>
        <v/>
      </c>
      <c r="V42" s="49"/>
      <c r="W42" s="48" t="str">
        <f aca="false">IF(OR(V$8="",V42="",V$8=0,V42=0),"",V42/V$8*1000)</f>
        <v/>
      </c>
    </row>
    <row r="43" customFormat="false" ht="12.75" hidden="false" customHeight="false" outlineLevel="0" collapsed="false">
      <c r="A43" s="67" t="s">
        <v>60</v>
      </c>
      <c r="B43" s="68" t="n">
        <f aca="false">SUM(B44:B45)</f>
        <v>0</v>
      </c>
      <c r="C43" s="69" t="str">
        <f aca="false">IF(OR(B$10="",B43="",B$10=0,B43=0),"",B43/B$10*1000)</f>
        <v/>
      </c>
      <c r="D43" s="68" t="n">
        <f aca="false">SUM(D44:D45)</f>
        <v>0</v>
      </c>
      <c r="E43" s="69" t="str">
        <f aca="false">IF(OR(D$10="",D43="",D$10=0,D43=0),"",D43/D$10*1000)</f>
        <v/>
      </c>
      <c r="F43" s="70" t="n">
        <f aca="false">SUM(F44:F45)</f>
        <v>0</v>
      </c>
      <c r="G43" s="71" t="str">
        <f aca="false">IF(OR(F$10="",F43="",F$10=0,F43=0),"",F43/F$10*1000)</f>
        <v/>
      </c>
      <c r="H43" s="70" t="n">
        <f aca="false">SUM(H44:H45)</f>
        <v>0</v>
      </c>
      <c r="I43" s="71" t="str">
        <f aca="false">IF(OR(H$10="",H43="",H$10=0,H43=0),"",H43/H$10*1000)</f>
        <v/>
      </c>
      <c r="J43" s="70" t="n">
        <f aca="false">SUM(J44:J45)</f>
        <v>0</v>
      </c>
      <c r="K43" s="71" t="str">
        <f aca="false">IF(OR(J$8="",J43="",J$8=0,J43=0),"",J43/J$8*1000)</f>
        <v/>
      </c>
      <c r="L43" s="70" t="n">
        <f aca="false">SUM(L44:L45)</f>
        <v>0</v>
      </c>
      <c r="M43" s="71" t="str">
        <f aca="false">IF(OR(L$8="",L43="",L$8=0,L43=0),"",L43/L$8*1000)</f>
        <v/>
      </c>
      <c r="N43" s="70" t="n">
        <f aca="false">SUM(N44:N45)</f>
        <v>0</v>
      </c>
      <c r="O43" s="71" t="str">
        <f aca="false">IF(OR(N$8="",N43="",N$8=0,N43=0),"",N43/N$8*1000)</f>
        <v/>
      </c>
      <c r="P43" s="70" t="n">
        <f aca="false">SUM(P44:P45)</f>
        <v>0</v>
      </c>
      <c r="Q43" s="71" t="str">
        <f aca="false">IF(OR(P$8="",P43="",P$8=0,P43=0),"",P43/P$8*1000)</f>
        <v/>
      </c>
      <c r="R43" s="70" t="n">
        <f aca="false">SUM(R44:R45)</f>
        <v>0</v>
      </c>
      <c r="S43" s="71" t="str">
        <f aca="false">IF(OR(R$8="",R43="",R$8=0,R43=0),"",R43/R$8*1000)</f>
        <v/>
      </c>
      <c r="T43" s="70" t="n">
        <f aca="false">SUM(T44:T45)</f>
        <v>0</v>
      </c>
      <c r="U43" s="71" t="str">
        <f aca="false">IF(OR(T$8="",T43="",T$8=0,T43=0),"",T43/T$8*1000)</f>
        <v/>
      </c>
      <c r="V43" s="49" t="n">
        <f aca="false">SUM(V44:V45)</f>
        <v>0</v>
      </c>
      <c r="W43" s="71" t="str">
        <f aca="false">IF(OR(V$8="",V43="",V$8=0,V43=0),"",V43/V$8*1000)</f>
        <v/>
      </c>
    </row>
    <row r="44" customFormat="false" ht="12.75" hidden="false" customHeight="false" outlineLevel="0" collapsed="false">
      <c r="A44" s="25" t="s">
        <v>61</v>
      </c>
      <c r="B44" s="59" t="str">
        <f aca="false">IF(SUM(F44,J44,N44,R44,V44)&gt;0,SUM(F44,J44,N44,R44,V44),"")</f>
        <v/>
      </c>
      <c r="C44" s="46" t="str">
        <f aca="false">IF(OR(B$10="",B44="",B$10=0,B44=0),"",B44/B$10*1000)</f>
        <v/>
      </c>
      <c r="D44" s="59" t="str">
        <f aca="false">IF(SUM(H44,L44,P44,T44)&gt;0,SUM(H44,L44,P44,T44),"")</f>
        <v/>
      </c>
      <c r="E44" s="46" t="str">
        <f aca="false">IF(OR(D$10="",D44="",D$10=0,D44=0),"",D44/D$10*1000)</f>
        <v/>
      </c>
      <c r="F44" s="60"/>
      <c r="G44" s="48" t="str">
        <f aca="false">IF(OR(F$10="",F44="",F$10=0,F44=0),"",F44/F$10*1000)</f>
        <v/>
      </c>
      <c r="H44" s="60"/>
      <c r="I44" s="48" t="str">
        <f aca="false">IF(OR(H$10="",H44="",H$10=0,H44=0),"",H44/H$10*1000)</f>
        <v/>
      </c>
      <c r="J44" s="49"/>
      <c r="K44" s="48" t="str">
        <f aca="false">IF(OR(J$8="",J44="",J$8=0,J44=0),"",J44/J$8*1000)</f>
        <v/>
      </c>
      <c r="L44" s="49"/>
      <c r="M44" s="48" t="str">
        <f aca="false">IF(OR(L$8="",L44="",L$8=0,L44=0),"",L44/L$8*1000)</f>
        <v/>
      </c>
      <c r="N44" s="49"/>
      <c r="O44" s="48" t="str">
        <f aca="false">IF(OR(N$8="",N44="",N$8=0,N44=0),"",N44/N$8*1000)</f>
        <v/>
      </c>
      <c r="P44" s="49"/>
      <c r="Q44" s="48" t="str">
        <f aca="false">IF(OR(P$8="",P44="",P$8=0,P44=0),"",P44/P$8*1000)</f>
        <v/>
      </c>
      <c r="R44" s="49"/>
      <c r="S44" s="48" t="str">
        <f aca="false">IF(OR(R$8="",R44="",R$8=0,R44=0),"",R44/R$8*1000)</f>
        <v/>
      </c>
      <c r="T44" s="49"/>
      <c r="U44" s="48" t="str">
        <f aca="false">IF(OR(T$8="",T44="",T$8=0,T44=0),"",T44/T$8*1000)</f>
        <v/>
      </c>
      <c r="V44" s="49"/>
      <c r="W44" s="48" t="str">
        <f aca="false">IF(OR(V$8="",V44="",V$8=0,V44=0),"",V44/V$8*1000)</f>
        <v/>
      </c>
    </row>
    <row r="45" customFormat="false" ht="12.75" hidden="false" customHeight="false" outlineLevel="0" collapsed="false">
      <c r="A45" s="25" t="s">
        <v>62</v>
      </c>
      <c r="B45" s="59" t="str">
        <f aca="false">IF(SUM(F45,J45,N45,R45,V45)&gt;0,SUM(F45,J45,N45,R45,V45),"")</f>
        <v/>
      </c>
      <c r="C45" s="46" t="str">
        <f aca="false">IF(OR(B$10="",B45="",B$10=0,B45=0),"",B45/B$10*1000)</f>
        <v/>
      </c>
      <c r="D45" s="59" t="str">
        <f aca="false">IF(SUM(H45,L45,P45,T45)&gt;0,SUM(H45,L45,P45,T45),"")</f>
        <v/>
      </c>
      <c r="E45" s="46" t="str">
        <f aca="false">IF(OR(D$10="",D45="",D$10=0,D45=0),"",D45/D$10*1000)</f>
        <v/>
      </c>
      <c r="F45" s="60"/>
      <c r="G45" s="48" t="str">
        <f aca="false">IF(OR(F$10="",F45="",F$10=0,F45=0),"",F45/F$10*1000)</f>
        <v/>
      </c>
      <c r="H45" s="60"/>
      <c r="I45" s="48" t="str">
        <f aca="false">IF(OR(H$10="",H45="",H$10=0,H45=0),"",H45/H$10*1000)</f>
        <v/>
      </c>
      <c r="J45" s="49"/>
      <c r="K45" s="48" t="str">
        <f aca="false">IF(OR(J$8="",J45="",J$8=0,J45=0),"",J45/J$8*1000)</f>
        <v/>
      </c>
      <c r="L45" s="49"/>
      <c r="M45" s="48" t="str">
        <f aca="false">IF(OR(L$8="",L45="",L$8=0,L45=0),"",L45/L$8*1000)</f>
        <v/>
      </c>
      <c r="N45" s="49"/>
      <c r="O45" s="48" t="str">
        <f aca="false">IF(OR(N$8="",N45="",N$8=0,N45=0),"",N45/N$8*1000)</f>
        <v/>
      </c>
      <c r="P45" s="49"/>
      <c r="Q45" s="48" t="str">
        <f aca="false">IF(OR(P$8="",P45="",P$8=0,P45=0),"",P45/P$8*1000)</f>
        <v/>
      </c>
      <c r="R45" s="49"/>
      <c r="S45" s="48" t="str">
        <f aca="false">IF(OR(R$8="",R45="",R$8=0,R45=0),"",R45/R$8*1000)</f>
        <v/>
      </c>
      <c r="T45" s="49"/>
      <c r="U45" s="48" t="str">
        <f aca="false">IF(OR(T$8="",T45="",T$8=0,T45=0),"",T45/T$8*1000)</f>
        <v/>
      </c>
      <c r="V45" s="49"/>
      <c r="W45" s="48" t="str">
        <f aca="false">IF(OR(V$8="",V45="",V$8=0,V45=0),"",V45/V$8*1000)</f>
        <v/>
      </c>
    </row>
    <row r="46" customFormat="false" ht="12.75" hidden="false" customHeight="false" outlineLevel="0" collapsed="false">
      <c r="A46" s="67" t="s">
        <v>33</v>
      </c>
      <c r="B46" s="68" t="str">
        <f aca="false">IF(SUM(F46,J46,N46,R46,V46)&gt;0,SUM(F46,J46,N46,R46,V46),"")</f>
        <v/>
      </c>
      <c r="C46" s="69" t="str">
        <f aca="false">IF(OR(B$10="",B46="",B$10=0,B46=0),"",B46/B$10*1000)</f>
        <v/>
      </c>
      <c r="D46" s="68" t="str">
        <f aca="false">IF(SUM(H46,L46,P46,T46)&gt;0,SUM(H46,L46,P46,T46),"")</f>
        <v/>
      </c>
      <c r="E46" s="69" t="str">
        <f aca="false">IF(OR(D$10="",D46="",D$10=0,D46=0),"",D46/D$10*1000)</f>
        <v/>
      </c>
      <c r="F46" s="72"/>
      <c r="G46" s="71" t="str">
        <f aca="false">IF(OR(F$10="",F46="",F$10=0,F46=0),"",F46/F$10*1000)</f>
        <v/>
      </c>
      <c r="H46" s="72"/>
      <c r="I46" s="71" t="str">
        <f aca="false">IF(OR(H$10="",H46="",H$10=0,H46=0),"",H46/H$10*1000)</f>
        <v/>
      </c>
      <c r="J46" s="70"/>
      <c r="K46" s="71" t="str">
        <f aca="false">IF(OR(J$8="",J46="",J$8=0,J46=0),"",J46/J$8*1000)</f>
        <v/>
      </c>
      <c r="L46" s="70"/>
      <c r="M46" s="71" t="str">
        <f aca="false">IF(OR(L$8="",L46="",L$8=0,L46=0),"",L46/L$8*1000)</f>
        <v/>
      </c>
      <c r="N46" s="49"/>
      <c r="O46" s="48" t="str">
        <f aca="false">IF(OR(N$8="",N46="",N$8=0,N46=0),"",N46/N$8*1000)</f>
        <v/>
      </c>
      <c r="P46" s="49"/>
      <c r="Q46" s="48" t="str">
        <f aca="false">IF(OR(P$8="",P46="",P$8=0,P46=0),"",P46/P$8*1000)</f>
        <v/>
      </c>
      <c r="R46" s="49"/>
      <c r="S46" s="48" t="str">
        <f aca="false">IF(OR(R$8="",R46="",R$8=0,R46=0),"",R46/R$8*1000)</f>
        <v/>
      </c>
      <c r="T46" s="49"/>
      <c r="U46" s="71" t="str">
        <f aca="false">IF(OR(T$8="",T46="",T$8=0,T46=0),"",T46/T$8*1000)</f>
        <v/>
      </c>
      <c r="V46" s="70"/>
      <c r="W46" s="71" t="str">
        <f aca="false">IF(OR(V$8="",V46="",V$8=0,V46=0),"",V46/V$8*1000)</f>
        <v/>
      </c>
    </row>
    <row r="47" customFormat="false" ht="12.75" hidden="false" customHeight="false" outlineLevel="0" collapsed="false">
      <c r="A47" s="52" t="s">
        <v>63</v>
      </c>
      <c r="B47" s="38" t="n">
        <f aca="false">SUM(B74,B100)</f>
        <v>0</v>
      </c>
      <c r="C47" s="39" t="str">
        <f aca="false">IF(OR(B$8="",B47="",B$8=0,B47=0),"",B47/B$8*1000)</f>
        <v/>
      </c>
      <c r="D47" s="38" t="n">
        <f aca="false">SUM(D74,D100)</f>
        <v>0</v>
      </c>
      <c r="E47" s="39" t="str">
        <f aca="false">IF(OR(D$8="",D47="",D$8=0,D47=0),"",D47/D$8*1000)</f>
        <v/>
      </c>
      <c r="F47" s="53" t="n">
        <f aca="false">SUM(F74,F100)</f>
        <v>0</v>
      </c>
      <c r="G47" s="41" t="str">
        <f aca="false">IF(OR(F$8="",F47="",F$8=0,F47=0),"",F47/F$8*1000)</f>
        <v/>
      </c>
      <c r="H47" s="53" t="n">
        <f aca="false">SUM(H74,H100)</f>
        <v>0</v>
      </c>
      <c r="I47" s="41" t="str">
        <f aca="false">IF(OR(H$8="",H47="",H$8=0,H47=0),"",H47/H$8*1000)</f>
        <v/>
      </c>
      <c r="J47" s="53" t="n">
        <f aca="false">SUM(J74,J100)</f>
        <v>0</v>
      </c>
      <c r="K47" s="41"/>
      <c r="L47" s="53" t="n">
        <f aca="false">SUM(L74,L100)</f>
        <v>0</v>
      </c>
      <c r="M47" s="41"/>
      <c r="N47" s="53" t="n">
        <f aca="false">SUM(N74,N100)</f>
        <v>0</v>
      </c>
      <c r="O47" s="41"/>
      <c r="P47" s="53" t="n">
        <f aca="false">SUM(P74,P100)</f>
        <v>0</v>
      </c>
      <c r="Q47" s="41"/>
      <c r="R47" s="53" t="n">
        <f aca="false">SUM(R74,R100)</f>
        <v>0</v>
      </c>
      <c r="S47" s="41"/>
      <c r="T47" s="53" t="n">
        <f aca="false">SUM(T74,T100)</f>
        <v>0</v>
      </c>
      <c r="U47" s="41"/>
      <c r="V47" s="53" t="n">
        <f aca="false">SUM(V74,V100)</f>
        <v>0</v>
      </c>
      <c r="W47" s="41"/>
    </row>
    <row r="48" customFormat="false" ht="12.75" hidden="false" customHeight="false" outlineLevel="0" collapsed="false">
      <c r="A48" s="54" t="s">
        <v>64</v>
      </c>
      <c r="B48" s="55" t="n">
        <f aca="false">SUM(B49:B52)</f>
        <v>0</v>
      </c>
      <c r="C48" s="56" t="str">
        <f aca="false">IF(OR(B$8="",B48="",B$8=0,B48=0),"",B48/B$8*1000)</f>
        <v/>
      </c>
      <c r="D48" s="55" t="n">
        <f aca="false">SUM(D49:D52)</f>
        <v>0</v>
      </c>
      <c r="E48" s="56" t="str">
        <f aca="false">IF(OR(D$8="",D48="",D$8=0,D48=0),"",D48/D$8*1000)</f>
        <v/>
      </c>
      <c r="F48" s="57" t="n">
        <f aca="false">SUM(F49:F52)</f>
        <v>0</v>
      </c>
      <c r="G48" s="58" t="str">
        <f aca="false">IF(OR(F$8="",F48="",F$8=0,F48=0),"",F48/F$8*1000)</f>
        <v/>
      </c>
      <c r="H48" s="57" t="n">
        <f aca="false">SUM(H49:H52)</f>
        <v>0</v>
      </c>
      <c r="I48" s="58" t="str">
        <f aca="false">IF(OR(H$8="",H48="",H$8=0,H48=0),"",H48/H$8*1000)</f>
        <v/>
      </c>
      <c r="J48" s="57" t="n">
        <f aca="false">SUM(J49:J52)</f>
        <v>0</v>
      </c>
      <c r="K48" s="58" t="str">
        <f aca="false">IF(OR(J$8="",J48="",J$8=0,J48=0),"",J48/J$8*1000)</f>
        <v/>
      </c>
      <c r="L48" s="57" t="n">
        <f aca="false">SUM(L49:L52)</f>
        <v>0</v>
      </c>
      <c r="M48" s="58" t="str">
        <f aca="false">IF(OR(L$8="",L48="",L$8=0,L48=0),"",L48/L$8*1000)</f>
        <v/>
      </c>
      <c r="N48" s="57" t="n">
        <f aca="false">SUM(N49:N52)</f>
        <v>0</v>
      </c>
      <c r="O48" s="58" t="str">
        <f aca="false">IF(OR(N$8="",N48="",N$8=0,N48=0),"",N48/N$8*1000)</f>
        <v/>
      </c>
      <c r="P48" s="57" t="n">
        <f aca="false">SUM(P49:P52)</f>
        <v>0</v>
      </c>
      <c r="Q48" s="58" t="str">
        <f aca="false">IF(OR(P$8="",P48="",P$8=0,P48=0),"",P48/P$8*1000)</f>
        <v/>
      </c>
      <c r="R48" s="57" t="n">
        <f aca="false">SUM(R49:R52)</f>
        <v>0</v>
      </c>
      <c r="S48" s="58" t="str">
        <f aca="false">IF(OR(R$8="",R48="",R$8=0,R48=0),"",R48/R$8*1000)</f>
        <v/>
      </c>
      <c r="T48" s="57" t="n">
        <f aca="false">SUM(T49:T52)</f>
        <v>0</v>
      </c>
      <c r="U48" s="58" t="str">
        <f aca="false">IF(OR(T$8="",T48="",T$8=0,T48=0),"",T48/T$8*1000)</f>
        <v/>
      </c>
      <c r="V48" s="57" t="n">
        <f aca="false">SUM(V49:V52)</f>
        <v>0</v>
      </c>
      <c r="W48" s="58" t="str">
        <f aca="false">IF(OR(V$8="",V48="",V$8=0,V48=0),"",V48/V$8*1000)</f>
        <v/>
      </c>
    </row>
    <row r="49" customFormat="false" ht="12.75" hidden="false" customHeight="false" outlineLevel="0" collapsed="false">
      <c r="A49" s="25" t="s">
        <v>31</v>
      </c>
      <c r="B49" s="59" t="str">
        <f aca="false">IF(SUM(F49,J49,N49,R49,V49)&gt;0,SUM(F49,J49,N49,R49,V49),"")</f>
        <v/>
      </c>
      <c r="C49" s="46" t="str">
        <f aca="false">IF(OR(B$8="",B49="",B$8=0,B49=0),"",B49/B$8*1000)</f>
        <v/>
      </c>
      <c r="D49" s="59" t="str">
        <f aca="false">IF(SUM(H49,L49,P49,T49)&gt;0,SUM(H49,L49,P49,T49),"")</f>
        <v/>
      </c>
      <c r="E49" s="46" t="str">
        <f aca="false">IF(OR(D$8="",D49="",D$8=0,D49=0),"",D49/D$8*1000)</f>
        <v/>
      </c>
      <c r="F49" s="49" t="str">
        <f aca="false">IF(SUM(F76,F102)&gt;0,SUM(F76,F102),"")</f>
        <v/>
      </c>
      <c r="G49" s="48" t="str">
        <f aca="false">IF(OR(F$8="",F49="",F$8=0,F49=0),"",F49/F$8*1000)</f>
        <v/>
      </c>
      <c r="H49" s="49" t="str">
        <f aca="false">IF(SUM(H76,H102)&gt;0,SUM(H76,H102),"")</f>
        <v/>
      </c>
      <c r="I49" s="48" t="str">
        <f aca="false">IF(OR(H$8="",H49="",H$8=0,H49=0),"",H49/H$8*1000)</f>
        <v/>
      </c>
      <c r="J49" s="49" t="str">
        <f aca="false">IF(SUM(J76,J102)&gt;0,SUM(J76,J102),"")</f>
        <v/>
      </c>
      <c r="K49" s="48" t="str">
        <f aca="false">IF(OR(J$8="",J49="",J$8=0,J49=0),"",J49/J$8*1000)</f>
        <v/>
      </c>
      <c r="L49" s="49" t="str">
        <f aca="false">IF(SUM(L76,L102)&gt;0,SUM(L76,L102),"")</f>
        <v/>
      </c>
      <c r="M49" s="48" t="str">
        <f aca="false">IF(OR(L$8="",L49="",L$8=0,L49=0),"",L49/L$8*1000)</f>
        <v/>
      </c>
      <c r="N49" s="49" t="str">
        <f aca="false">IF(SUM(N76,N102)&gt;0,SUM(N76,N102),"")</f>
        <v/>
      </c>
      <c r="O49" s="48" t="str">
        <f aca="false">IF(OR(N$8="",N49="",N$8=0,N49=0),"",N49/N$8*1000)</f>
        <v/>
      </c>
      <c r="P49" s="49" t="str">
        <f aca="false">IF(SUM(P76,P102)&gt;0,SUM(P76,P102),"")</f>
        <v/>
      </c>
      <c r="Q49" s="48" t="str">
        <f aca="false">IF(OR(P$8="",P49="",P$8=0,P49=0),"",P49/P$8*1000)</f>
        <v/>
      </c>
      <c r="R49" s="49" t="str">
        <f aca="false">IF(SUM(R76,R102)&gt;0,SUM(R76,R102),"")</f>
        <v/>
      </c>
      <c r="S49" s="48" t="str">
        <f aca="false">IF(OR(R$8="",R49="",R$8=0,R49=0),"",R49/R$8*1000)</f>
        <v/>
      </c>
      <c r="T49" s="49" t="str">
        <f aca="false">IF(SUM(T76,T102)&gt;0,SUM(T76,T102),"")</f>
        <v/>
      </c>
      <c r="U49" s="48" t="str">
        <f aca="false">IF(OR(T$8="",T49="",T$8=0,T49=0),"",T49/T$8*1000)</f>
        <v/>
      </c>
      <c r="V49" s="49" t="str">
        <f aca="false">IF(SUM(V76,V102)&gt;0,SUM(V76,V102),"")</f>
        <v/>
      </c>
      <c r="W49" s="48" t="str">
        <f aca="false">IF(OR(V$8="",V49="",V$8=0,V49=0),"",V49/V$8*1000)</f>
        <v/>
      </c>
    </row>
    <row r="50" customFormat="false" ht="12.75" hidden="false" customHeight="false" outlineLevel="0" collapsed="false">
      <c r="A50" s="25" t="s">
        <v>65</v>
      </c>
      <c r="B50" s="59" t="str">
        <f aca="false">IF(SUM(F50,J50,N50,R50,V50)&gt;0,SUM(F50,J50,N50,R50,V50),"")</f>
        <v/>
      </c>
      <c r="C50" s="46" t="str">
        <f aca="false">IF(OR(B$8="",B50="",B$8=0,B50=0),"",B50/B$8*1000)</f>
        <v/>
      </c>
      <c r="D50" s="59" t="str">
        <f aca="false">IF(SUM(H50,L50,P50,T50)&gt;0,SUM(H50,L50,P50,T50),"")</f>
        <v/>
      </c>
      <c r="E50" s="46" t="str">
        <f aca="false">IF(OR(D$8="",D50="",D$8=0,D50=0),"",D50/D$8*1000)</f>
        <v/>
      </c>
      <c r="F50" s="49" t="str">
        <f aca="false">IF(SUM(F77,F103)&gt;0,SUM(F77,F103),"")</f>
        <v/>
      </c>
      <c r="G50" s="48" t="str">
        <f aca="false">IF(OR(F$8="",F50="",F$8=0,F50=0),"",F50/F$8*1000)</f>
        <v/>
      </c>
      <c r="H50" s="49" t="str">
        <f aca="false">IF(SUM(H77,H103)&gt;0,SUM(H77,H103),"")</f>
        <v/>
      </c>
      <c r="I50" s="48" t="str">
        <f aca="false">IF(OR(H$8="",H50="",H$8=0,H50=0),"",H50/H$8*1000)</f>
        <v/>
      </c>
      <c r="J50" s="49" t="str">
        <f aca="false">IF(SUM(J77,J103)&gt;0,SUM(J77,J103),"")</f>
        <v/>
      </c>
      <c r="K50" s="48" t="str">
        <f aca="false">IF(OR(J$8="",J50="",J$8=0,J50=0),"",J50/J$8*1000)</f>
        <v/>
      </c>
      <c r="L50" s="49" t="str">
        <f aca="false">IF(SUM(L77,L103)&gt;0,SUM(L77,L103),"")</f>
        <v/>
      </c>
      <c r="M50" s="48" t="str">
        <f aca="false">IF(OR(L$8="",L50="",L$8=0,L50=0),"",L50/L$8*1000)</f>
        <v/>
      </c>
      <c r="N50" s="49" t="str">
        <f aca="false">IF(SUM(N77,N103)&gt;0,SUM(N77,N103),"")</f>
        <v/>
      </c>
      <c r="O50" s="48" t="str">
        <f aca="false">IF(OR(N$8="",N50="",N$8=0,N50=0),"",N50/N$8*1000)</f>
        <v/>
      </c>
      <c r="P50" s="49" t="str">
        <f aca="false">IF(SUM(P77,P103)&gt;0,SUM(P77,P103),"")</f>
        <v/>
      </c>
      <c r="Q50" s="48" t="str">
        <f aca="false">IF(OR(P$8="",P50="",P$8=0,P50=0),"",P50/P$8*1000)</f>
        <v/>
      </c>
      <c r="R50" s="49" t="str">
        <f aca="false">IF(SUM(R77,R103)&gt;0,SUM(R77,R103),"")</f>
        <v/>
      </c>
      <c r="S50" s="48" t="str">
        <f aca="false">IF(OR(R$8="",R50="",R$8=0,R50=0),"",R50/R$8*1000)</f>
        <v/>
      </c>
      <c r="T50" s="49" t="str">
        <f aca="false">IF(SUM(T77,T103)&gt;0,SUM(T77,T103),"")</f>
        <v/>
      </c>
      <c r="U50" s="48" t="str">
        <f aca="false">IF(OR(T$8="",T50="",T$8=0,T50=0),"",T50/T$8*1000)</f>
        <v/>
      </c>
      <c r="V50" s="49" t="str">
        <f aca="false">IF(SUM(V77,V103)&gt;0,SUM(V77,V103),"")</f>
        <v/>
      </c>
      <c r="W50" s="48" t="str">
        <f aca="false">IF(OR(V$8="",V50="",V$8=0,V50=0),"",V50/V$8*1000)</f>
        <v/>
      </c>
    </row>
    <row r="51" customFormat="false" ht="12.75" hidden="false" customHeight="false" outlineLevel="0" collapsed="false">
      <c r="A51" s="25" t="s">
        <v>66</v>
      </c>
      <c r="B51" s="59" t="str">
        <f aca="false">IF(SUM(F51,J51,N51,R51,V51)&gt;0,SUM(F51,J51,N51,R51,V51),"")</f>
        <v/>
      </c>
      <c r="C51" s="46" t="str">
        <f aca="false">IF(OR(B$8="",B51="",B$8=0,B51=0),"",B51/B$8*1000)</f>
        <v/>
      </c>
      <c r="D51" s="59" t="str">
        <f aca="false">IF(SUM(H51,L51,P51,T51)&gt;0,SUM(H51,L51,P51,T51),"")</f>
        <v/>
      </c>
      <c r="E51" s="46" t="str">
        <f aca="false">IF(OR(D$8="",D51="",D$8=0,D51=0),"",D51/D$8*1000)</f>
        <v/>
      </c>
      <c r="F51" s="49" t="str">
        <f aca="false">IF(SUM(F78,F104)&gt;0,SUM(F78,F104),"")</f>
        <v/>
      </c>
      <c r="G51" s="48" t="str">
        <f aca="false">IF(OR(F$8="",F51="",F$8=0,F51=0),"",F51/F$8*1000)</f>
        <v/>
      </c>
      <c r="H51" s="49" t="str">
        <f aca="false">IF(SUM(H78,H104)&gt;0,SUM(H78,H104),"")</f>
        <v/>
      </c>
      <c r="I51" s="48" t="str">
        <f aca="false">IF(OR(H$8="",H51="",H$8=0,H51=0),"",H51/H$8*1000)</f>
        <v/>
      </c>
      <c r="J51" s="49" t="str">
        <f aca="false">IF(SUM(J78,J104)&gt;0,SUM(J78,J104),"")</f>
        <v/>
      </c>
      <c r="K51" s="48" t="str">
        <f aca="false">IF(OR(J$8="",J51="",J$8=0,J51=0),"",J51/J$8*1000)</f>
        <v/>
      </c>
      <c r="L51" s="49" t="str">
        <f aca="false">IF(SUM(L78,L104)&gt;0,SUM(L78,L104),"")</f>
        <v/>
      </c>
      <c r="M51" s="48" t="str">
        <f aca="false">IF(OR(L$8="",L51="",L$8=0,L51=0),"",L51/L$8*1000)</f>
        <v/>
      </c>
      <c r="N51" s="49" t="str">
        <f aca="false">IF(SUM(N78,N104)&gt;0,SUM(N78,N104),"")</f>
        <v/>
      </c>
      <c r="O51" s="48" t="str">
        <f aca="false">IF(OR(N$8="",N51="",N$8=0,N51=0),"",N51/N$8*1000)</f>
        <v/>
      </c>
      <c r="P51" s="49" t="str">
        <f aca="false">IF(SUM(P78,P104)&gt;0,SUM(P78,P104),"")</f>
        <v/>
      </c>
      <c r="Q51" s="48" t="str">
        <f aca="false">IF(OR(P$8="",P51="",P$8=0,P51=0),"",P51/P$8*1000)</f>
        <v/>
      </c>
      <c r="R51" s="49" t="str">
        <f aca="false">IF(SUM(R78,R104)&gt;0,SUM(R78,R104),"")</f>
        <v/>
      </c>
      <c r="S51" s="48" t="str">
        <f aca="false">IF(OR(R$8="",R51="",R$8=0,R51=0),"",R51/R$8*1000)</f>
        <v/>
      </c>
      <c r="T51" s="49" t="str">
        <f aca="false">IF(SUM(T78,T104)&gt;0,SUM(T78,T104),"")</f>
        <v/>
      </c>
      <c r="U51" s="48" t="str">
        <f aca="false">IF(OR(T$8="",T51="",T$8=0,T51=0),"",T51/T$8*1000)</f>
        <v/>
      </c>
      <c r="V51" s="49" t="str">
        <f aca="false">IF(SUM(V78,V104)&gt;0,SUM(V78,V104),"")</f>
        <v/>
      </c>
      <c r="W51" s="48" t="str">
        <f aca="false">IF(OR(V$8="",V51="",V$8=0,V51=0),"",V51/V$8*1000)</f>
        <v/>
      </c>
    </row>
    <row r="52" customFormat="false" ht="12.75" hidden="false" customHeight="false" outlineLevel="0" collapsed="false">
      <c r="A52" s="61" t="s">
        <v>33</v>
      </c>
      <c r="B52" s="59" t="str">
        <f aca="false">IF(SUM(F52,J52,N52,R52,V52)&gt;0,SUM(F52,J52,N52,R52,V52),"")</f>
        <v/>
      </c>
      <c r="C52" s="46" t="str">
        <f aca="false">IF(OR(B$8="",B52="",B$8=0,B52=0),"",B52/B$8*1000)</f>
        <v/>
      </c>
      <c r="D52" s="59" t="str">
        <f aca="false">IF(SUM(H52,L52,P52,T52)&gt;0,SUM(H52,L52,P52,T52),"")</f>
        <v/>
      </c>
      <c r="E52" s="46" t="str">
        <f aca="false">IF(OR(D$8="",D52="",D$8=0,D52=0),"",D52/D$8*1000)</f>
        <v/>
      </c>
      <c r="F52" s="49" t="str">
        <f aca="false">IF(SUM(F79,F105)&gt;0,SUM(F79,F105),"")</f>
        <v/>
      </c>
      <c r="G52" s="48" t="str">
        <f aca="false">IF(OR(F$8="",F52="",F$8=0,F52=0),"",F52/F$8*1000)</f>
        <v/>
      </c>
      <c r="H52" s="49" t="str">
        <f aca="false">IF(SUM(H79,H105)&gt;0,SUM(H79,H105),"")</f>
        <v/>
      </c>
      <c r="I52" s="48" t="str">
        <f aca="false">IF(OR(H$8="",H52="",H$8=0,H52=0),"",H52/H$8*1000)</f>
        <v/>
      </c>
      <c r="J52" s="49" t="str">
        <f aca="false">IF(SUM(J79,J105)&gt;0,SUM(J79,J105),"")</f>
        <v/>
      </c>
      <c r="K52" s="48" t="str">
        <f aca="false">IF(OR(J$8="",J52="",J$8=0,J52=0),"",J52/J$8*1000)</f>
        <v/>
      </c>
      <c r="L52" s="49" t="str">
        <f aca="false">IF(SUM(L79,L105)&gt;0,SUM(L79,L105),"")</f>
        <v/>
      </c>
      <c r="M52" s="48" t="str">
        <f aca="false">IF(OR(L$8="",L52="",L$8=0,L52=0),"",L52/L$8*1000)</f>
        <v/>
      </c>
      <c r="N52" s="49" t="str">
        <f aca="false">IF(SUM(N79,N105)&gt;0,SUM(N79,N105),"")</f>
        <v/>
      </c>
      <c r="O52" s="48" t="str">
        <f aca="false">IF(OR(N$8="",N52="",N$8=0,N52=0),"",N52/N$8*1000)</f>
        <v/>
      </c>
      <c r="P52" s="49" t="str">
        <f aca="false">IF(SUM(P79,P105)&gt;0,SUM(P79,P105),"")</f>
        <v/>
      </c>
      <c r="Q52" s="48" t="str">
        <f aca="false">IF(OR(P$8="",P52="",P$8=0,P52=0),"",P52/P$8*1000)</f>
        <v/>
      </c>
      <c r="R52" s="49" t="str">
        <f aca="false">IF(SUM(R79,R105)&gt;0,SUM(R79,R105),"")</f>
        <v/>
      </c>
      <c r="S52" s="48" t="str">
        <f aca="false">IF(OR(R$8="",R52="",R$8=0,R52=0),"",R52/R$8*1000)</f>
        <v/>
      </c>
      <c r="T52" s="49" t="str">
        <f aca="false">IF(SUM(T79,T105)&gt;0,SUM(T79,T105),"")</f>
        <v/>
      </c>
      <c r="U52" s="48" t="str">
        <f aca="false">IF(OR(T$8="",T52="",T$8=0,T52=0),"",T52/T$8*1000)</f>
        <v/>
      </c>
      <c r="V52" s="49" t="str">
        <f aca="false">IF(SUM(V79,V105)&gt;0,SUM(V79,V105),"")</f>
        <v/>
      </c>
      <c r="W52" s="48" t="str">
        <f aca="false">IF(OR(V$8="",V52="",V$8=0,V52=0),"",V52/V$8*1000)</f>
        <v/>
      </c>
    </row>
    <row r="53" customFormat="false" ht="12.75" hidden="false" customHeight="false" outlineLevel="0" collapsed="false">
      <c r="A53" s="54" t="s">
        <v>67</v>
      </c>
      <c r="B53" s="55" t="n">
        <f aca="false">SUM(B54:B57,B61,B64,B67:B70,B73)</f>
        <v>0</v>
      </c>
      <c r="C53" s="56" t="str">
        <f aca="false">IF(OR(B$8="",B53="",B$8=0,B53=0),"",B53/B$8*1000)</f>
        <v/>
      </c>
      <c r="D53" s="55" t="n">
        <f aca="false">SUM(D54:D57,D61,D64,D67:D70,D73)</f>
        <v>0</v>
      </c>
      <c r="E53" s="56" t="str">
        <f aca="false">IF(OR(D$8="",D53="",D$8=0,D53=0),"",D53/D$8*1000)</f>
        <v/>
      </c>
      <c r="F53" s="55" t="n">
        <f aca="false">SUM(F54:F57,F61,F64,F67:F70,F73)</f>
        <v>0</v>
      </c>
      <c r="G53" s="58" t="str">
        <f aca="false">IF(OR(F$8="",F53="",F$8=0,F53=0),"",F53/F$8*1000)</f>
        <v/>
      </c>
      <c r="H53" s="55" t="n">
        <f aca="false">SUM(H54:H57,H61,H64,H67:H70,H73)</f>
        <v>0</v>
      </c>
      <c r="I53" s="58" t="str">
        <f aca="false">IF(OR(H$8="",H53="",H$8=0,H53=0),"",H53/H$8*1000)</f>
        <v/>
      </c>
      <c r="J53" s="55" t="n">
        <f aca="false">SUM(J54:J57,J61,J64,J67:J70,J73)</f>
        <v>0</v>
      </c>
      <c r="K53" s="58" t="str">
        <f aca="false">IF(OR(J$8="",J53="",J$8=0,J53=0),"",J53/J$8*1000)</f>
        <v/>
      </c>
      <c r="L53" s="55" t="n">
        <f aca="false">SUM(L54:L57,L61,L64,L67:L70,L73)</f>
        <v>0</v>
      </c>
      <c r="M53" s="58" t="str">
        <f aca="false">IF(OR(L$8="",L53="",L$8=0,L53=0),"",L53/L$8*1000)</f>
        <v/>
      </c>
      <c r="N53" s="55" t="n">
        <f aca="false">SUM(N54:N57,N61,N64,N67:N70,N73)</f>
        <v>0</v>
      </c>
      <c r="O53" s="58" t="str">
        <f aca="false">IF(OR(N$8="",N53="",N$8=0,N53=0),"",N53/N$8*1000)</f>
        <v/>
      </c>
      <c r="P53" s="55" t="n">
        <f aca="false">SUM(P54:P57,P61,P64,P67:P70,P73)</f>
        <v>0</v>
      </c>
      <c r="Q53" s="58" t="str">
        <f aca="false">IF(OR(P$8="",P53="",P$8=0,P53=0),"",P53/P$8*1000)</f>
        <v/>
      </c>
      <c r="R53" s="55" t="n">
        <f aca="false">SUM(R54:R57,R61,R64,R67:R70,R73)</f>
        <v>0</v>
      </c>
      <c r="S53" s="58" t="str">
        <f aca="false">IF(OR(R$8="",R53="",R$8=0,R53=0),"",R53/R$8*1000)</f>
        <v/>
      </c>
      <c r="T53" s="55" t="n">
        <f aca="false">SUM(T54:T57,T61,T64,T67:T70,T73)</f>
        <v>0</v>
      </c>
      <c r="U53" s="58" t="str">
        <f aca="false">IF(OR(T$8="",T53="",T$8=0,T53=0),"",T53/T$8*1000)</f>
        <v/>
      </c>
      <c r="V53" s="55" t="n">
        <f aca="false">SUM(V54:V57,V61,V64,V67:V70,V73)</f>
        <v>0</v>
      </c>
      <c r="W53" s="58" t="str">
        <f aca="false">IF(OR(V$8="",V53="",V$8=0,V53=0),"",V53/V$8*1000)</f>
        <v/>
      </c>
    </row>
    <row r="54" customFormat="false" ht="12.75" hidden="false" customHeight="false" outlineLevel="0" collapsed="false">
      <c r="A54" s="25" t="s">
        <v>68</v>
      </c>
      <c r="B54" s="59" t="str">
        <f aca="false">IF(SUM(F54,J54,N54,R54,V54)&gt;0,SUM(F54,J54,N54,R54,V54),"")</f>
        <v/>
      </c>
      <c r="C54" s="46" t="str">
        <f aca="false">IF(OR(B$8="",B54="",B$8=0,B54=0),"",B54/B$8*1000)</f>
        <v/>
      </c>
      <c r="D54" s="59" t="str">
        <f aca="false">IF(SUM(H54,L54,P54,T54)&gt;0,SUM(H54,L54,P54,T54),"")</f>
        <v/>
      </c>
      <c r="E54" s="46" t="str">
        <f aca="false">IF(OR(D$8="",D54="",D$8=0,D54=0),"",D54/D$8*1000)</f>
        <v/>
      </c>
      <c r="F54" s="49" t="str">
        <f aca="false">IF(SUM(F81,F107)&gt;0,SUM(F81,F107),"")</f>
        <v/>
      </c>
      <c r="G54" s="48" t="str">
        <f aca="false">IF(OR(F$8="",F54="",F$8=0,F54=0),"",F54/F$8*1000)</f>
        <v/>
      </c>
      <c r="H54" s="49" t="str">
        <f aca="false">IF(SUM(H81,H107)&gt;0,SUM(H81,H107),"")</f>
        <v/>
      </c>
      <c r="I54" s="48" t="str">
        <f aca="false">IF(OR(H$8="",H54="",H$8=0,H54=0),"",H54/H$8*1000)</f>
        <v/>
      </c>
      <c r="J54" s="49" t="str">
        <f aca="false">IF(SUM(J81,J107)&gt;0,SUM(J81,J107),"")</f>
        <v/>
      </c>
      <c r="K54" s="48" t="str">
        <f aca="false">IF(OR(J$8="",J54="",J$8=0,J54=0),"",J54/J$8*1000)</f>
        <v/>
      </c>
      <c r="L54" s="49" t="str">
        <f aca="false">IF(SUM(L81,L107)&gt;0,SUM(L81,L107),"")</f>
        <v/>
      </c>
      <c r="M54" s="48" t="str">
        <f aca="false">IF(OR(L$8="",L54="",L$8=0,L54=0),"",L54/L$8*1000)</f>
        <v/>
      </c>
      <c r="N54" s="49" t="str">
        <f aca="false">IF(SUM(N81,N107)&gt;0,SUM(N81,N107),"")</f>
        <v/>
      </c>
      <c r="O54" s="48" t="str">
        <f aca="false">IF(OR(N$8="",N54="",N$8=0,N54=0),"",N54/N$8*1000)</f>
        <v/>
      </c>
      <c r="P54" s="49" t="str">
        <f aca="false">IF(SUM(P81,P107)&gt;0,SUM(P81,P107),"")</f>
        <v/>
      </c>
      <c r="Q54" s="48" t="str">
        <f aca="false">IF(OR(P$8="",P54="",P$8=0,P54=0),"",P54/P$8*1000)</f>
        <v/>
      </c>
      <c r="R54" s="49" t="str">
        <f aca="false">IF(SUM(R81,R107)&gt;0,SUM(R81,R107),"")</f>
        <v/>
      </c>
      <c r="S54" s="48" t="str">
        <f aca="false">IF(OR(R$8="",R54="",R$8=0,R54=0),"",R54/R$8*1000)</f>
        <v/>
      </c>
      <c r="T54" s="49" t="str">
        <f aca="false">IF(SUM(T81,T107)&gt;0,SUM(T81,T107),"")</f>
        <v/>
      </c>
      <c r="U54" s="48" t="str">
        <f aca="false">IF(OR(T$8="",T54="",T$8=0,T54=0),"",T54/T$8*1000)</f>
        <v/>
      </c>
      <c r="V54" s="49" t="str">
        <f aca="false">IF(SUM(V81,V107)&gt;0,SUM(V81,V107),"")</f>
        <v/>
      </c>
      <c r="W54" s="48" t="str">
        <f aca="false">IF(OR(V$8="",V54="",V$8=0,V54=0),"",V54/V$8*1000)</f>
        <v/>
      </c>
    </row>
    <row r="55" customFormat="false" ht="12.75" hidden="false" customHeight="false" outlineLevel="0" collapsed="false">
      <c r="A55" s="25" t="s">
        <v>69</v>
      </c>
      <c r="B55" s="59" t="str">
        <f aca="false">IF(SUM(F55,J55,N55,R55,V55)&gt;0,SUM(F55,J55,N55,R55,V55),"")</f>
        <v/>
      </c>
      <c r="C55" s="46" t="str">
        <f aca="false">IF(OR(B$8="",B55="",B$8=0,B55=0),"",B55/B$8*1000)</f>
        <v/>
      </c>
      <c r="D55" s="59" t="str">
        <f aca="false">IF(SUM(H55,L55,P55,T55)&gt;0,SUM(H55,L55,P55,T55),"")</f>
        <v/>
      </c>
      <c r="E55" s="46" t="str">
        <f aca="false">IF(OR(D$8="",D55="",D$8=0,D55=0),"",D55/D$8*1000)</f>
        <v/>
      </c>
      <c r="F55" s="49" t="str">
        <f aca="false">IF(SUM(F82,F108)&gt;0,SUM(F82,F108),"")</f>
        <v/>
      </c>
      <c r="G55" s="48" t="str">
        <f aca="false">IF(OR(F$8="",F55="",F$8=0,F55=0),"",F55/F$8*1000)</f>
        <v/>
      </c>
      <c r="H55" s="49" t="str">
        <f aca="false">IF(SUM(H82,H108)&gt;0,SUM(H82,H108),"")</f>
        <v/>
      </c>
      <c r="I55" s="48" t="str">
        <f aca="false">IF(OR(H$8="",H55="",H$8=0,H55=0),"",H55/H$8*1000)</f>
        <v/>
      </c>
      <c r="J55" s="49" t="str">
        <f aca="false">IF(SUM(J82,J108)&gt;0,SUM(J82,J108),"")</f>
        <v/>
      </c>
      <c r="K55" s="48" t="str">
        <f aca="false">IF(OR(J$8="",J55="",J$8=0,J55=0),"",J55/J$8*1000)</f>
        <v/>
      </c>
      <c r="L55" s="49" t="str">
        <f aca="false">IF(SUM(L82,L108)&gt;0,SUM(L82,L108),"")</f>
        <v/>
      </c>
      <c r="M55" s="48" t="str">
        <f aca="false">IF(OR(L$8="",L55="",L$8=0,L55=0),"",L55/L$8*1000)</f>
        <v/>
      </c>
      <c r="N55" s="49" t="str">
        <f aca="false">IF(SUM(N82,N108)&gt;0,SUM(N82,N108),"")</f>
        <v/>
      </c>
      <c r="O55" s="48" t="str">
        <f aca="false">IF(OR(N$8="",N55="",N$8=0,N55=0),"",N55/N$8*1000)</f>
        <v/>
      </c>
      <c r="P55" s="49" t="str">
        <f aca="false">IF(SUM(P82,P108)&gt;0,SUM(P82,P108),"")</f>
        <v/>
      </c>
      <c r="Q55" s="48" t="str">
        <f aca="false">IF(OR(P$8="",P55="",P$8=0,P55=0),"",P55/P$8*1000)</f>
        <v/>
      </c>
      <c r="R55" s="49" t="str">
        <f aca="false">IF(SUM(R82,R108)&gt;0,SUM(R82,R108),"")</f>
        <v/>
      </c>
      <c r="S55" s="48" t="str">
        <f aca="false">IF(OR(R$8="",R55="",R$8=0,R55=0),"",R55/R$8*1000)</f>
        <v/>
      </c>
      <c r="T55" s="49" t="str">
        <f aca="false">IF(SUM(T82,T108)&gt;0,SUM(T82,T108),"")</f>
        <v/>
      </c>
      <c r="U55" s="48" t="str">
        <f aca="false">IF(OR(T$8="",T55="",T$8=0,T55=0),"",T55/T$8*1000)</f>
        <v/>
      </c>
      <c r="V55" s="49" t="str">
        <f aca="false">IF(SUM(V82,V108)&gt;0,SUM(V82,V108),"")</f>
        <v/>
      </c>
      <c r="W55" s="48" t="str">
        <f aca="false">IF(OR(V$8="",V55="",V$8=0,V55=0),"",V55/V$8*1000)</f>
        <v/>
      </c>
    </row>
    <row r="56" customFormat="false" ht="12.75" hidden="false" customHeight="false" outlineLevel="0" collapsed="false">
      <c r="A56" s="25" t="s">
        <v>70</v>
      </c>
      <c r="B56" s="59" t="str">
        <f aca="false">IF(SUM(F56,J56,N56,R56,V56)&gt;0,SUM(F56,J56,N56,R56,V56),"")</f>
        <v/>
      </c>
      <c r="C56" s="46" t="str">
        <f aca="false">IF(OR(B$8="",B56="",B$8=0,B56=0),"",B56/B$8*1000)</f>
        <v/>
      </c>
      <c r="D56" s="59" t="str">
        <f aca="false">IF(SUM(H56,L56,P56,T56)&gt;0,SUM(H56,L56,P56,T56),"")</f>
        <v/>
      </c>
      <c r="E56" s="46" t="str">
        <f aca="false">IF(OR(D$8="",D56="",D$8=0,D56=0),"",D56/D$8*1000)</f>
        <v/>
      </c>
      <c r="F56" s="49" t="str">
        <f aca="false">IF(SUM(F83,F109)&gt;0,SUM(F83,F109),"")</f>
        <v/>
      </c>
      <c r="G56" s="48" t="str">
        <f aca="false">IF(OR(F$8="",F56="",F$8=0,F56=0),"",F56/F$8*1000)</f>
        <v/>
      </c>
      <c r="H56" s="49" t="str">
        <f aca="false">IF(SUM(H83,H109)&gt;0,SUM(H83,H109),"")</f>
        <v/>
      </c>
      <c r="I56" s="48" t="str">
        <f aca="false">IF(OR(H$8="",H56="",H$8=0,H56=0),"",H56/H$8*1000)</f>
        <v/>
      </c>
      <c r="J56" s="49" t="str">
        <f aca="false">IF(SUM(J83,J109)&gt;0,SUM(J83,J109),"")</f>
        <v/>
      </c>
      <c r="K56" s="48" t="str">
        <f aca="false">IF(OR(J$8="",J56="",J$8=0,J56=0),"",J56/J$8*1000)</f>
        <v/>
      </c>
      <c r="L56" s="49" t="str">
        <f aca="false">IF(SUM(L83,L109)&gt;0,SUM(L83,L109),"")</f>
        <v/>
      </c>
      <c r="M56" s="48" t="str">
        <f aca="false">IF(OR(L$8="",L56="",L$8=0,L56=0),"",L56/L$8*1000)</f>
        <v/>
      </c>
      <c r="N56" s="49" t="str">
        <f aca="false">IF(SUM(N83,N109)&gt;0,SUM(N83,N109),"")</f>
        <v/>
      </c>
      <c r="O56" s="48" t="str">
        <f aca="false">IF(OR(N$8="",N56="",N$8=0,N56=0),"",N56/N$8*1000)</f>
        <v/>
      </c>
      <c r="P56" s="49" t="str">
        <f aca="false">IF(SUM(P83,P109)&gt;0,SUM(P83,P109),"")</f>
        <v/>
      </c>
      <c r="Q56" s="48" t="str">
        <f aca="false">IF(OR(P$8="",P56="",P$8=0,P56=0),"",P56/P$8*1000)</f>
        <v/>
      </c>
      <c r="R56" s="49" t="str">
        <f aca="false">IF(SUM(R83,R109)&gt;0,SUM(R83,R109),"")</f>
        <v/>
      </c>
      <c r="S56" s="48" t="str">
        <f aca="false">IF(OR(R$8="",R56="",R$8=0,R56=0),"",R56/R$8*1000)</f>
        <v/>
      </c>
      <c r="T56" s="49" t="str">
        <f aca="false">IF(SUM(T83,T109)&gt;0,SUM(T83,T109),"")</f>
        <v/>
      </c>
      <c r="U56" s="48" t="str">
        <f aca="false">IF(OR(T$8="",T56="",T$8=0,T56=0),"",T56/T$8*1000)</f>
        <v/>
      </c>
      <c r="V56" s="49" t="str">
        <f aca="false">IF(SUM(V83,V109)&gt;0,SUM(V83,V109),"")</f>
        <v/>
      </c>
      <c r="W56" s="48" t="str">
        <f aca="false">IF(OR(V$8="",V56="",V$8=0,V56=0),"",V56/V$8*1000)</f>
        <v/>
      </c>
    </row>
    <row r="57" customFormat="false" ht="12.75" hidden="false" customHeight="false" outlineLevel="0" collapsed="false">
      <c r="A57" s="62" t="s">
        <v>71</v>
      </c>
      <c r="B57" s="63" t="str">
        <f aca="false">IF(SUM(F57,J57,N57,R57,V57)&gt;0,SUM(F57,J57,N57,R57,V57),"")</f>
        <v/>
      </c>
      <c r="C57" s="64" t="str">
        <f aca="false">IF(OR(B$8="",B57="",B$8=0,B57=0),"",B57/B$8*1000)</f>
        <v/>
      </c>
      <c r="D57" s="63" t="str">
        <f aca="false">IF(SUM(H57,L57,P57,T57)&gt;0,SUM(H57,L57,P57,T57),"")</f>
        <v/>
      </c>
      <c r="E57" s="64" t="str">
        <f aca="false">IF(OR(D$8="",D57="",D$8=0,D57=0),"",D57/D$8*1000)</f>
        <v/>
      </c>
      <c r="F57" s="65" t="str">
        <f aca="false">IF(SUM(F84,F110)&gt;0,SUM(F84,F110),"")</f>
        <v/>
      </c>
      <c r="G57" s="66" t="str">
        <f aca="false">IF(OR(F$8="",F57="",F$8=0,F57=0),"",F57/F$8*1000)</f>
        <v/>
      </c>
      <c r="H57" s="65" t="str">
        <f aca="false">IF(SUM(H84,H110)&gt;0,SUM(H84,H110),"")</f>
        <v/>
      </c>
      <c r="I57" s="66" t="str">
        <f aca="false">IF(OR(H$8="",H57="",H$8=0,H57=0),"",H57/H$8*1000)</f>
        <v/>
      </c>
      <c r="J57" s="65" t="str">
        <f aca="false">IF(SUM(J84,J110)&gt;0,SUM(J84,J110),"")</f>
        <v/>
      </c>
      <c r="K57" s="66" t="str">
        <f aca="false">IF(OR(J$8="",J57="",J$8=0,J57=0),"",J57/J$8*1000)</f>
        <v/>
      </c>
      <c r="L57" s="65" t="str">
        <f aca="false">IF(SUM(L84,L110)&gt;0,SUM(L84,L110),"")</f>
        <v/>
      </c>
      <c r="M57" s="66" t="str">
        <f aca="false">IF(OR(L$8="",L57="",L$8=0,L57=0),"",L57/L$8*1000)</f>
        <v/>
      </c>
      <c r="N57" s="65" t="str">
        <f aca="false">IF(SUM(N84,N110)&gt;0,SUM(N84,N110),"")</f>
        <v/>
      </c>
      <c r="O57" s="66" t="str">
        <f aca="false">IF(OR(N$8="",N57="",N$8=0,N57=0),"",N57/N$8*1000)</f>
        <v/>
      </c>
      <c r="P57" s="65" t="str">
        <f aca="false">IF(SUM(P84,P110)&gt;0,SUM(P84,P110),"")</f>
        <v/>
      </c>
      <c r="Q57" s="66" t="str">
        <f aca="false">IF(OR(P$8="",P57="",P$8=0,P57=0),"",P57/P$8*1000)</f>
        <v/>
      </c>
      <c r="R57" s="65" t="str">
        <f aca="false">IF(SUM(R84,R110)&gt;0,SUM(R84,R110),"")</f>
        <v/>
      </c>
      <c r="S57" s="66" t="str">
        <f aca="false">IF(OR(R$8="",R57="",R$8=0,R57=0),"",R57/R$8*1000)</f>
        <v/>
      </c>
      <c r="T57" s="65" t="str">
        <f aca="false">IF(SUM(T84,T110)&gt;0,SUM(T84,T110),"")</f>
        <v/>
      </c>
      <c r="U57" s="66" t="str">
        <f aca="false">IF(OR(T$8="",T57="",T$8=0,T57=0),"",T57/T$8*1000)</f>
        <v/>
      </c>
      <c r="V57" s="65" t="str">
        <f aca="false">IF(SUM(V84,V110)&gt;0,SUM(V84,V110),"")</f>
        <v/>
      </c>
      <c r="W57" s="66" t="str">
        <f aca="false">IF(OR(V$8="",V57="",V$8=0,V57=0),"",V57/V$8*1000)</f>
        <v/>
      </c>
    </row>
    <row r="58" customFormat="false" ht="12.75" hidden="false" customHeight="false" outlineLevel="0" collapsed="false">
      <c r="A58" s="25" t="s">
        <v>72</v>
      </c>
      <c r="B58" s="59" t="str">
        <f aca="false">IF(SUM(F58,J58,N58,R58,V58)&gt;0,SUM(F58,J58,N58,R58,V58),"")</f>
        <v/>
      </c>
      <c r="C58" s="46" t="str">
        <f aca="false">IF(OR(B$8="",B58="",B$8=0,B58=0),"",B58/B$8*1000)</f>
        <v/>
      </c>
      <c r="D58" s="59" t="str">
        <f aca="false">IF(SUM(H58,L58,P58,T58)&gt;0,SUM(H58,L58,P58,T58),"")</f>
        <v/>
      </c>
      <c r="E58" s="46" t="str">
        <f aca="false">IF(OR(D$8="",D58="",D$8=0,D58=0),"",D58/D$8*1000)</f>
        <v/>
      </c>
      <c r="F58" s="49" t="str">
        <f aca="false">IF(SUM(F85)&gt;0,SUM(F85),"")</f>
        <v/>
      </c>
      <c r="G58" s="48" t="str">
        <f aca="false">IF(OR(F$8="",F58="",F$8=0,F58=0),"",F58/F$8*1000)</f>
        <v/>
      </c>
      <c r="H58" s="49" t="str">
        <f aca="false">IF(SUM(H85)&gt;0,SUM(H85),"")</f>
        <v/>
      </c>
      <c r="I58" s="48" t="str">
        <f aca="false">IF(OR(H$8="",H58="",H$8=0,H58=0),"",H58/H$8*1000)</f>
        <v/>
      </c>
      <c r="J58" s="49" t="str">
        <f aca="false">IF(SUM(J85)&gt;0,SUM(J85),"")</f>
        <v/>
      </c>
      <c r="K58" s="48" t="str">
        <f aca="false">IF(OR(J$8="",J58="",J$8=0,J58=0),"",J58/J$8*1000)</f>
        <v/>
      </c>
      <c r="L58" s="49" t="str">
        <f aca="false">IF(SUM(L85)&gt;0,SUM(L85),"")</f>
        <v/>
      </c>
      <c r="M58" s="48" t="str">
        <f aca="false">IF(OR(L$8="",L58="",L$8=0,L58=0),"",L58/L$8*1000)</f>
        <v/>
      </c>
      <c r="N58" s="49" t="str">
        <f aca="false">IF(SUM(N85)&gt;0,SUM(N85),"")</f>
        <v/>
      </c>
      <c r="O58" s="48" t="str">
        <f aca="false">IF(OR(N$8="",N58="",N$8=0,N58=0),"",N58/N$8*1000)</f>
        <v/>
      </c>
      <c r="P58" s="49" t="str">
        <f aca="false">IF(SUM(P85)&gt;0,SUM(P85),"")</f>
        <v/>
      </c>
      <c r="Q58" s="48" t="str">
        <f aca="false">IF(OR(P$8="",P58="",P$8=0,P58=0),"",P58/P$8*1000)</f>
        <v/>
      </c>
      <c r="R58" s="49" t="str">
        <f aca="false">IF(SUM(R85)&gt;0,SUM(R85),"")</f>
        <v/>
      </c>
      <c r="S58" s="48" t="str">
        <f aca="false">IF(OR(R$8="",R58="",R$8=0,R58=0),"",R58/R$8*1000)</f>
        <v/>
      </c>
      <c r="T58" s="49" t="str">
        <f aca="false">IF(SUM(T85)&gt;0,SUM(T85),"")</f>
        <v/>
      </c>
      <c r="U58" s="48" t="str">
        <f aca="false">IF(OR(T$8="",T58="",T$8=0,T58=0),"",T58/T$8*1000)</f>
        <v/>
      </c>
      <c r="V58" s="49" t="str">
        <f aca="false">IF(SUM(V85)&gt;0,SUM(V85),"")</f>
        <v/>
      </c>
      <c r="W58" s="48" t="str">
        <f aca="false">IF(OR(V$8="",V58="",V$8=0,V58=0),"",V58/V$8*1000)</f>
        <v/>
      </c>
    </row>
    <row r="59" customFormat="false" ht="12.75" hidden="false" customHeight="false" outlineLevel="0" collapsed="false">
      <c r="A59" s="25" t="s">
        <v>73</v>
      </c>
      <c r="B59" s="59" t="str">
        <f aca="false">IF(SUM(F59,J59,N59,R59,V59)&gt;0,SUM(F59,J59,N59,R59,V59),"")</f>
        <v/>
      </c>
      <c r="C59" s="46" t="str">
        <f aca="false">IF(OR(B$8="",B59="",B$8=0,B59=0),"",B59/B$8*1000)</f>
        <v/>
      </c>
      <c r="D59" s="59" t="str">
        <f aca="false">IF(SUM(H59,L59,P59,T59)&gt;0,SUM(H59,L59,P59,T59),"")</f>
        <v/>
      </c>
      <c r="E59" s="46" t="str">
        <f aca="false">IF(OR(D$8="",D59="",D$8=0,D59=0),"",D59/D$8*1000)</f>
        <v/>
      </c>
      <c r="F59" s="49" t="str">
        <f aca="false">IF(SUM(F111)&gt;0,SUM(F111),"")</f>
        <v/>
      </c>
      <c r="G59" s="48" t="str">
        <f aca="false">IF(OR(F$8="",F59="",F$8=0,F59=0),"",F59/F$8*1000)</f>
        <v/>
      </c>
      <c r="H59" s="49" t="str">
        <f aca="false">IF(SUM(H111)&gt;0,SUM(H111),"")</f>
        <v/>
      </c>
      <c r="I59" s="48" t="str">
        <f aca="false">IF(OR(H$8="",H59="",H$8=0,H59=0),"",H59/H$8*1000)</f>
        <v/>
      </c>
      <c r="J59" s="49" t="str">
        <f aca="false">IF(SUM(J111)&gt;0,SUM(J111),"")</f>
        <v/>
      </c>
      <c r="K59" s="48" t="str">
        <f aca="false">IF(OR(J$8="",J59="",J$8=0,J59=0),"",J59/J$8*1000)</f>
        <v/>
      </c>
      <c r="L59" s="49" t="str">
        <f aca="false">IF(SUM(L111)&gt;0,SUM(L111),"")</f>
        <v/>
      </c>
      <c r="M59" s="48" t="str">
        <f aca="false">IF(OR(L$8="",L59="",L$8=0,L59=0),"",L59/L$8*1000)</f>
        <v/>
      </c>
      <c r="N59" s="49" t="str">
        <f aca="false">IF(SUM(N111)&gt;0,SUM(N111),"")</f>
        <v/>
      </c>
      <c r="O59" s="48" t="str">
        <f aca="false">IF(OR(N$8="",N59="",N$8=0,N59=0),"",N59/N$8*1000)</f>
        <v/>
      </c>
      <c r="P59" s="49" t="str">
        <f aca="false">IF(SUM(P111)&gt;0,SUM(P111),"")</f>
        <v/>
      </c>
      <c r="Q59" s="48" t="str">
        <f aca="false">IF(OR(P$8="",P59="",P$8=0,P59=0),"",P59/P$8*1000)</f>
        <v/>
      </c>
      <c r="R59" s="49" t="str">
        <f aca="false">IF(SUM(R111)&gt;0,SUM(R111),"")</f>
        <v/>
      </c>
      <c r="S59" s="48" t="str">
        <f aca="false">IF(OR(R$8="",R59="",R$8=0,R59=0),"",R59/R$8*1000)</f>
        <v/>
      </c>
      <c r="T59" s="49" t="str">
        <f aca="false">IF(SUM(T111)&gt;0,SUM(T111),"")</f>
        <v/>
      </c>
      <c r="U59" s="48" t="str">
        <f aca="false">IF(OR(T$8="",T59="",T$8=0,T59=0),"",T59/T$8*1000)</f>
        <v/>
      </c>
      <c r="V59" s="49" t="str">
        <f aca="false">IF(SUM(V111)&gt;0,SUM(V111),"")</f>
        <v/>
      </c>
      <c r="W59" s="48" t="str">
        <f aca="false">IF(OR(V$8="",V59="",V$8=0,V59=0),"",V59/V$8*1000)</f>
        <v/>
      </c>
    </row>
    <row r="60" customFormat="false" ht="12.75" hidden="false" customHeight="false" outlineLevel="0" collapsed="false">
      <c r="A60" s="25" t="s">
        <v>74</v>
      </c>
      <c r="B60" s="59" t="str">
        <f aca="false">IF(SUM(F60,J60,N60,R60,V60)&gt;0,SUM(F60,J60,N60,R60,V60),"")</f>
        <v/>
      </c>
      <c r="C60" s="46" t="str">
        <f aca="false">IF(OR(B$8="",B60="",B$8=0,B60=0),"",B60/B$8*1000)</f>
        <v/>
      </c>
      <c r="D60" s="59" t="str">
        <f aca="false">IF(SUM(H60,L60,P60,T60)&gt;0,SUM(H60,L60,P60,T60),"")</f>
        <v/>
      </c>
      <c r="E60" s="46" t="str">
        <f aca="false">IF(OR(D$8="",D60="",D$8=0,D60=0),"",D60/D$8*1000)</f>
        <v/>
      </c>
      <c r="F60" s="49" t="str">
        <f aca="false">IF(SUM(F86,F112)&gt;0,SUM(F86,F112),"")</f>
        <v/>
      </c>
      <c r="G60" s="48" t="str">
        <f aca="false">IF(OR(F$8="",F60="",F$8=0,F60=0),"",F60/F$8*1000)</f>
        <v/>
      </c>
      <c r="H60" s="49" t="str">
        <f aca="false">IF(SUM(H87,H113)&gt;0,SUM(H86,H112),"")</f>
        <v/>
      </c>
      <c r="I60" s="48" t="str">
        <f aca="false">IF(OR(H$8="",H60="",H$8=0,H60=0),"",H60/H$8*1000)</f>
        <v/>
      </c>
      <c r="J60" s="49" t="str">
        <f aca="false">IF(SUM(J87,J113)&gt;0,SUM(J86,J112),"")</f>
        <v/>
      </c>
      <c r="K60" s="48" t="str">
        <f aca="false">IF(OR(J$8="",J60="",J$8=0,J60=0),"",J60/J$8*1000)</f>
        <v/>
      </c>
      <c r="L60" s="49" t="str">
        <f aca="false">IF(SUM(L86,L112)&gt;0,SUM(L86,L112),"")</f>
        <v/>
      </c>
      <c r="M60" s="48" t="str">
        <f aca="false">IF(OR(L$8="",L60="",L$8=0,L60=0),"",L60/L$8*1000)</f>
        <v/>
      </c>
      <c r="N60" s="49" t="str">
        <f aca="false">IF(SUM(N86,N112)&gt;0,SUM(N86,N112),"")</f>
        <v/>
      </c>
      <c r="O60" s="48" t="str">
        <f aca="false">IF(OR(N$8="",N60="",N$8=0,N60=0),"",N60/N$8*1000)</f>
        <v/>
      </c>
      <c r="P60" s="49" t="str">
        <f aca="false">IF(SUM(P86,P112)&gt;0,SUM(P86,P112),"")</f>
        <v/>
      </c>
      <c r="Q60" s="48" t="str">
        <f aca="false">IF(OR(P$8="",P60="",P$8=0,P60=0),"",P60/P$8*1000)</f>
        <v/>
      </c>
      <c r="R60" s="49" t="str">
        <f aca="false">IF(SUM(R86,R112)&gt;0,SUM(R86,R112),"")</f>
        <v/>
      </c>
      <c r="S60" s="48" t="str">
        <f aca="false">IF(OR(R$8="",R60="",R$8=0,R60=0),"",R60/R$8*1000)</f>
        <v/>
      </c>
      <c r="T60" s="49" t="str">
        <f aca="false">IF(SUM(T86,T112)&gt;0,SUM(T86,T112),"")</f>
        <v/>
      </c>
      <c r="U60" s="48" t="str">
        <f aca="false">IF(OR(T$8="",T60="",T$8=0,T60=0),"",T60/T$8*1000)</f>
        <v/>
      </c>
      <c r="V60" s="49" t="str">
        <f aca="false">IF(SUM(V86,V112)&gt;0,SUM(V86,V112),"")</f>
        <v/>
      </c>
      <c r="W60" s="48" t="str">
        <f aca="false">IF(OR(V$8="",V60="",V$8=0,V60=0),"",V60/V$8*1000)</f>
        <v/>
      </c>
    </row>
    <row r="61" customFormat="false" ht="12.75" hidden="false" customHeight="false" outlineLevel="0" collapsed="false">
      <c r="A61" s="62" t="s">
        <v>75</v>
      </c>
      <c r="B61" s="63" t="str">
        <f aca="false">IF(SUM(F61,J61,N61,R61,V61)&gt;0,SUM(F61,J61,N61,R61,V61),"")</f>
        <v/>
      </c>
      <c r="C61" s="64" t="str">
        <f aca="false">IF(OR(B$8="",B61="",B$8=0,B61=0),"",B61/B$8*1000)</f>
        <v/>
      </c>
      <c r="D61" s="63" t="str">
        <f aca="false">IF(SUM(H61,L61,P61,T61)&gt;0,SUM(H61,L61,P61,T61),"")</f>
        <v/>
      </c>
      <c r="E61" s="64" t="str">
        <f aca="false">IF(OR(D$8="",D61="",D$8=0,D61=0),"",D61/D$8*1000)</f>
        <v/>
      </c>
      <c r="F61" s="65" t="str">
        <f aca="false">IF(SUM(F87,F113)&gt;0,SUM(F87,F113),"")</f>
        <v/>
      </c>
      <c r="G61" s="66" t="str">
        <f aca="false">IF(OR(F$8="",F61="",F$8=0,F61=0),"",F61/F$8*1000)</f>
        <v/>
      </c>
      <c r="H61" s="65" t="str">
        <f aca="false">IF(SUM(H88,H114)&gt;0,SUM(H87,H113),"")</f>
        <v/>
      </c>
      <c r="I61" s="66" t="str">
        <f aca="false">IF(OR(H$8="",H61="",H$8=0,H61=0),"",H61/H$8*1000)</f>
        <v/>
      </c>
      <c r="J61" s="65" t="str">
        <f aca="false">IF(SUM(J88,J114)&gt;0,SUM(J87,J113),"")</f>
        <v/>
      </c>
      <c r="K61" s="66" t="str">
        <f aca="false">IF(OR(J$8="",J61="",J$8=0,J61=0),"",J61/J$8*1000)</f>
        <v/>
      </c>
      <c r="L61" s="65" t="str">
        <f aca="false">IF(SUM(L87,L113)&gt;0,SUM(L87,L113),"")</f>
        <v/>
      </c>
      <c r="M61" s="66" t="str">
        <f aca="false">IF(OR(L$8="",L61="",L$8=0,L61=0),"",L61/L$8*1000)</f>
        <v/>
      </c>
      <c r="N61" s="65" t="str">
        <f aca="false">IF(SUM(N87,N113)&gt;0,SUM(N87,N113),"")</f>
        <v/>
      </c>
      <c r="O61" s="66" t="str">
        <f aca="false">IF(OR(N$8="",N61="",N$8=0,N61=0),"",N61/N$8*1000)</f>
        <v/>
      </c>
      <c r="P61" s="65" t="str">
        <f aca="false">IF(SUM(P87,P113)&gt;0,SUM(P87,P113),"")</f>
        <v/>
      </c>
      <c r="Q61" s="66" t="str">
        <f aca="false">IF(OR(P$8="",P61="",P$8=0,P61=0),"",P61/P$8*1000)</f>
        <v/>
      </c>
      <c r="R61" s="65" t="str">
        <f aca="false">IF(SUM(R87,R113)&gt;0,SUM(R87,R113),"")</f>
        <v/>
      </c>
      <c r="S61" s="66" t="str">
        <f aca="false">IF(OR(R$8="",R61="",R$8=0,R61=0),"",R61/R$8*1000)</f>
        <v/>
      </c>
      <c r="T61" s="65" t="str">
        <f aca="false">IF(SUM(T87,T113)&gt;0,SUM(T87,T113),"")</f>
        <v/>
      </c>
      <c r="U61" s="66" t="str">
        <f aca="false">IF(OR(T$8="",T61="",T$8=0,T61=0),"",T61/T$8*1000)</f>
        <v/>
      </c>
      <c r="V61" s="65" t="str">
        <f aca="false">IF(SUM(V87,V113)&gt;0,SUM(V87,V113),"")</f>
        <v/>
      </c>
      <c r="W61" s="66" t="str">
        <f aca="false">IF(OR(V$8="",V61="",V$8=0,V61=0),"",V61/V$8*1000)</f>
        <v/>
      </c>
    </row>
    <row r="62" customFormat="false" ht="12.75" hidden="false" customHeight="false" outlineLevel="0" collapsed="false">
      <c r="A62" s="25" t="s">
        <v>76</v>
      </c>
      <c r="B62" s="59" t="str">
        <f aca="false">IF(SUM(F62,J62,N62,R62,V62)&gt;0,SUM(F62,J62,N62,R62,V62),"")</f>
        <v/>
      </c>
      <c r="C62" s="46" t="str">
        <f aca="false">IF(OR(B$8="",B62="",B$8=0,B62=0),"",B62/B$8*1000)</f>
        <v/>
      </c>
      <c r="D62" s="59" t="str">
        <f aca="false">IF(SUM(H62,L62,P62,T62)&gt;0,SUM(H62,L62,P62,T62),"")</f>
        <v/>
      </c>
      <c r="E62" s="46" t="str">
        <f aca="false">IF(OR(D$8="",D62="",D$8=0,D62=0),"",D62/D$8*1000)</f>
        <v/>
      </c>
      <c r="F62" s="49" t="str">
        <f aca="false">IF(SUM(F88,F114)&gt;0,SUM(F88,F114),"")</f>
        <v/>
      </c>
      <c r="G62" s="48" t="str">
        <f aca="false">IF(OR(F$8="",F62="",F$8=0,F62=0),"",F62/F$8*1000)</f>
        <v/>
      </c>
      <c r="H62" s="49" t="str">
        <f aca="false">IF(SUM(H89,H115)&gt;0,SUM(H88,H114),"")</f>
        <v/>
      </c>
      <c r="I62" s="48" t="str">
        <f aca="false">IF(OR(H$8="",H62="",H$8=0,H62=0),"",H62/H$8*1000)</f>
        <v/>
      </c>
      <c r="J62" s="49" t="str">
        <f aca="false">IF(SUM(J89,J115)&gt;0,SUM(J88,J114),"")</f>
        <v/>
      </c>
      <c r="K62" s="48" t="str">
        <f aca="false">IF(OR(J$8="",J62="",J$8=0,J62=0),"",J62/J$8*1000)</f>
        <v/>
      </c>
      <c r="L62" s="49" t="str">
        <f aca="false">IF(SUM(L88,L114)&gt;0,SUM(L88,L114),"")</f>
        <v/>
      </c>
      <c r="M62" s="48" t="str">
        <f aca="false">IF(OR(L$8="",L62="",L$8=0,L62=0),"",L62/L$8*1000)</f>
        <v/>
      </c>
      <c r="N62" s="49" t="str">
        <f aca="false">IF(SUM(N88,N114)&gt;0,SUM(N88,N114),"")</f>
        <v/>
      </c>
      <c r="O62" s="48" t="str">
        <f aca="false">IF(OR(N$8="",N62="",N$8=0,N62=0),"",N62/N$8*1000)</f>
        <v/>
      </c>
      <c r="P62" s="49" t="str">
        <f aca="false">IF(SUM(P88,P114)&gt;0,SUM(P88,P114),"")</f>
        <v/>
      </c>
      <c r="Q62" s="48" t="str">
        <f aca="false">IF(OR(P$8="",P62="",P$8=0,P62=0),"",P62/P$8*1000)</f>
        <v/>
      </c>
      <c r="R62" s="49" t="str">
        <f aca="false">IF(SUM(R88,R114)&gt;0,SUM(R88,R114),"")</f>
        <v/>
      </c>
      <c r="S62" s="48" t="str">
        <f aca="false">IF(OR(R$8="",R62="",R$8=0,R62=0),"",R62/R$8*1000)</f>
        <v/>
      </c>
      <c r="T62" s="49" t="str">
        <f aca="false">IF(SUM(T88,T114)&gt;0,SUM(T88,T114),"")</f>
        <v/>
      </c>
      <c r="U62" s="48" t="str">
        <f aca="false">IF(OR(T$8="",T62="",T$8=0,T62=0),"",T62/T$8*1000)</f>
        <v/>
      </c>
      <c r="V62" s="49" t="str">
        <f aca="false">IF(SUM(V88,V114)&gt;0,SUM(V88,V114),"")</f>
        <v/>
      </c>
      <c r="W62" s="48" t="str">
        <f aca="false">IF(OR(V$8="",V62="",V$8=0,V62=0),"",V62/V$8*1000)</f>
        <v/>
      </c>
    </row>
    <row r="63" customFormat="false" ht="12.75" hidden="false" customHeight="false" outlineLevel="0" collapsed="false">
      <c r="A63" s="25" t="s">
        <v>74</v>
      </c>
      <c r="B63" s="59" t="str">
        <f aca="false">IF(SUM(F63,J63,N63,R63,V63)&gt;0,SUM(F63,J63,N63,R63,V63),"")</f>
        <v/>
      </c>
      <c r="C63" s="46" t="str">
        <f aca="false">IF(OR(B$8="",B63="",B$8=0,B63=0),"",B63/B$8*1000)</f>
        <v/>
      </c>
      <c r="D63" s="59" t="str">
        <f aca="false">IF(SUM(H63,L63,P63,T63)&gt;0,SUM(H63,L63,P63,T63),"")</f>
        <v/>
      </c>
      <c r="E63" s="46" t="str">
        <f aca="false">IF(OR(D$8="",D63="",D$8=0,D63=0),"",D63/D$8*1000)</f>
        <v/>
      </c>
      <c r="F63" s="49" t="str">
        <f aca="false">IF(SUM(F89,F115)&gt;0,SUM(F89,F115),"")</f>
        <v/>
      </c>
      <c r="G63" s="48" t="str">
        <f aca="false">IF(OR(F$8="",F63="",F$8=0,F63=0),"",F63/F$8*1000)</f>
        <v/>
      </c>
      <c r="H63" s="49" t="str">
        <f aca="false">IF(SUM(H90,H116)&gt;0,SUM(H89,H115),"")</f>
        <v/>
      </c>
      <c r="I63" s="48" t="str">
        <f aca="false">IF(OR(H$8="",H63="",H$8=0,H63=0),"",H63/H$8*1000)</f>
        <v/>
      </c>
      <c r="J63" s="49" t="str">
        <f aca="false">IF(SUM(J90,J116)&gt;0,SUM(J89,J115),"")</f>
        <v/>
      </c>
      <c r="K63" s="48" t="str">
        <f aca="false">IF(OR(J$8="",J63="",J$8=0,J63=0),"",J63/J$8*1000)</f>
        <v/>
      </c>
      <c r="L63" s="49" t="str">
        <f aca="false">IF(SUM(L89,L115)&gt;0,SUM(L89,L115),"")</f>
        <v/>
      </c>
      <c r="M63" s="48" t="str">
        <f aca="false">IF(OR(L$8="",L63="",L$8=0,L63=0),"",L63/L$8*1000)</f>
        <v/>
      </c>
      <c r="N63" s="49" t="str">
        <f aca="false">IF(SUM(N89,N115)&gt;0,SUM(N89,N115),"")</f>
        <v/>
      </c>
      <c r="O63" s="48" t="str">
        <f aca="false">IF(OR(N$8="",N63="",N$8=0,N63=0),"",N63/N$8*1000)</f>
        <v/>
      </c>
      <c r="P63" s="49" t="str">
        <f aca="false">IF(SUM(P89,P115)&gt;0,SUM(P89,P115),"")</f>
        <v/>
      </c>
      <c r="Q63" s="48" t="str">
        <f aca="false">IF(OR(P$8="",P63="",P$8=0,P63=0),"",P63/P$8*1000)</f>
        <v/>
      </c>
      <c r="R63" s="49" t="str">
        <f aca="false">IF(SUM(R89,R115)&gt;0,SUM(R89,R115),"")</f>
        <v/>
      </c>
      <c r="S63" s="48" t="str">
        <f aca="false">IF(OR(R$8="",R63="",R$8=0,R63=0),"",R63/R$8*1000)</f>
        <v/>
      </c>
      <c r="T63" s="49" t="str">
        <f aca="false">IF(SUM(T89,T115)&gt;0,SUM(T89,T115),"")</f>
        <v/>
      </c>
      <c r="U63" s="48" t="str">
        <f aca="false">IF(OR(T$8="",T63="",T$8=0,T63=0),"",T63/T$8*1000)</f>
        <v/>
      </c>
      <c r="V63" s="49" t="str">
        <f aca="false">IF(SUM(V89,V115)&gt;0,SUM(V89,V115),"")</f>
        <v/>
      </c>
      <c r="W63" s="48" t="str">
        <f aca="false">IF(OR(V$8="",V63="",V$8=0,V63=0),"",V63/V$8*1000)</f>
        <v/>
      </c>
    </row>
    <row r="64" customFormat="false" ht="12.75" hidden="false" customHeight="false" outlineLevel="0" collapsed="false">
      <c r="A64" s="62" t="s">
        <v>77</v>
      </c>
      <c r="B64" s="63" t="str">
        <f aca="false">IF(SUM(F64,J64,N64,R64,V64)&gt;0,SUM(F64,J64,N64,R64,V64),"")</f>
        <v/>
      </c>
      <c r="C64" s="64" t="str">
        <f aca="false">IF(OR(B$8="",B64="",B$8=0,B64=0),"",B64/B$8*1000)</f>
        <v/>
      </c>
      <c r="D64" s="63" t="str">
        <f aca="false">IF(SUM(H64,L64,P64,T64)&gt;0,SUM(H64,L64,P64,T64),"")</f>
        <v/>
      </c>
      <c r="E64" s="64" t="str">
        <f aca="false">IF(OR(D$8="",D64="",D$8=0,D64=0),"",D64/D$8*1000)</f>
        <v/>
      </c>
      <c r="F64" s="65" t="str">
        <f aca="false">IF(SUM(F90,F116)&gt;0,SUM(F90,F116),"")</f>
        <v/>
      </c>
      <c r="G64" s="66" t="str">
        <f aca="false">IF(OR(F$8="",F64="",F$8=0,F64=0),"",F64/F$8*1000)</f>
        <v/>
      </c>
      <c r="H64" s="65" t="str">
        <f aca="false">IF(SUM(H91,H117)&gt;0,SUM(H90,H116),"")</f>
        <v/>
      </c>
      <c r="I64" s="66" t="str">
        <f aca="false">IF(OR(H$8="",H64="",H$8=0,H64=0),"",H64/H$8*1000)</f>
        <v/>
      </c>
      <c r="J64" s="65" t="str">
        <f aca="false">IF(SUM(J91,J117)&gt;0,SUM(J90,J116),"")</f>
        <v/>
      </c>
      <c r="K64" s="66" t="str">
        <f aca="false">IF(OR(J$8="",J64="",J$8=0,J64=0),"",J64/J$8*1000)</f>
        <v/>
      </c>
      <c r="L64" s="65" t="str">
        <f aca="false">IF(SUM(L90,L116)&gt;0,SUM(L90,L116),"")</f>
        <v/>
      </c>
      <c r="M64" s="66" t="str">
        <f aca="false">IF(OR(L$8="",L64="",L$8=0,L64=0),"",L64/L$8*1000)</f>
        <v/>
      </c>
      <c r="N64" s="65" t="str">
        <f aca="false">IF(SUM(N90,N116)&gt;0,SUM(N90,N116),"")</f>
        <v/>
      </c>
      <c r="O64" s="66" t="str">
        <f aca="false">IF(OR(N$8="",N64="",N$8=0,N64=0),"",N64/N$8*1000)</f>
        <v/>
      </c>
      <c r="P64" s="65" t="str">
        <f aca="false">IF(SUM(P90,P116)&gt;0,SUM(P90,P116),"")</f>
        <v/>
      </c>
      <c r="Q64" s="66" t="str">
        <f aca="false">IF(OR(P$8="",P64="",P$8=0,P64=0),"",P64/P$8*1000)</f>
        <v/>
      </c>
      <c r="R64" s="65" t="str">
        <f aca="false">IF(SUM(R90,R116)&gt;0,SUM(R90,R116),"")</f>
        <v/>
      </c>
      <c r="S64" s="66" t="str">
        <f aca="false">IF(OR(R$8="",R64="",R$8=0,R64=0),"",R64/R$8*1000)</f>
        <v/>
      </c>
      <c r="T64" s="65" t="str">
        <f aca="false">IF(SUM(T90,T116)&gt;0,SUM(T90,T116),"")</f>
        <v/>
      </c>
      <c r="U64" s="66" t="str">
        <f aca="false">IF(OR(T$8="",T64="",T$8=0,T64=0),"",T64/T$8*1000)</f>
        <v/>
      </c>
      <c r="V64" s="65" t="str">
        <f aca="false">IF(SUM(V90,V116)&gt;0,SUM(V90,V116),"")</f>
        <v/>
      </c>
      <c r="W64" s="66" t="str">
        <f aca="false">IF(OR(V$8="",V64="",V$8=0,V64=0),"",V64/V$8*1000)</f>
        <v/>
      </c>
    </row>
    <row r="65" customFormat="false" ht="12.75" hidden="false" customHeight="false" outlineLevel="0" collapsed="false">
      <c r="A65" s="25" t="s">
        <v>46</v>
      </c>
      <c r="B65" s="59" t="str">
        <f aca="false">IF(SUM(F65,J65,N65,R65,V65)&gt;0,SUM(F65,J65,N65,R65,V65),"")</f>
        <v/>
      </c>
      <c r="C65" s="46" t="str">
        <f aca="false">IF(OR(B$8="",B65="",B$8=0,B65=0),"",B65/B$8*1000)</f>
        <v/>
      </c>
      <c r="D65" s="59" t="str">
        <f aca="false">IF(SUM(H65,L65,P65,T65)&gt;0,SUM(H65,L65,P65,T65),"")</f>
        <v/>
      </c>
      <c r="E65" s="46" t="str">
        <f aca="false">IF(OR(D$8="",D65="",D$8=0,D65=0),"",D65/D$8*1000)</f>
        <v/>
      </c>
      <c r="F65" s="49" t="str">
        <f aca="false">IF(SUM(F91,F117)&gt;0,SUM(F91,F117),"")</f>
        <v/>
      </c>
      <c r="G65" s="48" t="str">
        <f aca="false">IF(OR(F$8="",F65="",F$8=0,F65=0),"",F65/F$8*1000)</f>
        <v/>
      </c>
      <c r="H65" s="49" t="str">
        <f aca="false">IF(SUM(H92,H118)&gt;0,SUM(H91,H117),"")</f>
        <v/>
      </c>
      <c r="I65" s="48" t="str">
        <f aca="false">IF(OR(H$8="",H65="",H$8=0,H65=0),"",H65/H$8*1000)</f>
        <v/>
      </c>
      <c r="J65" s="49" t="str">
        <f aca="false">IF(SUM(J92,J118)&gt;0,SUM(J91,J117),"")</f>
        <v/>
      </c>
      <c r="K65" s="48" t="str">
        <f aca="false">IF(OR(J$8="",J65="",J$8=0,J65=0),"",J65/J$8*1000)</f>
        <v/>
      </c>
      <c r="L65" s="49" t="str">
        <f aca="false">IF(SUM(L91,L117)&gt;0,SUM(L91,L117),"")</f>
        <v/>
      </c>
      <c r="M65" s="48" t="str">
        <f aca="false">IF(OR(L$8="",L65="",L$8=0,L65=0),"",L65/L$8*1000)</f>
        <v/>
      </c>
      <c r="N65" s="49" t="str">
        <f aca="false">IF(SUM(N91,N117)&gt;0,SUM(N91,N117),"")</f>
        <v/>
      </c>
      <c r="O65" s="48" t="str">
        <f aca="false">IF(OR(N$8="",N65="",N$8=0,N65=0),"",N65/N$8*1000)</f>
        <v/>
      </c>
      <c r="P65" s="49" t="str">
        <f aca="false">IF(SUM(P91,P117)&gt;0,SUM(P91,P117),"")</f>
        <v/>
      </c>
      <c r="Q65" s="48" t="str">
        <f aca="false">IF(OR(P$8="",P65="",P$8=0,P65=0),"",P65/P$8*1000)</f>
        <v/>
      </c>
      <c r="R65" s="49" t="str">
        <f aca="false">IF(SUM(R91,R117)&gt;0,SUM(R91,R117),"")</f>
        <v/>
      </c>
      <c r="S65" s="48" t="str">
        <f aca="false">IF(OR(R$8="",R65="",R$8=0,R65=0),"",R65/R$8*1000)</f>
        <v/>
      </c>
      <c r="T65" s="49" t="str">
        <f aca="false">IF(SUM(T91,T117)&gt;0,SUM(T91,T117),"")</f>
        <v/>
      </c>
      <c r="U65" s="48" t="str">
        <f aca="false">IF(OR(T$8="",T65="",T$8=0,T65=0),"",T65/T$8*1000)</f>
        <v/>
      </c>
      <c r="V65" s="49" t="str">
        <f aca="false">IF(SUM(V91,V117)&gt;0,SUM(V91,V117),"")</f>
        <v/>
      </c>
      <c r="W65" s="48" t="str">
        <f aca="false">IF(OR(V$8="",V65="",V$8=0,V65=0),"",V65/V$8*1000)</f>
        <v/>
      </c>
    </row>
    <row r="66" customFormat="false" ht="12.75" hidden="false" customHeight="false" outlineLevel="0" collapsed="false">
      <c r="A66" s="25" t="s">
        <v>78</v>
      </c>
      <c r="B66" s="59" t="str">
        <f aca="false">IF(SUM(F66,J66,N66,R66,V66)&gt;0,SUM(F66,J66,N66,R66,V66),"")</f>
        <v/>
      </c>
      <c r="C66" s="46" t="str">
        <f aca="false">IF(OR(B$8="",B66="",B$8=0,B66=0),"",B66/B$8*1000)</f>
        <v/>
      </c>
      <c r="D66" s="59" t="str">
        <f aca="false">IF(SUM(H66,L66,P66,T66)&gt;0,SUM(H66,L66,P66,T66),"")</f>
        <v/>
      </c>
      <c r="E66" s="46" t="str">
        <f aca="false">IF(OR(D$8="",D66="",D$8=0,D66=0),"",D66/D$8*1000)</f>
        <v/>
      </c>
      <c r="F66" s="49" t="str">
        <f aca="false">IF(SUM(F92,F118)&gt;0,SUM(F92,F118),"")</f>
        <v/>
      </c>
      <c r="G66" s="48" t="str">
        <f aca="false">IF(OR(F$8="",F66="",F$8=0,F66=0),"",F66/F$8*1000)</f>
        <v/>
      </c>
      <c r="H66" s="49" t="str">
        <f aca="false">IF(SUM(H93,H119)&gt;0,SUM(H92,H118),"")</f>
        <v/>
      </c>
      <c r="I66" s="48" t="str">
        <f aca="false">IF(OR(H$8="",H66="",H$8=0,H66=0),"",H66/H$8*1000)</f>
        <v/>
      </c>
      <c r="J66" s="49" t="str">
        <f aca="false">IF(SUM(J93,J119)&gt;0,SUM(J92,J118),"")</f>
        <v/>
      </c>
      <c r="K66" s="48" t="str">
        <f aca="false">IF(OR(J$8="",J66="",J$8=0,J66=0),"",J66/J$8*1000)</f>
        <v/>
      </c>
      <c r="L66" s="49" t="str">
        <f aca="false">IF(SUM(L92,L118)&gt;0,SUM(L92,L118),"")</f>
        <v/>
      </c>
      <c r="M66" s="48" t="str">
        <f aca="false">IF(OR(L$8="",L66="",L$8=0,L66=0),"",L66/L$8*1000)</f>
        <v/>
      </c>
      <c r="N66" s="49" t="str">
        <f aca="false">IF(SUM(N92,N118)&gt;0,SUM(N92,N118),"")</f>
        <v/>
      </c>
      <c r="O66" s="48" t="str">
        <f aca="false">IF(OR(N$8="",N66="",N$8=0,N66=0),"",N66/N$8*1000)</f>
        <v/>
      </c>
      <c r="P66" s="49" t="str">
        <f aca="false">IF(SUM(P92,P118)&gt;0,SUM(P92,P118),"")</f>
        <v/>
      </c>
      <c r="Q66" s="48" t="str">
        <f aca="false">IF(OR(P$8="",P66="",P$8=0,P66=0),"",P66/P$8*1000)</f>
        <v/>
      </c>
      <c r="R66" s="49" t="str">
        <f aca="false">IF(SUM(R92,R118)&gt;0,SUM(R92,R118),"")</f>
        <v/>
      </c>
      <c r="S66" s="48" t="str">
        <f aca="false">IF(OR(R$8="",R66="",R$8=0,R66=0),"",R66/R$8*1000)</f>
        <v/>
      </c>
      <c r="T66" s="49" t="str">
        <f aca="false">IF(SUM(T92,T118)&gt;0,SUM(T92,T118),"")</f>
        <v/>
      </c>
      <c r="U66" s="48" t="str">
        <f aca="false">IF(OR(T$8="",T66="",T$8=0,T66=0),"",T66/T$8*1000)</f>
        <v/>
      </c>
      <c r="V66" s="49" t="str">
        <f aca="false">IF(SUM(V92,V118)&gt;0,SUM(V92,V118),"")</f>
        <v/>
      </c>
      <c r="W66" s="48" t="str">
        <f aca="false">IF(OR(V$8="",V66="",V$8=0,V66=0),"",V66/V$8*1000)</f>
        <v/>
      </c>
    </row>
    <row r="67" customFormat="false" ht="12.75" hidden="false" customHeight="false" outlineLevel="0" collapsed="false">
      <c r="A67" s="25" t="s">
        <v>79</v>
      </c>
      <c r="B67" s="59" t="str">
        <f aca="false">IF(SUM(F67,J67,N67,R67,V67)&gt;0,SUM(F67,J67,N67,R67,V67),"")</f>
        <v/>
      </c>
      <c r="C67" s="46" t="str">
        <f aca="false">IF(OR(B$8="",B67="",B$8=0,B67=0),"",B67/B$8*1000)</f>
        <v/>
      </c>
      <c r="D67" s="59" t="str">
        <f aca="false">IF(SUM(H67,L67,P67,T67)&gt;0,SUM(H67,L67,P67,T67),"")</f>
        <v/>
      </c>
      <c r="E67" s="46" t="str">
        <f aca="false">IF(OR(D$8="",D67="",D$8=0,D67=0),"",D67/D$8*1000)</f>
        <v/>
      </c>
      <c r="F67" s="49" t="str">
        <f aca="false">IF(SUM(F93,F119)&gt;0,SUM(F93,F119),"")</f>
        <v/>
      </c>
      <c r="G67" s="48" t="str">
        <f aca="false">IF(OR(F$8="",F67="",F$8=0,F67=0),"",F67/F$8*1000)</f>
        <v/>
      </c>
      <c r="H67" s="49" t="str">
        <f aca="false">IF(SUM(H94,H120)&gt;0,SUM(H93,H119),"")</f>
        <v/>
      </c>
      <c r="I67" s="48" t="str">
        <f aca="false">IF(OR(H$8="",H67="",H$8=0,H67=0),"",H67/H$8*1000)</f>
        <v/>
      </c>
      <c r="J67" s="49" t="str">
        <f aca="false">IF(SUM(J94,J120)&gt;0,SUM(J93,J119),"")</f>
        <v/>
      </c>
      <c r="K67" s="48" t="str">
        <f aca="false">IF(OR(J$8="",J67="",J$8=0,J67=0),"",J67/J$8*1000)</f>
        <v/>
      </c>
      <c r="L67" s="49" t="str">
        <f aca="false">IF(SUM(L93,L119)&gt;0,SUM(L93,L119),"")</f>
        <v/>
      </c>
      <c r="M67" s="48" t="str">
        <f aca="false">IF(OR(L$8="",L67="",L$8=0,L67=0),"",L67/L$8*1000)</f>
        <v/>
      </c>
      <c r="N67" s="49" t="str">
        <f aca="false">IF(SUM(N93,N119)&gt;0,SUM(N93,N119),"")</f>
        <v/>
      </c>
      <c r="O67" s="48" t="str">
        <f aca="false">IF(OR(N$8="",N67="",N$8=0,N67=0),"",N67/N$8*1000)</f>
        <v/>
      </c>
      <c r="P67" s="49" t="str">
        <f aca="false">IF(SUM(P93,P119)&gt;0,SUM(P93,P119),"")</f>
        <v/>
      </c>
      <c r="Q67" s="48" t="str">
        <f aca="false">IF(OR(P$8="",P67="",P$8=0,P67=0),"",P67/P$8*1000)</f>
        <v/>
      </c>
      <c r="R67" s="49" t="str">
        <f aca="false">IF(SUM(R93,R119)&gt;0,SUM(R93,R119),"")</f>
        <v/>
      </c>
      <c r="S67" s="48" t="str">
        <f aca="false">IF(OR(R$8="",R67="",R$8=0,R67=0),"",R67/R$8*1000)</f>
        <v/>
      </c>
      <c r="T67" s="49" t="str">
        <f aca="false">IF(SUM(T93,T119)&gt;0,SUM(T93,T119),"")</f>
        <v/>
      </c>
      <c r="U67" s="48" t="str">
        <f aca="false">IF(OR(T$8="",T67="",T$8=0,T67=0),"",T67/T$8*1000)</f>
        <v/>
      </c>
      <c r="V67" s="49" t="str">
        <f aca="false">IF(SUM(V93,V119)&gt;0,SUM(V93,V119),"")</f>
        <v/>
      </c>
      <c r="W67" s="48" t="str">
        <f aca="false">IF(OR(V$8="",V67="",V$8=0,V67=0),"",V67/V$8*1000)</f>
        <v/>
      </c>
    </row>
    <row r="68" customFormat="false" ht="12.75" hidden="false" customHeight="false" outlineLevel="0" collapsed="false">
      <c r="A68" s="25" t="s">
        <v>39</v>
      </c>
      <c r="B68" s="59" t="str">
        <f aca="false">IF(SUM(F68,J68,N68,R68,V68)&gt;0,SUM(F68,J68,N68,R68,V68),"")</f>
        <v/>
      </c>
      <c r="C68" s="46" t="str">
        <f aca="false">IF(OR(B$8="",B68="",B$8=0,B68=0),"",B68/B$8*1000)</f>
        <v/>
      </c>
      <c r="D68" s="59" t="str">
        <f aca="false">IF(SUM(H68,L68,P68,T68)&gt;0,SUM(H68,L68,P68,T68),"")</f>
        <v/>
      </c>
      <c r="E68" s="46" t="str">
        <f aca="false">IF(OR(D$8="",D68="",D$8=0,D68=0),"",D68/D$8*1000)</f>
        <v/>
      </c>
      <c r="F68" s="49" t="str">
        <f aca="false">IF(SUM(F94,F120)&gt;0,SUM(F94,F120),"")</f>
        <v/>
      </c>
      <c r="G68" s="48" t="str">
        <f aca="false">IF(OR(F$8="",F68="",F$8=0,F68=0),"",F68/F$8*1000)</f>
        <v/>
      </c>
      <c r="H68" s="49" t="str">
        <f aca="false">IF(SUM(H95,H121)&gt;0,SUM(H94,H120),"")</f>
        <v/>
      </c>
      <c r="I68" s="48" t="str">
        <f aca="false">IF(OR(H$8="",H68="",H$8=0,H68=0),"",H68/H$8*1000)</f>
        <v/>
      </c>
      <c r="J68" s="49" t="str">
        <f aca="false">IF(SUM(J95,J121)&gt;0,SUM(J94,J120),"")</f>
        <v/>
      </c>
      <c r="K68" s="48" t="str">
        <f aca="false">IF(OR(J$8="",J68="",J$8=0,J68=0),"",J68/J$8*1000)</f>
        <v/>
      </c>
      <c r="L68" s="49" t="str">
        <f aca="false">IF(SUM(L94,L120)&gt;0,SUM(L94,L120),"")</f>
        <v/>
      </c>
      <c r="M68" s="48" t="str">
        <f aca="false">IF(OR(L$8="",L68="",L$8=0,L68=0),"",L68/L$8*1000)</f>
        <v/>
      </c>
      <c r="N68" s="49" t="str">
        <f aca="false">IF(SUM(N94,N120)&gt;0,SUM(N94,N120),"")</f>
        <v/>
      </c>
      <c r="O68" s="48" t="str">
        <f aca="false">IF(OR(N$8="",N68="",N$8=0,N68=0),"",N68/N$8*1000)</f>
        <v/>
      </c>
      <c r="P68" s="49" t="str">
        <f aca="false">IF(SUM(P94,P120)&gt;0,SUM(P94,P120),"")</f>
        <v/>
      </c>
      <c r="Q68" s="48" t="str">
        <f aca="false">IF(OR(P$8="",P68="",P$8=0,P68=0),"",P68/P$8*1000)</f>
        <v/>
      </c>
      <c r="R68" s="49" t="str">
        <f aca="false">IF(SUM(R94,R120)&gt;0,SUM(R94,R120),"")</f>
        <v/>
      </c>
      <c r="S68" s="48" t="str">
        <f aca="false">IF(OR(R$8="",R68="",R$8=0,R68=0),"",R68/R$8*1000)</f>
        <v/>
      </c>
      <c r="T68" s="49" t="str">
        <f aca="false">IF(SUM(T94,T120)&gt;0,SUM(T94,T120),"")</f>
        <v/>
      </c>
      <c r="U68" s="48" t="str">
        <f aca="false">IF(OR(T$8="",T68="",T$8=0,T68=0),"",T68/T$8*1000)</f>
        <v/>
      </c>
      <c r="V68" s="49" t="str">
        <f aca="false">IF(SUM(V94,V120)&gt;0,SUM(V94,V120),"")</f>
        <v/>
      </c>
      <c r="W68" s="48" t="str">
        <f aca="false">IF(OR(V$8="",V68="",V$8=0,V68=0),"",V68/V$8*1000)</f>
        <v/>
      </c>
    </row>
    <row r="69" customFormat="false" ht="12.75" hidden="false" customHeight="false" outlineLevel="0" collapsed="false">
      <c r="A69" s="25" t="s">
        <v>80</v>
      </c>
      <c r="B69" s="59" t="str">
        <f aca="false">IF(SUM(F69,J69,N69,R69,V69)&gt;0,SUM(F69,J69,N69,R69,V69),"")</f>
        <v/>
      </c>
      <c r="C69" s="46" t="str">
        <f aca="false">IF(OR(B$8="",B69="",B$8=0,B69=0),"",B69/B$8*1000)</f>
        <v/>
      </c>
      <c r="D69" s="59" t="str">
        <f aca="false">IF(SUM(H69,L69,P69,T69)&gt;0,SUM(H69,L69,P69,T69),"")</f>
        <v/>
      </c>
      <c r="E69" s="46" t="str">
        <f aca="false">IF(OR(D$8="",D69="",D$8=0,D69=0),"",D69/D$8*1000)</f>
        <v/>
      </c>
      <c r="F69" s="49" t="str">
        <f aca="false">IF(SUM(F95,F121)&gt;0,SUM(F95,F121),"")</f>
        <v/>
      </c>
      <c r="G69" s="48" t="str">
        <f aca="false">IF(OR(F$8="",F69="",F$8=0,F69=0),"",F69/F$8*1000)</f>
        <v/>
      </c>
      <c r="H69" s="49" t="str">
        <f aca="false">IF(SUM(H96,H122)&gt;0,SUM(H95,H121),"")</f>
        <v/>
      </c>
      <c r="I69" s="48" t="str">
        <f aca="false">IF(OR(H$8="",H69="",H$8=0,H69=0),"",H69/H$8*1000)</f>
        <v/>
      </c>
      <c r="J69" s="49" t="str">
        <f aca="false">IF(SUM(J96,J124)&gt;0,SUM(J95,J121),"")</f>
        <v/>
      </c>
      <c r="K69" s="48" t="str">
        <f aca="false">IF(OR(J$8="",J69="",J$8=0,J69=0),"",J69/J$8*1000)</f>
        <v/>
      </c>
      <c r="L69" s="49" t="str">
        <f aca="false">IF(SUM(L95,L121)&gt;0,SUM(L95,L121),"")</f>
        <v/>
      </c>
      <c r="M69" s="48" t="str">
        <f aca="false">IF(OR(L$8="",L69="",L$8=0,L69=0),"",L69/L$8*1000)</f>
        <v/>
      </c>
      <c r="N69" s="49" t="str">
        <f aca="false">IF(SUM(N95,N121)&gt;0,SUM(N95,N121),"")</f>
        <v/>
      </c>
      <c r="O69" s="48" t="str">
        <f aca="false">IF(OR(N$8="",N69="",N$8=0,N69=0),"",N69/N$8*1000)</f>
        <v/>
      </c>
      <c r="P69" s="49" t="str">
        <f aca="false">IF(SUM(P95,P121)&gt;0,SUM(P95,P121),"")</f>
        <v/>
      </c>
      <c r="Q69" s="48" t="str">
        <f aca="false">IF(OR(P$8="",P69="",P$8=0,P69=0),"",P69/P$8*1000)</f>
        <v/>
      </c>
      <c r="R69" s="49" t="str">
        <f aca="false">IF(SUM(R95,R121)&gt;0,SUM(R95,R121),"")</f>
        <v/>
      </c>
      <c r="S69" s="48" t="str">
        <f aca="false">IF(OR(R$8="",R69="",R$8=0,R69=0),"",R69/R$8*1000)</f>
        <v/>
      </c>
      <c r="T69" s="49" t="str">
        <f aca="false">IF(SUM(T95,T121)&gt;0,SUM(T95,T121),"")</f>
        <v/>
      </c>
      <c r="U69" s="48" t="str">
        <f aca="false">IF(OR(T$8="",T69="",T$8=0,T69=0),"",T69/T$8*1000)</f>
        <v/>
      </c>
      <c r="V69" s="49" t="str">
        <f aca="false">IF(SUM(V95,V121)&gt;0,SUM(V95,V121),"")</f>
        <v/>
      </c>
      <c r="W69" s="48" t="str">
        <f aca="false">IF(OR(V$8="",V69="",V$8=0,V69=0),"",V69/V$8*1000)</f>
        <v/>
      </c>
    </row>
    <row r="70" customFormat="false" ht="12.75" hidden="false" customHeight="false" outlineLevel="0" collapsed="false">
      <c r="A70" s="67" t="s">
        <v>60</v>
      </c>
      <c r="B70" s="68" t="str">
        <f aca="false">IF(SUM(F70,J70,N70,R70,V70)&gt;0,SUM(F70,J70,N70,R70,V70),"")</f>
        <v/>
      </c>
      <c r="C70" s="69" t="str">
        <f aca="false">IF(OR(B$8="",B70="",B$8=0,B70=0),"",B70/B$8*1000)</f>
        <v/>
      </c>
      <c r="D70" s="68" t="str">
        <f aca="false">IF(SUM(H70,L70,P70,T70)&gt;0,SUM(H70,L70,P70,T70),"")</f>
        <v/>
      </c>
      <c r="E70" s="69" t="str">
        <f aca="false">IF(OR(D$8="",D70="",D$8=0,D70=0),"",D70/D$8*1000)</f>
        <v/>
      </c>
      <c r="F70" s="70" t="str">
        <f aca="false">IF(SUM(F96,F122)&gt;0,SUM(F96,F122),"")</f>
        <v/>
      </c>
      <c r="G70" s="71" t="str">
        <f aca="false">IF(OR(F$8="",F70="",F$8=0,F70=0),"",F70/F$8*1000)</f>
        <v/>
      </c>
      <c r="H70" s="70" t="str">
        <f aca="false">IF(SUM(H97,H123)&gt;0,SUM(H96,H122),"")</f>
        <v/>
      </c>
      <c r="I70" s="71" t="str">
        <f aca="false">IF(OR(H$8="",H70="",H$8=0,H70=0),"",H70/H$8*1000)</f>
        <v/>
      </c>
      <c r="J70" s="70" t="str">
        <f aca="false">IF(SUM(J97,J125)&gt;0,SUM(J96,J122),"")</f>
        <v/>
      </c>
      <c r="K70" s="71" t="str">
        <f aca="false">IF(OR(J$8="",J70="",J$8=0,J70=0),"",J70/J$8*1000)</f>
        <v/>
      </c>
      <c r="L70" s="70" t="str">
        <f aca="false">IF(SUM(L96,L122)&gt;0,SUM(L96,L122),"")</f>
        <v/>
      </c>
      <c r="M70" s="71" t="str">
        <f aca="false">IF(OR(L$8="",L70="",L$8=0,L70=0),"",L70/L$8*1000)</f>
        <v/>
      </c>
      <c r="N70" s="70" t="str">
        <f aca="false">IF(SUM(N96,N122)&gt;0,SUM(N96,N122),"")</f>
        <v/>
      </c>
      <c r="O70" s="71" t="str">
        <f aca="false">IF(OR(N$8="",N70="",N$8=0,N70=0),"",N70/N$8*1000)</f>
        <v/>
      </c>
      <c r="P70" s="70" t="str">
        <f aca="false">IF(SUM(P96,P122)&gt;0,SUM(P96,P122),"")</f>
        <v/>
      </c>
      <c r="Q70" s="71" t="str">
        <f aca="false">IF(OR(P$8="",P70="",P$8=0,P70=0),"",P70/P$8*1000)</f>
        <v/>
      </c>
      <c r="R70" s="70" t="str">
        <f aca="false">IF(SUM(R96,R122)&gt;0,SUM(R96,R122),"")</f>
        <v/>
      </c>
      <c r="S70" s="71" t="str">
        <f aca="false">IF(OR(R$8="",R70="",R$8=0,R70=0),"",R70/R$8*1000)</f>
        <v/>
      </c>
      <c r="T70" s="70" t="str">
        <f aca="false">IF(SUM(T96,T122)&gt;0,SUM(T96,T122),"")</f>
        <v/>
      </c>
      <c r="U70" s="71" t="str">
        <f aca="false">IF(OR(T$8="",T70="",T$8=0,T70=0),"",T70/T$8*1000)</f>
        <v/>
      </c>
      <c r="V70" s="70" t="str">
        <f aca="false">IF(SUM(V96,V122)&gt;0,SUM(V96,V122),"")</f>
        <v/>
      </c>
      <c r="W70" s="71" t="str">
        <f aca="false">IF(OR(V$8="",V70="",V$8=0,V70=0),"",V70/V$8*1000)</f>
        <v/>
      </c>
    </row>
    <row r="71" customFormat="false" ht="12.75" hidden="false" customHeight="false" outlineLevel="0" collapsed="false">
      <c r="A71" s="25" t="s">
        <v>81</v>
      </c>
      <c r="B71" s="59" t="str">
        <f aca="false">IF(SUM(F71,J71,N71,R71,V71)&gt;0,SUM(F71,J71,N71,R71,V71),"")</f>
        <v/>
      </c>
      <c r="C71" s="46" t="str">
        <f aca="false">IF(OR(B$8="",B71="",B$8=0,B71=0),"",B71/B$8*1000)</f>
        <v/>
      </c>
      <c r="D71" s="59" t="str">
        <f aca="false">IF(SUM(H71,L71,P71,T71)&gt;0,SUM(H71,L71,P71,T71),"")</f>
        <v/>
      </c>
      <c r="E71" s="46" t="str">
        <f aca="false">IF(OR(D$8="",D71="",D$8=0,D71=0),"",D71/D$8*1000)</f>
        <v/>
      </c>
      <c r="F71" s="49" t="str">
        <f aca="false">IF(SUM(F97,F123)&gt;0,SUM(F97,F123),"")</f>
        <v/>
      </c>
      <c r="G71" s="48" t="str">
        <f aca="false">IF(OR(F$8="",F71="",F$8=0,F71=0),"",F71/F$8*1000)</f>
        <v/>
      </c>
      <c r="H71" s="49" t="str">
        <f aca="false">IF(SUM(H98,H124)&gt;0,SUM(H97,H123),"")</f>
        <v/>
      </c>
      <c r="I71" s="48" t="str">
        <f aca="false">IF(OR(H$8="",H71="",H$8=0,H71=0),"",H71/H$8*1000)</f>
        <v/>
      </c>
      <c r="J71" s="49" t="str">
        <f aca="false">IF(SUM(J98,J126)&gt;0,SUM(J97,J123),"")</f>
        <v/>
      </c>
      <c r="K71" s="48" t="str">
        <f aca="false">IF(OR(J$8="",J71="",J$8=0,J71=0),"",J71/J$8*1000)</f>
        <v/>
      </c>
      <c r="L71" s="49" t="str">
        <f aca="false">IF(SUM(L97,L123)&gt;0,SUM(L97,L123),"")</f>
        <v/>
      </c>
      <c r="M71" s="48" t="str">
        <f aca="false">IF(OR(L$8="",L71="",L$8=0,L71=0),"",L71/L$8*1000)</f>
        <v/>
      </c>
      <c r="N71" s="49" t="str">
        <f aca="false">IF(SUM(N97,N123)&gt;0,SUM(N97,N123),"")</f>
        <v/>
      </c>
      <c r="O71" s="48" t="str">
        <f aca="false">IF(OR(N$8="",N71="",N$8=0,N71=0),"",N71/N$8*1000)</f>
        <v/>
      </c>
      <c r="P71" s="49" t="str">
        <f aca="false">IF(SUM(P97,P123)&gt;0,SUM(P97,P123),"")</f>
        <v/>
      </c>
      <c r="Q71" s="48" t="str">
        <f aca="false">IF(OR(P$8="",P71="",P$8=0,P71=0),"",P71/P$8*1000)</f>
        <v/>
      </c>
      <c r="R71" s="49" t="str">
        <f aca="false">IF(SUM(R97,R123)&gt;0,SUM(R97,R123),"")</f>
        <v/>
      </c>
      <c r="S71" s="48" t="str">
        <f aca="false">IF(OR(R$8="",R71="",R$8=0,R71=0),"",R71/R$8*1000)</f>
        <v/>
      </c>
      <c r="T71" s="49" t="str">
        <f aca="false">IF(SUM(T97,T123)&gt;0,SUM(T97,T123),"")</f>
        <v/>
      </c>
      <c r="U71" s="48" t="str">
        <f aca="false">IF(OR(T$8="",T71="",T$8=0,T71=0),"",T71/T$8*1000)</f>
        <v/>
      </c>
      <c r="V71" s="49" t="str">
        <f aca="false">IF(SUM(V97,V123)&gt;0,SUM(V97,V123),"")</f>
        <v/>
      </c>
      <c r="W71" s="48" t="str">
        <f aca="false">IF(OR(V$8="",V71="",V$8=0,V71=0),"",V71/V$8*1000)</f>
        <v/>
      </c>
    </row>
    <row r="72" customFormat="false" ht="12.75" hidden="false" customHeight="false" outlineLevel="0" collapsed="false">
      <c r="A72" s="25" t="s">
        <v>82</v>
      </c>
      <c r="B72" s="59" t="str">
        <f aca="false">IF(SUM(F72,J72,N72,R72,V72)&gt;0,SUM(F72,J72,N72,R72,V72),"")</f>
        <v/>
      </c>
      <c r="C72" s="46" t="str">
        <f aca="false">IF(OR(B$8="",B72="",B$8=0,B72=0),"",B72/B$8*1000)</f>
        <v/>
      </c>
      <c r="D72" s="59" t="str">
        <f aca="false">IF(SUM(H72,L72,P72,T72)&gt;0,SUM(H72,L72,P72,T72),"")</f>
        <v/>
      </c>
      <c r="E72" s="46" t="str">
        <f aca="false">IF(OR(D$8="",D72="",D$8=0,D72=0),"",D72/D$8*1000)</f>
        <v/>
      </c>
      <c r="F72" s="49" t="str">
        <f aca="false">IF(SUM(F98,F124)&gt;0,SUM(F98,F124),"")</f>
        <v/>
      </c>
      <c r="G72" s="48" t="str">
        <f aca="false">IF(OR(F$8="",F72="",F$8=0,F72=0),"",F72/F$8*1000)</f>
        <v/>
      </c>
      <c r="H72" s="49" t="str">
        <f aca="false">IF(SUM(H99,H125)&gt;0,SUM(H98,H124),"")</f>
        <v/>
      </c>
      <c r="I72" s="48" t="str">
        <f aca="false">IF(OR(H$8="",H72="",H$8=0,H72=0),"",H72/H$8*1000)</f>
        <v/>
      </c>
      <c r="J72" s="49" t="str">
        <f aca="false">IF(SUM(J99,J127)&gt;0,SUM(J98,J124),"")</f>
        <v/>
      </c>
      <c r="K72" s="48" t="str">
        <f aca="false">IF(OR(J$8="",J72="",J$8=0,J72=0),"",J72/J$8*1000)</f>
        <v/>
      </c>
      <c r="L72" s="49" t="str">
        <f aca="false">IF(SUM(L98,L124)&gt;0,SUM(L98,L124),"")</f>
        <v/>
      </c>
      <c r="M72" s="48" t="str">
        <f aca="false">IF(OR(L$8="",L72="",L$8=0,L72=0),"",L72/L$8*1000)</f>
        <v/>
      </c>
      <c r="N72" s="49" t="str">
        <f aca="false">IF(SUM(N98,N124)&gt;0,SUM(N98,N124),"")</f>
        <v/>
      </c>
      <c r="O72" s="48" t="str">
        <f aca="false">IF(OR(N$8="",N72="",N$8=0,N72=0),"",N72/N$8*1000)</f>
        <v/>
      </c>
      <c r="P72" s="49" t="str">
        <f aca="false">IF(SUM(P98,P124)&gt;0,SUM(P98,P124),"")</f>
        <v/>
      </c>
      <c r="Q72" s="48" t="str">
        <f aca="false">IF(OR(P$8="",P72="",P$8=0,P72=0),"",P72/P$8*1000)</f>
        <v/>
      </c>
      <c r="R72" s="49" t="str">
        <f aca="false">IF(SUM(R98,R124)&gt;0,SUM(R98,R124),"")</f>
        <v/>
      </c>
      <c r="S72" s="48" t="str">
        <f aca="false">IF(OR(R$8="",R72="",R$8=0,R72=0),"",R72/R$8*1000)</f>
        <v/>
      </c>
      <c r="T72" s="49" t="str">
        <f aca="false">IF(SUM(T98,T124)&gt;0,SUM(T98,T124),"")</f>
        <v/>
      </c>
      <c r="U72" s="48" t="str">
        <f aca="false">IF(OR(T$8="",T72="",T$8=0,T72=0),"",T72/T$8*1000)</f>
        <v/>
      </c>
      <c r="V72" s="49" t="str">
        <f aca="false">IF(SUM(V98,V124)&gt;0,SUM(V98,V124),"")</f>
        <v/>
      </c>
      <c r="W72" s="48" t="str">
        <f aca="false">IF(OR(V$8="",V72="",V$8=0,V72=0),"",V72/V$8*1000)</f>
        <v/>
      </c>
    </row>
    <row r="73" customFormat="false" ht="12.75" hidden="false" customHeight="false" outlineLevel="0" collapsed="false">
      <c r="A73" s="61" t="s">
        <v>33</v>
      </c>
      <c r="B73" s="59" t="str">
        <f aca="false">IF(SUM(F73,J73,N73,R73,V73)&gt;0,SUM(F73,J73,N73,R73,V73),"")</f>
        <v/>
      </c>
      <c r="C73" s="46" t="str">
        <f aca="false">IF(OR(B$8="",B73="",B$8=0,B73=0),"",B73/B$8*1000)</f>
        <v/>
      </c>
      <c r="D73" s="59" t="str">
        <f aca="false">IF(SUM(H73,L73,P73,T73)&gt;0,SUM(H73,L73,P73,T73),"")</f>
        <v/>
      </c>
      <c r="E73" s="46" t="str">
        <f aca="false">IF(OR(D$8="",D73="",D$8=0,D73=0),"",D73/D$8*1000)</f>
        <v/>
      </c>
      <c r="F73" s="49" t="str">
        <f aca="false">IF(SUM(F99,F125)&gt;0,SUM(F99,F125),"")</f>
        <v/>
      </c>
      <c r="G73" s="48" t="str">
        <f aca="false">IF(OR(F$8="",F73="",F$8=0,F73=0),"",F73/F$8*1000)</f>
        <v/>
      </c>
      <c r="H73" s="49" t="str">
        <f aca="false">IF(SUM(H100,H128)&gt;0,SUM(H99,H125),"")</f>
        <v/>
      </c>
      <c r="I73" s="48" t="str">
        <f aca="false">IF(OR(H$8="",H73="",H$8=0,H73=0),"",H73/H$8*1000)</f>
        <v/>
      </c>
      <c r="J73" s="49" t="str">
        <f aca="false">IF(SUM(J100,J128)&gt;0,SUM(J99,J125),"")</f>
        <v/>
      </c>
      <c r="K73" s="48" t="str">
        <f aca="false">IF(OR(J$8="",J73="",J$8=0,J73=0),"",J73/J$8*1000)</f>
        <v/>
      </c>
      <c r="L73" s="49" t="str">
        <f aca="false">IF(SUM(L99,L125)&gt;0,SUM(L99,L125),"")</f>
        <v/>
      </c>
      <c r="M73" s="48" t="str">
        <f aca="false">IF(OR(L$8="",L73="",L$8=0,L73=0),"",L73/L$8*1000)</f>
        <v/>
      </c>
      <c r="N73" s="49" t="str">
        <f aca="false">IF(SUM(N99,N125)&gt;0,SUM(N99,N125),"")</f>
        <v/>
      </c>
      <c r="O73" s="48" t="str">
        <f aca="false">IF(OR(N$8="",N73="",N$8=0,N73=0),"",N73/N$8*1000)</f>
        <v/>
      </c>
      <c r="P73" s="49" t="str">
        <f aca="false">IF(SUM(P99,P125)&gt;0,SUM(P99,P125),"")</f>
        <v/>
      </c>
      <c r="Q73" s="48" t="str">
        <f aca="false">IF(OR(P$8="",P73="",P$8=0,P73=0),"",P73/P$8*1000)</f>
        <v/>
      </c>
      <c r="R73" s="49" t="str">
        <f aca="false">IF(SUM(R99,R125)&gt;0,SUM(R99,R125),"")</f>
        <v/>
      </c>
      <c r="S73" s="48" t="str">
        <f aca="false">IF(OR(R$8="",R73="",R$8=0,R73=0),"",R73/R$8*1000)</f>
        <v/>
      </c>
      <c r="T73" s="49" t="str">
        <f aca="false">IF(SUM(T99,T125)&gt;0,SUM(T99,T125),"")</f>
        <v/>
      </c>
      <c r="U73" s="48" t="str">
        <f aca="false">IF(OR(T$8="",T73="",T$8=0,T73=0),"",T73/T$8*1000)</f>
        <v/>
      </c>
      <c r="V73" s="49" t="str">
        <f aca="false">IF(SUM(V99,V125)&gt;0,SUM(V99,V125),"")</f>
        <v/>
      </c>
      <c r="W73" s="48" t="str">
        <f aca="false">IF(OR(V$8="",V73="",V$8=0,V73=0),"",V73/V$8*1000)</f>
        <v/>
      </c>
    </row>
    <row r="74" customFormat="false" ht="12.75" hidden="false" customHeight="false" outlineLevel="0" collapsed="false">
      <c r="A74" s="52" t="s">
        <v>83</v>
      </c>
      <c r="B74" s="38" t="n">
        <f aca="false">SUM(B75,B80)</f>
        <v>0</v>
      </c>
      <c r="C74" s="39" t="str">
        <f aca="false">IF(OR(B$9="",B74="",B$9=0,B74=0),"",B74/B$9*1000)</f>
        <v/>
      </c>
      <c r="D74" s="38" t="n">
        <f aca="false">SUM(D75,D80)</f>
        <v>0</v>
      </c>
      <c r="E74" s="39" t="str">
        <f aca="false">IF(OR(D$8="",D74="",D$8=0,D74=0),"",D74/D$8*1000)</f>
        <v/>
      </c>
      <c r="F74" s="53" t="n">
        <f aca="false">SUM(F75,F80)</f>
        <v>0</v>
      </c>
      <c r="G74" s="41" t="str">
        <f aca="false">IF(OR(F$9="",F74="",F$9=0,F74=0),"",F74/F$9*1000)</f>
        <v/>
      </c>
      <c r="H74" s="53" t="n">
        <f aca="false">SUM(H75,H80)</f>
        <v>0</v>
      </c>
      <c r="I74" s="41" t="str">
        <f aca="false">IF(OR(H$9="",H74="",H$9=0,H74=0),"",H74/H$9*1000)</f>
        <v/>
      </c>
      <c r="J74" s="53" t="n">
        <f aca="false">SUM(J75,J80)</f>
        <v>0</v>
      </c>
      <c r="K74" s="41" t="str">
        <f aca="false">IF(OR(J$8="",J74="",J$8=0,J74=0),"",J74/J$8*1000)</f>
        <v/>
      </c>
      <c r="L74" s="53" t="n">
        <f aca="false">SUM(L75,L80)</f>
        <v>0</v>
      </c>
      <c r="M74" s="41" t="str">
        <f aca="false">IF(OR(L$8="",L74="",L$8=0,L74=0),"",L74/L$8*1000)</f>
        <v/>
      </c>
      <c r="N74" s="53" t="n">
        <f aca="false">SUM(N75,N80)</f>
        <v>0</v>
      </c>
      <c r="O74" s="41" t="str">
        <f aca="false">IF(OR(N$8="",N74="",N$8=0,N74=0),"",N74/N$8*1000)</f>
        <v/>
      </c>
      <c r="P74" s="53" t="n">
        <f aca="false">SUM(P75,P80)</f>
        <v>0</v>
      </c>
      <c r="Q74" s="41" t="str">
        <f aca="false">IF(OR(P$8="",P74="",P$8=0,P74=0),"",P74/P$8*1000)</f>
        <v/>
      </c>
      <c r="R74" s="53" t="n">
        <f aca="false">SUM(R75,R80)</f>
        <v>0</v>
      </c>
      <c r="S74" s="41" t="str">
        <f aca="false">IF(OR(R$8="",R74="",R$8=0,R74=0),"",R74/R$8*1000)</f>
        <v/>
      </c>
      <c r="T74" s="53" t="n">
        <f aca="false">SUM(T75,T80)</f>
        <v>0</v>
      </c>
      <c r="U74" s="41" t="str">
        <f aca="false">IF(OR(T$8="",T74="",T$8=0,T74=0),"",T74/T$8*1000)</f>
        <v/>
      </c>
      <c r="V74" s="53" t="n">
        <f aca="false">SUM(V75,V80)</f>
        <v>0</v>
      </c>
      <c r="W74" s="41" t="str">
        <f aca="false">IF(OR(V$8="",V74="",V$8=0,V74=0),"",V74/V$8*1000)</f>
        <v/>
      </c>
    </row>
    <row r="75" customFormat="false" ht="12.75" hidden="false" customHeight="false" outlineLevel="0" collapsed="false">
      <c r="A75" s="54" t="s">
        <v>84</v>
      </c>
      <c r="B75" s="55" t="n">
        <f aca="false">SUM(B76:B79)</f>
        <v>0</v>
      </c>
      <c r="C75" s="56" t="str">
        <f aca="false">IF(OR(B$9="",B75="",B$9=0,B75=0),"",B75/B$9*1000)</f>
        <v/>
      </c>
      <c r="D75" s="55" t="n">
        <f aca="false">SUM(D76:D79)</f>
        <v>0</v>
      </c>
      <c r="E75" s="56" t="str">
        <f aca="false">IF(OR(D$9="",D75="",D$9=0,D75=0),"",D75/D$9*1000)</f>
        <v/>
      </c>
      <c r="F75" s="57" t="n">
        <f aca="false">SUM(F76:F79)</f>
        <v>0</v>
      </c>
      <c r="G75" s="58" t="str">
        <f aca="false">IF(OR(F$9="",F75="",F$9=0,F75=0),"",F75/F$9*1000)</f>
        <v/>
      </c>
      <c r="H75" s="57" t="n">
        <f aca="false">SUM(H76:H79)</f>
        <v>0</v>
      </c>
      <c r="I75" s="58" t="str">
        <f aca="false">IF(OR(H$9="",H75="",H$9=0,H75=0),"",H75/H$9*1000)</f>
        <v/>
      </c>
      <c r="J75" s="57" t="n">
        <f aca="false">SUM(J76:J79)</f>
        <v>0</v>
      </c>
      <c r="K75" s="58" t="str">
        <f aca="false">IF(OR(J$9="",J75="",J$9=0,J75=0),"",J75/J$9*1000)</f>
        <v/>
      </c>
      <c r="L75" s="57" t="n">
        <f aca="false">SUM(L76:L79)</f>
        <v>0</v>
      </c>
      <c r="M75" s="58" t="str">
        <f aca="false">IF(OR(L$9="",L75="",L$9=0,L75=0),"",L75/L$9*1000)</f>
        <v/>
      </c>
      <c r="N75" s="57" t="n">
        <f aca="false">SUM(N76:N79)</f>
        <v>0</v>
      </c>
      <c r="O75" s="58" t="str">
        <f aca="false">IF(OR(N$9="",N75="",N$9=0,N75=0),"",N75/N$9*1000)</f>
        <v/>
      </c>
      <c r="P75" s="57" t="n">
        <f aca="false">SUM(P76:P79)</f>
        <v>0</v>
      </c>
      <c r="Q75" s="58" t="str">
        <f aca="false">IF(OR(P$9="",P75="",P$9=0,P75=0),"",P75/P$9*1000)</f>
        <v/>
      </c>
      <c r="R75" s="57" t="n">
        <f aca="false">SUM(R76:R79)</f>
        <v>0</v>
      </c>
      <c r="S75" s="58" t="str">
        <f aca="false">IF(OR(R$9="",R75="",R$9=0,R75=0),"",R75/R$9*1000)</f>
        <v/>
      </c>
      <c r="T75" s="57" t="n">
        <f aca="false">SUM(T76:T79)</f>
        <v>0</v>
      </c>
      <c r="U75" s="58" t="str">
        <f aca="false">IF(OR(T$9="",T75="",T$9=0,T75=0),"",T75/T$9*1000)</f>
        <v/>
      </c>
      <c r="V75" s="57" t="n">
        <f aca="false">SUM(V76:V79)</f>
        <v>0</v>
      </c>
      <c r="W75" s="58" t="str">
        <f aca="false">IF(OR(V$9="",V75="",V$9=0,V75=0),"",V75/V$9*1000)</f>
        <v/>
      </c>
    </row>
    <row r="76" customFormat="false" ht="12.75" hidden="false" customHeight="false" outlineLevel="0" collapsed="false">
      <c r="A76" s="25" t="s">
        <v>31</v>
      </c>
      <c r="B76" s="59" t="str">
        <f aca="false">IF(SUM(F76,J76,N76,R76,V76)&gt;0,SUM(F76,J76,N76,R76,V76),"")</f>
        <v/>
      </c>
      <c r="C76" s="46" t="str">
        <f aca="false">IF(OR(B$9="",B76="",B$9=0,B76=0),"",B76/B$9*1000)</f>
        <v/>
      </c>
      <c r="D76" s="59" t="str">
        <f aca="false">IF(SUM(H76,L76,P76,T76)&gt;0,SUM(H76,L76,P76,T76),"")</f>
        <v/>
      </c>
      <c r="E76" s="46" t="str">
        <f aca="false">IF(OR(D$9="",D76="",D$9=0,D76=0),"",D76/D$9*1000)</f>
        <v/>
      </c>
      <c r="F76" s="60"/>
      <c r="G76" s="48" t="str">
        <f aca="false">IF(OR(F$9="",F76="",F$9=0,F76=0),"",F76/F$9*1000)</f>
        <v/>
      </c>
      <c r="H76" s="60"/>
      <c r="I76" s="48" t="str">
        <f aca="false">IF(OR(H$9="",H76="",H$9=0,H76=0),"",H76/H$9*1000)</f>
        <v/>
      </c>
      <c r="J76" s="49"/>
      <c r="K76" s="48" t="str">
        <f aca="false">IF(OR(J$9="",J76="",J$9=0,J76=0),"",J76/J$9*1000)</f>
        <v/>
      </c>
      <c r="L76" s="49"/>
      <c r="M76" s="48" t="str">
        <f aca="false">IF(OR(L$9="",L76="",L$9=0,L76=0),"",L76/L$9*1000)</f>
        <v/>
      </c>
      <c r="N76" s="49"/>
      <c r="O76" s="48" t="str">
        <f aca="false">IF(OR(N$9="",N76="",N$9=0,N76=0),"",N76/N$9*1000)</f>
        <v/>
      </c>
      <c r="P76" s="49"/>
      <c r="Q76" s="48" t="str">
        <f aca="false">IF(OR(P$9="",P76="",P$9=0,P76=0),"",P76/P$9*1000)</f>
        <v/>
      </c>
      <c r="R76" s="49"/>
      <c r="S76" s="48" t="str">
        <f aca="false">IF(OR(R$9="",R76="",R$9=0,R76=0),"",R76/R$9*1000)</f>
        <v/>
      </c>
      <c r="T76" s="49"/>
      <c r="U76" s="48" t="str">
        <f aca="false">IF(OR(T$9="",T76="",T$9=0,T76=0),"",T76/T$9*1000)</f>
        <v/>
      </c>
      <c r="V76" s="49"/>
      <c r="W76" s="48" t="str">
        <f aca="false">IF(OR(V$9="",V76="",V$9=0,V76=0),"",V76/V$9*1000)</f>
        <v/>
      </c>
    </row>
    <row r="77" customFormat="false" ht="12.75" hidden="false" customHeight="false" outlineLevel="0" collapsed="false">
      <c r="A77" s="25" t="s">
        <v>65</v>
      </c>
      <c r="B77" s="59" t="str">
        <f aca="false">IF(SUM(F77,J77,N77,R77,V77)&gt;0,SUM(F77,J77,N77,R77,V77),"")</f>
        <v/>
      </c>
      <c r="C77" s="46" t="str">
        <f aca="false">IF(OR(B$9="",B77="",B$9=0,B77=0),"",B77/B$9*1000)</f>
        <v/>
      </c>
      <c r="D77" s="59" t="str">
        <f aca="false">IF(SUM(H77,L77,P77,T77)&gt;0,SUM(H77,L77,P77,T77),"")</f>
        <v/>
      </c>
      <c r="E77" s="46" t="str">
        <f aca="false">IF(OR(D$9="",D77="",D$9=0,D77=0),"",D77/D$9*1000)</f>
        <v/>
      </c>
      <c r="F77" s="60"/>
      <c r="G77" s="48" t="str">
        <f aca="false">IF(OR(F$9="",F77="",F$9=0,F77=0),"",F77/F$9*1000)</f>
        <v/>
      </c>
      <c r="H77" s="60"/>
      <c r="I77" s="48" t="str">
        <f aca="false">IF(OR(H$9="",H77="",H$9=0,H77=0),"",H77/H$9*1000)</f>
        <v/>
      </c>
      <c r="J77" s="49"/>
      <c r="K77" s="48" t="str">
        <f aca="false">IF(OR(J$9="",J77="",J$9=0,J77=0),"",J77/J$9*1000)</f>
        <v/>
      </c>
      <c r="L77" s="49"/>
      <c r="M77" s="48" t="str">
        <f aca="false">IF(OR(L$9="",L77="",L$9=0,L77=0),"",L77/L$9*1000)</f>
        <v/>
      </c>
      <c r="N77" s="49"/>
      <c r="O77" s="48" t="str">
        <f aca="false">IF(OR(N$9="",N77="",N$9=0,N77=0),"",N77/N$9*1000)</f>
        <v/>
      </c>
      <c r="P77" s="49"/>
      <c r="Q77" s="48" t="str">
        <f aca="false">IF(OR(P$9="",P77="",P$9=0,P77=0),"",P77/P$9*1000)</f>
        <v/>
      </c>
      <c r="R77" s="49"/>
      <c r="S77" s="48" t="str">
        <f aca="false">IF(OR(R$9="",R77="",R$9=0,R77=0),"",R77/R$9*1000)</f>
        <v/>
      </c>
      <c r="T77" s="49"/>
      <c r="U77" s="48" t="str">
        <f aca="false">IF(OR(T$9="",T77="",T$9=0,T77=0),"",T77/T$9*1000)</f>
        <v/>
      </c>
      <c r="V77" s="49"/>
      <c r="W77" s="48" t="str">
        <f aca="false">IF(OR(V$9="",V77="",V$9=0,V77=0),"",V77/V$9*1000)</f>
        <v/>
      </c>
    </row>
    <row r="78" customFormat="false" ht="12.75" hidden="false" customHeight="false" outlineLevel="0" collapsed="false">
      <c r="A78" s="25" t="s">
        <v>30</v>
      </c>
      <c r="B78" s="59" t="str">
        <f aca="false">IF(SUM(F78,J78,N78,R78,V78)&gt;0,SUM(F78,J78,N78,R78,V78),"")</f>
        <v/>
      </c>
      <c r="C78" s="46" t="str">
        <f aca="false">IF(OR(B$9="",B78="",B$9=0,B78=0),"",B78/B$9*1000)</f>
        <v/>
      </c>
      <c r="D78" s="59" t="str">
        <f aca="false">IF(SUM(H78,L78,P78,T78)&gt;0,SUM(H78,L78,P78,T78),"")</f>
        <v/>
      </c>
      <c r="E78" s="46" t="str">
        <f aca="false">IF(OR(D$9="",D78="",D$9=0,D78=0),"",D78/D$9*1000)</f>
        <v/>
      </c>
      <c r="F78" s="60"/>
      <c r="G78" s="48" t="str">
        <f aca="false">IF(OR(F$9="",F78="",F$9=0,F78=0),"",F78/F$9*1000)</f>
        <v/>
      </c>
      <c r="H78" s="60"/>
      <c r="I78" s="48" t="str">
        <f aca="false">IF(OR(H$9="",H78="",H$9=0,H78=0),"",H78/H$9*1000)</f>
        <v/>
      </c>
      <c r="J78" s="49"/>
      <c r="K78" s="48" t="str">
        <f aca="false">IF(OR(J$9="",J78="",J$9=0,J78=0),"",J78/J$9*1000)</f>
        <v/>
      </c>
      <c r="L78" s="49"/>
      <c r="M78" s="48" t="str">
        <f aca="false">IF(OR(L$9="",L78="",L$9=0,L78=0),"",L78/L$9*1000)</f>
        <v/>
      </c>
      <c r="N78" s="49"/>
      <c r="O78" s="48" t="str">
        <f aca="false">IF(OR(N$9="",N78="",N$9=0,N78=0),"",N78/N$9*1000)</f>
        <v/>
      </c>
      <c r="P78" s="49"/>
      <c r="Q78" s="48" t="str">
        <f aca="false">IF(OR(P$9="",P78="",P$9=0,P78=0),"",P78/P$9*1000)</f>
        <v/>
      </c>
      <c r="R78" s="49"/>
      <c r="S78" s="48" t="str">
        <f aca="false">IF(OR(R$9="",R78="",R$9=0,R78=0),"",R78/R$9*1000)</f>
        <v/>
      </c>
      <c r="T78" s="49"/>
      <c r="U78" s="48" t="str">
        <f aca="false">IF(OR(T$9="",T78="",T$9=0,T78=0),"",T78/T$9*1000)</f>
        <v/>
      </c>
      <c r="V78" s="49"/>
      <c r="W78" s="48" t="str">
        <f aca="false">IF(OR(V$9="",V78="",V$9=0,V78=0),"",V78/V$9*1000)</f>
        <v/>
      </c>
    </row>
    <row r="79" customFormat="false" ht="12.75" hidden="false" customHeight="false" outlineLevel="0" collapsed="false">
      <c r="A79" s="61" t="s">
        <v>33</v>
      </c>
      <c r="B79" s="59" t="str">
        <f aca="false">IF(SUM(F79,J79,N79,R79,V79)&gt;0,SUM(F79,J79,N79,R79,V79),"")</f>
        <v/>
      </c>
      <c r="C79" s="46" t="str">
        <f aca="false">IF(OR(B$9="",B79="",B$9=0,B79=0),"",B79/B$9*1000)</f>
        <v/>
      </c>
      <c r="D79" s="59" t="str">
        <f aca="false">IF(SUM(H79,L79,P79,T79)&gt;0,SUM(H79,L79,P79,T79),"")</f>
        <v/>
      </c>
      <c r="E79" s="46" t="str">
        <f aca="false">IF(OR(D$9="",D79="",D$9=0,D79=0),"",D79/D$9*1000)</f>
        <v/>
      </c>
      <c r="F79" s="60"/>
      <c r="G79" s="48" t="str">
        <f aca="false">IF(OR(F$9="",F79="",F$9=0,F79=0),"",F79/F$9*1000)</f>
        <v/>
      </c>
      <c r="H79" s="60"/>
      <c r="I79" s="48" t="str">
        <f aca="false">IF(OR(H$9="",H79="",H$9=0,H79=0),"",H79/H$9*1000)</f>
        <v/>
      </c>
      <c r="J79" s="49"/>
      <c r="K79" s="48" t="str">
        <f aca="false">IF(OR(J$9="",J79="",J$9=0,J79=0),"",J79/J$9*1000)</f>
        <v/>
      </c>
      <c r="L79" s="49"/>
      <c r="M79" s="48" t="str">
        <f aca="false">IF(OR(L$9="",L79="",L$9=0,L79=0),"",L79/L$9*1000)</f>
        <v/>
      </c>
      <c r="N79" s="49"/>
      <c r="O79" s="48" t="str">
        <f aca="false">IF(OR(N$9="",N79="",N$9=0,N79=0),"",N79/N$9*1000)</f>
        <v/>
      </c>
      <c r="P79" s="49"/>
      <c r="Q79" s="48" t="str">
        <f aca="false">IF(OR(P$9="",P79="",P$9=0,P79=0),"",P79/P$9*1000)</f>
        <v/>
      </c>
      <c r="R79" s="49"/>
      <c r="S79" s="48" t="str">
        <f aca="false">IF(OR(R$9="",R79="",R$9=0,R79=0),"",R79/R$9*1000)</f>
        <v/>
      </c>
      <c r="T79" s="49"/>
      <c r="U79" s="48" t="str">
        <f aca="false">IF(OR(T$9="",T79="",T$9=0,T79=0),"",T79/T$9*1000)</f>
        <v/>
      </c>
      <c r="V79" s="49"/>
      <c r="W79" s="48" t="str">
        <f aca="false">IF(OR(V$9="",V79="",V$9=0,V79=0),"",V79/V$9*1000)</f>
        <v/>
      </c>
    </row>
    <row r="80" customFormat="false" ht="12.75" hidden="false" customHeight="false" outlineLevel="0" collapsed="false">
      <c r="A80" s="54" t="s">
        <v>85</v>
      </c>
      <c r="B80" s="55" t="n">
        <f aca="false">SUM(B81:B84,B87,B90,B93:B96,B99)</f>
        <v>0</v>
      </c>
      <c r="C80" s="56" t="str">
        <f aca="false">IF(OR(B$9="",B80="",B$9=0,B80=0),"",B80/B$9*1000)</f>
        <v/>
      </c>
      <c r="D80" s="55" t="n">
        <f aca="false">SUM(D81:D84,D87,D90,D93:D96,D99)</f>
        <v>0</v>
      </c>
      <c r="E80" s="56" t="str">
        <f aca="false">IF(OR(D$9="",D80="",D$9=0,D80=0),"",D80/D$9*1000)</f>
        <v/>
      </c>
      <c r="F80" s="57" t="n">
        <f aca="false">SUM(F81:F84,F87,F90,F93:F96,F99)</f>
        <v>0</v>
      </c>
      <c r="G80" s="58" t="str">
        <f aca="false">IF(OR(F$9="",F80="",F$9=0,F80=0),"",F80/F$9*1000)</f>
        <v/>
      </c>
      <c r="H80" s="57" t="n">
        <f aca="false">SUM(H81:H84,H87,H90,H93:H96,H99)</f>
        <v>0</v>
      </c>
      <c r="I80" s="58" t="str">
        <f aca="false">IF(OR(H$9="",H80="",H$9=0,H80=0),"",H80/H$9*1000)</f>
        <v/>
      </c>
      <c r="J80" s="57" t="n">
        <f aca="false">SUM(J81:J84,J87,J90,J93:J96,J99)</f>
        <v>0</v>
      </c>
      <c r="K80" s="58" t="str">
        <f aca="false">IF(OR(J$9="",J80="",J$9=0,J80=0),"",J80/J$9*1000)</f>
        <v/>
      </c>
      <c r="L80" s="57" t="n">
        <f aca="false">SUM(L81:L84,L87,L90,L93:L96,L99)</f>
        <v>0</v>
      </c>
      <c r="M80" s="58" t="str">
        <f aca="false">IF(OR(L$9="",L80="",L$9=0,L80=0),"",L80/L$9*1000)</f>
        <v/>
      </c>
      <c r="N80" s="57" t="n">
        <f aca="false">SUM(N81:N84,N87,N90,N93:N96,N99)</f>
        <v>0</v>
      </c>
      <c r="O80" s="58" t="str">
        <f aca="false">IF(OR(N$9="",N80="",N$9=0,N80=0),"",N80/N$9*1000)</f>
        <v/>
      </c>
      <c r="P80" s="57" t="n">
        <f aca="false">SUM(P81:P84,P87,P90,P93:P96,P99)</f>
        <v>0</v>
      </c>
      <c r="Q80" s="58" t="str">
        <f aca="false">IF(OR(P$9="",P80="",P$9=0,P80=0),"",P80/P$9*1000)</f>
        <v/>
      </c>
      <c r="R80" s="57" t="n">
        <f aca="false">SUM(R81:R84,R87,R90,R93:R96,R99)</f>
        <v>0</v>
      </c>
      <c r="S80" s="58" t="str">
        <f aca="false">IF(OR(R$9="",R80="",R$9=0,R80=0),"",R80/R$9*1000)</f>
        <v/>
      </c>
      <c r="T80" s="57" t="n">
        <f aca="false">SUM(T81:T84,T87,T90,T93:T96,T99)</f>
        <v>0</v>
      </c>
      <c r="U80" s="58" t="str">
        <f aca="false">IF(OR(T$9="",T80="",T$9=0,T80=0),"",T80/T$9*1000)</f>
        <v/>
      </c>
      <c r="V80" s="57" t="n">
        <f aca="false">SUM(V81:V84,V87,V90,V93:V96,V99)</f>
        <v>0</v>
      </c>
      <c r="W80" s="58" t="str">
        <f aca="false">IF(OR(V$9="",V80="",V$9=0,V80=0),"",V80/V$9*1000)</f>
        <v/>
      </c>
    </row>
    <row r="81" customFormat="false" ht="12.75" hidden="false" customHeight="false" outlineLevel="0" collapsed="false">
      <c r="A81" s="25" t="s">
        <v>86</v>
      </c>
      <c r="B81" s="59" t="str">
        <f aca="false">IF(SUM(F81,J81,N81,R81,V81)&gt;0,SUM(F81,J81,N81,R81,V81),"")</f>
        <v/>
      </c>
      <c r="C81" s="46" t="str">
        <f aca="false">IF(OR(B$9="",B81="",B$9=0,B81=0),"",B81/B$9*1000)</f>
        <v/>
      </c>
      <c r="D81" s="59" t="str">
        <f aca="false">IF(SUM(H81,L81,P81,T81)&gt;0,SUM(H81,L81,P81,T81),"")</f>
        <v/>
      </c>
      <c r="E81" s="46" t="str">
        <f aca="false">IF(OR(D$9="",D81="",D$9=0,D81=0),"",D81/D$9*1000)</f>
        <v/>
      </c>
      <c r="F81" s="60"/>
      <c r="G81" s="48" t="str">
        <f aca="false">IF(OR(F$9="",F81="",F$9=0,F81=0),"",F81/F$9*1000)</f>
        <v/>
      </c>
      <c r="H81" s="60"/>
      <c r="I81" s="48" t="str">
        <f aca="false">IF(OR(H$9="",H81="",H$9=0,H81=0),"",H81/H$9*1000)</f>
        <v/>
      </c>
      <c r="J81" s="49"/>
      <c r="K81" s="48" t="str">
        <f aca="false">IF(OR(J$9="",J81="",J$9=0,J81=0),"",J81/J$9*1000)</f>
        <v/>
      </c>
      <c r="L81" s="49"/>
      <c r="M81" s="48" t="str">
        <f aca="false">IF(OR(L$9="",L81="",L$9=0,L81=0),"",L81/L$9*1000)</f>
        <v/>
      </c>
      <c r="N81" s="49"/>
      <c r="O81" s="48" t="str">
        <f aca="false">IF(OR(N$9="",N81="",N$9=0,N81=0),"",N81/N$9*1000)</f>
        <v/>
      </c>
      <c r="P81" s="49"/>
      <c r="Q81" s="48" t="str">
        <f aca="false">IF(OR(P$9="",P81="",P$9=0,P81=0),"",P81/P$9*1000)</f>
        <v/>
      </c>
      <c r="R81" s="49"/>
      <c r="S81" s="48" t="str">
        <f aca="false">IF(OR(R$9="",R81="",R$9=0,R81=0),"",R81/R$9*1000)</f>
        <v/>
      </c>
      <c r="T81" s="49"/>
      <c r="U81" s="48" t="str">
        <f aca="false">IF(OR(T$9="",T81="",T$9=0,T81=0),"",T81/T$9*1000)</f>
        <v/>
      </c>
      <c r="V81" s="49"/>
      <c r="W81" s="48" t="str">
        <f aca="false">IF(OR(V$9="",V81="",V$9=0,V81=0),"",V81/V$9*1000)</f>
        <v/>
      </c>
    </row>
    <row r="82" customFormat="false" ht="12.75" hidden="false" customHeight="false" outlineLevel="0" collapsed="false">
      <c r="A82" s="25" t="s">
        <v>69</v>
      </c>
      <c r="B82" s="59" t="str">
        <f aca="false">IF(SUM(F82,J82,N82,R82,V82)&gt;0,SUM(F82,J82,N82,R82,V82),"")</f>
        <v/>
      </c>
      <c r="C82" s="46" t="str">
        <f aca="false">IF(OR(B$9="",B82="",B$9=0,B82=0),"",B82/B$9*1000)</f>
        <v/>
      </c>
      <c r="D82" s="59" t="str">
        <f aca="false">IF(SUM(H82,L82,P82,T82)&gt;0,SUM(H82,L82,P82,T82),"")</f>
        <v/>
      </c>
      <c r="E82" s="46" t="str">
        <f aca="false">IF(OR(D$9="",D82="",D$9=0,D82=0),"",D82/D$9*1000)</f>
        <v/>
      </c>
      <c r="F82" s="60"/>
      <c r="G82" s="48" t="str">
        <f aca="false">IF(OR(F$9="",F82="",F$9=0,F82=0),"",F82/F$9*1000)</f>
        <v/>
      </c>
      <c r="H82" s="60"/>
      <c r="I82" s="48" t="str">
        <f aca="false">IF(OR(H$9="",H82="",H$9=0,H82=0),"",H82/H$9*1000)</f>
        <v/>
      </c>
      <c r="J82" s="49"/>
      <c r="K82" s="48" t="str">
        <f aca="false">IF(OR(J$9="",J82="",J$9=0,J82=0),"",J82/J$9*1000)</f>
        <v/>
      </c>
      <c r="L82" s="49"/>
      <c r="M82" s="48" t="str">
        <f aca="false">IF(OR(L$9="",L82="",L$9=0,L82=0),"",L82/L$9*1000)</f>
        <v/>
      </c>
      <c r="N82" s="49"/>
      <c r="O82" s="48" t="str">
        <f aca="false">IF(OR(N$9="",N82="",N$9=0,N82=0),"",N82/N$9*1000)</f>
        <v/>
      </c>
      <c r="P82" s="49"/>
      <c r="Q82" s="48" t="str">
        <f aca="false">IF(OR(P$9="",P82="",P$9=0,P82=0),"",P82/P$9*1000)</f>
        <v/>
      </c>
      <c r="R82" s="49"/>
      <c r="S82" s="48" t="str">
        <f aca="false">IF(OR(R$9="",R82="",R$9=0,R82=0),"",R82/R$9*1000)</f>
        <v/>
      </c>
      <c r="T82" s="49"/>
      <c r="U82" s="48" t="str">
        <f aca="false">IF(OR(T$9="",T82="",T$9=0,T82=0),"",T82/T$9*1000)</f>
        <v/>
      </c>
      <c r="V82" s="49"/>
      <c r="W82" s="48" t="str">
        <f aca="false">IF(OR(V$9="",V82="",V$9=0,V82=0),"",V82/V$9*1000)</f>
        <v/>
      </c>
    </row>
    <row r="83" customFormat="false" ht="12.75" hidden="false" customHeight="false" outlineLevel="0" collapsed="false">
      <c r="A83" s="25" t="s">
        <v>70</v>
      </c>
      <c r="B83" s="59" t="str">
        <f aca="false">IF(SUM(F83,J83,N83,R83,V83)&gt;0,SUM(F83,J83,N83,R83,V83),"")</f>
        <v/>
      </c>
      <c r="C83" s="46" t="str">
        <f aca="false">IF(OR(B$9="",B83="",B$9=0,B83=0),"",B83/B$9*1000)</f>
        <v/>
      </c>
      <c r="D83" s="59" t="str">
        <f aca="false">IF(SUM(H83,L83,P83,T83)&gt;0,SUM(H83,L83,P83,T83),"")</f>
        <v/>
      </c>
      <c r="E83" s="46" t="str">
        <f aca="false">IF(OR(D$9="",D83="",D$9=0,D83=0),"",D83/D$9*1000)</f>
        <v/>
      </c>
      <c r="F83" s="60"/>
      <c r="G83" s="48" t="str">
        <f aca="false">IF(OR(F$9="",F83="",F$9=0,F83=0),"",F83/F$9*1000)</f>
        <v/>
      </c>
      <c r="H83" s="60"/>
      <c r="I83" s="48" t="str">
        <f aca="false">IF(OR(H$9="",H83="",H$9=0,H83=0),"",H83/H$9*1000)</f>
        <v/>
      </c>
      <c r="J83" s="49"/>
      <c r="K83" s="48" t="str">
        <f aca="false">IF(OR(J$9="",J83="",J$9=0,J83=0),"",J83/J$9*1000)</f>
        <v/>
      </c>
      <c r="L83" s="49"/>
      <c r="M83" s="48" t="str">
        <f aca="false">IF(OR(L$9="",L83="",L$9=0,L83=0),"",L83/L$9*1000)</f>
        <v/>
      </c>
      <c r="N83" s="49"/>
      <c r="O83" s="48" t="str">
        <f aca="false">IF(OR(N$9="",N83="",N$9=0,N83=0),"",N83/N$9*1000)</f>
        <v/>
      </c>
      <c r="P83" s="49"/>
      <c r="Q83" s="48" t="str">
        <f aca="false">IF(OR(P$9="",P83="",P$9=0,P83=0),"",P83/P$9*1000)</f>
        <v/>
      </c>
      <c r="R83" s="49"/>
      <c r="S83" s="48" t="str">
        <f aca="false">IF(OR(R$9="",R83="",R$9=0,R83=0),"",R83/R$9*1000)</f>
        <v/>
      </c>
      <c r="T83" s="49"/>
      <c r="U83" s="48" t="str">
        <f aca="false">IF(OR(T$9="",T83="",T$9=0,T83=0),"",T83/T$9*1000)</f>
        <v/>
      </c>
      <c r="V83" s="49"/>
      <c r="W83" s="48" t="str">
        <f aca="false">IF(OR(V$9="",V83="",V$9=0,V83=0),"",V83/V$9*1000)</f>
        <v/>
      </c>
    </row>
    <row r="84" customFormat="false" ht="12.75" hidden="false" customHeight="false" outlineLevel="0" collapsed="false">
      <c r="A84" s="62" t="s">
        <v>71</v>
      </c>
      <c r="B84" s="63" t="str">
        <f aca="false">IF(SUM(F84,J84,N84,R84,V84)&gt;0,SUM(F84,J84,N84,R84,V84),"")</f>
        <v/>
      </c>
      <c r="C84" s="64" t="str">
        <f aca="false">IF(OR(B$9="",B84="",B$9=0,B84=0),"",B84/B$9*1000)</f>
        <v/>
      </c>
      <c r="D84" s="63" t="str">
        <f aca="false">IF(SUM(H84,L84,P84,T84)&gt;0,SUM(H84,L84,P84,T84),"")</f>
        <v/>
      </c>
      <c r="E84" s="64" t="str">
        <f aca="false">IF(OR(D$9="",D84="",D$9=0,D84=0),"",D84/D$9*1000)</f>
        <v/>
      </c>
      <c r="F84" s="65" t="n">
        <f aca="false">SUM(F85:F86)</f>
        <v>0</v>
      </c>
      <c r="G84" s="66" t="str">
        <f aca="false">IF(OR(F$9="",F84="",F$9=0,F84=0),"",F84/F$9*1000)</f>
        <v/>
      </c>
      <c r="H84" s="65" t="n">
        <f aca="false">SUM(H85:H86)</f>
        <v>0</v>
      </c>
      <c r="I84" s="66" t="str">
        <f aca="false">IF(OR(H$9="",H84="",H$9=0,H84=0),"",H84/H$9*1000)</f>
        <v/>
      </c>
      <c r="J84" s="65" t="n">
        <f aca="false">SUM(J85:J86)</f>
        <v>0</v>
      </c>
      <c r="K84" s="66" t="str">
        <f aca="false">IF(OR(J$9="",J84="",J$9=0,J84=0),"",J84/J$9*1000)</f>
        <v/>
      </c>
      <c r="L84" s="65" t="n">
        <f aca="false">SUM(L85:L86)</f>
        <v>0</v>
      </c>
      <c r="M84" s="66" t="str">
        <f aca="false">IF(OR(L$9="",L84="",L$9=0,L84=0),"",L84/L$9*1000)</f>
        <v/>
      </c>
      <c r="N84" s="65" t="n">
        <f aca="false">SUM(N85:N86)</f>
        <v>0</v>
      </c>
      <c r="O84" s="66" t="str">
        <f aca="false">IF(OR(N$9="",N84="",N$9=0,N84=0),"",N84/N$9*1000)</f>
        <v/>
      </c>
      <c r="P84" s="65" t="n">
        <f aca="false">SUM(P85:P86)</f>
        <v>0</v>
      </c>
      <c r="Q84" s="66" t="str">
        <f aca="false">IF(OR(P$9="",P84="",P$9=0,P84=0),"",P84/P$9*1000)</f>
        <v/>
      </c>
      <c r="R84" s="65" t="n">
        <f aca="false">SUM(R85:R86)</f>
        <v>0</v>
      </c>
      <c r="S84" s="66" t="str">
        <f aca="false">IF(OR(R$9="",R84="",R$9=0,R84=0),"",R84/R$9*1000)</f>
        <v/>
      </c>
      <c r="T84" s="65" t="n">
        <f aca="false">SUM(T85:T86)</f>
        <v>0</v>
      </c>
      <c r="U84" s="66" t="str">
        <f aca="false">IF(OR(T$9="",T84="",T$9=0,T84=0),"",T84/T$9*1000)</f>
        <v/>
      </c>
      <c r="V84" s="65" t="n">
        <f aca="false">SUM(V85:V86)</f>
        <v>0</v>
      </c>
      <c r="W84" s="66" t="str">
        <f aca="false">IF(OR(V$9="",V84="",V$9=0,V84=0),"",V84/V$9*1000)</f>
        <v/>
      </c>
    </row>
    <row r="85" customFormat="false" ht="12.75" hidden="false" customHeight="false" outlineLevel="0" collapsed="false">
      <c r="A85" s="25" t="s">
        <v>72</v>
      </c>
      <c r="B85" s="59" t="str">
        <f aca="false">IF(SUM(F85,J85,N85,R85,V85)&gt;0,SUM(F85,J85,N85,R85,V85),"")</f>
        <v/>
      </c>
      <c r="C85" s="46" t="str">
        <f aca="false">IF(OR(B$9="",B85="",B$9=0,B85=0),"",B85/B$9*1000)</f>
        <v/>
      </c>
      <c r="D85" s="59" t="str">
        <f aca="false">IF(SUM(H85,L85,P85,T85)&gt;0,SUM(H85,L85,P85,T85),"")</f>
        <v/>
      </c>
      <c r="E85" s="46" t="str">
        <f aca="false">IF(OR(D$9="",D85="",D$9=0,D85=0),"",D85/D$9*1000)</f>
        <v/>
      </c>
      <c r="F85" s="60"/>
      <c r="G85" s="48" t="str">
        <f aca="false">IF(OR(F$9="",F85="",F$9=0,F85=0),"",F85/F$9*1000)</f>
        <v/>
      </c>
      <c r="H85" s="60"/>
      <c r="I85" s="48" t="str">
        <f aca="false">IF(OR(H$9="",H85="",H$9=0,H85=0),"",H85/H$9*1000)</f>
        <v/>
      </c>
      <c r="J85" s="49"/>
      <c r="K85" s="48" t="str">
        <f aca="false">IF(OR(J$9="",J85="",J$9=0,J85=0),"",J85/J$9*1000)</f>
        <v/>
      </c>
      <c r="L85" s="49"/>
      <c r="M85" s="48" t="str">
        <f aca="false">IF(OR(L$9="",L85="",L$9=0,L85=0),"",L85/L$9*1000)</f>
        <v/>
      </c>
      <c r="N85" s="49"/>
      <c r="O85" s="48" t="str">
        <f aca="false">IF(OR(N$9="",N85="",N$9=0,N85=0),"",N85/N$9*1000)</f>
        <v/>
      </c>
      <c r="P85" s="49"/>
      <c r="Q85" s="48" t="str">
        <f aca="false">IF(OR(P$9="",P85="",P$9=0,P85=0),"",P85/P$9*1000)</f>
        <v/>
      </c>
      <c r="R85" s="49"/>
      <c r="S85" s="48" t="str">
        <f aca="false">IF(OR(R$9="",R85="",R$9=0,R85=0),"",R85/R$9*1000)</f>
        <v/>
      </c>
      <c r="T85" s="49"/>
      <c r="U85" s="48" t="str">
        <f aca="false">IF(OR(T$9="",T85="",T$9=0,T85=0),"",T85/T$9*1000)</f>
        <v/>
      </c>
      <c r="V85" s="49"/>
      <c r="W85" s="48" t="str">
        <f aca="false">IF(OR(V$9="",V85="",V$9=0,V85=0),"",V85/V$9*1000)</f>
        <v/>
      </c>
    </row>
    <row r="86" customFormat="false" ht="12.75" hidden="false" customHeight="false" outlineLevel="0" collapsed="false">
      <c r="A86" s="25" t="s">
        <v>74</v>
      </c>
      <c r="B86" s="59" t="str">
        <f aca="false">IF(SUM(F86,J86,N86,R86,V86)&gt;0,SUM(F86,J86,N86,R86,V86),"")</f>
        <v/>
      </c>
      <c r="C86" s="46" t="str">
        <f aca="false">IF(OR(B$9="",B86="",B$9=0,B86=0),"",B86/B$9*1000)</f>
        <v/>
      </c>
      <c r="D86" s="59" t="str">
        <f aca="false">IF(SUM(H86,L86,P86,T86)&gt;0,SUM(H86,L86,P86,T86),"")</f>
        <v/>
      </c>
      <c r="E86" s="46" t="str">
        <f aca="false">IF(OR(D$9="",D86="",D$9=0,D86=0),"",D86/D$9*1000)</f>
        <v/>
      </c>
      <c r="F86" s="60"/>
      <c r="G86" s="48" t="str">
        <f aca="false">IF(OR(F$9="",F86="",F$9=0,F86=0),"",F86/F$9*1000)</f>
        <v/>
      </c>
      <c r="H86" s="60"/>
      <c r="I86" s="48" t="str">
        <f aca="false">IF(OR(H$9="",H86="",H$9=0,H86=0),"",H86/H$9*1000)</f>
        <v/>
      </c>
      <c r="J86" s="49"/>
      <c r="K86" s="48" t="str">
        <f aca="false">IF(OR(J$9="",J86="",J$9=0,J86=0),"",J86/J$9*1000)</f>
        <v/>
      </c>
      <c r="L86" s="49"/>
      <c r="M86" s="48" t="str">
        <f aca="false">IF(OR(L$9="",L86="",L$9=0,L86=0),"",L86/L$9*1000)</f>
        <v/>
      </c>
      <c r="N86" s="49"/>
      <c r="O86" s="48" t="str">
        <f aca="false">IF(OR(N$9="",N86="",N$9=0,N86=0),"",N86/N$9*1000)</f>
        <v/>
      </c>
      <c r="P86" s="49"/>
      <c r="Q86" s="48" t="str">
        <f aca="false">IF(OR(P$9="",P86="",P$9=0,P86=0),"",P86/P$9*1000)</f>
        <v/>
      </c>
      <c r="R86" s="49"/>
      <c r="S86" s="48" t="str">
        <f aca="false">IF(OR(R$9="",R86="",R$9=0,R86=0),"",R86/R$9*1000)</f>
        <v/>
      </c>
      <c r="T86" s="49"/>
      <c r="U86" s="48" t="str">
        <f aca="false">IF(OR(T$9="",T86="",T$9=0,T86=0),"",T86/T$9*1000)</f>
        <v/>
      </c>
      <c r="V86" s="49"/>
      <c r="W86" s="48" t="str">
        <f aca="false">IF(OR(V$9="",V86="",V$9=0,V86=0),"",V86/V$9*1000)</f>
        <v/>
      </c>
    </row>
    <row r="87" customFormat="false" ht="12.75" hidden="false" customHeight="false" outlineLevel="0" collapsed="false">
      <c r="A87" s="62" t="s">
        <v>75</v>
      </c>
      <c r="B87" s="63" t="str">
        <f aca="false">IF(SUM(F87,J87,N87,R87,V87)&gt;0,SUM(F87,J87,N87,R87,V87),"")</f>
        <v/>
      </c>
      <c r="C87" s="64" t="str">
        <f aca="false">IF(OR(B$9="",B87="",B$9=0,B87=0),"",B87/B$9*1000)</f>
        <v/>
      </c>
      <c r="D87" s="63" t="str">
        <f aca="false">IF(SUM(H87,L87,P87,T87)&gt;0,SUM(H87,L87,P87,T87),"")</f>
        <v/>
      </c>
      <c r="E87" s="64" t="str">
        <f aca="false">IF(OR(D$9="",D87="",D$9=0,D87=0),"",D87/D$9*1000)</f>
        <v/>
      </c>
      <c r="F87" s="65" t="n">
        <f aca="false">SUM(F88:F89)</f>
        <v>0</v>
      </c>
      <c r="G87" s="66" t="str">
        <f aca="false">IF(OR(F$9="",F87="",F$9=0,F87=0),"",F87/F$9*1000)</f>
        <v/>
      </c>
      <c r="H87" s="65" t="n">
        <f aca="false">SUM(H88:H89)</f>
        <v>0</v>
      </c>
      <c r="I87" s="66" t="str">
        <f aca="false">IF(OR(H$9="",H87="",H$9=0,H87=0),"",H87/H$9*1000)</f>
        <v/>
      </c>
      <c r="J87" s="65" t="n">
        <f aca="false">SUM(J88:J89)</f>
        <v>0</v>
      </c>
      <c r="K87" s="66" t="str">
        <f aca="false">IF(OR(J$9="",J87="",J$9=0,J87=0),"",J87/J$9*1000)</f>
        <v/>
      </c>
      <c r="L87" s="65" t="n">
        <f aca="false">SUM(L88:L89)</f>
        <v>0</v>
      </c>
      <c r="M87" s="66" t="str">
        <f aca="false">IF(OR(L$9="",L87="",L$9=0,L87=0),"",L87/L$9*1000)</f>
        <v/>
      </c>
      <c r="N87" s="65" t="n">
        <f aca="false">SUM(N88:N89)</f>
        <v>0</v>
      </c>
      <c r="O87" s="66" t="str">
        <f aca="false">IF(OR(N$9="",N87="",N$9=0,N87=0),"",N87/N$9*1000)</f>
        <v/>
      </c>
      <c r="P87" s="65" t="n">
        <f aca="false">SUM(P88:P89)</f>
        <v>0</v>
      </c>
      <c r="Q87" s="66" t="str">
        <f aca="false">IF(OR(P$9="",P87="",P$9=0,P87=0),"",P87/P$9*1000)</f>
        <v/>
      </c>
      <c r="R87" s="65" t="n">
        <f aca="false">SUM(R88:R89)</f>
        <v>0</v>
      </c>
      <c r="S87" s="66" t="str">
        <f aca="false">IF(OR(R$9="",R87="",R$9=0,R87=0),"",R87/R$9*1000)</f>
        <v/>
      </c>
      <c r="T87" s="65" t="n">
        <f aca="false">SUM(T88:T89)</f>
        <v>0</v>
      </c>
      <c r="U87" s="66" t="str">
        <f aca="false">IF(OR(T$9="",T87="",T$9=0,T87=0),"",T87/T$9*1000)</f>
        <v/>
      </c>
      <c r="V87" s="65" t="n">
        <f aca="false">SUM(V88:V89)</f>
        <v>0</v>
      </c>
      <c r="W87" s="66" t="str">
        <f aca="false">IF(OR(V$9="",V87="",V$9=0,V87=0),"",V87/V$9*1000)</f>
        <v/>
      </c>
    </row>
    <row r="88" customFormat="false" ht="12.75" hidden="false" customHeight="false" outlineLevel="0" collapsed="false">
      <c r="A88" s="25" t="s">
        <v>76</v>
      </c>
      <c r="B88" s="59" t="str">
        <f aca="false">IF(SUM(F88,J88,N88,R88,V88)&gt;0,SUM(F88,J88,N88,R88,V88),"")</f>
        <v/>
      </c>
      <c r="C88" s="46" t="str">
        <f aca="false">IF(OR(B$9="",B88="",B$9=0,B88=0),"",B88/B$9*1000)</f>
        <v/>
      </c>
      <c r="D88" s="59" t="str">
        <f aca="false">IF(SUM(H88,L88,P88,T88)&gt;0,SUM(H88,L88,P88,T88),"")</f>
        <v/>
      </c>
      <c r="E88" s="46" t="str">
        <f aca="false">IF(OR(D$9="",D88="",D$9=0,D88=0),"",D88/D$9*1000)</f>
        <v/>
      </c>
      <c r="F88" s="60"/>
      <c r="G88" s="48" t="str">
        <f aca="false">IF(OR(F$9="",F88="",F$9=0,F88=0),"",F88/F$9*1000)</f>
        <v/>
      </c>
      <c r="H88" s="60"/>
      <c r="I88" s="48" t="str">
        <f aca="false">IF(OR(H$9="",H88="",H$9=0,H88=0),"",H88/H$9*1000)</f>
        <v/>
      </c>
      <c r="J88" s="49"/>
      <c r="K88" s="48" t="str">
        <f aca="false">IF(OR(J$9="",J88="",J$9=0,J88=0),"",J88/J$9*1000)</f>
        <v/>
      </c>
      <c r="L88" s="49"/>
      <c r="M88" s="48" t="str">
        <f aca="false">IF(OR(L$9="",L88="",L$9=0,L88=0),"",L88/L$9*1000)</f>
        <v/>
      </c>
      <c r="N88" s="49"/>
      <c r="O88" s="48" t="str">
        <f aca="false">IF(OR(N$9="",N88="",N$9=0,N88=0),"",N88/N$9*1000)</f>
        <v/>
      </c>
      <c r="P88" s="49"/>
      <c r="Q88" s="48" t="str">
        <f aca="false">IF(OR(P$9="",P88="",P$9=0,P88=0),"",P88/P$9*1000)</f>
        <v/>
      </c>
      <c r="R88" s="49"/>
      <c r="S88" s="48" t="str">
        <f aca="false">IF(OR(R$9="",R88="",R$9=0,R88=0),"",R88/R$9*1000)</f>
        <v/>
      </c>
      <c r="T88" s="49"/>
      <c r="U88" s="48" t="str">
        <f aca="false">IF(OR(T$9="",T88="",T$9=0,T88=0),"",T88/T$9*1000)</f>
        <v/>
      </c>
      <c r="V88" s="49"/>
      <c r="W88" s="48" t="str">
        <f aca="false">IF(OR(V$9="",V88="",V$9=0,V88=0),"",V88/V$9*1000)</f>
        <v/>
      </c>
    </row>
    <row r="89" customFormat="false" ht="12.75" hidden="false" customHeight="false" outlineLevel="0" collapsed="false">
      <c r="A89" s="25" t="s">
        <v>74</v>
      </c>
      <c r="B89" s="59" t="str">
        <f aca="false">IF(SUM(F89,J89,N89,R89,V89)&gt;0,SUM(F89,J89,N89,R89,V89),"")</f>
        <v/>
      </c>
      <c r="C89" s="46" t="str">
        <f aca="false">IF(OR(B$9="",B89="",B$9=0,B89=0),"",B89/B$9*1000)</f>
        <v/>
      </c>
      <c r="D89" s="59" t="str">
        <f aca="false">IF(SUM(H89,L89,P89,T89)&gt;0,SUM(H89,L89,P89,T89),"")</f>
        <v/>
      </c>
      <c r="E89" s="46" t="str">
        <f aca="false">IF(OR(D$9="",D89="",D$9=0,D89=0),"",D89/D$9*1000)</f>
        <v/>
      </c>
      <c r="F89" s="60"/>
      <c r="G89" s="48" t="str">
        <f aca="false">IF(OR(F$9="",F89="",F$9=0,F89=0),"",F89/F$9*1000)</f>
        <v/>
      </c>
      <c r="H89" s="60"/>
      <c r="I89" s="48" t="str">
        <f aca="false">IF(OR(H$9="",H89="",H$9=0,H89=0),"",H89/H$9*1000)</f>
        <v/>
      </c>
      <c r="J89" s="49"/>
      <c r="K89" s="48" t="str">
        <f aca="false">IF(OR(J$9="",J89="",J$9=0,J89=0),"",J89/J$9*1000)</f>
        <v/>
      </c>
      <c r="L89" s="49"/>
      <c r="M89" s="48" t="str">
        <f aca="false">IF(OR(L$9="",L89="",L$9=0,L89=0),"",L89/L$9*1000)</f>
        <v/>
      </c>
      <c r="N89" s="49"/>
      <c r="O89" s="48" t="str">
        <f aca="false">IF(OR(N$9="",N89="",N$9=0,N89=0),"",N89/N$9*1000)</f>
        <v/>
      </c>
      <c r="P89" s="49"/>
      <c r="Q89" s="48" t="str">
        <f aca="false">IF(OR(P$9="",P89="",P$9=0,P89=0),"",P89/P$9*1000)</f>
        <v/>
      </c>
      <c r="R89" s="49"/>
      <c r="S89" s="48" t="str">
        <f aca="false">IF(OR(R$9="",R89="",R$9=0,R89=0),"",R89/R$9*1000)</f>
        <v/>
      </c>
      <c r="T89" s="49"/>
      <c r="U89" s="48" t="str">
        <f aca="false">IF(OR(T$9="",T89="",T$9=0,T89=0),"",T89/T$9*1000)</f>
        <v/>
      </c>
      <c r="V89" s="49"/>
      <c r="W89" s="48" t="str">
        <f aca="false">IF(OR(V$9="",V89="",V$9=0,V89=0),"",V89/V$9*1000)</f>
        <v/>
      </c>
    </row>
    <row r="90" customFormat="false" ht="12.75" hidden="false" customHeight="false" outlineLevel="0" collapsed="false">
      <c r="A90" s="62" t="s">
        <v>77</v>
      </c>
      <c r="B90" s="63" t="str">
        <f aca="false">IF(SUM(F90,J90,N90,R90,V90)&gt;0,SUM(F90,J90,N90,R90,V90),"")</f>
        <v/>
      </c>
      <c r="C90" s="64" t="str">
        <f aca="false">IF(OR(B$9="",B90="",B$9=0,B90=0),"",B90/B$9*1000)</f>
        <v/>
      </c>
      <c r="D90" s="63" t="str">
        <f aca="false">IF(SUM(H90,L90,P90,T90)&gt;0,SUM(H90,L90,P90,T90),"")</f>
        <v/>
      </c>
      <c r="E90" s="64" t="str">
        <f aca="false">IF(OR(D$9="",D90="",D$9=0,D90=0),"",D90/D$9*1000)</f>
        <v/>
      </c>
      <c r="F90" s="65" t="n">
        <f aca="false">SUM(F91:F92)</f>
        <v>0</v>
      </c>
      <c r="G90" s="66" t="str">
        <f aca="false">IF(OR(F$9="",F90="",F$9=0,F90=0),"",F90/F$9*1000)</f>
        <v/>
      </c>
      <c r="H90" s="65" t="n">
        <f aca="false">SUM(H91:H92)</f>
        <v>0</v>
      </c>
      <c r="I90" s="66" t="str">
        <f aca="false">IF(OR(H$9="",H90="",H$9=0,H90=0),"",H90/H$9*1000)</f>
        <v/>
      </c>
      <c r="J90" s="65" t="n">
        <f aca="false">SUM(J91:J92)</f>
        <v>0</v>
      </c>
      <c r="K90" s="66" t="str">
        <f aca="false">IF(OR(J$9="",J90="",J$9=0,J90=0),"",J90/J$9*1000)</f>
        <v/>
      </c>
      <c r="L90" s="65" t="n">
        <f aca="false">SUM(L91:L92)</f>
        <v>0</v>
      </c>
      <c r="M90" s="66" t="str">
        <f aca="false">IF(OR(L$9="",L90="",L$9=0,L90=0),"",L90/L$9*1000)</f>
        <v/>
      </c>
      <c r="N90" s="65" t="n">
        <f aca="false">SUM(N91:N92)</f>
        <v>0</v>
      </c>
      <c r="O90" s="66" t="str">
        <f aca="false">IF(OR(N$9="",N90="",N$9=0,N90=0),"",N90/N$9*1000)</f>
        <v/>
      </c>
      <c r="P90" s="65" t="n">
        <f aca="false">SUM(P91:P92)</f>
        <v>0</v>
      </c>
      <c r="Q90" s="66" t="str">
        <f aca="false">IF(OR(P$9="",P90="",P$9=0,P90=0),"",P90/P$9*1000)</f>
        <v/>
      </c>
      <c r="R90" s="65" t="n">
        <f aca="false">SUM(R91:R92)</f>
        <v>0</v>
      </c>
      <c r="S90" s="66" t="str">
        <f aca="false">IF(OR(R$9="",R90="",R$9=0,R90=0),"",R90/R$9*1000)</f>
        <v/>
      </c>
      <c r="T90" s="65" t="n">
        <f aca="false">SUM(T91:T92)</f>
        <v>0</v>
      </c>
      <c r="U90" s="66" t="str">
        <f aca="false">IF(OR(T$9="",T90="",T$9=0,T90=0),"",T90/T$9*1000)</f>
        <v/>
      </c>
      <c r="V90" s="65" t="n">
        <f aca="false">SUM(V91:V92)</f>
        <v>0</v>
      </c>
      <c r="W90" s="66" t="str">
        <f aca="false">IF(OR(V$9="",V90="",V$9=0,V90=0),"",V90/V$9*1000)</f>
        <v/>
      </c>
    </row>
    <row r="91" customFormat="false" ht="12.75" hidden="false" customHeight="false" outlineLevel="0" collapsed="false">
      <c r="A91" s="25" t="s">
        <v>87</v>
      </c>
      <c r="B91" s="59" t="str">
        <f aca="false">IF(SUM(F91,J91,N91,R91,V91)&gt;0,SUM(F91,J91,N91,R91,V91),"")</f>
        <v/>
      </c>
      <c r="C91" s="46" t="str">
        <f aca="false">IF(OR(B$9="",B91="",B$9=0,B91=0),"",B91/B$9*1000)</f>
        <v/>
      </c>
      <c r="D91" s="59" t="str">
        <f aca="false">IF(SUM(H91,L91,P91,T91)&gt;0,SUM(H91,L91,P91,T91),"")</f>
        <v/>
      </c>
      <c r="E91" s="46" t="str">
        <f aca="false">IF(OR(D$9="",D91="",D$9=0,D91=0),"",D91/D$9*1000)</f>
        <v/>
      </c>
      <c r="F91" s="60"/>
      <c r="G91" s="48" t="str">
        <f aca="false">IF(OR(F$9="",F91="",F$9=0,F91=0),"",F91/F$9*1000)</f>
        <v/>
      </c>
      <c r="H91" s="60"/>
      <c r="I91" s="48" t="str">
        <f aca="false">IF(OR(H$9="",H91="",H$9=0,H91=0),"",H91/H$9*1000)</f>
        <v/>
      </c>
      <c r="J91" s="49"/>
      <c r="K91" s="48" t="str">
        <f aca="false">IF(OR(J$9="",J91="",J$9=0,J91=0),"",J91/J$9*1000)</f>
        <v/>
      </c>
      <c r="L91" s="49"/>
      <c r="M91" s="48" t="str">
        <f aca="false">IF(OR(L$9="",L91="",L$9=0,L91=0),"",L91/L$9*1000)</f>
        <v/>
      </c>
      <c r="N91" s="49"/>
      <c r="O91" s="48" t="str">
        <f aca="false">IF(OR(N$9="",N91="",N$9=0,N91=0),"",N91/N$9*1000)</f>
        <v/>
      </c>
      <c r="P91" s="49"/>
      <c r="Q91" s="48" t="str">
        <f aca="false">IF(OR(P$9="",P91="",P$9=0,P91=0),"",P91/P$9*1000)</f>
        <v/>
      </c>
      <c r="R91" s="49"/>
      <c r="S91" s="48" t="str">
        <f aca="false">IF(OR(R$9="",R91="",R$9=0,R91=0),"",R91/R$9*1000)</f>
        <v/>
      </c>
      <c r="T91" s="49"/>
      <c r="U91" s="48" t="str">
        <f aca="false">IF(OR(T$9="",T91="",T$9=0,T91=0),"",T91/T$9*1000)</f>
        <v/>
      </c>
      <c r="V91" s="49"/>
      <c r="W91" s="48" t="str">
        <f aca="false">IF(OR(V$9="",V91="",V$9=0,V91=0),"",V91/V$9*1000)</f>
        <v/>
      </c>
    </row>
    <row r="92" customFormat="false" ht="12.75" hidden="false" customHeight="false" outlineLevel="0" collapsed="false">
      <c r="A92" s="25" t="s">
        <v>47</v>
      </c>
      <c r="B92" s="59" t="str">
        <f aca="false">IF(SUM(F92,J92,N92,R92,V92)&gt;0,SUM(F92,J92,N92,R92,V92),"")</f>
        <v/>
      </c>
      <c r="C92" s="46" t="str">
        <f aca="false">IF(OR(B$9="",B92="",B$9=0,B92=0),"",B92/B$9*1000)</f>
        <v/>
      </c>
      <c r="D92" s="59" t="str">
        <f aca="false">IF(SUM(H92,L92,P92,T92)&gt;0,SUM(H92,L92,P92,T92),"")</f>
        <v/>
      </c>
      <c r="E92" s="46" t="str">
        <f aca="false">IF(OR(D$9="",D92="",D$9=0,D92=0),"",D92/D$9*1000)</f>
        <v/>
      </c>
      <c r="F92" s="60"/>
      <c r="G92" s="48" t="str">
        <f aca="false">IF(OR(F$9="",F92="",F$9=0,F92=0),"",F92/F$9*1000)</f>
        <v/>
      </c>
      <c r="H92" s="60"/>
      <c r="I92" s="48" t="str">
        <f aca="false">IF(OR(H$9="",H92="",H$9=0,H92=0),"",H92/H$9*1000)</f>
        <v/>
      </c>
      <c r="J92" s="49"/>
      <c r="K92" s="48" t="str">
        <f aca="false">IF(OR(J$9="",J92="",J$9=0,J92=0),"",J92/J$9*1000)</f>
        <v/>
      </c>
      <c r="L92" s="49"/>
      <c r="M92" s="48" t="str">
        <f aca="false">IF(OR(L$9="",L92="",L$9=0,L92=0),"",L92/L$9*1000)</f>
        <v/>
      </c>
      <c r="N92" s="49"/>
      <c r="O92" s="48" t="str">
        <f aca="false">IF(OR(N$9="",N92="",N$9=0,N92=0),"",N92/N$9*1000)</f>
        <v/>
      </c>
      <c r="P92" s="49"/>
      <c r="Q92" s="48" t="str">
        <f aca="false">IF(OR(P$9="",P92="",P$9=0,P92=0),"",P92/P$9*1000)</f>
        <v/>
      </c>
      <c r="R92" s="49"/>
      <c r="S92" s="48" t="str">
        <f aca="false">IF(OR(R$9="",R92="",R$9=0,R92=0),"",R92/R$9*1000)</f>
        <v/>
      </c>
      <c r="T92" s="49"/>
      <c r="U92" s="48" t="str">
        <f aca="false">IF(OR(T$9="",T92="",T$9=0,T92=0),"",T92/T$9*1000)</f>
        <v/>
      </c>
      <c r="V92" s="49"/>
      <c r="W92" s="48" t="str">
        <f aca="false">IF(OR(V$9="",V92="",V$9=0,V92=0),"",V92/V$9*1000)</f>
        <v/>
      </c>
    </row>
    <row r="93" customFormat="false" ht="12.75" hidden="false" customHeight="false" outlineLevel="0" collapsed="false">
      <c r="A93" s="25" t="s">
        <v>79</v>
      </c>
      <c r="B93" s="59" t="str">
        <f aca="false">IF(SUM(F93,J93,N93,R93,V93)&gt;0,SUM(F93,J93,N93,R93,V93),"")</f>
        <v/>
      </c>
      <c r="C93" s="46" t="str">
        <f aca="false">IF(OR(B$9="",B93="",B$9=0,B93=0),"",B93/B$9*1000)</f>
        <v/>
      </c>
      <c r="D93" s="59" t="str">
        <f aca="false">IF(SUM(H93,L93,P93,T93)&gt;0,SUM(H93,L93,P93,T93),"")</f>
        <v/>
      </c>
      <c r="E93" s="46" t="str">
        <f aca="false">IF(OR(D$9="",D93="",D$9=0,D93=0),"",D93/D$9*1000)</f>
        <v/>
      </c>
      <c r="F93" s="60"/>
      <c r="G93" s="48" t="str">
        <f aca="false">IF(OR(F$9="",F93="",F$9=0,F93=0),"",F93/F$9*1000)</f>
        <v/>
      </c>
      <c r="H93" s="60"/>
      <c r="I93" s="48" t="str">
        <f aca="false">IF(OR(H$9="",H93="",H$9=0,H93=0),"",H93/H$9*1000)</f>
        <v/>
      </c>
      <c r="J93" s="49"/>
      <c r="K93" s="48" t="str">
        <f aca="false">IF(OR(J$9="",J93="",J$9=0,J93=0),"",J93/J$9*1000)</f>
        <v/>
      </c>
      <c r="L93" s="49"/>
      <c r="M93" s="48" t="str">
        <f aca="false">IF(OR(L$9="",L93="",L$9=0,L93=0),"",L93/L$9*1000)</f>
        <v/>
      </c>
      <c r="N93" s="49"/>
      <c r="O93" s="48" t="str">
        <f aca="false">IF(OR(N$9="",N93="",N$9=0,N93=0),"",N93/N$9*1000)</f>
        <v/>
      </c>
      <c r="P93" s="49"/>
      <c r="Q93" s="48" t="str">
        <f aca="false">IF(OR(P$9="",P93="",P$9=0,P93=0),"",P93/P$9*1000)</f>
        <v/>
      </c>
      <c r="R93" s="49"/>
      <c r="S93" s="48" t="str">
        <f aca="false">IF(OR(R$9="",R93="",R$9=0,R93=0),"",R93/R$9*1000)</f>
        <v/>
      </c>
      <c r="T93" s="49"/>
      <c r="U93" s="48" t="str">
        <f aca="false">IF(OR(T$9="",T93="",T$9=0,T93=0),"",T93/T$9*1000)</f>
        <v/>
      </c>
      <c r="V93" s="49"/>
      <c r="W93" s="48" t="str">
        <f aca="false">IF(OR(V$9="",V93="",V$9=0,V93=0),"",V93/V$9*1000)</f>
        <v/>
      </c>
    </row>
    <row r="94" customFormat="false" ht="12.75" hidden="false" customHeight="false" outlineLevel="0" collapsed="false">
      <c r="A94" s="25" t="s">
        <v>88</v>
      </c>
      <c r="B94" s="59" t="str">
        <f aca="false">IF(SUM(F94,J94,N94,R94,V94)&gt;0,SUM(F94,J94,N94,R94,V94),"")</f>
        <v/>
      </c>
      <c r="C94" s="46" t="str">
        <f aca="false">IF(OR(B$9="",B94="",B$9=0,B94=0),"",B94/B$9*1000)</f>
        <v/>
      </c>
      <c r="D94" s="59" t="str">
        <f aca="false">IF(SUM(H94,L94,P94,T94)&gt;0,SUM(H94,L94,P94,T94),"")</f>
        <v/>
      </c>
      <c r="E94" s="46" t="str">
        <f aca="false">IF(OR(D$9="",D94="",D$9=0,D94=0),"",D94/D$9*1000)</f>
        <v/>
      </c>
      <c r="F94" s="60"/>
      <c r="G94" s="48" t="str">
        <f aca="false">IF(OR(F$9="",F94="",F$9=0,F94=0),"",F94/F$9*1000)</f>
        <v/>
      </c>
      <c r="H94" s="60"/>
      <c r="I94" s="48" t="str">
        <f aca="false">IF(OR(H$9="",H94="",H$9=0,H94=0),"",H94/H$9*1000)</f>
        <v/>
      </c>
      <c r="J94" s="49"/>
      <c r="K94" s="48" t="str">
        <f aca="false">IF(OR(J$9="",J94="",J$9=0,J94=0),"",J94/J$9*1000)</f>
        <v/>
      </c>
      <c r="L94" s="49"/>
      <c r="M94" s="48" t="str">
        <f aca="false">IF(OR(L$9="",L94="",L$9=0,L94=0),"",L94/L$9*1000)</f>
        <v/>
      </c>
      <c r="N94" s="49"/>
      <c r="O94" s="48" t="str">
        <f aca="false">IF(OR(N$9="",N94="",N$9=0,N94=0),"",N94/N$9*1000)</f>
        <v/>
      </c>
      <c r="P94" s="49"/>
      <c r="Q94" s="48" t="str">
        <f aca="false">IF(OR(P$9="",P94="",P$9=0,P94=0),"",P94/P$9*1000)</f>
        <v/>
      </c>
      <c r="R94" s="49"/>
      <c r="S94" s="48" t="str">
        <f aca="false">IF(OR(R$9="",R94="",R$9=0,R94=0),"",R94/R$9*1000)</f>
        <v/>
      </c>
      <c r="T94" s="49"/>
      <c r="U94" s="48" t="str">
        <f aca="false">IF(OR(T$9="",T94="",T$9=0,T94=0),"",T94/T$9*1000)</f>
        <v/>
      </c>
      <c r="V94" s="49"/>
      <c r="W94" s="48" t="str">
        <f aca="false">IF(OR(V$9="",V94="",V$9=0,V94=0),"",V94/V$9*1000)</f>
        <v/>
      </c>
    </row>
    <row r="95" customFormat="false" ht="12.75" hidden="false" customHeight="false" outlineLevel="0" collapsed="false">
      <c r="A95" s="61" t="s">
        <v>80</v>
      </c>
      <c r="B95" s="59" t="str">
        <f aca="false">IF(SUM(F95,J95,N95,R95,V95)&gt;0,SUM(F95,J95,N95,R95,V95),"")</f>
        <v/>
      </c>
      <c r="C95" s="46" t="str">
        <f aca="false">IF(OR(B$9="",B95="",B$9=0,B95=0),"",B95/B$9*1000)</f>
        <v/>
      </c>
      <c r="D95" s="59" t="str">
        <f aca="false">IF(SUM(H95,L95,P95,T95)&gt;0,SUM(H95,L95,P95,T95),"")</f>
        <v/>
      </c>
      <c r="E95" s="46" t="str">
        <f aca="false">IF(OR(D$9="",D95="",D$9=0,D95=0),"",D95/D$9*1000)</f>
        <v/>
      </c>
      <c r="F95" s="60"/>
      <c r="G95" s="48" t="str">
        <f aca="false">IF(OR(F$9="",F95="",F$9=0,F95=0),"",F95/F$9*1000)</f>
        <v/>
      </c>
      <c r="H95" s="60"/>
      <c r="I95" s="48" t="str">
        <f aca="false">IF(OR(H$9="",H95="",H$9=0,H95=0),"",H95/H$9*1000)</f>
        <v/>
      </c>
      <c r="J95" s="49"/>
      <c r="K95" s="48" t="str">
        <f aca="false">IF(OR(J$9="",J95="",J$9=0,J95=0),"",J95/J$9*1000)</f>
        <v/>
      </c>
      <c r="L95" s="49"/>
      <c r="M95" s="48" t="str">
        <f aca="false">IF(OR(L$9="",L95="",L$9=0,L95=0),"",L95/L$9*1000)</f>
        <v/>
      </c>
      <c r="N95" s="49"/>
      <c r="O95" s="48" t="str">
        <f aca="false">IF(OR(N$9="",N95="",N$9=0,N95=0),"",N95/N$9*1000)</f>
        <v/>
      </c>
      <c r="P95" s="49"/>
      <c r="Q95" s="48" t="str">
        <f aca="false">IF(OR(P$9="",P95="",P$9=0,P95=0),"",P95/P$9*1000)</f>
        <v/>
      </c>
      <c r="R95" s="49"/>
      <c r="S95" s="48" t="str">
        <f aca="false">IF(OR(R$9="",R95="",R$9=0,R95=0),"",R95/R$9*1000)</f>
        <v/>
      </c>
      <c r="T95" s="49"/>
      <c r="U95" s="48" t="str">
        <f aca="false">IF(OR(T$9="",T95="",T$9=0,T95=0),"",T95/T$9*1000)</f>
        <v/>
      </c>
      <c r="V95" s="49"/>
      <c r="W95" s="48" t="str">
        <f aca="false">IF(OR(V$9="",V95="",V$9=0,V95=0),"",V95/V$9*1000)</f>
        <v/>
      </c>
    </row>
    <row r="96" customFormat="false" ht="12.75" hidden="false" customHeight="false" outlineLevel="0" collapsed="false">
      <c r="A96" s="73" t="s">
        <v>89</v>
      </c>
      <c r="B96" s="74" t="str">
        <f aca="false">IF(SUM(F96,J96,N96,R96,V96)&gt;0,SUM(F96,J96,N96,R96,V96),"")</f>
        <v/>
      </c>
      <c r="C96" s="75" t="str">
        <f aca="false">IF(OR(B$9="",B96="",B$9=0,B96=0),"",B96/B$9*1000)</f>
        <v/>
      </c>
      <c r="D96" s="74" t="str">
        <f aca="false">IF(SUM(H96,L96,P96,T96)&gt;0,SUM(H96,L96,P96,T96),"")</f>
        <v/>
      </c>
      <c r="E96" s="75" t="str">
        <f aca="false">IF(OR(D$9="",D96="",D$9=0,D96=0),"",D96/D$9*1000)</f>
        <v/>
      </c>
      <c r="F96" s="76" t="n">
        <f aca="false">SUM(F97:F98)</f>
        <v>0</v>
      </c>
      <c r="G96" s="77" t="str">
        <f aca="false">IF(OR(F$9="",F96="",F$9=0,F96=0),"",F96/F$9*1000)</f>
        <v/>
      </c>
      <c r="H96" s="76" t="n">
        <f aca="false">SUM(H97:H98)</f>
        <v>0</v>
      </c>
      <c r="I96" s="77" t="str">
        <f aca="false">IF(OR(H$9="",H96="",H$9=0,H96=0),"",H96/H$9*1000)</f>
        <v/>
      </c>
      <c r="J96" s="76" t="n">
        <f aca="false">SUM(J97:J98)</f>
        <v>0</v>
      </c>
      <c r="K96" s="77" t="str">
        <f aca="false">IF(OR(J$9="",J96="",J$9=0,J96=0),"",J96/J$9*1000)</f>
        <v/>
      </c>
      <c r="L96" s="76" t="n">
        <f aca="false">SUM(L97:L98)</f>
        <v>0</v>
      </c>
      <c r="M96" s="77" t="str">
        <f aca="false">IF(OR(L$9="",L96="",L$9=0,L96=0),"",L96/L$9*1000)</f>
        <v/>
      </c>
      <c r="N96" s="76" t="n">
        <f aca="false">SUM(N97:N98)</f>
        <v>0</v>
      </c>
      <c r="O96" s="77" t="str">
        <f aca="false">IF(OR(N$9="",N96="",N$9=0,N96=0),"",N96/N$9*1000)</f>
        <v/>
      </c>
      <c r="P96" s="76" t="n">
        <f aca="false">SUM(P97:P98)</f>
        <v>0</v>
      </c>
      <c r="Q96" s="77" t="str">
        <f aca="false">IF(OR(P$9="",P96="",P$9=0,P96=0),"",P96/P$9*1000)</f>
        <v/>
      </c>
      <c r="R96" s="76" t="n">
        <f aca="false">SUM(R97:R98)</f>
        <v>0</v>
      </c>
      <c r="S96" s="77" t="str">
        <f aca="false">IF(OR(R$9="",R96="",R$9=0,R96=0),"",R96/R$9*1000)</f>
        <v/>
      </c>
      <c r="T96" s="76" t="n">
        <f aca="false">SUM(T97:T98)</f>
        <v>0</v>
      </c>
      <c r="U96" s="77" t="str">
        <f aca="false">IF(OR(T$9="",T96="",T$9=0,T96=0),"",T96/T$9*1000)</f>
        <v/>
      </c>
      <c r="V96" s="76" t="n">
        <f aca="false">SUM(V97:V98)</f>
        <v>0</v>
      </c>
      <c r="W96" s="77" t="str">
        <f aca="false">IF(OR(V$9="",V96="",V$9=0,V96=0),"",V96/V$9*1000)</f>
        <v/>
      </c>
    </row>
    <row r="97" customFormat="false" ht="12.75" hidden="false" customHeight="false" outlineLevel="0" collapsed="false">
      <c r="A97" s="61" t="s">
        <v>90</v>
      </c>
      <c r="B97" s="59" t="str">
        <f aca="false">IF(SUM(F97,J97,N97,R97,V97)&gt;0,SUM(F97,J97,N97,R97,V97),"")</f>
        <v/>
      </c>
      <c r="C97" s="46" t="str">
        <f aca="false">IF(OR(B$9="",B97="",B$9=0,B97=0),"",B97/B$9*1000)</f>
        <v/>
      </c>
      <c r="D97" s="59" t="str">
        <f aca="false">IF(SUM(H97,L97,P97,T97)&gt;0,SUM(H97,L97,P97,T97),"")</f>
        <v/>
      </c>
      <c r="E97" s="46" t="str">
        <f aca="false">IF(OR(D$9="",D97="",D$9=0,D97=0),"",D97/D$9*1000)</f>
        <v/>
      </c>
      <c r="F97" s="60"/>
      <c r="G97" s="48" t="str">
        <f aca="false">IF(OR(F$9="",F97="",F$9=0,F97=0),"",F97/F$9*1000)</f>
        <v/>
      </c>
      <c r="H97" s="60"/>
      <c r="I97" s="48"/>
      <c r="J97" s="49"/>
      <c r="K97" s="48"/>
      <c r="L97" s="49"/>
      <c r="M97" s="48"/>
      <c r="N97" s="49"/>
      <c r="O97" s="48"/>
      <c r="P97" s="49"/>
      <c r="Q97" s="48"/>
      <c r="R97" s="49"/>
      <c r="S97" s="48"/>
      <c r="T97" s="49"/>
      <c r="U97" s="48"/>
      <c r="V97" s="49"/>
      <c r="W97" s="48"/>
    </row>
    <row r="98" customFormat="false" ht="12.75" hidden="false" customHeight="false" outlineLevel="0" collapsed="false">
      <c r="A98" s="61" t="s">
        <v>91</v>
      </c>
      <c r="B98" s="59" t="str">
        <f aca="false">IF(SUM(F98,J98,N98,R98,V98)&gt;0,SUM(F98,J98,N98,R98,V98),"")</f>
        <v/>
      </c>
      <c r="C98" s="46" t="str">
        <f aca="false">IF(OR(B$9="",B98="",B$9=0,B98=0),"",B98/B$9*1000)</f>
        <v/>
      </c>
      <c r="D98" s="59" t="str">
        <f aca="false">IF(SUM(H98,L98,P98,T98)&gt;0,SUM(H98,L98,P98,T98),"")</f>
        <v/>
      </c>
      <c r="E98" s="46" t="str">
        <f aca="false">IF(OR(D$9="",D98="",D$9=0,D98=0),"",D98/D$9*1000)</f>
        <v/>
      </c>
      <c r="F98" s="60"/>
      <c r="G98" s="48" t="str">
        <f aca="false">IF(OR(F$9="",F98="",F$9=0,F98=0),"",F98/F$9*1000)</f>
        <v/>
      </c>
      <c r="H98" s="60"/>
      <c r="I98" s="48"/>
      <c r="J98" s="49"/>
      <c r="K98" s="48"/>
      <c r="L98" s="49"/>
      <c r="M98" s="48"/>
      <c r="N98" s="49"/>
      <c r="O98" s="48"/>
      <c r="P98" s="49"/>
      <c r="Q98" s="48"/>
      <c r="R98" s="49"/>
      <c r="S98" s="48"/>
      <c r="T98" s="49"/>
      <c r="U98" s="48"/>
      <c r="V98" s="49"/>
      <c r="W98" s="48"/>
    </row>
    <row r="99" customFormat="false" ht="12.75" hidden="false" customHeight="false" outlineLevel="0" collapsed="false">
      <c r="A99" s="73" t="s">
        <v>33</v>
      </c>
      <c r="B99" s="59" t="str">
        <f aca="false">IF(SUM(F99,J99,N99,R99,V99)&gt;0,SUM(F99,J99,N99,R99,V99),"")</f>
        <v/>
      </c>
      <c r="C99" s="46" t="str">
        <f aca="false">IF(OR(B$9="",B99="",B$9=0,B99=0),"",B99/B$9*1000)</f>
        <v/>
      </c>
      <c r="D99" s="59" t="str">
        <f aca="false">IF(SUM(H99,L99,P99,T99)&gt;0,SUM(H99,L99,P99,T99),"")</f>
        <v/>
      </c>
      <c r="E99" s="46" t="str">
        <f aca="false">IF(OR(D$9="",D99="",D$9=0,D99=0),"",D99/D$9*1000)</f>
        <v/>
      </c>
      <c r="F99" s="78"/>
      <c r="G99" s="48" t="str">
        <f aca="false">IF(OR(F$9="",F99="",F$9=0,F99=0),"",F99/F$9*1000)</f>
        <v/>
      </c>
      <c r="H99" s="78"/>
      <c r="I99" s="48"/>
      <c r="J99" s="49"/>
      <c r="K99" s="48"/>
      <c r="L99" s="49"/>
      <c r="M99" s="48"/>
      <c r="N99" s="49"/>
      <c r="O99" s="48"/>
      <c r="P99" s="49"/>
      <c r="Q99" s="48"/>
      <c r="R99" s="49"/>
      <c r="S99" s="48"/>
      <c r="T99" s="49"/>
      <c r="U99" s="48"/>
      <c r="V99" s="49"/>
      <c r="W99" s="48"/>
    </row>
    <row r="100" customFormat="false" ht="12.75" hidden="false" customHeight="false" outlineLevel="0" collapsed="false">
      <c r="A100" s="52" t="s">
        <v>92</v>
      </c>
      <c r="B100" s="38" t="n">
        <f aca="false">SUM(B101,B106)</f>
        <v>0</v>
      </c>
      <c r="C100" s="39" t="str">
        <f aca="false">IF(OR(B100="",B100=0,$B$8="",$B$9="",),"",B100/($B$8-$B$9)*1000)</f>
        <v/>
      </c>
      <c r="D100" s="38" t="n">
        <f aca="false">SUM(D106,D101)</f>
        <v>0</v>
      </c>
      <c r="E100" s="41" t="str">
        <f aca="false">IF(OR($D$8="",$D$9="",D100="",D100=0,$D$8-$D$9=0),"",D100/($D$8-$D$9)*1000)</f>
        <v/>
      </c>
      <c r="F100" s="53" t="n">
        <f aca="false">SUM(F106,F101)</f>
        <v>0</v>
      </c>
      <c r="G100" s="41" t="str">
        <f aca="false">IF(OR(F100="",F100=0,$F$8-$F$9=0),"",F100/($F$8-$F$9)*1000)</f>
        <v/>
      </c>
      <c r="H100" s="53" t="n">
        <f aca="false">SUM(H106,H101)</f>
        <v>0</v>
      </c>
      <c r="I100" s="41" t="str">
        <f aca="false">IF(OR(H100="",H100=0,$H$8-$H$9=0),"",H100/($H$8-$H$9)*1000)</f>
        <v/>
      </c>
      <c r="J100" s="53" t="n">
        <f aca="false">SUM(J106,J101)</f>
        <v>0</v>
      </c>
      <c r="K100" s="41" t="str">
        <f aca="false">IF(OR(J100="",J100=0,$L$8-$L$9=0),"",J100/(J8-J9)*1000)</f>
        <v/>
      </c>
      <c r="L100" s="53" t="n">
        <f aca="false">SUM(L106,L101)</f>
        <v>0</v>
      </c>
      <c r="M100" s="41" t="str">
        <f aca="false">IF(OR(L100="",L100=0,$L$8-$L$9=0),"",L100/(L8-L9)*1000)</f>
        <v/>
      </c>
      <c r="N100" s="53" t="n">
        <f aca="false">SUM(N106,N101)</f>
        <v>0</v>
      </c>
      <c r="O100" s="41" t="str">
        <f aca="false">IF(OR(N100="",N100=0,$L$8-$L$9=0),"",N100/(N8-N9)*1000)</f>
        <v/>
      </c>
      <c r="P100" s="53" t="n">
        <f aca="false">SUM(P106,P101)</f>
        <v>0</v>
      </c>
      <c r="Q100" s="41" t="str">
        <f aca="false">IF(OR(P100="",P100=0,$L$8-$L$9=0),"",P100/(P8-P9)*1000)</f>
        <v/>
      </c>
      <c r="R100" s="53" t="n">
        <f aca="false">SUM(R106,R101)</f>
        <v>0</v>
      </c>
      <c r="S100" s="41" t="str">
        <f aca="false">IF(OR(R100="",R100=0,$L$8-$L$9=0),"",R100/(R8-R9)*1000)</f>
        <v/>
      </c>
      <c r="T100" s="53" t="n">
        <f aca="false">SUM(T106,T101)</f>
        <v>0</v>
      </c>
      <c r="U100" s="41" t="str">
        <f aca="false">IF(OR(T100="",T100=0,$L$8-$L$9=0),"",T100/(T8-T9)*1000)</f>
        <v/>
      </c>
      <c r="V100" s="53" t="n">
        <f aca="false">SUM(V106,V101)</f>
        <v>0</v>
      </c>
      <c r="W100" s="41" t="str">
        <f aca="false">IF(OR(V100="",V100=0,$L$8-$L$9=0),"",V100/(V8-V9)*1000)</f>
        <v/>
      </c>
    </row>
    <row r="101" customFormat="false" ht="12.75" hidden="false" customHeight="false" outlineLevel="0" collapsed="false">
      <c r="A101" s="54" t="s">
        <v>93</v>
      </c>
      <c r="B101" s="55" t="n">
        <f aca="false">SUM(B102:B105)</f>
        <v>0</v>
      </c>
      <c r="C101" s="56" t="str">
        <f aca="false">IF(OR(B101="",B101=0,$B$8="",$B$9="",),"",B101/($B$8-$B$9)*1000)</f>
        <v/>
      </c>
      <c r="D101" s="55" t="n">
        <f aca="false">SUM(D102:D105)</f>
        <v>0</v>
      </c>
      <c r="E101" s="58" t="str">
        <f aca="false">IF(OR($D$8="",$D$9="",D101="",D101=0,$D$8-$D$9=0),"",D101/($D$8-$D$9)*1000)</f>
        <v/>
      </c>
      <c r="F101" s="57" t="n">
        <f aca="false">SUM(F102:F105)</f>
        <v>0</v>
      </c>
      <c r="G101" s="58" t="str">
        <f aca="false">IF(OR(F101="",F101=0,$F$8-$F$9=0),"",F101/($F$8-$F$9)*1000)</f>
        <v/>
      </c>
      <c r="H101" s="57" t="n">
        <f aca="false">SUM(H102:H105)</f>
        <v>0</v>
      </c>
      <c r="I101" s="58" t="str">
        <f aca="false">IF(OR(H101="",H101=0,$H$8-$H$9=0),"",H101/($H$8-$H$9)*1000)</f>
        <v/>
      </c>
      <c r="J101" s="57" t="n">
        <f aca="false">SUM(J102:J105)</f>
        <v>0</v>
      </c>
      <c r="K101" s="58" t="str">
        <f aca="false">IF(OR(J$100="",J101="",J$100=0,J101=0),"",J101/J$100*1000)</f>
        <v/>
      </c>
      <c r="L101" s="57" t="n">
        <f aca="false">SUM(L102:L105)</f>
        <v>0</v>
      </c>
      <c r="M101" s="58" t="str">
        <f aca="false">IF(OR(L$100="",L101="",L$100=0,L101=0),"",L101/L$100*1000)</f>
        <v/>
      </c>
      <c r="N101" s="57" t="n">
        <f aca="false">SUM(N102:N105)</f>
        <v>0</v>
      </c>
      <c r="O101" s="58" t="str">
        <f aca="false">IF(OR(N$100="",N101="",N$100=0,N101=0),"",N101/N$100*1000)</f>
        <v/>
      </c>
      <c r="P101" s="57" t="n">
        <f aca="false">SUM(P102:P105)</f>
        <v>0</v>
      </c>
      <c r="Q101" s="58" t="str">
        <f aca="false">IF(OR(P$100="",P101="",P$100=0,P101=0),"",P101/P$100*1000)</f>
        <v/>
      </c>
      <c r="R101" s="57" t="n">
        <f aca="false">SUM(R102:R105)</f>
        <v>0</v>
      </c>
      <c r="S101" s="58" t="str">
        <f aca="false">IF(OR(R$100="",R101="",R$100=0,R101=0),"",R101/R$100*1000)</f>
        <v/>
      </c>
      <c r="T101" s="57" t="n">
        <f aca="false">SUM(T102:T105)</f>
        <v>0</v>
      </c>
      <c r="U101" s="58" t="str">
        <f aca="false">IF(OR(T$100="",T101="",T$100=0,T101=0),"",T101/T$100*1000)</f>
        <v/>
      </c>
      <c r="V101" s="57" t="n">
        <f aca="false">SUM(V102:V105)</f>
        <v>0</v>
      </c>
      <c r="W101" s="58" t="str">
        <f aca="false">IF(OR(V$100="",V101="",V$100=0,V101=0),"",V101/V$100*1000)</f>
        <v/>
      </c>
    </row>
    <row r="102" customFormat="false" ht="12.75" hidden="false" customHeight="false" outlineLevel="0" collapsed="false">
      <c r="A102" s="25" t="s">
        <v>31</v>
      </c>
      <c r="B102" s="59" t="str">
        <f aca="false">IF(SUM(F102,J102,N102,R102,V102)&gt;0,SUM(F102,J102,N102,R102,V102),"")</f>
        <v/>
      </c>
      <c r="C102" s="46" t="str">
        <f aca="false">IF(OR(B102="",B102=0,$B$8="",$B$9="",),"",B102/($B$8-$B$9)*1000)</f>
        <v/>
      </c>
      <c r="D102" s="59" t="str">
        <f aca="false">IF(SUM(H102,L102,P102,T102)&gt;0,SUM(H102,L102,P102,T102),"")</f>
        <v/>
      </c>
      <c r="E102" s="48" t="str">
        <f aca="false">IF(OR($D$8="",$D$9="",D102="",D102=0,$D$8-$D$9=0),"",D102/($D$8-$D$9)*1000)</f>
        <v/>
      </c>
      <c r="F102" s="60"/>
      <c r="G102" s="48" t="str">
        <f aca="false">IF(OR(F102="",F102=0,$F$8-$F$9=0),"",F102/($F$8-$F$9)*1000)</f>
        <v/>
      </c>
      <c r="H102" s="60"/>
      <c r="I102" s="48" t="str">
        <f aca="false">IF(OR(H102="",H102=0,$H$8-$H$9=0),"",H102/($H$8-$H$9)*1000)</f>
        <v/>
      </c>
      <c r="J102" s="49"/>
      <c r="K102" s="48" t="str">
        <f aca="false">IF(OR(J$100="",J102="",J$100=0,J102=0),"",J102/J$100*1000)</f>
        <v/>
      </c>
      <c r="L102" s="49"/>
      <c r="M102" s="48" t="str">
        <f aca="false">IF(OR(L$100="",L102="",L$100=0,L102=0),"",L102/L$100*1000)</f>
        <v/>
      </c>
      <c r="N102" s="49"/>
      <c r="O102" s="48" t="str">
        <f aca="false">IF(OR(N$100="",N102="",N$100=0,N102=0),"",N102/N$100*1000)</f>
        <v/>
      </c>
      <c r="P102" s="49"/>
      <c r="Q102" s="48" t="str">
        <f aca="false">IF(OR(P$100="",P102="",P$100=0,P102=0),"",P102/P$100*1000)</f>
        <v/>
      </c>
      <c r="R102" s="49"/>
      <c r="S102" s="48" t="str">
        <f aca="false">IF(OR(R$100="",R102="",R$100=0,R102=0),"",R102/R$100*1000)</f>
        <v/>
      </c>
      <c r="T102" s="49"/>
      <c r="U102" s="48" t="str">
        <f aca="false">IF(OR(T$100="",T102="",T$100=0,T102=0),"",T102/T$100*1000)</f>
        <v/>
      </c>
      <c r="V102" s="49"/>
      <c r="W102" s="48" t="str">
        <f aca="false">IF(OR(V$100="",V102="",V$100=0,V102=0),"",V102/V$100*1000)</f>
        <v/>
      </c>
    </row>
    <row r="103" customFormat="false" ht="12.75" hidden="false" customHeight="false" outlineLevel="0" collapsed="false">
      <c r="A103" s="25" t="s">
        <v>65</v>
      </c>
      <c r="B103" s="59" t="str">
        <f aca="false">IF(SUM(F103,J103,N103,R103,V103)&gt;0,SUM(F103,J103,N103,R103,V103),"")</f>
        <v/>
      </c>
      <c r="C103" s="46" t="str">
        <f aca="false">IF(OR(B103="",B103=0,$B$8="",$B$9="",),"",B103/($B$8-$B$9)*1000)</f>
        <v/>
      </c>
      <c r="D103" s="59" t="str">
        <f aca="false">IF(SUM(H103,L103,P103,T103)&gt;0,SUM(H103,L103,P103,T103),"")</f>
        <v/>
      </c>
      <c r="E103" s="48" t="str">
        <f aca="false">IF(OR($D$8="",$D$9="",D103="",D103=0,$D$8-$D$9=0),"",D103/($D$8-$D$9)*1000)</f>
        <v/>
      </c>
      <c r="F103" s="60"/>
      <c r="G103" s="48" t="str">
        <f aca="false">IF(OR(F103="",F103=0,$F$8-$F$9=0),"",F103/($F$8-$F$9)*1000)</f>
        <v/>
      </c>
      <c r="H103" s="60"/>
      <c r="I103" s="48" t="str">
        <f aca="false">IF(OR(H103="",H103=0,$H$8-$H$9=0),"",H103/($H$8-$H$9)*1000)</f>
        <v/>
      </c>
      <c r="J103" s="49"/>
      <c r="K103" s="48" t="str">
        <f aca="false">IF(OR(J$100="",J103="",J$100=0,J103=0),"",J103/J$100*1000)</f>
        <v/>
      </c>
      <c r="L103" s="49"/>
      <c r="M103" s="48" t="str">
        <f aca="false">IF(OR(L$100="",L103="",L$100=0,L103=0),"",L103/L$100*1000)</f>
        <v/>
      </c>
      <c r="N103" s="49"/>
      <c r="O103" s="48" t="str">
        <f aca="false">IF(OR(N$100="",N103="",N$100=0,N103=0),"",N103/N$100*1000)</f>
        <v/>
      </c>
      <c r="P103" s="49"/>
      <c r="Q103" s="48" t="str">
        <f aca="false">IF(OR(P$100="",P103="",P$100=0,P103=0),"",P103/P$100*1000)</f>
        <v/>
      </c>
      <c r="R103" s="49"/>
      <c r="S103" s="48" t="str">
        <f aca="false">IF(OR(R$100="",R103="",R$100=0,R103=0),"",R103/R$100*1000)</f>
        <v/>
      </c>
      <c r="T103" s="49"/>
      <c r="U103" s="48" t="str">
        <f aca="false">IF(OR(T$100="",T103="",T$100=0,T103=0),"",T103/T$100*1000)</f>
        <v/>
      </c>
      <c r="V103" s="49"/>
      <c r="W103" s="48" t="str">
        <f aca="false">IF(OR(V$100="",V103="",V$100=0,V103=0),"",V103/V$100*1000)</f>
        <v/>
      </c>
    </row>
    <row r="104" customFormat="false" ht="12.75" hidden="false" customHeight="false" outlineLevel="0" collapsed="false">
      <c r="A104" s="25" t="s">
        <v>30</v>
      </c>
      <c r="B104" s="59" t="str">
        <f aca="false">IF(SUM(F104,J104,N104,R104,V104)&gt;0,SUM(F104,J104,N104,R104,V104),"")</f>
        <v/>
      </c>
      <c r="C104" s="46" t="str">
        <f aca="false">IF(OR(B104="",B104=0,$B$8="",$B$9="",),"",B104/($B$8-$B$9)*1000)</f>
        <v/>
      </c>
      <c r="D104" s="59" t="str">
        <f aca="false">IF(SUM(H104,L104,P104,T104)&gt;0,SUM(H104,L104,P104,T104),"")</f>
        <v/>
      </c>
      <c r="E104" s="48" t="str">
        <f aca="false">IF(OR($D$8="",$D$9="",D104="",D104=0,$D$8-$D$9=0),"",D104/($D$8-$D$9)*1000)</f>
        <v/>
      </c>
      <c r="F104" s="60"/>
      <c r="G104" s="48" t="str">
        <f aca="false">IF(OR(F104="",F104=0,$F$8-$F$9=0),"",F104/($F$8-$F$9)*1000)</f>
        <v/>
      </c>
      <c r="H104" s="60"/>
      <c r="I104" s="48" t="str">
        <f aca="false">IF(OR(H104="",H104=0,$H$8-$H$9=0),"",H104/($H$8-$H$9)*1000)</f>
        <v/>
      </c>
      <c r="J104" s="49"/>
      <c r="K104" s="48" t="str">
        <f aca="false">IF(OR(J$100="",J104="",J$100=0,J104=0),"",J104/J$100*1000)</f>
        <v/>
      </c>
      <c r="L104" s="49"/>
      <c r="M104" s="48" t="str">
        <f aca="false">IF(OR(L$100="",L104="",L$100=0,L104=0),"",L104/L$100*1000)</f>
        <v/>
      </c>
      <c r="N104" s="49"/>
      <c r="O104" s="48" t="str">
        <f aca="false">IF(OR(N$100="",N104="",N$100=0,N104=0),"",N104/N$100*1000)</f>
        <v/>
      </c>
      <c r="P104" s="49"/>
      <c r="Q104" s="48" t="str">
        <f aca="false">IF(OR(P$100="",P104="",P$100=0,P104=0),"",P104/P$100*1000)</f>
        <v/>
      </c>
      <c r="R104" s="49"/>
      <c r="S104" s="48" t="str">
        <f aca="false">IF(OR(R$100="",R104="",R$100=0,R104=0),"",R104/R$100*1000)</f>
        <v/>
      </c>
      <c r="T104" s="49"/>
      <c r="U104" s="48" t="str">
        <f aca="false">IF(OR(T$100="",T104="",T$100=0,T104=0),"",T104/T$100*1000)</f>
        <v/>
      </c>
      <c r="V104" s="49"/>
      <c r="W104" s="48" t="str">
        <f aca="false">IF(OR(V$100="",V104="",V$100=0,V104=0),"",V104/V$100*1000)</f>
        <v/>
      </c>
    </row>
    <row r="105" customFormat="false" ht="12.75" hidden="false" customHeight="false" outlineLevel="0" collapsed="false">
      <c r="A105" s="61" t="s">
        <v>33</v>
      </c>
      <c r="B105" s="59" t="str">
        <f aca="false">IF(SUM(F105,J105,N105,R105,V105)&gt;0,SUM(F105,J105,N105,R105,V105),"")</f>
        <v/>
      </c>
      <c r="C105" s="46" t="str">
        <f aca="false">IF(OR(B105="",B105=0,$B$8="",$B$9="",),"",B105/($B$8-$B$9)*1000)</f>
        <v/>
      </c>
      <c r="D105" s="59" t="str">
        <f aca="false">IF(SUM(H105,L105,P105,T105)&gt;0,SUM(H105,L105,P105,T105),"")</f>
        <v/>
      </c>
      <c r="E105" s="48" t="str">
        <f aca="false">IF(OR($D$8="",$D$9="",D105="",D105=0,$D$8-$D$9=0),"",D105/($D$8-$D$9)*1000)</f>
        <v/>
      </c>
      <c r="F105" s="60"/>
      <c r="G105" s="48" t="str">
        <f aca="false">IF(OR(F105="",F105=0,$F$8-$F$9=0),"",F105/($F$8-$F$9)*1000)</f>
        <v/>
      </c>
      <c r="H105" s="60"/>
      <c r="I105" s="48" t="str">
        <f aca="false">IF(OR(H105="",H105=0,$H$8-$H$9=0),"",H105/($H$8-$H$9)*1000)</f>
        <v/>
      </c>
      <c r="J105" s="49"/>
      <c r="K105" s="48" t="str">
        <f aca="false">IF(OR(J$100="",J105="",J$100=0,J105=0),"",J105/J$100*1000)</f>
        <v/>
      </c>
      <c r="L105" s="49"/>
      <c r="M105" s="48" t="str">
        <f aca="false">IF(OR(L$100="",L105="",L$100=0,L105=0),"",L105/L$100*1000)</f>
        <v/>
      </c>
      <c r="N105" s="49"/>
      <c r="O105" s="48" t="str">
        <f aca="false">IF(OR(N$100="",N105="",N$100=0,N105=0),"",N105/N$100*1000)</f>
        <v/>
      </c>
      <c r="P105" s="49"/>
      <c r="Q105" s="48" t="str">
        <f aca="false">IF(OR(P$100="",P105="",P$100=0,P105=0),"",P105/P$100*1000)</f>
        <v/>
      </c>
      <c r="R105" s="49"/>
      <c r="S105" s="48" t="str">
        <f aca="false">IF(OR(R$100="",R105="",R$100=0,R105=0),"",R105/R$100*1000)</f>
        <v/>
      </c>
      <c r="T105" s="49"/>
      <c r="U105" s="48" t="str">
        <f aca="false">IF(OR(T$100="",T105="",T$100=0,T105=0),"",T105/T$100*1000)</f>
        <v/>
      </c>
      <c r="V105" s="49"/>
      <c r="W105" s="48" t="str">
        <f aca="false">IF(OR(V$100="",V105="",V$100=0,V105=0),"",V105/V$100*1000)</f>
        <v/>
      </c>
    </row>
    <row r="106" customFormat="false" ht="12.75" hidden="false" customHeight="false" outlineLevel="0" collapsed="false">
      <c r="A106" s="54" t="s">
        <v>94</v>
      </c>
      <c r="B106" s="55" t="n">
        <f aca="false">SUM(B107:B110,B113,B116,B119:B122,B125)</f>
        <v>0</v>
      </c>
      <c r="C106" s="56" t="str">
        <f aca="false">IF(OR(B106="",B106=0,$B$8="",$B$9="",),"",B106/($B$8-$B$9)*1000)</f>
        <v/>
      </c>
      <c r="D106" s="55" t="n">
        <f aca="false">SUM(D107:D110,D113,D116,D119:D122,D125)</f>
        <v>0</v>
      </c>
      <c r="E106" s="56" t="str">
        <f aca="false">IF(OR(D106="",D106=0,$D$8-$D$9=0),"",D106/($D$8-$D$9)*1000)</f>
        <v/>
      </c>
      <c r="F106" s="57" t="n">
        <f aca="false">SUM(F107:F110,F113,F116,F119:F122,F125)</f>
        <v>0</v>
      </c>
      <c r="G106" s="58" t="str">
        <f aca="false">IF(OR(F106="",F106=0,$F$8-$F$9=0),"",F106/($F$8-$F$9)*1000)</f>
        <v/>
      </c>
      <c r="H106" s="57" t="n">
        <f aca="false">SUM(H107:H110,H113,H116,H119:H122,H125)</f>
        <v>0</v>
      </c>
      <c r="I106" s="58" t="str">
        <f aca="false">IF(OR(H106="",H106=0,$H$8-$H$9=0),"",H106/($H$8-$H$9)*1000)</f>
        <v/>
      </c>
      <c r="J106" s="57" t="n">
        <f aca="false">SUM(J107:J110,J113,J116,J119:J122,J125)</f>
        <v>0</v>
      </c>
      <c r="K106" s="58" t="str">
        <f aca="false">IF(OR(J$100="",J106="",J$100=0,J106=0),"",J106/J$100*1000)</f>
        <v/>
      </c>
      <c r="L106" s="57" t="n">
        <f aca="false">SUM(L107:L110,L113,L116,L119:L122,L125)</f>
        <v>0</v>
      </c>
      <c r="M106" s="58" t="str">
        <f aca="false">IF(OR(L$100="",L106="",L$100=0,L106=0),"",L106/L$100*1000)</f>
        <v/>
      </c>
      <c r="N106" s="57" t="n">
        <f aca="false">SUM(N107:N110,N113,N116,N119:N122,N125)</f>
        <v>0</v>
      </c>
      <c r="O106" s="58" t="str">
        <f aca="false">IF(OR(N$100="",N106="",N$100=0,N106=0),"",N106/N$100*1000)</f>
        <v/>
      </c>
      <c r="P106" s="57" t="n">
        <f aca="false">SUM(P107:P110,P113,P116,P119:P122,P125)</f>
        <v>0</v>
      </c>
      <c r="Q106" s="58" t="str">
        <f aca="false">IF(OR(P$100="",P106="",P$100=0,P106=0),"",P106/P$100*1000)</f>
        <v/>
      </c>
      <c r="R106" s="57" t="n">
        <f aca="false">SUM(R107:R110,R113,R116,R119:R122,R125)</f>
        <v>0</v>
      </c>
      <c r="S106" s="58" t="str">
        <f aca="false">IF(OR(R$100="",R106="",R$100=0,R106=0),"",R106/R$100*1000)</f>
        <v/>
      </c>
      <c r="T106" s="57" t="n">
        <f aca="false">SUM(T107:T110,T113,T116,T119:T122,T125)</f>
        <v>0</v>
      </c>
      <c r="U106" s="58" t="str">
        <f aca="false">IF(OR(T$100="",T106="",T$100=0,T106=0),"",T106/T$100*1000)</f>
        <v/>
      </c>
      <c r="V106" s="57" t="n">
        <f aca="false">SUM(V107:V110,V113,V116,V119:V122,V125)</f>
        <v>0</v>
      </c>
      <c r="W106" s="58" t="str">
        <f aca="false">IF(OR(V$100="",V106="",V$100=0,V106=0),"",V106/V$100*1000)</f>
        <v/>
      </c>
    </row>
    <row r="107" customFormat="false" ht="12.75" hidden="false" customHeight="false" outlineLevel="0" collapsed="false">
      <c r="A107" s="25" t="s">
        <v>86</v>
      </c>
      <c r="B107" s="59" t="str">
        <f aca="false">IF(SUM(F107,J107,N107,R107,V107)&gt;0,SUM(F107,J107,N107,R107,V107),"")</f>
        <v/>
      </c>
      <c r="C107" s="46" t="str">
        <f aca="false">IF(OR(B107="",B107=0,$B$8="",$B$9="",),"",B107/($B$8-$B$9)*1000)</f>
        <v/>
      </c>
      <c r="D107" s="59" t="str">
        <f aca="false">IF(SUM(H107,L107,P107,T107)&gt;0,SUM(H107,L107,P107,T107),"")</f>
        <v/>
      </c>
      <c r="E107" s="46" t="str">
        <f aca="false">IF(OR(D107="",D107=0,$D$8-$D$9=0),"",D107/($D$8-$D$9)*1000)</f>
        <v/>
      </c>
      <c r="F107" s="60"/>
      <c r="G107" s="48" t="str">
        <f aca="false">IF(OR(F107="",F107=0,$F$8-$F$9=0),"",F107/($F$8-$F$9)*1000)</f>
        <v/>
      </c>
      <c r="H107" s="60"/>
      <c r="I107" s="48" t="str">
        <f aca="false">IF(OR(H107="",H107=0,$H$8-$H$9=0),"",H107/($H$8-$H$9)*1000)</f>
        <v/>
      </c>
      <c r="J107" s="49"/>
      <c r="K107" s="48" t="str">
        <f aca="false">IF(OR(J$100="",J107="",J$100=0,J107=0),"",J107/J$100*1000)</f>
        <v/>
      </c>
      <c r="L107" s="49"/>
      <c r="M107" s="48" t="str">
        <f aca="false">IF(OR(L$100="",L107="",L$100=0,L107=0),"",L107/L$100*1000)</f>
        <v/>
      </c>
      <c r="N107" s="49"/>
      <c r="O107" s="48" t="str">
        <f aca="false">IF(OR(N$100="",N107="",N$100=0,N107=0),"",N107/N$100*1000)</f>
        <v/>
      </c>
      <c r="P107" s="49"/>
      <c r="Q107" s="48" t="str">
        <f aca="false">IF(OR(P$100="",P107="",P$100=0,P107=0),"",P107/P$100*1000)</f>
        <v/>
      </c>
      <c r="R107" s="49"/>
      <c r="S107" s="48" t="str">
        <f aca="false">IF(OR(R$100="",R107="",R$100=0,R107=0),"",R107/R$100*1000)</f>
        <v/>
      </c>
      <c r="T107" s="49"/>
      <c r="U107" s="48" t="str">
        <f aca="false">IF(OR(T$100="",T107="",T$100=0,T107=0),"",T107/T$100*1000)</f>
        <v/>
      </c>
      <c r="V107" s="49"/>
      <c r="W107" s="48" t="str">
        <f aca="false">IF(OR(V$100="",V107="",V$100=0,V107=0),"",V107/V$100*1000)</f>
        <v/>
      </c>
    </row>
    <row r="108" customFormat="false" ht="12.75" hidden="false" customHeight="false" outlineLevel="0" collapsed="false">
      <c r="A108" s="25" t="s">
        <v>95</v>
      </c>
      <c r="B108" s="59" t="str">
        <f aca="false">IF(SUM(F108,J108,N108,R108,V108)&gt;0,SUM(F108,J108,N108,R108,V108),"")</f>
        <v/>
      </c>
      <c r="C108" s="46" t="str">
        <f aca="false">IF(OR(B108="",B108=0,$B$8="",$B$9="",),"",B108/($B$8-$B$9)*1000)</f>
        <v/>
      </c>
      <c r="D108" s="59" t="str">
        <f aca="false">IF(SUM(H108,L108,P108,T108)&gt;0,SUM(H108,L108,P108,T108),"")</f>
        <v/>
      </c>
      <c r="E108" s="46" t="str">
        <f aca="false">IF(OR(D108="",D108=0,$D$8-$D$9=0),"",D108/($D$8-$D$9)*1000)</f>
        <v/>
      </c>
      <c r="F108" s="60"/>
      <c r="G108" s="48" t="str">
        <f aca="false">IF(OR(F108="",F108=0,$F$8-$F$9=0),"",F108/($F$8-$F$9)*1000)</f>
        <v/>
      </c>
      <c r="H108" s="60"/>
      <c r="I108" s="48" t="str">
        <f aca="false">IF(OR(H108="",H108=0,$H$8-$H$9=0),"",H108/($H$8-$H$9)*1000)</f>
        <v/>
      </c>
      <c r="J108" s="49"/>
      <c r="K108" s="48" t="str">
        <f aca="false">IF(OR(J$100="",J108="",J$100=0,J108=0),"",J108/J$100*1000)</f>
        <v/>
      </c>
      <c r="L108" s="49"/>
      <c r="M108" s="48" t="str">
        <f aca="false">IF(OR(L$100="",L108="",L$100=0,L108=0),"",L108/L$100*1000)</f>
        <v/>
      </c>
      <c r="N108" s="49"/>
      <c r="O108" s="48" t="str">
        <f aca="false">IF(OR(N$100="",N108="",N$100=0,N108=0),"",N108/N$100*1000)</f>
        <v/>
      </c>
      <c r="P108" s="49"/>
      <c r="Q108" s="48" t="str">
        <f aca="false">IF(OR(P$100="",P108="",P$100=0,P108=0),"",P108/P$100*1000)</f>
        <v/>
      </c>
      <c r="R108" s="49"/>
      <c r="S108" s="48" t="str">
        <f aca="false">IF(OR(R$100="",R108="",R$100=0,R108=0),"",R108/R$100*1000)</f>
        <v/>
      </c>
      <c r="T108" s="49"/>
      <c r="U108" s="48" t="str">
        <f aca="false">IF(OR(T$100="",T108="",T$100=0,T108=0),"",T108/T$100*1000)</f>
        <v/>
      </c>
      <c r="V108" s="49"/>
      <c r="W108" s="48" t="str">
        <f aca="false">IF(OR(V$100="",V108="",V$100=0,V108=0),"",V108/V$100*1000)</f>
        <v/>
      </c>
    </row>
    <row r="109" customFormat="false" ht="12.75" hidden="false" customHeight="false" outlineLevel="0" collapsed="false">
      <c r="A109" s="25" t="s">
        <v>96</v>
      </c>
      <c r="B109" s="59" t="str">
        <f aca="false">IF(SUM(F109,J109,N109,R109,V109)&gt;0,SUM(F109,J109,N109,R109,V109),"")</f>
        <v/>
      </c>
      <c r="C109" s="46" t="str">
        <f aca="false">IF(OR(B109="",B109=0,$B$8="",$B$9="",),"",B109/($B$8-$B$9)*1000)</f>
        <v/>
      </c>
      <c r="D109" s="59" t="str">
        <f aca="false">IF(SUM(H109,L109,P109,T109)&gt;0,SUM(H109,L109,P109,T109),"")</f>
        <v/>
      </c>
      <c r="E109" s="46" t="str">
        <f aca="false">IF(OR(D109="",D109=0,$D$8-$D$9=0),"",D109/($D$8-$D$9)*1000)</f>
        <v/>
      </c>
      <c r="F109" s="60"/>
      <c r="G109" s="48" t="str">
        <f aca="false">IF(OR(F109="",F109=0,$F$8-$F$9=0),"",F109/($F$8-$F$9)*1000)</f>
        <v/>
      </c>
      <c r="H109" s="60"/>
      <c r="I109" s="48" t="str">
        <f aca="false">IF(OR(H109="",H109=0,$H$8-$H$9=0),"",H109/($H$8-$H$9)*1000)</f>
        <v/>
      </c>
      <c r="J109" s="49"/>
      <c r="K109" s="48" t="str">
        <f aca="false">IF(OR(J$100="",J109="",J$100=0,J109=0),"",J109/J$100*1000)</f>
        <v/>
      </c>
      <c r="L109" s="49"/>
      <c r="M109" s="48" t="str">
        <f aca="false">IF(OR(L$100="",L109="",L$100=0,L109=0),"",L109/L$100*1000)</f>
        <v/>
      </c>
      <c r="N109" s="49"/>
      <c r="O109" s="48" t="str">
        <f aca="false">IF(OR(N$100="",N109="",N$100=0,N109=0),"",N109/N$100*1000)</f>
        <v/>
      </c>
      <c r="P109" s="49"/>
      <c r="Q109" s="48" t="str">
        <f aca="false">IF(OR(P$100="",P109="",P$100=0,P109=0),"",P109/P$100*1000)</f>
        <v/>
      </c>
      <c r="R109" s="49"/>
      <c r="S109" s="48" t="str">
        <f aca="false">IF(OR(R$100="",R109="",R$100=0,R109=0),"",R109/R$100*1000)</f>
        <v/>
      </c>
      <c r="T109" s="49"/>
      <c r="U109" s="48" t="str">
        <f aca="false">IF(OR(T$100="",T109="",T$100=0,T109=0),"",T109/T$100*1000)</f>
        <v/>
      </c>
      <c r="V109" s="49"/>
      <c r="W109" s="48" t="str">
        <f aca="false">IF(OR(V$100="",V109="",V$100=0,V109=0),"",V109/V$100*1000)</f>
        <v/>
      </c>
    </row>
    <row r="110" customFormat="false" ht="12.75" hidden="false" customHeight="false" outlineLevel="0" collapsed="false">
      <c r="A110" s="62" t="s">
        <v>97</v>
      </c>
      <c r="B110" s="63" t="str">
        <f aca="false">IF(SUM(F110,J110,N110,R110,V110)&gt;0,SUM(F110,J110,N110,R110,V110),"")</f>
        <v/>
      </c>
      <c r="C110" s="64" t="str">
        <f aca="false">IF(OR(B110="",B110=0,$B$8="",$B$9="",),"",B110/($B$8-$B$9)*1000)</f>
        <v/>
      </c>
      <c r="D110" s="63" t="str">
        <f aca="false">IF(SUM(H110,L110,P110,T110)&gt;0,SUM(H110,L110,P110,T110),"")</f>
        <v/>
      </c>
      <c r="E110" s="64" t="str">
        <f aca="false">IF(OR(D110="",D110=0,$D$8-$D$9=0),"",D110/($D$8-$D$9)*1000)</f>
        <v/>
      </c>
      <c r="F110" s="65" t="n">
        <f aca="false">SUM(F111:F112)</f>
        <v>0</v>
      </c>
      <c r="G110" s="66" t="str">
        <f aca="false">IF(OR(F110="",F110=0,$F$8-$F$9=0),"",F110/($F$8-$F$9)*1000)</f>
        <v/>
      </c>
      <c r="H110" s="65" t="n">
        <f aca="false">SUM(H111:H112)</f>
        <v>0</v>
      </c>
      <c r="I110" s="66" t="str">
        <f aca="false">IF(OR(H110="",H110=0,$H$8-$H$9=0),"",H110/($H$8-$H$9)*1000)</f>
        <v/>
      </c>
      <c r="J110" s="65" t="n">
        <f aca="false">SUM(J111:J112)</f>
        <v>0</v>
      </c>
      <c r="K110" s="66" t="str">
        <f aca="false">IF(OR(J$100="",J110="",J$100=0,J110=0),"",J110/J$100*1000)</f>
        <v/>
      </c>
      <c r="L110" s="65" t="n">
        <f aca="false">SUM(L111:L112)</f>
        <v>0</v>
      </c>
      <c r="M110" s="66" t="str">
        <f aca="false">IF(OR(L$100="",L110="",L$100=0,L110=0),"",L110/L$100*1000)</f>
        <v/>
      </c>
      <c r="N110" s="65" t="n">
        <f aca="false">SUM(N111:N112)</f>
        <v>0</v>
      </c>
      <c r="O110" s="66" t="str">
        <f aca="false">IF(OR(N$100="",N110="",N$100=0,N110=0),"",N110/N$100*1000)</f>
        <v/>
      </c>
      <c r="P110" s="65" t="n">
        <f aca="false">SUM(P111:P112)</f>
        <v>0</v>
      </c>
      <c r="Q110" s="66" t="str">
        <f aca="false">IF(OR(P$100="",P110="",P$100=0,P110=0),"",P110/P$100*1000)</f>
        <v/>
      </c>
      <c r="R110" s="65" t="n">
        <f aca="false">SUM(R111:R112)</f>
        <v>0</v>
      </c>
      <c r="S110" s="66" t="str">
        <f aca="false">IF(OR(R$100="",R110="",R$100=0,R110=0),"",R110/R$100*1000)</f>
        <v/>
      </c>
      <c r="T110" s="65" t="n">
        <f aca="false">SUM(T111:T112)</f>
        <v>0</v>
      </c>
      <c r="U110" s="66" t="str">
        <f aca="false">IF(OR(T$100="",T110="",T$100=0,T110=0),"",T110/T$100*1000)</f>
        <v/>
      </c>
      <c r="V110" s="65" t="n">
        <f aca="false">SUM(V111:V112)</f>
        <v>0</v>
      </c>
      <c r="W110" s="66" t="str">
        <f aca="false">IF(OR(V$100="",V110="",V$100=0,V110=0),"",V110/V$100*1000)</f>
        <v/>
      </c>
    </row>
    <row r="111" customFormat="false" ht="12.75" hidden="false" customHeight="false" outlineLevel="0" collapsed="false">
      <c r="A111" s="25" t="s">
        <v>73</v>
      </c>
      <c r="B111" s="59" t="str">
        <f aca="false">IF(SUM(F111,J111,N111,R111,V111)&gt;0,SUM(F111,J111,N111,R111,V111),"")</f>
        <v/>
      </c>
      <c r="C111" s="46" t="str">
        <f aca="false">IF(OR(B111="",B111=0,$B$8="",$B$9="",),"",B111/($B$8-$B$9)*1000)</f>
        <v/>
      </c>
      <c r="D111" s="59" t="str">
        <f aca="false">IF(SUM(H111,L111,P111,T111)&gt;0,SUM(H111,L111,P111,T111),"")</f>
        <v/>
      </c>
      <c r="E111" s="46" t="str">
        <f aca="false">IF(OR(D111="",D111=0,$D$8-$D$9=0),"",D111/($D$8-$D$9)*1000)</f>
        <v/>
      </c>
      <c r="F111" s="60"/>
      <c r="G111" s="48" t="str">
        <f aca="false">IF(OR(F111="",F111=0,$F$8-$F$9=0),"",F111/($F$8-$F$9)*1000)</f>
        <v/>
      </c>
      <c r="H111" s="60"/>
      <c r="I111" s="48" t="str">
        <f aca="false">IF(OR(H111="",H111=0,$H$8-$H$9=0),"",H111/($H$8-$H$9)*1000)</f>
        <v/>
      </c>
      <c r="J111" s="49"/>
      <c r="K111" s="48" t="str">
        <f aca="false">IF(OR(J$100="",J111="",J$100=0,J111=0),"",J111/J$100*1000)</f>
        <v/>
      </c>
      <c r="L111" s="49"/>
      <c r="M111" s="48" t="str">
        <f aca="false">IF(OR(L$100="",L111="",L$100=0,L111=0),"",L111/L$100*1000)</f>
        <v/>
      </c>
      <c r="N111" s="49"/>
      <c r="O111" s="48" t="str">
        <f aca="false">IF(OR(N$100="",N111="",N$100=0,N111=0),"",N111/N$100*1000)</f>
        <v/>
      </c>
      <c r="P111" s="49"/>
      <c r="Q111" s="48" t="str">
        <f aca="false">IF(OR(P$100="",P111="",P$100=0,P111=0),"",P111/P$100*1000)</f>
        <v/>
      </c>
      <c r="R111" s="49"/>
      <c r="S111" s="48" t="str">
        <f aca="false">IF(OR(R$100="",R111="",R$100=0,R111=0),"",R111/R$100*1000)</f>
        <v/>
      </c>
      <c r="T111" s="49"/>
      <c r="U111" s="48" t="str">
        <f aca="false">IF(OR(T$100="",T111="",T$100=0,T111=0),"",T111/T$100*1000)</f>
        <v/>
      </c>
      <c r="V111" s="49"/>
      <c r="W111" s="48" t="str">
        <f aca="false">IF(OR(V$100="",V111="",V$100=0,V111=0),"",V111/V$100*1000)</f>
        <v/>
      </c>
    </row>
    <row r="112" customFormat="false" ht="12.75" hidden="false" customHeight="false" outlineLevel="0" collapsed="false">
      <c r="A112" s="25" t="s">
        <v>74</v>
      </c>
      <c r="B112" s="59" t="str">
        <f aca="false">IF(SUM(F112,J112,N112,R112,V112)&gt;0,SUM(F112,J112,N112,R112,V112),"")</f>
        <v/>
      </c>
      <c r="C112" s="46" t="str">
        <f aca="false">IF(OR(B112="",B112=0,$B$8="",$B$9="",),"",B112/($B$8-$B$9)*1000)</f>
        <v/>
      </c>
      <c r="D112" s="59" t="str">
        <f aca="false">IF(SUM(H112,L112,P112,T112)&gt;0,SUM(H112,L112,P112,T112),"")</f>
        <v/>
      </c>
      <c r="E112" s="46" t="str">
        <f aca="false">IF(OR(D112="",D112=0,$D$8-$D$9=0),"",D112/($D$8-$D$9)*1000)</f>
        <v/>
      </c>
      <c r="F112" s="60"/>
      <c r="G112" s="48" t="str">
        <f aca="false">IF(OR(F112="",F112=0,$F$8-$F$9=0),"",F112/($F$8-$F$9)*1000)</f>
        <v/>
      </c>
      <c r="H112" s="60"/>
      <c r="I112" s="48" t="str">
        <f aca="false">IF(OR(H112="",H112=0,$H$8-$H$9=0),"",H112/($H$8-$H$9)*1000)</f>
        <v/>
      </c>
      <c r="J112" s="49"/>
      <c r="K112" s="48" t="str">
        <f aca="false">IF(OR(J$100="",J112="",J$100=0,J112=0),"",J112/J$100*1000)</f>
        <v/>
      </c>
      <c r="L112" s="49"/>
      <c r="M112" s="48" t="str">
        <f aca="false">IF(OR(L$100="",L112="",L$100=0,L112=0),"",L112/L$100*1000)</f>
        <v/>
      </c>
      <c r="N112" s="49"/>
      <c r="O112" s="48" t="str">
        <f aca="false">IF(OR(N$100="",N112="",N$100=0,N112=0),"",N112/N$100*1000)</f>
        <v/>
      </c>
      <c r="P112" s="49"/>
      <c r="Q112" s="48" t="str">
        <f aca="false">IF(OR(P$100="",P112="",P$100=0,P112=0),"",P112/P$100*1000)</f>
        <v/>
      </c>
      <c r="R112" s="49"/>
      <c r="S112" s="48" t="str">
        <f aca="false">IF(OR(R$100="",R112="",R$100=0,R112=0),"",R112/R$100*1000)</f>
        <v/>
      </c>
      <c r="T112" s="49"/>
      <c r="U112" s="48" t="str">
        <f aca="false">IF(OR(T$100="",T112="",T$100=0,T112=0),"",T112/T$100*1000)</f>
        <v/>
      </c>
      <c r="V112" s="49"/>
      <c r="W112" s="48" t="str">
        <f aca="false">IF(OR(V$100="",V112="",V$100=0,V112=0),"",V112/V$100*1000)</f>
        <v/>
      </c>
    </row>
    <row r="113" customFormat="false" ht="12.75" hidden="false" customHeight="false" outlineLevel="0" collapsed="false">
      <c r="A113" s="62" t="s">
        <v>75</v>
      </c>
      <c r="B113" s="63" t="str">
        <f aca="false">IF(SUM(F113,J113,N113,R113,V113)&gt;0,SUM(F113,J113,N113,R113,V113),"")</f>
        <v/>
      </c>
      <c r="C113" s="64" t="str">
        <f aca="false">IF(OR(B113="",B113=0,$B$8="",$B$9="",),"",B113/($B$8-$B$9)*1000)</f>
        <v/>
      </c>
      <c r="D113" s="63" t="str">
        <f aca="false">IF(SUM(H113,L113,P113,T113)&gt;0,SUM(H113,L113,P113,T113),"")</f>
        <v/>
      </c>
      <c r="E113" s="64" t="str">
        <f aca="false">IF(OR(D113="",D113=0,$D$8-$D$9=0),"",D113/($D$8-$D$9)*1000)</f>
        <v/>
      </c>
      <c r="F113" s="65" t="n">
        <f aca="false">SUM(F114:F115)</f>
        <v>0</v>
      </c>
      <c r="G113" s="66" t="str">
        <f aca="false">IF(OR(F113="",F113=0,$F$8-$F$9=0),"",F113/($F$8-$F$9)*1000)</f>
        <v/>
      </c>
      <c r="H113" s="65" t="n">
        <f aca="false">SUM(H114:H115)</f>
        <v>0</v>
      </c>
      <c r="I113" s="66" t="str">
        <f aca="false">IF(OR(H113="",H113=0,$H$8-$H$9=0),"",H113/($H$8-$H$9)*1000)</f>
        <v/>
      </c>
      <c r="J113" s="65" t="n">
        <f aca="false">SUM(J114:J115)</f>
        <v>0</v>
      </c>
      <c r="K113" s="66" t="str">
        <f aca="false">IF(OR(J$100="",J113="",J$100=0,J113=0),"",J113/J$100*1000)</f>
        <v/>
      </c>
      <c r="L113" s="65" t="n">
        <f aca="false">SUM(L114:L115)</f>
        <v>0</v>
      </c>
      <c r="M113" s="66" t="str">
        <f aca="false">IF(OR(L$100="",L113="",L$100=0,L113=0),"",L113/L$100*1000)</f>
        <v/>
      </c>
      <c r="N113" s="65" t="n">
        <f aca="false">SUM(N114:N115)</f>
        <v>0</v>
      </c>
      <c r="O113" s="66" t="str">
        <f aca="false">IF(OR(N$100="",N113="",N$100=0,N113=0),"",N113/N$100*1000)</f>
        <v/>
      </c>
      <c r="P113" s="65" t="n">
        <f aca="false">SUM(P114:P115)</f>
        <v>0</v>
      </c>
      <c r="Q113" s="66" t="str">
        <f aca="false">IF(OR(P$100="",P113="",P$100=0,P113=0),"",P113/P$100*1000)</f>
        <v/>
      </c>
      <c r="R113" s="65" t="n">
        <f aca="false">SUM(R114:R115)</f>
        <v>0</v>
      </c>
      <c r="S113" s="66" t="str">
        <f aca="false">IF(OR(R$100="",R113="",R$100=0,R113=0),"",R113/R$100*1000)</f>
        <v/>
      </c>
      <c r="T113" s="65" t="n">
        <f aca="false">SUM(T114:T115)</f>
        <v>0</v>
      </c>
      <c r="U113" s="66" t="str">
        <f aca="false">IF(OR(T$100="",T113="",T$100=0,T113=0),"",T113/T$100*1000)</f>
        <v/>
      </c>
      <c r="V113" s="65" t="n">
        <f aca="false">SUM(V114:V115)</f>
        <v>0</v>
      </c>
      <c r="W113" s="66" t="str">
        <f aca="false">IF(OR(V$100="",V113="",V$100=0,V113=0),"",V113/V$100*1000)</f>
        <v/>
      </c>
    </row>
    <row r="114" customFormat="false" ht="12.75" hidden="false" customHeight="false" outlineLevel="0" collapsed="false">
      <c r="A114" s="25" t="s">
        <v>76</v>
      </c>
      <c r="B114" s="59" t="str">
        <f aca="false">IF(SUM(F114,J114,N114,R114,V114)&gt;0,SUM(F114,J114,N114,R114,V114),"")</f>
        <v/>
      </c>
      <c r="C114" s="46" t="str">
        <f aca="false">IF(OR(B114="",B114=0,$B$8="",$B$9="",),"",B114/($B$8-$B$9)*1000)</f>
        <v/>
      </c>
      <c r="D114" s="59" t="str">
        <f aca="false">IF(SUM(H114,L114,P114,T114)&gt;0,SUM(H114,L114,P114,T114),"")</f>
        <v/>
      </c>
      <c r="E114" s="46" t="str">
        <f aca="false">IF(OR(D114="",D114=0,$D$8-$D$9=0),"",D114/($D$8-$D$9)*1000)</f>
        <v/>
      </c>
      <c r="F114" s="60"/>
      <c r="G114" s="48" t="str">
        <f aca="false">IF(OR(F114="",F114=0,$F$8-$F$9=0),"",F114/($F$8-$F$9)*1000)</f>
        <v/>
      </c>
      <c r="H114" s="60"/>
      <c r="I114" s="48" t="str">
        <f aca="false">IF(OR(H114="",H114=0,$H$8-$H$9=0),"",H114/($H$8-$H$9)*1000)</f>
        <v/>
      </c>
      <c r="J114" s="49"/>
      <c r="K114" s="48" t="str">
        <f aca="false">IF(OR(J$100="",J114="",J$100=0,J114=0),"",J114/J$100*1000)</f>
        <v/>
      </c>
      <c r="L114" s="49"/>
      <c r="M114" s="48" t="str">
        <f aca="false">IF(OR(L$100="",L114="",L$100=0,L114=0),"",L114/L$100*1000)</f>
        <v/>
      </c>
      <c r="N114" s="49"/>
      <c r="O114" s="48" t="str">
        <f aca="false">IF(OR(N$100="",N114="",N$100=0,N114=0),"",N114/N$100*1000)</f>
        <v/>
      </c>
      <c r="P114" s="49"/>
      <c r="Q114" s="48" t="str">
        <f aca="false">IF(OR(P$100="",P114="",P$100=0,P114=0),"",P114/P$100*1000)</f>
        <v/>
      </c>
      <c r="R114" s="49"/>
      <c r="S114" s="48" t="str">
        <f aca="false">IF(OR(R$100="",R114="",R$100=0,R114=0),"",R114/R$100*1000)</f>
        <v/>
      </c>
      <c r="T114" s="49"/>
      <c r="U114" s="48" t="str">
        <f aca="false">IF(OR(T$100="",T114="",T$100=0,T114=0),"",T114/T$100*1000)</f>
        <v/>
      </c>
      <c r="V114" s="49"/>
      <c r="W114" s="48" t="str">
        <f aca="false">IF(OR(V$100="",V114="",V$100=0,V114=0),"",V114/V$100*1000)</f>
        <v/>
      </c>
    </row>
    <row r="115" customFormat="false" ht="12.75" hidden="false" customHeight="false" outlineLevel="0" collapsed="false">
      <c r="A115" s="25" t="s">
        <v>74</v>
      </c>
      <c r="B115" s="59" t="str">
        <f aca="false">IF(SUM(F115,J115,N115,R115,V115)&gt;0,SUM(F115,J115,N115,R115,V115),"")</f>
        <v/>
      </c>
      <c r="C115" s="46" t="str">
        <f aca="false">IF(OR(B115="",B115=0,$B$8="",$B$9="",),"",B115/($B$8-$B$9)*1000)</f>
        <v/>
      </c>
      <c r="D115" s="59" t="str">
        <f aca="false">IF(SUM(H115,L115,P115,T115)&gt;0,SUM(H115,L115,P115,T115),"")</f>
        <v/>
      </c>
      <c r="E115" s="46" t="str">
        <f aca="false">IF(OR(D115="",D115=0,$D$8-$D$9=0),"",D115/($D$8-$D$9)*1000)</f>
        <v/>
      </c>
      <c r="F115" s="60"/>
      <c r="G115" s="48" t="str">
        <f aca="false">IF(OR(F115="",F115=0,$F$8-$F$9=0),"",F115/($F$8-$F$9)*1000)</f>
        <v/>
      </c>
      <c r="H115" s="60"/>
      <c r="I115" s="48" t="str">
        <f aca="false">IF(OR(H115="",H115=0,$H$8-$H$9=0),"",H115/($H$8-$H$9)*1000)</f>
        <v/>
      </c>
      <c r="J115" s="49"/>
      <c r="K115" s="48" t="str">
        <f aca="false">IF(OR(J$100="",J115="",J$100=0,J115=0),"",J115/J$100*1000)</f>
        <v/>
      </c>
      <c r="L115" s="49"/>
      <c r="M115" s="48" t="str">
        <f aca="false">IF(OR(L$100="",L115="",L$100=0,L115=0),"",L115/L$100*1000)</f>
        <v/>
      </c>
      <c r="N115" s="49"/>
      <c r="O115" s="48" t="str">
        <f aca="false">IF(OR(N$100="",N115="",N$100=0,N115=0),"",N115/N$100*1000)</f>
        <v/>
      </c>
      <c r="P115" s="49"/>
      <c r="Q115" s="48" t="str">
        <f aca="false">IF(OR(P$100="",P115="",P$100=0,P115=0),"",P115/P$100*1000)</f>
        <v/>
      </c>
      <c r="R115" s="49"/>
      <c r="S115" s="48" t="str">
        <f aca="false">IF(OR(R$100="",R115="",R$100=0,R115=0),"",R115/R$100*1000)</f>
        <v/>
      </c>
      <c r="T115" s="49"/>
      <c r="U115" s="48" t="str">
        <f aca="false">IF(OR(T$100="",T115="",T$100=0,T115=0),"",T115/T$100*1000)</f>
        <v/>
      </c>
      <c r="V115" s="49"/>
      <c r="W115" s="48" t="str">
        <f aca="false">IF(OR(V$100="",V115="",V$100=0,V115=0),"",V115/V$100*1000)</f>
        <v/>
      </c>
    </row>
    <row r="116" customFormat="false" ht="12.75" hidden="false" customHeight="false" outlineLevel="0" collapsed="false">
      <c r="A116" s="62" t="s">
        <v>77</v>
      </c>
      <c r="B116" s="63" t="str">
        <f aca="false">IF(SUM(F116,J116,N116,R116,V116)&gt;0,SUM(F116,J116,N116,R116,V116),"")</f>
        <v/>
      </c>
      <c r="C116" s="64" t="str">
        <f aca="false">IF(OR(B116="",B116=0,$B$8="",$B$9="",),"",B116/($B$8-$B$9)*1000)</f>
        <v/>
      </c>
      <c r="D116" s="63" t="str">
        <f aca="false">IF(SUM(H116,L116,P116,T116)&gt;0,SUM(H116,L116,P116,T116),"")</f>
        <v/>
      </c>
      <c r="E116" s="64" t="str">
        <f aca="false">IF(OR(D116="",D116=0,$D$8-$D$9=0),"",D116/($D$8-$D$9)*1000)</f>
        <v/>
      </c>
      <c r="F116" s="65" t="n">
        <f aca="false">SUM(F117:F118)</f>
        <v>0</v>
      </c>
      <c r="G116" s="66" t="str">
        <f aca="false">IF(OR(F116="",F116=0,$F$8-$F$9=0),"",F116/($F$8-$F$9)*1000)</f>
        <v/>
      </c>
      <c r="H116" s="65" t="n">
        <f aca="false">SUM(H117:H118)</f>
        <v>0</v>
      </c>
      <c r="I116" s="66" t="str">
        <f aca="false">IF(OR(H116="",H116=0,$H$8-$H$9=0),"",H116/($H$8-$H$9)*1000)</f>
        <v/>
      </c>
      <c r="J116" s="65" t="n">
        <f aca="false">SUM(J117:J118)</f>
        <v>0</v>
      </c>
      <c r="K116" s="66" t="str">
        <f aca="false">IF(OR(J$100="",J116="",J$100=0,J116=0),"",J116/J$100*1000)</f>
        <v/>
      </c>
      <c r="L116" s="65" t="n">
        <f aca="false">SUM(L117:L118)</f>
        <v>0</v>
      </c>
      <c r="M116" s="66" t="str">
        <f aca="false">IF(OR(L$100="",L116="",L$100=0,L116=0),"",L116/L$100*1000)</f>
        <v/>
      </c>
      <c r="N116" s="65" t="n">
        <f aca="false">SUM(N117:N118)</f>
        <v>0</v>
      </c>
      <c r="O116" s="66" t="str">
        <f aca="false">IF(OR(N$100="",N116="",N$100=0,N116=0),"",N116/N$100*1000)</f>
        <v/>
      </c>
      <c r="P116" s="65" t="n">
        <f aca="false">SUM(P117:P118)</f>
        <v>0</v>
      </c>
      <c r="Q116" s="66" t="str">
        <f aca="false">IF(OR(P$100="",P116="",P$100=0,P116=0),"",P116/P$100*1000)</f>
        <v/>
      </c>
      <c r="R116" s="65" t="n">
        <f aca="false">SUM(R117:R118)</f>
        <v>0</v>
      </c>
      <c r="S116" s="66" t="str">
        <f aca="false">IF(OR(R$100="",R116="",R$100=0,R116=0),"",R116/R$100*1000)</f>
        <v/>
      </c>
      <c r="T116" s="65" t="n">
        <f aca="false">SUM(T117:T118)</f>
        <v>0</v>
      </c>
      <c r="U116" s="66" t="str">
        <f aca="false">IF(OR(T$100="",T116="",T$100=0,T116=0),"",T116/T$100*1000)</f>
        <v/>
      </c>
      <c r="V116" s="65" t="n">
        <f aca="false">SUM(V117:V118)</f>
        <v>0</v>
      </c>
      <c r="W116" s="66" t="str">
        <f aca="false">IF(OR(V$100="",V116="",V$100=0,V116=0),"",V116/V$100*1000)</f>
        <v/>
      </c>
    </row>
    <row r="117" customFormat="false" ht="12.75" hidden="false" customHeight="false" outlineLevel="0" collapsed="false">
      <c r="A117" s="25" t="s">
        <v>98</v>
      </c>
      <c r="B117" s="59" t="str">
        <f aca="false">IF(SUM(F117,J117,N117,R117,V117)&gt;0,SUM(F117,J117,N117,R117,V117),"")</f>
        <v/>
      </c>
      <c r="C117" s="46" t="str">
        <f aca="false">IF(OR(B117="",B117=0,$B$8="",$B$9="",),"",B117/($B$8-$B$9)*1000)</f>
        <v/>
      </c>
      <c r="D117" s="59" t="str">
        <f aca="false">IF(SUM(H117,L117,P117,T117)&gt;0,SUM(H117,L117,P117,T117),"")</f>
        <v/>
      </c>
      <c r="E117" s="46" t="str">
        <f aca="false">IF(OR(D117="",D117=0,$D$8-$D$9=0),"",D117/($D$8-$D$9)*1000)</f>
        <v/>
      </c>
      <c r="F117" s="60"/>
      <c r="G117" s="48" t="str">
        <f aca="false">IF(OR(F117="",F117=0,$F$8-$F$9=0),"",F117/($F$8-$F$9)*1000)</f>
        <v/>
      </c>
      <c r="H117" s="60"/>
      <c r="I117" s="48" t="str">
        <f aca="false">IF(OR(H117="",H117=0,$H$8-$H$9=0),"",H117/($H$8-$H$9)*1000)</f>
        <v/>
      </c>
      <c r="J117" s="49"/>
      <c r="K117" s="48" t="str">
        <f aca="false">IF(OR(J$100="",J117="",J$100=0,J117=0),"",J117/J$100*1000)</f>
        <v/>
      </c>
      <c r="L117" s="49"/>
      <c r="M117" s="48" t="str">
        <f aca="false">IF(OR(L$100="",L117="",L$100=0,L117=0),"",L117/L$100*1000)</f>
        <v/>
      </c>
      <c r="N117" s="49"/>
      <c r="O117" s="48" t="str">
        <f aca="false">IF(OR(N$100="",N117="",N$100=0,N117=0),"",N117/N$100*1000)</f>
        <v/>
      </c>
      <c r="P117" s="49"/>
      <c r="Q117" s="48" t="str">
        <f aca="false">IF(OR(P$100="",P117="",P$100=0,P117=0),"",P117/P$100*1000)</f>
        <v/>
      </c>
      <c r="R117" s="49"/>
      <c r="S117" s="48" t="str">
        <f aca="false">IF(OR(R$100="",R117="",R$100=0,R117=0),"",R117/R$100*1000)</f>
        <v/>
      </c>
      <c r="T117" s="49"/>
      <c r="U117" s="48" t="str">
        <f aca="false">IF(OR(T$100="",T117="",T$100=0,T117=0),"",T117/T$100*1000)</f>
        <v/>
      </c>
      <c r="V117" s="49"/>
      <c r="W117" s="48" t="str">
        <f aca="false">IF(OR(V$100="",V117="",V$100=0,V117=0),"",V117/V$100*1000)</f>
        <v/>
      </c>
    </row>
    <row r="118" customFormat="false" ht="12.75" hidden="false" customHeight="false" outlineLevel="0" collapsed="false">
      <c r="A118" s="25" t="s">
        <v>47</v>
      </c>
      <c r="B118" s="59" t="str">
        <f aca="false">IF(SUM(F118,J118,N118,R118,V118)&gt;0,SUM(F118,J118,N118,R118,V118),"")</f>
        <v/>
      </c>
      <c r="C118" s="46" t="str">
        <f aca="false">IF(OR(B118="",B118=0,$B$8="",$B$9="",),"",B118/($B$8-$B$9)*1000)</f>
        <v/>
      </c>
      <c r="D118" s="59" t="str">
        <f aca="false">IF(SUM(H118,L118,P118,T118)&gt;0,SUM(H118,L118,P118,T118),"")</f>
        <v/>
      </c>
      <c r="E118" s="46" t="str">
        <f aca="false">IF(OR(D118="",D118=0,$D$8-$D$9=0),"",D118/($D$8-$D$9)*1000)</f>
        <v/>
      </c>
      <c r="F118" s="60"/>
      <c r="G118" s="48" t="str">
        <f aca="false">IF(OR(F118="",F118=0,$F$8-$F$9=0),"",F118/($F$8-$F$9)*1000)</f>
        <v/>
      </c>
      <c r="H118" s="60"/>
      <c r="I118" s="48" t="str">
        <f aca="false">IF(OR(H118="",H118=0,$H$8-$H$9=0),"",H118/($H$8-$H$9)*1000)</f>
        <v/>
      </c>
      <c r="J118" s="49"/>
      <c r="K118" s="48" t="str">
        <f aca="false">IF(OR(J$100="",J118="",J$100=0,J118=0),"",J118/J$100*1000)</f>
        <v/>
      </c>
      <c r="L118" s="49"/>
      <c r="M118" s="48" t="str">
        <f aca="false">IF(OR(L$100="",L118="",L$100=0,L118=0),"",L118/L$100*1000)</f>
        <v/>
      </c>
      <c r="N118" s="49"/>
      <c r="O118" s="48" t="str">
        <f aca="false">IF(OR(N$100="",N118="",N$100=0,N118=0),"",N118/N$100*1000)</f>
        <v/>
      </c>
      <c r="P118" s="49"/>
      <c r="Q118" s="48" t="str">
        <f aca="false">IF(OR(P$100="",P118="",P$100=0,P118=0),"",P118/P$100*1000)</f>
        <v/>
      </c>
      <c r="R118" s="49"/>
      <c r="S118" s="48" t="str">
        <f aca="false">IF(OR(R$100="",R118="",R$100=0,R118=0),"",R118/R$100*1000)</f>
        <v/>
      </c>
      <c r="T118" s="49"/>
      <c r="U118" s="48" t="str">
        <f aca="false">IF(OR(T$100="",T118="",T$100=0,T118=0),"",T118/T$100*1000)</f>
        <v/>
      </c>
      <c r="V118" s="49"/>
      <c r="W118" s="48" t="str">
        <f aca="false">IF(OR(V$100="",V118="",V$100=0,V118=0),"",V118/V$100*1000)</f>
        <v/>
      </c>
    </row>
    <row r="119" customFormat="false" ht="12.75" hidden="false" customHeight="false" outlineLevel="0" collapsed="false">
      <c r="A119" s="25" t="s">
        <v>79</v>
      </c>
      <c r="B119" s="59" t="str">
        <f aca="false">IF(SUM(F119,J119,N119,R119,V119)&gt;0,SUM(F119,J119,N119,R119,V119),"")</f>
        <v/>
      </c>
      <c r="C119" s="46" t="str">
        <f aca="false">IF(OR(B119="",B119=0,$B$8="",$B$9="",),"",B119/($B$8-$B$9)*1000)</f>
        <v/>
      </c>
      <c r="D119" s="59" t="str">
        <f aca="false">IF(SUM(H119,L119,P119,T119)&gt;0,SUM(H119,L119,P119,T119),"")</f>
        <v/>
      </c>
      <c r="E119" s="46" t="str">
        <f aca="false">IF(OR(D119="",D119=0,$D$8-$D$9=0),"",D119/($D$8-$D$9)*1000)</f>
        <v/>
      </c>
      <c r="F119" s="60"/>
      <c r="G119" s="48" t="str">
        <f aca="false">IF(OR(F119="",F119=0,$F$8-$F$9=0),"",F119/($F$8-$F$9)*1000)</f>
        <v/>
      </c>
      <c r="H119" s="60"/>
      <c r="I119" s="48" t="str">
        <f aca="false">IF(OR(H119="",H119=0,$H$8-$H$9=0),"",H119/($H$8-$H$9)*1000)</f>
        <v/>
      </c>
      <c r="J119" s="49"/>
      <c r="K119" s="48" t="str">
        <f aca="false">IF(OR(J$100="",J119="",J$100=0,J119=0),"",J119/J$100*1000)</f>
        <v/>
      </c>
      <c r="L119" s="49"/>
      <c r="M119" s="48" t="str">
        <f aca="false">IF(OR(L$100="",L119="",L$100=0,L119=0),"",L119/L$100*1000)</f>
        <v/>
      </c>
      <c r="N119" s="49"/>
      <c r="O119" s="48" t="str">
        <f aca="false">IF(OR(N$100="",N119="",N$100=0,N119=0),"",N119/N$100*1000)</f>
        <v/>
      </c>
      <c r="P119" s="49"/>
      <c r="Q119" s="48" t="str">
        <f aca="false">IF(OR(P$100="",P119="",P$100=0,P119=0),"",P119/P$100*1000)</f>
        <v/>
      </c>
      <c r="R119" s="49"/>
      <c r="S119" s="48" t="str">
        <f aca="false">IF(OR(R$100="",R119="",R$100=0,R119=0),"",R119/R$100*1000)</f>
        <v/>
      </c>
      <c r="T119" s="49"/>
      <c r="U119" s="48" t="str">
        <f aca="false">IF(OR(T$100="",T119="",T$100=0,T119=0),"",T119/T$100*1000)</f>
        <v/>
      </c>
      <c r="V119" s="49"/>
      <c r="W119" s="48" t="str">
        <f aca="false">IF(OR(V$100="",V119="",V$100=0,V119=0),"",V119/V$100*1000)</f>
        <v/>
      </c>
    </row>
    <row r="120" customFormat="false" ht="12.75" hidden="false" customHeight="false" outlineLevel="0" collapsed="false">
      <c r="A120" s="25" t="s">
        <v>39</v>
      </c>
      <c r="B120" s="59" t="str">
        <f aca="false">IF(SUM(F120,J120,N120,R120,V120)&gt;0,SUM(F120,J120,N120,R120,V120),"")</f>
        <v/>
      </c>
      <c r="C120" s="46" t="str">
        <f aca="false">IF(OR(B120="",B120=0,$B$8="",$B$9="",),"",B120/($B$8-$B$9)*1000)</f>
        <v/>
      </c>
      <c r="D120" s="59" t="str">
        <f aca="false">IF(SUM(H120,L120,P120,T120)&gt;0,SUM(H120,L120,P120,T120),"")</f>
        <v/>
      </c>
      <c r="E120" s="46" t="str">
        <f aca="false">IF(OR(D120="",D120=0,$D$8-$D$9=0),"",D120/($D$8-$D$9)*1000)</f>
        <v/>
      </c>
      <c r="F120" s="60"/>
      <c r="G120" s="48" t="str">
        <f aca="false">IF(OR(F120="",F120=0,$F$8-$F$9=0),"",F120/($F$8-$F$9)*1000)</f>
        <v/>
      </c>
      <c r="H120" s="60"/>
      <c r="I120" s="48" t="str">
        <f aca="false">IF(OR(H120="",H120=0,$H$8-$H$9=0),"",H120/($H$8-$H$9)*1000)</f>
        <v/>
      </c>
      <c r="J120" s="49"/>
      <c r="K120" s="48" t="str">
        <f aca="false">IF(OR(J$100="",J120="",J$100=0,J120=0),"",J120/J$100*1000)</f>
        <v/>
      </c>
      <c r="L120" s="49"/>
      <c r="M120" s="48" t="str">
        <f aca="false">IF(OR(L$100="",L120="",L$100=0,L120=0),"",L120/L$100*1000)</f>
        <v/>
      </c>
      <c r="N120" s="49"/>
      <c r="O120" s="48" t="str">
        <f aca="false">IF(OR(N$100="",N120="",N$100=0,N120=0),"",N120/N$100*1000)</f>
        <v/>
      </c>
      <c r="P120" s="49"/>
      <c r="Q120" s="48" t="str">
        <f aca="false">IF(OR(P$100="",P120="",P$100=0,P120=0),"",P120/P$100*1000)</f>
        <v/>
      </c>
      <c r="R120" s="49"/>
      <c r="S120" s="48" t="str">
        <f aca="false">IF(OR(R$100="",R120="",R$100=0,R120=0),"",R120/R$100*1000)</f>
        <v/>
      </c>
      <c r="T120" s="49"/>
      <c r="U120" s="48" t="str">
        <f aca="false">IF(OR(T$100="",T120="",T$100=0,T120=0),"",T120/T$100*1000)</f>
        <v/>
      </c>
      <c r="V120" s="49"/>
      <c r="W120" s="48" t="str">
        <f aca="false">IF(OR(V$100="",V120="",V$100=0,V120=0),"",V120/V$100*1000)</f>
        <v/>
      </c>
    </row>
    <row r="121" customFormat="false" ht="12.75" hidden="false" customHeight="false" outlineLevel="0" collapsed="false">
      <c r="A121" s="25" t="s">
        <v>80</v>
      </c>
      <c r="B121" s="59" t="str">
        <f aca="false">IF(SUM(F121,J121,N121,R121,V121)&gt;0,SUM(F121,J121,N121,R121,V121),"")</f>
        <v/>
      </c>
      <c r="C121" s="46" t="str">
        <f aca="false">IF(OR(B121="",B121=0,$B$8="",$B$9="",),"",B121/($B$8-$B$9)*1000)</f>
        <v/>
      </c>
      <c r="D121" s="59" t="str">
        <f aca="false">IF(SUM(H121,L121,P121,T121)&gt;0,SUM(H121,L121,P121,T121),"")</f>
        <v/>
      </c>
      <c r="E121" s="46" t="str">
        <f aca="false">IF(OR(D121="",D121=0,$D$8-$D$9=0),"",D121/($D$8-$D$9)*1000)</f>
        <v/>
      </c>
      <c r="F121" s="72"/>
      <c r="G121" s="48" t="str">
        <f aca="false">IF(OR(F121="",F121=0,$F$8-$F$9=0),"",F121/($F$8-$F$9)*1000)</f>
        <v/>
      </c>
      <c r="H121" s="72"/>
      <c r="I121" s="48" t="str">
        <f aca="false">IF(OR(H121="",H121=0,$H$8-$H$9=0),"",H121/($H$8-$H$9)*1000)</f>
        <v/>
      </c>
      <c r="J121" s="49"/>
      <c r="K121" s="48" t="str">
        <f aca="false">IF(OR(J$100="",J121="",J$100=0,J121=0),"",J121/J$100*1000)</f>
        <v/>
      </c>
      <c r="L121" s="49"/>
      <c r="M121" s="48" t="str">
        <f aca="false">IF(OR(L$100="",L121="",L$100=0,L121=0),"",L121/L$100*1000)</f>
        <v/>
      </c>
      <c r="N121" s="49"/>
      <c r="O121" s="48" t="str">
        <f aca="false">IF(OR(N$100="",N121="",N$100=0,N121=0),"",N121/N$100*1000)</f>
        <v/>
      </c>
      <c r="P121" s="49"/>
      <c r="Q121" s="48" t="str">
        <f aca="false">IF(OR(P$100="",P121="",P$100=0,P121=0),"",P121/P$100*1000)</f>
        <v/>
      </c>
      <c r="R121" s="49"/>
      <c r="S121" s="48" t="str">
        <f aca="false">IF(OR(R$100="",R121="",R$100=0,R121=0),"",R121/R$100*1000)</f>
        <v/>
      </c>
      <c r="T121" s="49"/>
      <c r="U121" s="48" t="str">
        <f aca="false">IF(OR(T$100="",T121="",T$100=0,T121=0),"",T121/T$100*1000)</f>
        <v/>
      </c>
      <c r="V121" s="49"/>
      <c r="W121" s="48" t="str">
        <f aca="false">IF(OR(V$100="",V121="",V$100=0,V121=0),"",V121/V$100*1000)</f>
        <v/>
      </c>
    </row>
    <row r="122" customFormat="false" ht="12.75" hidden="false" customHeight="false" outlineLevel="0" collapsed="false">
      <c r="A122" s="73" t="s">
        <v>60</v>
      </c>
      <c r="B122" s="74" t="str">
        <f aca="false">IF(SUM(F122,J122,N122,R122,V122)&gt;0,SUM(F122,J122,N122,R122,V122),"")</f>
        <v/>
      </c>
      <c r="C122" s="75" t="str">
        <f aca="false">IF(OR(B122="",B122=0,$B$8="",$B$9="",),"",B122/($B$8-$B$9)*1000)</f>
        <v/>
      </c>
      <c r="D122" s="74" t="str">
        <f aca="false">IF(SUM(H122,L122,P122,T122)&gt;0,SUM(H122,L122,P122,T122),"")</f>
        <v/>
      </c>
      <c r="E122" s="75" t="str">
        <f aca="false">IF(OR(D122="",D122=0,$D$8-$D$9=0),"",D122/($D$8-$D$9)*1000)</f>
        <v/>
      </c>
      <c r="F122" s="76" t="n">
        <f aca="false">SUM(F123:F124)</f>
        <v>0</v>
      </c>
      <c r="G122" s="77" t="str">
        <f aca="false">IF(OR(F122="",F122=0,$F$8-$F$9=0),"",F122/($F$8-$F$9)*1000)</f>
        <v/>
      </c>
      <c r="H122" s="76" t="n">
        <f aca="false">SUM(H123:H124)</f>
        <v>0</v>
      </c>
      <c r="I122" s="77"/>
      <c r="J122" s="76" t="n">
        <f aca="false">SUM(J123:J124)</f>
        <v>0</v>
      </c>
      <c r="K122" s="77"/>
      <c r="L122" s="76" t="n">
        <f aca="false">SUM(L123:L124)</f>
        <v>0</v>
      </c>
      <c r="M122" s="77"/>
      <c r="N122" s="76" t="n">
        <f aca="false">SUM(N123:N124)</f>
        <v>0</v>
      </c>
      <c r="O122" s="77"/>
      <c r="P122" s="76" t="n">
        <f aca="false">SUM(P123:P124)</f>
        <v>0</v>
      </c>
      <c r="Q122" s="77"/>
      <c r="R122" s="76" t="n">
        <f aca="false">SUM(R123:R124)</f>
        <v>0</v>
      </c>
      <c r="S122" s="77"/>
      <c r="T122" s="76" t="n">
        <f aca="false">SUM(T123:T124)</f>
        <v>0</v>
      </c>
      <c r="U122" s="77"/>
      <c r="V122" s="76" t="n">
        <f aca="false">SUM(V123:V124)</f>
        <v>0</v>
      </c>
      <c r="W122" s="77"/>
    </row>
    <row r="123" customFormat="false" ht="12.75" hidden="false" customHeight="false" outlineLevel="0" collapsed="false">
      <c r="A123" s="25" t="s">
        <v>81</v>
      </c>
      <c r="B123" s="59" t="str">
        <f aca="false">IF(SUM(F123,J123,N123,R123,V123)&gt;0,SUM(F123,J123,N123,R123,V123),"")</f>
        <v/>
      </c>
      <c r="C123" s="46" t="str">
        <f aca="false">IF(OR(B123="",B123=0,$B$8="",$B$9="",),"",B123/($B$8-$B$9)*1000)</f>
        <v/>
      </c>
      <c r="D123" s="59" t="str">
        <f aca="false">IF(SUM(H123,L123,P123,T123)&gt;0,SUM(H123,L123,P123,T123),"")</f>
        <v/>
      </c>
      <c r="E123" s="46" t="str">
        <f aca="false">IF(OR(D123="",D123=0,$D$8-$D$9=0),"",D123/($D$8-$D$9)*1000)</f>
        <v/>
      </c>
      <c r="F123" s="72"/>
      <c r="G123" s="48" t="str">
        <f aca="false">IF(OR(F123="",F123=0,$F$8-$F$9=0),"",F123/($F$8-$F$9)*1000)</f>
        <v/>
      </c>
      <c r="H123" s="72"/>
      <c r="I123" s="48"/>
      <c r="J123" s="49"/>
      <c r="K123" s="48"/>
      <c r="L123" s="49"/>
      <c r="M123" s="48"/>
      <c r="N123" s="49"/>
      <c r="O123" s="48"/>
      <c r="P123" s="49"/>
      <c r="Q123" s="48"/>
      <c r="R123" s="49"/>
      <c r="S123" s="48"/>
      <c r="T123" s="49"/>
      <c r="U123" s="48"/>
      <c r="V123" s="49"/>
      <c r="W123" s="48"/>
    </row>
    <row r="124" customFormat="false" ht="12.75" hidden="false" customHeight="false" outlineLevel="0" collapsed="false">
      <c r="A124" s="61" t="s">
        <v>82</v>
      </c>
      <c r="B124" s="59" t="str">
        <f aca="false">IF(SUM(F124,J124,N124,R124,V124)&gt;0,SUM(F124,J124,N124,R124,V124),"")</f>
        <v/>
      </c>
      <c r="C124" s="46" t="str">
        <f aca="false">IF(OR(B124="",B124=0,$B$8="",$B$9="",),"",B124/($B$8-$B$9)*1000)</f>
        <v/>
      </c>
      <c r="D124" s="59" t="str">
        <f aca="false">IF(SUM(H124,L124,P124,T124)&gt;0,SUM(H124,L124,P124,T124),"")</f>
        <v/>
      </c>
      <c r="E124" s="46" t="str">
        <f aca="false">IF(OR(D124="",D124=0,$D$8-$D$9=0),"",D124/($D$8-$D$9)*1000)</f>
        <v/>
      </c>
      <c r="F124" s="72"/>
      <c r="G124" s="48" t="str">
        <f aca="false">IF(OR(F124="",F124=0,$F$8-$F$9=0),"",F124/($F$8-$F$9)*1000)</f>
        <v/>
      </c>
      <c r="H124" s="72"/>
      <c r="I124" s="48" t="str">
        <f aca="false">IF(OR(H124="",H124=0,$H$8-$H$9=0),"",H124/($H$8-$H$9)*1000)</f>
        <v/>
      </c>
      <c r="J124" s="49"/>
      <c r="K124" s="48"/>
      <c r="L124" s="49"/>
      <c r="M124" s="48" t="str">
        <f aca="false">IF(OR(L$100="",L124="",L$100=0,L124=0),"",L124/L$100*1000)</f>
        <v/>
      </c>
      <c r="N124" s="49"/>
      <c r="O124" s="48" t="str">
        <f aca="false">IF(OR(N$100="",N124="",N$100=0,N124=0),"",N124/N$100*1000)</f>
        <v/>
      </c>
      <c r="P124" s="49"/>
      <c r="Q124" s="48" t="str">
        <f aca="false">IF(OR(P$100="",P124="",P$100=0,P124=0),"",P124/P$100*1000)</f>
        <v/>
      </c>
      <c r="R124" s="49"/>
      <c r="S124" s="48" t="str">
        <f aca="false">IF(OR(R$100="",R124="",R$100=0,R124=0),"",R124/R$100*1000)</f>
        <v/>
      </c>
      <c r="T124" s="49"/>
      <c r="U124" s="48" t="str">
        <f aca="false">IF(OR(T$100="",T124="",T$100=0,T124=0),"",T124/T$100*1000)</f>
        <v/>
      </c>
      <c r="V124" s="49"/>
      <c r="W124" s="48" t="str">
        <f aca="false">IF(OR(V$100="",V124="",V$100=0,V124=0),"",V124/V$100*1000)</f>
        <v/>
      </c>
    </row>
    <row r="125" customFormat="false" ht="12.75" hidden="false" customHeight="false" outlineLevel="0" collapsed="false">
      <c r="A125" s="73" t="s">
        <v>99</v>
      </c>
      <c r="B125" s="59" t="str">
        <f aca="false">IF(SUM(F125,J125,N125,R125,V125)&gt;0,SUM(F125,J125,N125,R125,V125),"")</f>
        <v/>
      </c>
      <c r="C125" s="46" t="str">
        <f aca="false">IF(OR(B125="",B125=0,$B$8="",$B$9="",),"",B125/($B$8-$B$9)*1000)</f>
        <v/>
      </c>
      <c r="D125" s="59" t="str">
        <f aca="false">IF(SUM(H125,L125,P125,T125)&gt;0,SUM(H125,L125,P125,T125),"")</f>
        <v/>
      </c>
      <c r="E125" s="46" t="str">
        <f aca="false">IF(OR(D125="",D125=0,$D$8-$D$9=0),"",D125/($D$8-$D$9)*1000)</f>
        <v/>
      </c>
      <c r="F125" s="72"/>
      <c r="G125" s="48" t="str">
        <f aca="false">IF(OR(F125="",F125=0,$F$8-$F$9=0),"",F125/($F$8-$F$9)*1000)</f>
        <v/>
      </c>
      <c r="H125" s="72"/>
      <c r="I125" s="48" t="str">
        <f aca="false">IF(OR(H125="",H125=0,$H$8-$H$9=0),"",H125/($H$8-$H$9)*1000)</f>
        <v/>
      </c>
      <c r="J125" s="49"/>
      <c r="K125" s="48" t="str">
        <f aca="false">IF(OR(J$100="",J125="",J$100=0,J125=0),"",J125/J$100*1000)</f>
        <v/>
      </c>
      <c r="L125" s="49"/>
      <c r="M125" s="48" t="str">
        <f aca="false">IF(OR(L$100="",L125="",L$100=0,L125=0),"",L125/L$100*1000)</f>
        <v/>
      </c>
      <c r="N125" s="49"/>
      <c r="O125" s="48" t="str">
        <f aca="false">IF(OR(N$100="",N125="",N$100=0,N125=0),"",N125/N$100*1000)</f>
        <v/>
      </c>
      <c r="P125" s="49"/>
      <c r="Q125" s="48" t="str">
        <f aca="false">IF(OR(P$100="",P125="",P$100=0,P125=0),"",P125/P$100*1000)</f>
        <v/>
      </c>
      <c r="R125" s="49"/>
      <c r="S125" s="48" t="str">
        <f aca="false">IF(OR(R$100="",R125="",R$100=0,R125=0),"",R125/R$100*1000)</f>
        <v/>
      </c>
      <c r="T125" s="49"/>
      <c r="U125" s="48" t="str">
        <f aca="false">IF(OR(T$100="",T125="",T$100=0,T125=0),"",T125/T$100*1000)</f>
        <v/>
      </c>
      <c r="V125" s="49"/>
      <c r="W125" s="48" t="str">
        <f aca="false">IF(OR(V$100="",V125="",V$100=0,V125=0),"",V125/V$100*1000)</f>
        <v/>
      </c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  <c r="AT125" s="10"/>
      <c r="AU125" s="10"/>
      <c r="AV125" s="10"/>
      <c r="AW125" s="10"/>
      <c r="AX125" s="10"/>
      <c r="AY125" s="10"/>
      <c r="AZ125" s="10"/>
      <c r="BA125" s="10"/>
      <c r="BB125" s="10"/>
    </row>
    <row r="126" customFormat="false" ht="12.75" hidden="false" customHeight="false" outlineLevel="0" collapsed="false">
      <c r="A126" s="79" t="s">
        <v>100</v>
      </c>
      <c r="B126" s="45" t="n">
        <f aca="false">SUM(F126,J126,N126,R126)</f>
        <v>0</v>
      </c>
      <c r="C126" s="80"/>
      <c r="D126" s="45" t="n">
        <f aca="false">SUM(H126,L126,P126,T126)</f>
        <v>0</v>
      </c>
      <c r="E126" s="80"/>
      <c r="F126" s="81"/>
      <c r="G126" s="82" t="str">
        <f aca="false">IF(OR(F126="",F126=0,$F$8-$G$9=0),"",F126/($F$8-$G$9)*1000)</f>
        <v/>
      </c>
      <c r="H126" s="81"/>
      <c r="I126" s="82"/>
      <c r="J126" s="83"/>
      <c r="K126" s="82"/>
      <c r="L126" s="83"/>
      <c r="M126" s="82"/>
      <c r="N126" s="83"/>
      <c r="O126" s="82"/>
      <c r="P126" s="83"/>
      <c r="Q126" s="82"/>
      <c r="R126" s="84"/>
      <c r="S126" s="85"/>
      <c r="T126" s="84"/>
      <c r="U126" s="82"/>
      <c r="V126" s="81"/>
      <c r="W126" s="82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  <c r="AT126" s="10"/>
      <c r="AU126" s="10"/>
      <c r="AV126" s="10"/>
      <c r="AW126" s="10"/>
      <c r="AX126" s="10"/>
      <c r="AY126" s="10"/>
      <c r="AZ126" s="10"/>
      <c r="BA126" s="10"/>
      <c r="BB126" s="10"/>
    </row>
    <row r="127" customFormat="false" ht="12.75" hidden="false" customHeight="false" outlineLevel="0" collapsed="false">
      <c r="A127" s="52" t="s">
        <v>101</v>
      </c>
      <c r="B127" s="38" t="n">
        <f aca="false">SUM(B128,B134,B165)</f>
        <v>0</v>
      </c>
      <c r="C127" s="39" t="str">
        <f aca="false">IF(OR(B$126="",B127="",B$126=0,B127=0),"",B127/B$126*1000)</f>
        <v/>
      </c>
      <c r="D127" s="38" t="n">
        <f aca="false">SUM(D128,D134,D165)</f>
        <v>0</v>
      </c>
      <c r="E127" s="39" t="str">
        <f aca="false">IF(OR(D$126="",D127="",D$126=0,D127=0),"",D127/D$126*1000)</f>
        <v/>
      </c>
      <c r="F127" s="53" t="n">
        <f aca="false">SUM(F128,F134,F165)</f>
        <v>0</v>
      </c>
      <c r="G127" s="41" t="str">
        <f aca="false">IF(OR(F$126="",F127="",F$126=0,F127=0),"",F127/F$126*1000)</f>
        <v/>
      </c>
      <c r="H127" s="53" t="n">
        <f aca="false">SUM(H128,H134,H165)</f>
        <v>0</v>
      </c>
      <c r="I127" s="41" t="str">
        <f aca="false">IF(OR(H$126="",H127="",H$126=0,H127=0),"",H127/H$126*1000)</f>
        <v/>
      </c>
      <c r="J127" s="53" t="n">
        <f aca="false">SUM(J128,J134,J165)</f>
        <v>0</v>
      </c>
      <c r="K127" s="41" t="str">
        <f aca="false">IF(OR(J$126="",J127="",J$126=0,J127=0),"",J127/J$126*1000)</f>
        <v/>
      </c>
      <c r="L127" s="53" t="n">
        <f aca="false">SUM(L128,L134,L165)</f>
        <v>0</v>
      </c>
      <c r="M127" s="41" t="str">
        <f aca="false">IF(OR(L$126="",L127="",L$126=0,L127=0),"",L127/L$126*1000)</f>
        <v/>
      </c>
      <c r="N127" s="53" t="n">
        <f aca="false">SUM(N128,N134,N165)</f>
        <v>0</v>
      </c>
      <c r="O127" s="41" t="str">
        <f aca="false">IF(OR(N$126="",N127="",N$126=0,N127=0),"",N127/N$126*1000)</f>
        <v/>
      </c>
      <c r="P127" s="53" t="n">
        <f aca="false">SUM(P128,P134,P165)</f>
        <v>0</v>
      </c>
      <c r="Q127" s="41" t="str">
        <f aca="false">IF(OR(P$126="",P127="",P$126=0,P127=0),"",P127/P$126*1000)</f>
        <v/>
      </c>
      <c r="R127" s="53" t="n">
        <f aca="false">SUM(R128,R134,R165)</f>
        <v>0</v>
      </c>
      <c r="S127" s="41" t="str">
        <f aca="false">IF(OR(R$126="",R127="",R$126=0,R127=0),"",R127/R$126*1000)</f>
        <v/>
      </c>
      <c r="T127" s="53" t="n">
        <f aca="false">SUM(T128,T134,T165)</f>
        <v>0</v>
      </c>
      <c r="U127" s="41" t="str">
        <f aca="false">IF(OR(T$126="",T127="",T$126=0,T127=0),"",T127/T$126*1000)</f>
        <v/>
      </c>
      <c r="V127" s="53" t="n">
        <f aca="false">SUM(V128,V134,V165)</f>
        <v>0</v>
      </c>
      <c r="W127" s="41" t="str">
        <f aca="false">IF(OR(V$126="",V127="",V$126=0,V127=0),"",V127/V$126*1000)</f>
        <v/>
      </c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  <c r="AT127" s="10"/>
      <c r="AU127" s="10"/>
      <c r="AV127" s="10"/>
      <c r="AW127" s="10"/>
      <c r="AX127" s="10"/>
      <c r="AY127" s="10"/>
      <c r="AZ127" s="10"/>
      <c r="BA127" s="10"/>
      <c r="BB127" s="10"/>
    </row>
    <row r="128" customFormat="false" ht="12.75" hidden="false" customHeight="false" outlineLevel="0" collapsed="false">
      <c r="A128" s="54" t="s">
        <v>102</v>
      </c>
      <c r="B128" s="55" t="n">
        <f aca="false">SUM(B129)</f>
        <v>0</v>
      </c>
      <c r="C128" s="56" t="str">
        <f aca="false">IF(OR(B$126="",B128="",B$126=0,B128=0),"",B128/B$126*1000)</f>
        <v/>
      </c>
      <c r="D128" s="55" t="n">
        <f aca="false">SUM(D129)</f>
        <v>0</v>
      </c>
      <c r="E128" s="56" t="str">
        <f aca="false">IF(OR(D$126="",D128="",D$126=0,D128=0),"",D128/D$126*1000)</f>
        <v/>
      </c>
      <c r="F128" s="57" t="n">
        <f aca="false">SUM(F129)</f>
        <v>0</v>
      </c>
      <c r="G128" s="58" t="str">
        <f aca="false">IF(OR(F$126="",F128="",F$126=0,F128=0),"",F128/F$126*1000)</f>
        <v/>
      </c>
      <c r="H128" s="57" t="n">
        <f aca="false">SUM(H129)</f>
        <v>0</v>
      </c>
      <c r="I128" s="58" t="str">
        <f aca="false">IF(OR(H$126="",H128="",H$126=0,H128=0),"",H128/H$126*1000)</f>
        <v/>
      </c>
      <c r="J128" s="57" t="n">
        <f aca="false">SUM(J129)</f>
        <v>0</v>
      </c>
      <c r="K128" s="58" t="str">
        <f aca="false">IF(OR(J$126="",J128="",J$126=0,J128=0),"",J128/J$126*1000)</f>
        <v/>
      </c>
      <c r="L128" s="57" t="n">
        <f aca="false">SUM(L129)</f>
        <v>0</v>
      </c>
      <c r="M128" s="58" t="str">
        <f aca="false">IF(OR(L$126="",L128="",L$126=0,L128=0),"",L128/L$126*1000)</f>
        <v/>
      </c>
      <c r="N128" s="57" t="n">
        <f aca="false">SUM(N129)</f>
        <v>0</v>
      </c>
      <c r="O128" s="58" t="str">
        <f aca="false">IF(OR(N$126="",N128="",N$126=0,N128=0),"",N128/N$126*1000)</f>
        <v/>
      </c>
      <c r="P128" s="57" t="n">
        <f aca="false">SUM(P129)</f>
        <v>0</v>
      </c>
      <c r="Q128" s="58" t="str">
        <f aca="false">IF(OR(P$126="",P128="",P$126=0,P128=0),"",P128/P$126*1000)</f>
        <v/>
      </c>
      <c r="R128" s="57" t="n">
        <f aca="false">SUM(R129)</f>
        <v>0</v>
      </c>
      <c r="S128" s="58" t="str">
        <f aca="false">IF(OR(R$126="",R128="",R$126=0,R128=0),"",R128/R$126*1000)</f>
        <v/>
      </c>
      <c r="T128" s="57" t="n">
        <f aca="false">SUM(T129)</f>
        <v>0</v>
      </c>
      <c r="U128" s="58" t="str">
        <f aca="false">IF(OR(T$126="",T128="",T$126=0,T128=0),"",T128/T$126*1000)</f>
        <v/>
      </c>
      <c r="V128" s="57" t="n">
        <f aca="false">SUM(V129)</f>
        <v>0</v>
      </c>
      <c r="W128" s="58" t="str">
        <f aca="false">IF(OR(V$126="",V128="",V$126=0,V128=0),"",V128/V$126*1000)</f>
        <v/>
      </c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  <c r="AT128" s="10"/>
      <c r="AU128" s="10"/>
      <c r="AV128" s="10"/>
      <c r="AW128" s="10"/>
      <c r="AX128" s="10"/>
      <c r="AY128" s="10"/>
      <c r="AZ128" s="10"/>
      <c r="BA128" s="10"/>
      <c r="BB128" s="10"/>
    </row>
    <row r="129" customFormat="false" ht="12.75" hidden="false" customHeight="false" outlineLevel="0" collapsed="false">
      <c r="A129" s="62" t="s">
        <v>103</v>
      </c>
      <c r="B129" s="63" t="n">
        <f aca="false">SUM(B130:B133)</f>
        <v>0</v>
      </c>
      <c r="C129" s="64" t="str">
        <f aca="false">IF(OR(B$126="",B129="",B$126=0,B129=0),"",B129/B$126*1000)</f>
        <v/>
      </c>
      <c r="D129" s="63" t="n">
        <f aca="false">SUM(D130:D133)</f>
        <v>0</v>
      </c>
      <c r="E129" s="64" t="str">
        <f aca="false">IF(OR(D$126="",D129="",D$126=0,D129=0),"",D129/D$126*1000)</f>
        <v/>
      </c>
      <c r="F129" s="65" t="n">
        <f aca="false">SUM(F130:F133)</f>
        <v>0</v>
      </c>
      <c r="G129" s="64" t="str">
        <f aca="false">IF(OR(F$126="",F129="",F$126=0,F129=0),"",F129/F$126*1000)</f>
        <v/>
      </c>
      <c r="H129" s="65" t="n">
        <f aca="false">SUM(H130:H133)</f>
        <v>0</v>
      </c>
      <c r="I129" s="64" t="str">
        <f aca="false">IF(OR(H$126="",H129="",H$126=0,H129=0),"",H129/H$126*1000)</f>
        <v/>
      </c>
      <c r="J129" s="65" t="n">
        <f aca="false">SUM(J130:J133)</f>
        <v>0</v>
      </c>
      <c r="K129" s="64" t="str">
        <f aca="false">IF(OR(J$126="",J129="",J$126=0,J129=0),"",J129/J$126*1000)</f>
        <v/>
      </c>
      <c r="L129" s="65" t="n">
        <f aca="false">SUM(L130:L133)</f>
        <v>0</v>
      </c>
      <c r="M129" s="64" t="str">
        <f aca="false">IF(OR(L$126="",L129="",L$126=0,L129=0),"",L129/L$126*1000)</f>
        <v/>
      </c>
      <c r="N129" s="65" t="n">
        <f aca="false">SUM(N130:N133)</f>
        <v>0</v>
      </c>
      <c r="O129" s="64" t="str">
        <f aca="false">IF(OR(N$126="",N129="",N$126=0,N129=0),"",N129/N$126*1000)</f>
        <v/>
      </c>
      <c r="P129" s="65" t="n">
        <f aca="false">SUM(P130:P133)</f>
        <v>0</v>
      </c>
      <c r="Q129" s="64" t="str">
        <f aca="false">IF(OR(P$126="",P129="",P$126=0,P129=0),"",P129/P$126*1000)</f>
        <v/>
      </c>
      <c r="R129" s="65" t="n">
        <f aca="false">SUM(R130:R133)</f>
        <v>0</v>
      </c>
      <c r="S129" s="64" t="str">
        <f aca="false">IF(OR(R$126="",R129="",R$126=0,R129=0),"",R129/R$126*1000)</f>
        <v/>
      </c>
      <c r="T129" s="65" t="n">
        <f aca="false">SUM(T130:T133)</f>
        <v>0</v>
      </c>
      <c r="U129" s="64" t="str">
        <f aca="false">IF(OR(T$126="",T129="",T$126=0,T129=0),"",T129/T$126*1000)</f>
        <v/>
      </c>
      <c r="V129" s="65" t="n">
        <f aca="false">SUM(V130:V133)</f>
        <v>0</v>
      </c>
      <c r="W129" s="64" t="str">
        <f aca="false">IF(OR(V$126="",V129="",V$126=0,V129=0),"",V129/V$126*1000)</f>
        <v/>
      </c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  <c r="AT129" s="10"/>
      <c r="AU129" s="10"/>
      <c r="AV129" s="10"/>
      <c r="AW129" s="10"/>
      <c r="AX129" s="10"/>
      <c r="AY129" s="10"/>
      <c r="AZ129" s="10"/>
      <c r="BA129" s="10"/>
      <c r="BB129" s="10"/>
    </row>
    <row r="130" customFormat="false" ht="12.75" hidden="false" customHeight="false" outlineLevel="0" collapsed="false">
      <c r="A130" s="25" t="s">
        <v>104</v>
      </c>
      <c r="B130" s="59" t="str">
        <f aca="false">IF(SUM(F130,J130,N130,R130,V130)&gt;0,SUM(F130,J130,N130,R130,V130),"")</f>
        <v/>
      </c>
      <c r="C130" s="46" t="str">
        <f aca="false">IF(OR(B$126="",B130="",B$126=0,B130=0),"",B130/B$126*1000)</f>
        <v/>
      </c>
      <c r="D130" s="59" t="str">
        <f aca="false">IF(SUM(H130,L130,P130,T130)&gt;0,SUM(H130,L130,P130,T130),"")</f>
        <v/>
      </c>
      <c r="E130" s="46" t="str">
        <f aca="false">IF(OR(D$126="",D130="",D$126=0,D130=0),"",D130/D$126*1000)</f>
        <v/>
      </c>
      <c r="F130" s="49"/>
      <c r="G130" s="48" t="str">
        <f aca="false">IF(OR(F$126="",F130="",F$126=0,F130=0),"",F130/F$126*1000)</f>
        <v/>
      </c>
      <c r="H130" s="49"/>
      <c r="I130" s="48" t="str">
        <f aca="false">IF(OR(H$126="",H130="",H$126=0,H130=0),"",H130/H$126*1000)</f>
        <v/>
      </c>
      <c r="J130" s="60"/>
      <c r="K130" s="48" t="str">
        <f aca="false">IF(OR(J$126="",J130="",J$126=0,J130=0),"",J130/J$126*1000)</f>
        <v/>
      </c>
      <c r="L130" s="60"/>
      <c r="M130" s="48" t="str">
        <f aca="false">IF(OR(L$126="",L130="",L$126=0,L130=0),"",L130/L$126*1000)</f>
        <v/>
      </c>
      <c r="N130" s="60"/>
      <c r="O130" s="48" t="str">
        <f aca="false">IF(OR(N$126="",N130="",N$126=0,N130=0),"",N130/N$126*1000)</f>
        <v/>
      </c>
      <c r="P130" s="60"/>
      <c r="Q130" s="48" t="str">
        <f aca="false">IF(OR(P$126="",P130="",P$126=0,P130=0),"",P130/P$126*1000)</f>
        <v/>
      </c>
      <c r="R130" s="57"/>
      <c r="S130" s="58" t="str">
        <f aca="false">IF(OR(R$126="",R130="",R$126=0,R130=0),"",R130/R$126*1000)</f>
        <v/>
      </c>
      <c r="T130" s="57"/>
      <c r="U130" s="48" t="str">
        <f aca="false">IF(OR(T$126="",T130="",T$126=0,T130=0),"",T130/T$126*1000)</f>
        <v/>
      </c>
      <c r="V130" s="49"/>
      <c r="W130" s="48" t="str">
        <f aca="false">IF(OR(V$126="",V130="",V$126=0,V130=0),"",V130/V$126*1000)</f>
        <v/>
      </c>
      <c r="X130" s="86" t="str">
        <f aca="false">IF(SUM(AB130,AF130,AJ130,AN130,AR130)&gt;0,SUM(AB130,AF130,AJ130,AN130,AR130),"")</f>
        <v/>
      </c>
      <c r="Y130" s="87" t="str">
        <f aca="false">IF(OR(B$126="",X130="",B$126=0,X130=0),"",X130/B$126*1000)</f>
        <v/>
      </c>
      <c r="Z130" s="86" t="str">
        <f aca="false">IF(SUM(AD130,AH130,AL130,AP130)&gt;0,SUM(AD130,AH130,AL130,AP130),"")</f>
        <v/>
      </c>
      <c r="AA130" s="87" t="str">
        <f aca="false">IF(OR(D$126="",Z130="",D$126=0,Z130=0),"",Z130/D$126*1000)</f>
        <v/>
      </c>
      <c r="AB130" s="10"/>
      <c r="AC130" s="88" t="str">
        <f aca="false">IF(OR(F$126="",AB130="",F$126=0,AB130=0),"",AB130/F$126*1000)</f>
        <v/>
      </c>
      <c r="AD130" s="10"/>
      <c r="AE130" s="88" t="str">
        <f aca="false">IF(OR(H$126="",AD130="",H$126=0,AD130=0),"",AD130/H$126*1000)</f>
        <v/>
      </c>
      <c r="AF130" s="10"/>
      <c r="AG130" s="88" t="str">
        <f aca="false">IF(OR(J$126="",AF130="",J$126=0,AF130=0),"",AF130/J$126*1000)</f>
        <v/>
      </c>
      <c r="AH130" s="10"/>
      <c r="AI130" s="88" t="str">
        <f aca="false">IF(OR(L$126="",AH130="",L$126=0,AH130=0),"",AH130/L$126*1000)</f>
        <v/>
      </c>
      <c r="AJ130" s="10"/>
      <c r="AK130" s="88" t="str">
        <f aca="false">IF(OR(N$126="",AJ130="",N$126=0,AJ130=0),"",AJ130/N$126*1000)</f>
        <v/>
      </c>
      <c r="AL130" s="10"/>
      <c r="AM130" s="88" t="str">
        <f aca="false">IF(OR(P$126="",AL130="",P$126=0,AL130=0),"",AL130/P$126*1000)</f>
        <v/>
      </c>
      <c r="AN130" s="10"/>
      <c r="AO130" s="88" t="str">
        <f aca="false">IF(OR(R$126="",AN130="",R$126=0,AN130=0),"",AN130/R$126*1000)</f>
        <v/>
      </c>
      <c r="AP130" s="10"/>
      <c r="AQ130" s="88" t="str">
        <f aca="false">IF(OR(T$126="",AP130="",T$126=0,AP130=0),"",AP130/T$126*1000)</f>
        <v/>
      </c>
      <c r="AR130" s="10"/>
      <c r="AS130" s="88" t="str">
        <f aca="false">IF(OR(V$126="",AR130="",V$126=0,AR130=0),"",AR130/V$126*1000)</f>
        <v/>
      </c>
      <c r="AT130" s="10"/>
      <c r="AU130" s="10"/>
      <c r="AV130" s="10"/>
      <c r="AW130" s="10"/>
      <c r="AX130" s="10"/>
      <c r="AY130" s="10"/>
      <c r="AZ130" s="10"/>
      <c r="BA130" s="10"/>
      <c r="BB130" s="10"/>
    </row>
    <row r="131" customFormat="false" ht="12.75" hidden="false" customHeight="false" outlineLevel="0" collapsed="false">
      <c r="A131" s="25" t="s">
        <v>105</v>
      </c>
      <c r="B131" s="59" t="str">
        <f aca="false">IF(SUM(F131,J131,N131,R131,V131)&gt;0,SUM(F131,J131,N131,R131,V131),"")</f>
        <v/>
      </c>
      <c r="C131" s="46" t="str">
        <f aca="false">IF(OR(B$126="",B131="",B$126=0,B131=0),"",B131/B$126*1000)</f>
        <v/>
      </c>
      <c r="D131" s="59" t="str">
        <f aca="false">IF(SUM(H131,L131,P131,T131)&gt;0,SUM(H131,L131,P131,T131),"")</f>
        <v/>
      </c>
      <c r="E131" s="46" t="str">
        <f aca="false">IF(OR(D$126="",D131="",D$126=0,D131=0),"",D131/D$126*1000)</f>
        <v/>
      </c>
      <c r="F131" s="49"/>
      <c r="G131" s="48" t="str">
        <f aca="false">IF(OR(F$126="",F131="",F$126=0,F131=0),"",F131/F$126*1000)</f>
        <v/>
      </c>
      <c r="H131" s="49"/>
      <c r="I131" s="48" t="str">
        <f aca="false">IF(OR(H$126="",H131="",H$126=0,H131=0),"",H131/H$126*1000)</f>
        <v/>
      </c>
      <c r="J131" s="72"/>
      <c r="K131" s="48" t="str">
        <f aca="false">IF(OR(J$126="",J131="",J$126=0,J131=0),"",J131/J$126*1000)</f>
        <v/>
      </c>
      <c r="L131" s="72"/>
      <c r="M131" s="48" t="str">
        <f aca="false">IF(OR(L$126="",L131="",L$126=0,L131=0),"",L131/L$126*1000)</f>
        <v/>
      </c>
      <c r="N131" s="72"/>
      <c r="O131" s="48" t="str">
        <f aca="false">IF(OR(N$126="",N131="",N$126=0,N131=0),"",N131/N$126*1000)</f>
        <v/>
      </c>
      <c r="P131" s="72"/>
      <c r="Q131" s="48" t="str">
        <f aca="false">IF(OR(P$126="",P131="",P$126=0,P131=0),"",P131/P$126*1000)</f>
        <v/>
      </c>
      <c r="R131" s="57"/>
      <c r="S131" s="58" t="str">
        <f aca="false">IF(OR(R$126="",R131="",R$126=0,R131=0),"",R131/R$126*1000)</f>
        <v/>
      </c>
      <c r="T131" s="57"/>
      <c r="U131" s="48" t="str">
        <f aca="false">IF(OR(T$126="",T131="",T$126=0,T131=0),"",T131/T$126*1000)</f>
        <v/>
      </c>
      <c r="V131" s="49"/>
      <c r="W131" s="48" t="str">
        <f aca="false">IF(OR(V$126="",V131="",V$126=0,V131=0),"",V131/V$126*1000)</f>
        <v/>
      </c>
    </row>
    <row r="132" customFormat="false" ht="12.75" hidden="false" customHeight="false" outlineLevel="0" collapsed="false">
      <c r="A132" s="25" t="s">
        <v>106</v>
      </c>
      <c r="B132" s="59" t="str">
        <f aca="false">IF(SUM(F132,J132,N132,R132,V132)&gt;0,SUM(F132,J132,N132,R132,V132),"")</f>
        <v/>
      </c>
      <c r="C132" s="46" t="str">
        <f aca="false">IF(OR(B$126="",B132="",B$126=0,B132=0),"",B132/B$126*1000)</f>
        <v/>
      </c>
      <c r="D132" s="59" t="str">
        <f aca="false">IF(SUM(H132,L132,P132,T132)&gt;0,SUM(H132,L132,P132,T132),"")</f>
        <v/>
      </c>
      <c r="E132" s="46" t="str">
        <f aca="false">IF(OR(D$126="",D132="",D$126=0,D132=0),"",D132/D$126*1000)</f>
        <v/>
      </c>
      <c r="F132" s="49"/>
      <c r="G132" s="48" t="str">
        <f aca="false">IF(OR(F$126="",F132="",F$126=0,F132=0),"",F132/F$126*1000)</f>
        <v/>
      </c>
      <c r="H132" s="49"/>
      <c r="I132" s="48" t="str">
        <f aca="false">IF(OR(H$126="",H132="",H$126=0,H132=0),"",H132/H$126*1000)</f>
        <v/>
      </c>
      <c r="J132" s="72"/>
      <c r="K132" s="48" t="str">
        <f aca="false">IF(OR(J$126="",J132="",J$126=0,J132=0),"",J132/J$126*1000)</f>
        <v/>
      </c>
      <c r="L132" s="72"/>
      <c r="M132" s="48" t="str">
        <f aca="false">IF(OR(L$126="",L132="",L$126=0,L132=0),"",L132/L$126*1000)</f>
        <v/>
      </c>
      <c r="N132" s="72"/>
      <c r="O132" s="48" t="str">
        <f aca="false">IF(OR(N$126="",N132="",N$126=0,N132=0),"",N132/N$126*1000)</f>
        <v/>
      </c>
      <c r="P132" s="72"/>
      <c r="Q132" s="48" t="str">
        <f aca="false">IF(OR(P$126="",P132="",P$126=0,P132=0),"",P132/P$126*1000)</f>
        <v/>
      </c>
      <c r="R132" s="57"/>
      <c r="S132" s="58" t="str">
        <f aca="false">IF(OR(R$126="",R132="",R$126=0,R132=0),"",R132/R$126*1000)</f>
        <v/>
      </c>
      <c r="T132" s="57"/>
      <c r="U132" s="48" t="str">
        <f aca="false">IF(OR(T$126="",T132="",T$126=0,T132=0),"",T132/T$126*1000)</f>
        <v/>
      </c>
      <c r="V132" s="49"/>
      <c r="W132" s="48" t="str">
        <f aca="false">IF(OR(V$126="",V132="",V$126=0,V132=0),"",V132/V$126*1000)</f>
        <v/>
      </c>
    </row>
    <row r="133" customFormat="false" ht="12.75" hidden="false" customHeight="false" outlineLevel="0" collapsed="false">
      <c r="A133" s="61" t="s">
        <v>107</v>
      </c>
      <c r="B133" s="59" t="str">
        <f aca="false">IF(SUM(F133,J133,N133,R133,V133)&gt;0,SUM(F133,J133,N133,R133,V133),"")</f>
        <v/>
      </c>
      <c r="C133" s="46" t="str">
        <f aca="false">IF(OR(B$126="",B133="",B$126=0,B133=0),"",B133/B$126*1000)</f>
        <v/>
      </c>
      <c r="D133" s="59" t="str">
        <f aca="false">IF(SUM(H133,L133,P133,T133)&gt;0,SUM(H133,L133,P133,T133),"")</f>
        <v/>
      </c>
      <c r="E133" s="46" t="str">
        <f aca="false">IF(OR(D$126="",D133="",D$126=0,D133=0),"",D133/D$126*1000)</f>
        <v/>
      </c>
      <c r="F133" s="49"/>
      <c r="G133" s="48" t="str">
        <f aca="false">IF(OR(F$126="",F133="",F$126=0,F133=0),"",F133/F$126*1000)</f>
        <v/>
      </c>
      <c r="H133" s="49"/>
      <c r="I133" s="48" t="str">
        <f aca="false">IF(OR(H$126="",H133="",H$126=0,H133=0),"",H133/H$126*1000)</f>
        <v/>
      </c>
      <c r="J133" s="60"/>
      <c r="K133" s="48" t="str">
        <f aca="false">IF(OR(J$126="",J133="",J$126=0,J133=0),"",J133/J$126*1000)</f>
        <v/>
      </c>
      <c r="L133" s="60"/>
      <c r="M133" s="48" t="str">
        <f aca="false">IF(OR(L$126="",L133="",L$126=0,L133=0),"",L133/L$126*1000)</f>
        <v/>
      </c>
      <c r="N133" s="60"/>
      <c r="O133" s="48" t="str">
        <f aca="false">IF(OR(N$126="",N133="",N$126=0,N133=0),"",N133/N$126*1000)</f>
        <v/>
      </c>
      <c r="P133" s="60"/>
      <c r="Q133" s="48" t="str">
        <f aca="false">IF(OR(P$126="",P133="",P$126=0,P133=0),"",P133/P$126*1000)</f>
        <v/>
      </c>
      <c r="R133" s="57"/>
      <c r="S133" s="58" t="str">
        <f aca="false">IF(OR(R$126="",R133="",R$126=0,R133=0),"",R133/R$126*1000)</f>
        <v/>
      </c>
      <c r="T133" s="57"/>
      <c r="U133" s="48" t="str">
        <f aca="false">IF(OR(T$126="",T133="",T$126=0,T133=0),"",T133/T$126*1000)</f>
        <v/>
      </c>
      <c r="V133" s="49"/>
      <c r="W133" s="48" t="str">
        <f aca="false">IF(OR(V$126="",V133="",V$126=0,V133=0),"",V133/V$126*1000)</f>
        <v/>
      </c>
    </row>
    <row r="134" customFormat="false" ht="12.75" hidden="false" customHeight="false" outlineLevel="0" collapsed="false">
      <c r="A134" s="54" t="s">
        <v>108</v>
      </c>
      <c r="B134" s="89" t="n">
        <f aca="false">SUM(B135,B139,B145,B148,B152:B154,B158:B159,B162)</f>
        <v>0</v>
      </c>
      <c r="C134" s="90" t="str">
        <f aca="false">IF(OR(B$126="",B134="",B$126=0,B134=0),"",B134/B$126*1000)</f>
        <v/>
      </c>
      <c r="D134" s="89" t="n">
        <f aca="false">SUM(D135,D139,D145,D148,D152:D154,D158:D159,D162)</f>
        <v>0</v>
      </c>
      <c r="E134" s="90" t="str">
        <f aca="false">IF(OR(D$126="",D134="",D$126=0,D134=0),"",D134/D$126*1000)</f>
        <v/>
      </c>
      <c r="F134" s="91" t="n">
        <f aca="false">SUM(F135,F139,F145,F148,F152:F154,F158:F159,F162)</f>
        <v>0</v>
      </c>
      <c r="G134" s="92" t="str">
        <f aca="false">IF(OR(F$126="",F134="",F$126=0,F134=0),"",F134/F$126*1000)</f>
        <v/>
      </c>
      <c r="H134" s="91" t="n">
        <f aca="false">SUM(H135,H139,H145,H148,H152:H154,H158:H159,H162)</f>
        <v>0</v>
      </c>
      <c r="I134" s="92" t="str">
        <f aca="false">IF(OR(H$126="",H134="",H$126=0,H134=0),"",H134/H$126*1000)</f>
        <v/>
      </c>
      <c r="J134" s="91" t="n">
        <f aca="false">SUM(J135,J139,J145,J148,J152:J154,J158:J159,J162)</f>
        <v>0</v>
      </c>
      <c r="K134" s="92" t="str">
        <f aca="false">IF(OR(J$126="",J134="",J$126=0,J134=0),"",J134/J$126*1000)</f>
        <v/>
      </c>
      <c r="L134" s="91" t="n">
        <f aca="false">SUM(L135,L139,L145,L148,L152:L154,L158:L159,L162)</f>
        <v>0</v>
      </c>
      <c r="M134" s="92" t="str">
        <f aca="false">IF(OR(L$126="",L134="",L$126=0,L134=0),"",L134/L$126*1000)</f>
        <v/>
      </c>
      <c r="N134" s="91" t="n">
        <f aca="false">SUM(N135,N139,N145,N148,N152:N154,N158:N159,N162)</f>
        <v>0</v>
      </c>
      <c r="O134" s="92" t="str">
        <f aca="false">IF(OR(N$126="",N134="",N$126=0,N134=0),"",N134/N$126*1000)</f>
        <v/>
      </c>
      <c r="P134" s="91" t="n">
        <f aca="false">SUM(P135,P139,P145,P148,P152:P154,P158:P159,P162)</f>
        <v>0</v>
      </c>
      <c r="Q134" s="92" t="str">
        <f aca="false">IF(OR(P$126="",P134="",P$126=0,P134=0),"",P134/P$126*1000)</f>
        <v/>
      </c>
      <c r="R134" s="91" t="n">
        <f aca="false">SUM(R135,R139,R145,R148,R152:R154,R158:R159,R162)</f>
        <v>0</v>
      </c>
      <c r="S134" s="92" t="str">
        <f aca="false">IF(OR(R$126="",R134="",R$126=0,R134=0),"",R134/R$126*1000)</f>
        <v/>
      </c>
      <c r="T134" s="91" t="n">
        <f aca="false">SUM(T135,T139,T145,T148,T152:T154,T158:T159,T162)</f>
        <v>0</v>
      </c>
      <c r="U134" s="92" t="str">
        <f aca="false">IF(OR(T$126="",T134="",T$126=0,T134=0),"",T134/T$126*1000)</f>
        <v/>
      </c>
      <c r="V134" s="91" t="n">
        <f aca="false">SUM(V135,V139,V145,V148,V152:V154,V158:V159,V162)</f>
        <v>0</v>
      </c>
      <c r="W134" s="92" t="str">
        <f aca="false">IF(OR(V$126="",V134="",V$126=0,V134=0),"",V134/V$126*1000)</f>
        <v/>
      </c>
    </row>
    <row r="135" customFormat="false" ht="12.75" hidden="false" customHeight="false" outlineLevel="0" collapsed="false">
      <c r="A135" s="93" t="s">
        <v>109</v>
      </c>
      <c r="B135" s="63" t="n">
        <f aca="false">SUM(B136:B138)</f>
        <v>0</v>
      </c>
      <c r="C135" s="64" t="str">
        <f aca="false">IF(OR(B$126="",B135="",B$126=0,B135=0),"",B135/B$126*1000)</f>
        <v/>
      </c>
      <c r="D135" s="63" t="n">
        <f aca="false">SUM(D136:D138)</f>
        <v>0</v>
      </c>
      <c r="E135" s="64" t="str">
        <f aca="false">IF(OR(D$126="",D135="",D$126=0,D135=0),"",D135/D$126*1000)</f>
        <v/>
      </c>
      <c r="F135" s="94" t="n">
        <f aca="false">SUM(F136:F138)</f>
        <v>0</v>
      </c>
      <c r="G135" s="64" t="str">
        <f aca="false">IF(OR(F$126="",F135="",F$126=0,F135=0),"",F135/F$126*1000)</f>
        <v/>
      </c>
      <c r="H135" s="94" t="n">
        <f aca="false">SUM(H136:H138)</f>
        <v>0</v>
      </c>
      <c r="I135" s="64" t="str">
        <f aca="false">IF(OR(H$126="",H135="",H$126=0,H135=0),"",H135/H$126*1000)</f>
        <v/>
      </c>
      <c r="J135" s="94" t="n">
        <f aca="false">SUM(J136:J138)</f>
        <v>0</v>
      </c>
      <c r="K135" s="64" t="str">
        <f aca="false">IF(OR(J$126="",J135="",J$126=0,J135=0),"",J135/J$126*1000)</f>
        <v/>
      </c>
      <c r="L135" s="94" t="n">
        <f aca="false">SUM(L136:L138)</f>
        <v>0</v>
      </c>
      <c r="M135" s="64" t="str">
        <f aca="false">IF(OR(L$126="",L135="",L$126=0,L135=0),"",L135/L$126*1000)</f>
        <v/>
      </c>
      <c r="N135" s="94" t="n">
        <f aca="false">SUM(N136:N138)</f>
        <v>0</v>
      </c>
      <c r="O135" s="64" t="str">
        <f aca="false">IF(OR(N$126="",N135="",N$126=0,N135=0),"",N135/N$126*1000)</f>
        <v/>
      </c>
      <c r="P135" s="94" t="n">
        <f aca="false">SUM(P136:P138)</f>
        <v>0</v>
      </c>
      <c r="Q135" s="64" t="str">
        <f aca="false">IF(OR(P$126="",P135="",P$126=0,P135=0),"",P135/P$126*1000)</f>
        <v/>
      </c>
      <c r="R135" s="94" t="n">
        <f aca="false">SUM(R136:R138)</f>
        <v>0</v>
      </c>
      <c r="S135" s="64" t="str">
        <f aca="false">IF(OR(R$126="",R135="",R$126=0,R135=0),"",R135/R$126*1000)</f>
        <v/>
      </c>
      <c r="T135" s="94" t="n">
        <f aca="false">SUM(T136:T138)</f>
        <v>0</v>
      </c>
      <c r="U135" s="64" t="str">
        <f aca="false">IF(OR(T$126="",T135="",T$126=0,T135=0),"",T135/T$126*1000)</f>
        <v/>
      </c>
      <c r="V135" s="94" t="n">
        <f aca="false">SUM(V136:V138)</f>
        <v>0</v>
      </c>
      <c r="W135" s="64" t="str">
        <f aca="false">IF(OR(V$126="",V135="",V$126=0,V135=0),"",V135/V$126*1000)</f>
        <v/>
      </c>
    </row>
    <row r="136" customFormat="false" ht="12.75" hidden="false" customHeight="false" outlineLevel="0" collapsed="false">
      <c r="A136" s="95" t="s">
        <v>110</v>
      </c>
      <c r="B136" s="59" t="str">
        <f aca="false">IF(SUM(F136,J136,N136,R136,V136)&gt;0,SUM(F136,J136,N136,R136,V136),"")</f>
        <v/>
      </c>
      <c r="C136" s="46" t="str">
        <f aca="false">IF(OR(B$126="",B136="",B$126=0,B136=0),"",B136/B$126*1000)</f>
        <v/>
      </c>
      <c r="D136" s="59" t="str">
        <f aca="false">IF(SUM(H136,L136,P136,T136)&gt;0,SUM(H136,L136,P136,T136),"")</f>
        <v/>
      </c>
      <c r="E136" s="46" t="str">
        <f aca="false">IF(OR(D$126="",D136="",D$126=0,D136=0),"",D136/D$126*1000)</f>
        <v/>
      </c>
      <c r="F136" s="49"/>
      <c r="G136" s="48" t="str">
        <f aca="false">IF(OR(F$126="",F136="",F$126=0,F136=0),"",F136/F$126*1000)</f>
        <v/>
      </c>
      <c r="H136" s="49"/>
      <c r="I136" s="48" t="str">
        <f aca="false">IF(OR(H$126="",H136="",H$126=0,H136=0),"",H136/H$126*1000)</f>
        <v/>
      </c>
      <c r="J136" s="60"/>
      <c r="K136" s="48" t="str">
        <f aca="false">IF(OR(J$126="",J136="",J$126=0,J136=0),"",J136/J$126*1000)</f>
        <v/>
      </c>
      <c r="L136" s="60"/>
      <c r="M136" s="48" t="str">
        <f aca="false">IF(OR(L$126="",L136="",L$126=0,L136=0),"",L136/L$126*1000)</f>
        <v/>
      </c>
      <c r="N136" s="60"/>
      <c r="O136" s="48" t="str">
        <f aca="false">IF(OR(N$126="",N136="",N$126=0,N136=0),"",N136/N$126*1000)</f>
        <v/>
      </c>
      <c r="P136" s="60"/>
      <c r="Q136" s="48" t="str">
        <f aca="false">IF(OR(P$126="",P136="",P$126=0,P136=0),"",P136/P$126*1000)</f>
        <v/>
      </c>
      <c r="R136" s="57"/>
      <c r="S136" s="58" t="str">
        <f aca="false">IF(OR(R$126="",R136="",R$126=0,R136=0),"",R136/R$126*1000)</f>
        <v/>
      </c>
      <c r="T136" s="57"/>
      <c r="U136" s="48" t="str">
        <f aca="false">IF(OR(T$126="",T136="",T$126=0,T136=0),"",T136/T$126*1000)</f>
        <v/>
      </c>
      <c r="V136" s="49"/>
      <c r="W136" s="48" t="str">
        <f aca="false">IF(OR(V$126="",V136="",V$126=0,V136=0),"",V136/V$126*1000)</f>
        <v/>
      </c>
    </row>
    <row r="137" customFormat="false" ht="12.75" hidden="false" customHeight="false" outlineLevel="0" collapsed="false">
      <c r="A137" s="95" t="s">
        <v>111</v>
      </c>
      <c r="B137" s="59" t="str">
        <f aca="false">IF(SUM(F137,J137,N137,R137,V137)&gt;0,SUM(F137,J137,N137,R137,V137),"")</f>
        <v/>
      </c>
      <c r="C137" s="46" t="str">
        <f aca="false">IF(OR(B$126="",B137="",B$126=0,B137=0),"",B137/B$126*1000)</f>
        <v/>
      </c>
      <c r="D137" s="59" t="str">
        <f aca="false">IF(SUM(H137,L137,P137,T137)&gt;0,SUM(H137,L137,P137,T137),"")</f>
        <v/>
      </c>
      <c r="E137" s="46" t="str">
        <f aca="false">IF(OR(D$126="",D137="",D$126=0,D137=0),"",D137/D$126*1000)</f>
        <v/>
      </c>
      <c r="F137" s="49"/>
      <c r="G137" s="48" t="str">
        <f aca="false">IF(OR(F$126="",F137="",F$126=0,F137=0),"",F137/F$126*1000)</f>
        <v/>
      </c>
      <c r="H137" s="49"/>
      <c r="I137" s="48" t="str">
        <f aca="false">IF(OR(H$126="",H137="",H$126=0,H137=0),"",H137/H$126*1000)</f>
        <v/>
      </c>
      <c r="J137" s="60"/>
      <c r="K137" s="48" t="str">
        <f aca="false">IF(OR(J$126="",J137="",J$126=0,J137=0),"",J137/J$126*1000)</f>
        <v/>
      </c>
      <c r="L137" s="60"/>
      <c r="M137" s="48" t="str">
        <f aca="false">IF(OR(L$126="",L137="",L$126=0,L137=0),"",L137/L$126*1000)</f>
        <v/>
      </c>
      <c r="N137" s="60"/>
      <c r="O137" s="48" t="str">
        <f aca="false">IF(OR(N$126="",N137="",N$126=0,N137=0),"",N137/N$126*1000)</f>
        <v/>
      </c>
      <c r="P137" s="60"/>
      <c r="Q137" s="48" t="str">
        <f aca="false">IF(OR(P$126="",P137="",P$126=0,P137=0),"",P137/P$126*1000)</f>
        <v/>
      </c>
      <c r="R137" s="57"/>
      <c r="S137" s="58" t="str">
        <f aca="false">IF(OR(R$126="",R137="",R$126=0,R137=0),"",R137/R$126*1000)</f>
        <v/>
      </c>
      <c r="T137" s="57"/>
      <c r="U137" s="48" t="str">
        <f aca="false">IF(OR(T$126="",T137="",T$126=0,T137=0),"",T137/T$126*1000)</f>
        <v/>
      </c>
      <c r="V137" s="49"/>
      <c r="W137" s="48" t="str">
        <f aca="false">IF(OR(V$126="",V137="",V$126=0,V137=0),"",V137/V$126*1000)</f>
        <v/>
      </c>
    </row>
    <row r="138" customFormat="false" ht="12.75" hidden="false" customHeight="false" outlineLevel="0" collapsed="false">
      <c r="A138" s="95" t="s">
        <v>112</v>
      </c>
      <c r="B138" s="59" t="str">
        <f aca="false">IF(SUM(F138,J138,N138,R138,V138)&gt;0,SUM(F138,J138,N138,R138,V138),"")</f>
        <v/>
      </c>
      <c r="C138" s="46" t="str">
        <f aca="false">IF(OR(B$126="",B138="",B$126=0,B138=0),"",B138/B$126*1000)</f>
        <v/>
      </c>
      <c r="D138" s="59" t="str">
        <f aca="false">IF(SUM(H138,L138,P138,T138)&gt;0,SUM(H138,L138,P138,T138),"")</f>
        <v/>
      </c>
      <c r="E138" s="46" t="str">
        <f aca="false">IF(OR(D$126="",D138="",D$126=0,D138=0),"",D138/D$126*1000)</f>
        <v/>
      </c>
      <c r="F138" s="49"/>
      <c r="G138" s="48" t="str">
        <f aca="false">IF(OR(F$126="",F138="",F$126=0,F138=0),"",F138/F$126*1000)</f>
        <v/>
      </c>
      <c r="H138" s="49"/>
      <c r="I138" s="48" t="str">
        <f aca="false">IF(OR(H$126="",H138="",H$126=0,H138=0),"",H138/H$126*1000)</f>
        <v/>
      </c>
      <c r="J138" s="60"/>
      <c r="K138" s="48" t="str">
        <f aca="false">IF(OR(J$126="",J138="",J$126=0,J138=0),"",J138/J$126*1000)</f>
        <v/>
      </c>
      <c r="L138" s="60"/>
      <c r="M138" s="48" t="str">
        <f aca="false">IF(OR(L$126="",L138="",L$126=0,L138=0),"",L138/L$126*1000)</f>
        <v/>
      </c>
      <c r="N138" s="60"/>
      <c r="O138" s="48" t="str">
        <f aca="false">IF(OR(N$126="",N138="",N$126=0,N138=0),"",N138/N$126*1000)</f>
        <v/>
      </c>
      <c r="P138" s="60"/>
      <c r="Q138" s="48" t="str">
        <f aca="false">IF(OR(P$126="",P138="",P$126=0,P138=0),"",P138/P$126*1000)</f>
        <v/>
      </c>
      <c r="R138" s="57"/>
      <c r="S138" s="58" t="str">
        <f aca="false">IF(OR(R$126="",R138="",R$126=0,R138=0),"",R138/R$126*1000)</f>
        <v/>
      </c>
      <c r="T138" s="57"/>
      <c r="U138" s="48" t="str">
        <f aca="false">IF(OR(T$126="",T138="",T$126=0,T138=0),"",T138/T$126*1000)</f>
        <v/>
      </c>
      <c r="V138" s="49"/>
      <c r="W138" s="48" t="str">
        <f aca="false">IF(OR(V$126="",V138="",V$126=0,V138=0),"",V138/V$126*1000)</f>
        <v/>
      </c>
    </row>
    <row r="139" customFormat="false" ht="12.75" hidden="false" customHeight="false" outlineLevel="0" collapsed="false">
      <c r="A139" s="62" t="s">
        <v>75</v>
      </c>
      <c r="B139" s="63" t="n">
        <f aca="false">SUM(B140:B144)</f>
        <v>0</v>
      </c>
      <c r="C139" s="64" t="str">
        <f aca="false">IF(OR(B$126="",B139="",B$126=0,B139=0),"",B139/B$126*1000)</f>
        <v/>
      </c>
      <c r="D139" s="63" t="n">
        <f aca="false">SUM(D140:D144)</f>
        <v>0</v>
      </c>
      <c r="E139" s="64" t="str">
        <f aca="false">IF(OR(D$126="",D139="",D$126=0,D139=0),"",D139/D$126*1000)</f>
        <v/>
      </c>
      <c r="F139" s="94" t="n">
        <f aca="false">SUM(F140:F144)</f>
        <v>0</v>
      </c>
      <c r="G139" s="96" t="str">
        <f aca="false">IF(OR(F$126="",F139="",F$126=0,F139=0),"",F139/F$126*1000)</f>
        <v/>
      </c>
      <c r="H139" s="94" t="n">
        <f aca="false">SUM(H140:H144)</f>
        <v>0</v>
      </c>
      <c r="I139" s="96" t="str">
        <f aca="false">IF(OR(H$126="",H139="",H$126=0,H139=0),"",H139/H$126*1000)</f>
        <v/>
      </c>
      <c r="J139" s="94" t="n">
        <f aca="false">SUM(J140:J144)</f>
        <v>0</v>
      </c>
      <c r="K139" s="96" t="str">
        <f aca="false">IF(OR(J$126="",J139="",J$126=0,J139=0),"",J139/J$126*1000)</f>
        <v/>
      </c>
      <c r="L139" s="94" t="n">
        <f aca="false">SUM(L140:L144)</f>
        <v>0</v>
      </c>
      <c r="M139" s="96" t="str">
        <f aca="false">IF(OR(L$126="",L139="",L$126=0,L139=0),"",L139/L$126*1000)</f>
        <v/>
      </c>
      <c r="N139" s="94" t="n">
        <f aca="false">SUM(N140:N144)</f>
        <v>0</v>
      </c>
      <c r="O139" s="96" t="str">
        <f aca="false">IF(OR(N$126="",N139="",N$126=0,N139=0),"",N139/N$126*1000)</f>
        <v/>
      </c>
      <c r="P139" s="94" t="n">
        <f aca="false">SUM(P140:P144)</f>
        <v>0</v>
      </c>
      <c r="Q139" s="96" t="str">
        <f aca="false">IF(OR(P$126="",P139="",P$126=0,P139=0),"",P139/P$126*1000)</f>
        <v/>
      </c>
      <c r="R139" s="94" t="n">
        <f aca="false">SUM(R140:R144)</f>
        <v>0</v>
      </c>
      <c r="S139" s="96" t="str">
        <f aca="false">IF(OR(R$126="",R139="",R$126=0,R139=0),"",R139/R$126*1000)</f>
        <v/>
      </c>
      <c r="T139" s="94" t="n">
        <f aca="false">SUM(T140:T144)</f>
        <v>0</v>
      </c>
      <c r="U139" s="96" t="str">
        <f aca="false">IF(OR(T$126="",T139="",T$126=0,T139=0),"",T139/T$126*1000)</f>
        <v/>
      </c>
      <c r="V139" s="94" t="n">
        <f aca="false">SUM(V140:V144)</f>
        <v>0</v>
      </c>
      <c r="W139" s="96" t="str">
        <f aca="false">IF(OR(V$126="",V139="",V$126=0,V139=0),"",V139/V$126*1000)</f>
        <v/>
      </c>
    </row>
    <row r="140" customFormat="false" ht="12.75" hidden="false" customHeight="false" outlineLevel="0" collapsed="false">
      <c r="A140" s="95" t="s">
        <v>113</v>
      </c>
      <c r="B140" s="59" t="str">
        <f aca="false">IF(SUM(F140,J140,N140,R140,V140)&gt;0,SUM(F140,J140,N140,R140,V140),"")</f>
        <v/>
      </c>
      <c r="C140" s="46" t="str">
        <f aca="false">IF(OR(B$126="",B140="",B$126=0,B140=0),"",B140/B$126*1000)</f>
        <v/>
      </c>
      <c r="D140" s="59" t="str">
        <f aca="false">IF(SUM(H140,L140,P140,T140)&gt;0,SUM(H140,L140,P140,T140),"")</f>
        <v/>
      </c>
      <c r="E140" s="46" t="str">
        <f aca="false">IF(OR(D$126="",D140="",D$126=0,D140=0),"",D140/D$126*1000)</f>
        <v/>
      </c>
      <c r="F140" s="49"/>
      <c r="G140" s="48" t="str">
        <f aca="false">IF(OR(F$126="",F140="",F$126=0,F140=0),"",F140/F$126*1000)</f>
        <v/>
      </c>
      <c r="H140" s="49"/>
      <c r="I140" s="48" t="str">
        <f aca="false">IF(OR(H$126="",H140="",H$126=0,H140=0),"",H140/H$126*1000)</f>
        <v/>
      </c>
      <c r="J140" s="60"/>
      <c r="K140" s="48" t="str">
        <f aca="false">IF(OR(J$126="",J140="",J$126=0,J140=0),"",J140/J$126*1000)</f>
        <v/>
      </c>
      <c r="L140" s="60"/>
      <c r="M140" s="48" t="str">
        <f aca="false">IF(OR(L$126="",L140="",L$126=0,L140=0),"",L140/L$126*1000)</f>
        <v/>
      </c>
      <c r="N140" s="60"/>
      <c r="O140" s="48" t="str">
        <f aca="false">IF(OR(N$126="",N140="",N$126=0,N140=0),"",N140/N$126*1000)</f>
        <v/>
      </c>
      <c r="P140" s="60"/>
      <c r="Q140" s="48" t="str">
        <f aca="false">IF(OR(P$126="",P140="",P$126=0,P140=0),"",P140/P$126*1000)</f>
        <v/>
      </c>
      <c r="R140" s="57"/>
      <c r="S140" s="58" t="str">
        <f aca="false">IF(OR(R$126="",R140="",R$126=0,R140=0),"",R140/R$126*1000)</f>
        <v/>
      </c>
      <c r="T140" s="57"/>
      <c r="U140" s="48" t="str">
        <f aca="false">IF(OR(T$126="",T140="",T$126=0,T140=0),"",T140/T$126*1000)</f>
        <v/>
      </c>
      <c r="V140" s="49"/>
      <c r="W140" s="48" t="str">
        <f aca="false">IF(OR(V$126="",V140="",V$126=0,V140=0),"",V140/V$126*1000)</f>
        <v/>
      </c>
    </row>
    <row r="141" customFormat="false" ht="12.75" hidden="false" customHeight="false" outlineLevel="0" collapsed="false">
      <c r="A141" s="95" t="s">
        <v>76</v>
      </c>
      <c r="B141" s="59" t="str">
        <f aca="false">IF(SUM(F141,J141,N141,R141,V141)&gt;0,SUM(F141,J141,N141,R141,V141),"")</f>
        <v/>
      </c>
      <c r="C141" s="46" t="str">
        <f aca="false">IF(OR(B$126="",B141="",B$126=0,B141=0),"",B141/B$126*1000)</f>
        <v/>
      </c>
      <c r="D141" s="59" t="str">
        <f aca="false">IF(SUM(H141,L141,P141,T141)&gt;0,SUM(H141,L141,P141,T141),"")</f>
        <v/>
      </c>
      <c r="E141" s="46" t="str">
        <f aca="false">IF(OR(D$126="",D141="",D$126=0,D141=0),"",D141/D$126*1000)</f>
        <v/>
      </c>
      <c r="F141" s="49"/>
      <c r="G141" s="48" t="str">
        <f aca="false">IF(OR(F$126="",F141="",F$126=0,F141=0),"",F141/F$126*1000)</f>
        <v/>
      </c>
      <c r="H141" s="49"/>
      <c r="I141" s="48" t="str">
        <f aca="false">IF(OR(H$126="",H141="",H$126=0,H141=0),"",H141/H$126*1000)</f>
        <v/>
      </c>
      <c r="J141" s="60"/>
      <c r="K141" s="48" t="str">
        <f aca="false">IF(OR(J$126="",J141="",J$126=0,J141=0),"",J141/J$126*1000)</f>
        <v/>
      </c>
      <c r="L141" s="60"/>
      <c r="M141" s="48" t="str">
        <f aca="false">IF(OR(L$126="",L141="",L$126=0,L141=0),"",L141/L$126*1000)</f>
        <v/>
      </c>
      <c r="N141" s="60"/>
      <c r="O141" s="48" t="str">
        <f aca="false">IF(OR(N$126="",N141="",N$126=0,N141=0),"",N141/N$126*1000)</f>
        <v/>
      </c>
      <c r="P141" s="60"/>
      <c r="Q141" s="48" t="str">
        <f aca="false">IF(OR(P$126="",P141="",P$126=0,P141=0),"",P141/P$126*1000)</f>
        <v/>
      </c>
      <c r="R141" s="57"/>
      <c r="S141" s="58" t="str">
        <f aca="false">IF(OR(R$126="",R141="",R$126=0,R141=0),"",R141/R$126*1000)</f>
        <v/>
      </c>
      <c r="T141" s="57"/>
      <c r="U141" s="48" t="str">
        <f aca="false">IF(OR(T$126="",T141="",T$126=0,T141=0),"",T141/T$126*1000)</f>
        <v/>
      </c>
      <c r="V141" s="49"/>
      <c r="W141" s="48" t="str">
        <f aca="false">IF(OR(V$126="",V141="",V$126=0,V141=0),"",V141/V$126*1000)</f>
        <v/>
      </c>
    </row>
    <row r="142" customFormat="false" ht="12.75" hidden="false" customHeight="false" outlineLevel="0" collapsed="false">
      <c r="A142" s="95" t="s">
        <v>114</v>
      </c>
      <c r="B142" s="59" t="str">
        <f aca="false">IF(SUM(F142,J142,N142,R142,V142)&gt;0,SUM(F142,J142,N142,R142,V142),"")</f>
        <v/>
      </c>
      <c r="C142" s="46" t="str">
        <f aca="false">IF(OR(B$126="",B142="",B$126=0,B142=0),"",B142/B$126*1000)</f>
        <v/>
      </c>
      <c r="D142" s="59" t="str">
        <f aca="false">IF(SUM(H142,L142,P142,T142)&gt;0,SUM(H142,L142,P142,T142),"")</f>
        <v/>
      </c>
      <c r="E142" s="46" t="str">
        <f aca="false">IF(OR(D$126="",D142="",D$126=0,D142=0),"",D142/D$126*1000)</f>
        <v/>
      </c>
      <c r="F142" s="49"/>
      <c r="G142" s="48" t="str">
        <f aca="false">IF(OR(F$126="",F142="",F$126=0,F142=0),"",F142/F$126*1000)</f>
        <v/>
      </c>
      <c r="H142" s="49"/>
      <c r="I142" s="48" t="str">
        <f aca="false">IF(OR(H$126="",H142="",H$126=0,H142=0),"",H142/H$126*1000)</f>
        <v/>
      </c>
      <c r="J142" s="60"/>
      <c r="K142" s="48" t="str">
        <f aca="false">IF(OR(J$126="",J142="",J$126=0,J142=0),"",J142/J$126*1000)</f>
        <v/>
      </c>
      <c r="L142" s="60"/>
      <c r="M142" s="48" t="str">
        <f aca="false">IF(OR(L$126="",L142="",L$126=0,L142=0),"",L142/L$126*1000)</f>
        <v/>
      </c>
      <c r="N142" s="60"/>
      <c r="O142" s="48" t="str">
        <f aca="false">IF(OR(N$126="",N142="",N$126=0,N142=0),"",N142/N$126*1000)</f>
        <v/>
      </c>
      <c r="P142" s="60"/>
      <c r="Q142" s="48" t="str">
        <f aca="false">IF(OR(P$126="",P142="",P$126=0,P142=0),"",P142/P$126*1000)</f>
        <v/>
      </c>
      <c r="R142" s="57"/>
      <c r="S142" s="58" t="str">
        <f aca="false">IF(OR(R$126="",R142="",R$126=0,R142=0),"",R142/R$126*1000)</f>
        <v/>
      </c>
      <c r="T142" s="57"/>
      <c r="U142" s="48" t="str">
        <f aca="false">IF(OR(T$126="",T142="",T$126=0,T142=0),"",T142/T$126*1000)</f>
        <v/>
      </c>
      <c r="V142" s="49"/>
      <c r="W142" s="48" t="str">
        <f aca="false">IF(OR(V$126="",V142="",V$126=0,V142=0),"",V142/V$126*1000)</f>
        <v/>
      </c>
    </row>
    <row r="143" customFormat="false" ht="12.75" hidden="false" customHeight="false" outlineLevel="0" collapsed="false">
      <c r="A143" s="95" t="s">
        <v>115</v>
      </c>
      <c r="B143" s="59" t="str">
        <f aca="false">IF(SUM(F143,J143,N143,R143,V143)&gt;0,SUM(F143,J143,N143,R143,V143),"")</f>
        <v/>
      </c>
      <c r="C143" s="46" t="str">
        <f aca="false">IF(OR(B$126="",B143="",B$126=0,B143=0),"",B143/B$126*1000)</f>
        <v/>
      </c>
      <c r="D143" s="59" t="str">
        <f aca="false">IF(SUM(H143,L143,P143,T143)&gt;0,SUM(H143,L143,P143,T143),"")</f>
        <v/>
      </c>
      <c r="E143" s="46" t="str">
        <f aca="false">IF(OR(D$126="",D143="",D$126=0,D143=0),"",D143/D$126*1000)</f>
        <v/>
      </c>
      <c r="F143" s="49"/>
      <c r="G143" s="48" t="str">
        <f aca="false">IF(OR(F$126="",F143="",F$126=0,F143=0),"",F143/F$126*1000)</f>
        <v/>
      </c>
      <c r="H143" s="49"/>
      <c r="I143" s="48" t="str">
        <f aca="false">IF(OR(H$126="",H143="",H$126=0,H143=0),"",H143/H$126*1000)</f>
        <v/>
      </c>
      <c r="J143" s="60"/>
      <c r="K143" s="48" t="str">
        <f aca="false">IF(OR(J$126="",J143="",J$126=0,J143=0),"",J143/J$126*1000)</f>
        <v/>
      </c>
      <c r="L143" s="60"/>
      <c r="M143" s="48" t="str">
        <f aca="false">IF(OR(L$126="",L143="",L$126=0,L143=0),"",L143/L$126*1000)</f>
        <v/>
      </c>
      <c r="N143" s="60"/>
      <c r="O143" s="48" t="str">
        <f aca="false">IF(OR(N$126="",N143="",N$126=0,N143=0),"",N143/N$126*1000)</f>
        <v/>
      </c>
      <c r="P143" s="60"/>
      <c r="Q143" s="48" t="str">
        <f aca="false">IF(OR(P$126="",P143="",P$126=0,P143=0),"",P143/P$126*1000)</f>
        <v/>
      </c>
      <c r="R143" s="57"/>
      <c r="S143" s="58" t="str">
        <f aca="false">IF(OR(R$126="",R143="",R$126=0,R143=0),"",R143/R$126*1000)</f>
        <v/>
      </c>
      <c r="T143" s="57"/>
      <c r="U143" s="48" t="str">
        <f aca="false">IF(OR(T$126="",T143="",T$126=0,T143=0),"",T143/T$126*1000)</f>
        <v/>
      </c>
      <c r="V143" s="49"/>
      <c r="W143" s="48" t="str">
        <f aca="false">IF(OR(V$126="",V143="",V$126=0,V143=0),"",V143/V$126*1000)</f>
        <v/>
      </c>
    </row>
    <row r="144" customFormat="false" ht="12.75" hidden="false" customHeight="false" outlineLevel="0" collapsed="false">
      <c r="A144" s="97" t="s">
        <v>74</v>
      </c>
      <c r="B144" s="59" t="str">
        <f aca="false">IF(SUM(F144,J144,N144,R144,V144)&gt;0,SUM(F144,J144,N144,R144,V144),"")</f>
        <v/>
      </c>
      <c r="C144" s="46" t="str">
        <f aca="false">IF(OR(B$126="",B144="",B$126=0,B144=0),"",B144/B$126*1000)</f>
        <v/>
      </c>
      <c r="D144" s="59" t="str">
        <f aca="false">IF(SUM(H144,L144,P144,T144)&gt;0,SUM(H144,L144,P144,T144),"")</f>
        <v/>
      </c>
      <c r="E144" s="46" t="str">
        <f aca="false">IF(OR(D$126="",D144="",D$126=0,D144=0),"",D144/D$126*1000)</f>
        <v/>
      </c>
      <c r="F144" s="49"/>
      <c r="G144" s="48" t="str">
        <f aca="false">IF(OR(F$126="",F144="",F$126=0,F144=0),"",F144/F$126*1000)</f>
        <v/>
      </c>
      <c r="H144" s="49"/>
      <c r="I144" s="48" t="str">
        <f aca="false">IF(OR(H$126="",H144="",H$126=0,H144=0),"",H144/H$126*1000)</f>
        <v/>
      </c>
      <c r="J144" s="60"/>
      <c r="K144" s="48" t="str">
        <f aca="false">IF(OR(J$126="",J144="",J$126=0,J144=0),"",J144/J$126*1000)</f>
        <v/>
      </c>
      <c r="L144" s="60"/>
      <c r="M144" s="48" t="str">
        <f aca="false">IF(OR(L$126="",L144="",L$126=0,L144=0),"",L144/L$126*1000)</f>
        <v/>
      </c>
      <c r="N144" s="60"/>
      <c r="O144" s="48" t="str">
        <f aca="false">IF(OR(N$126="",N144="",N$126=0,N144=0),"",N144/N$126*1000)</f>
        <v/>
      </c>
      <c r="P144" s="60"/>
      <c r="Q144" s="48" t="str">
        <f aca="false">IF(OR(P$126="",P144="",P$126=0,P144=0),"",P144/P$126*1000)</f>
        <v/>
      </c>
      <c r="R144" s="57"/>
      <c r="S144" s="58" t="str">
        <f aca="false">IF(OR(R$126="",R144="",R$126=0,R144=0),"",R144/R$126*1000)</f>
        <v/>
      </c>
      <c r="T144" s="57"/>
      <c r="U144" s="48" t="str">
        <f aca="false">IF(OR(T$126="",T144="",T$126=0,T144=0),"",T144/T$126*1000)</f>
        <v/>
      </c>
      <c r="V144" s="49"/>
      <c r="W144" s="48" t="str">
        <f aca="false">IF(OR(V$126="",V144="",V$126=0,V144=0),"",V144/V$126*1000)</f>
        <v/>
      </c>
    </row>
    <row r="145" customFormat="false" ht="12.75" hidden="false" customHeight="false" outlineLevel="0" collapsed="false">
      <c r="A145" s="62" t="s">
        <v>116</v>
      </c>
      <c r="B145" s="63" t="n">
        <f aca="false">SUM(B146:B147)</f>
        <v>0</v>
      </c>
      <c r="C145" s="64" t="str">
        <f aca="false">IF(OR(B$126="",B145="",B$126=0,B145=0),"",B145/B$126*1000)</f>
        <v/>
      </c>
      <c r="D145" s="63" t="n">
        <f aca="false">SUM(D146:D147)</f>
        <v>0</v>
      </c>
      <c r="E145" s="64" t="str">
        <f aca="false">IF(OR(D$126="",D145="",D$126=0,D145=0),"",D145/D$126*1000)</f>
        <v/>
      </c>
      <c r="F145" s="94" t="n">
        <f aca="false">SUM(F146:F147)</f>
        <v>0</v>
      </c>
      <c r="G145" s="96" t="str">
        <f aca="false">IF(OR(F$126="",F145="",F$126=0,F145=0),"",F145/F$126*1000)</f>
        <v/>
      </c>
      <c r="H145" s="94" t="n">
        <f aca="false">SUM(H146:H147)</f>
        <v>0</v>
      </c>
      <c r="I145" s="96" t="str">
        <f aca="false">IF(OR(H$126="",H145="",H$126=0,H145=0),"",H145/H$126*1000)</f>
        <v/>
      </c>
      <c r="J145" s="94" t="n">
        <f aca="false">SUM(J146:J147)</f>
        <v>0</v>
      </c>
      <c r="K145" s="96" t="str">
        <f aca="false">IF(OR(J$126="",J145="",J$126=0,J145=0),"",J145/J$126*1000)</f>
        <v/>
      </c>
      <c r="L145" s="94" t="n">
        <f aca="false">SUM(L146:L147)</f>
        <v>0</v>
      </c>
      <c r="M145" s="96" t="str">
        <f aca="false">IF(OR(L$126="",L145="",L$126=0,L145=0),"",L145/L$126*1000)</f>
        <v/>
      </c>
      <c r="N145" s="94" t="n">
        <f aca="false">SUM(N146:N147)</f>
        <v>0</v>
      </c>
      <c r="O145" s="96" t="str">
        <f aca="false">IF(OR(N$126="",N145="",N$126=0,N145=0),"",N145/N$126*1000)</f>
        <v/>
      </c>
      <c r="P145" s="94" t="n">
        <f aca="false">SUM(P146:P147)</f>
        <v>0</v>
      </c>
      <c r="Q145" s="96" t="str">
        <f aca="false">IF(OR(P$126="",P145="",P$126=0,P145=0),"",P145/P$126*1000)</f>
        <v/>
      </c>
      <c r="R145" s="94" t="n">
        <f aca="false">SUM(R146:R147)</f>
        <v>0</v>
      </c>
      <c r="S145" s="96" t="str">
        <f aca="false">IF(OR(R$126="",R145="",R$126=0,R145=0),"",R145/R$126*1000)</f>
        <v/>
      </c>
      <c r="T145" s="94" t="n">
        <f aca="false">SUM(T146:T147)</f>
        <v>0</v>
      </c>
      <c r="U145" s="96" t="str">
        <f aca="false">IF(OR(T$126="",T145="",T$126=0,T145=0),"",T145/T$126*1000)</f>
        <v/>
      </c>
      <c r="V145" s="94" t="n">
        <f aca="false">SUM(V146:V147)</f>
        <v>0</v>
      </c>
      <c r="W145" s="96" t="str">
        <f aca="false">IF(OR(V$126="",V145="",V$126=0,V145=0),"",V145/V$126*1000)</f>
        <v/>
      </c>
    </row>
    <row r="146" customFormat="false" ht="12.75" hidden="false" customHeight="false" outlineLevel="0" collapsed="false">
      <c r="A146" s="95" t="s">
        <v>117</v>
      </c>
      <c r="B146" s="59" t="str">
        <f aca="false">IF(SUM(F146,J146,N146,R146,V146)&gt;0,SUM(F146,J146,N146,R146,V146),"")</f>
        <v/>
      </c>
      <c r="C146" s="46" t="str">
        <f aca="false">IF(OR(B$126="",B146="",B$126=0,B146=0),"",B146/B$126*1000)</f>
        <v/>
      </c>
      <c r="D146" s="59" t="str">
        <f aca="false">IF(SUM(H146,L146,P146,T146)&gt;0,SUM(H146,L146,P146,T146),"")</f>
        <v/>
      </c>
      <c r="E146" s="46" t="str">
        <f aca="false">IF(OR(D$126="",D146="",D$126=0,D146=0),"",D146/D$126*1000)</f>
        <v/>
      </c>
      <c r="F146" s="49"/>
      <c r="G146" s="48" t="str">
        <f aca="false">IF(OR(F$126="",F146="",F$126=0,F146=0),"",F146/F$126*1000)</f>
        <v/>
      </c>
      <c r="H146" s="49"/>
      <c r="I146" s="48" t="str">
        <f aca="false">IF(OR(H$126="",H146="",H$126=0,H146=0),"",H146/H$126*1000)</f>
        <v/>
      </c>
      <c r="J146" s="60"/>
      <c r="K146" s="48" t="str">
        <f aca="false">IF(OR(J$126="",J146="",J$126=0,J146=0),"",J146/J$126*1000)</f>
        <v/>
      </c>
      <c r="L146" s="60"/>
      <c r="M146" s="48" t="str">
        <f aca="false">IF(OR(L$126="",L146="",L$126=0,L146=0),"",L146/L$126*1000)</f>
        <v/>
      </c>
      <c r="N146" s="60"/>
      <c r="O146" s="48" t="str">
        <f aca="false">IF(OR(N$126="",N146="",N$126=0,N146=0),"",N146/N$126*1000)</f>
        <v/>
      </c>
      <c r="P146" s="60"/>
      <c r="Q146" s="48" t="str">
        <f aca="false">IF(OR(P$126="",P146="",P$126=0,P146=0),"",P146/P$126*1000)</f>
        <v/>
      </c>
      <c r="R146" s="57"/>
      <c r="S146" s="58" t="str">
        <f aca="false">IF(OR(R$126="",R146="",R$126=0,R146=0),"",R146/R$126*1000)</f>
        <v/>
      </c>
      <c r="T146" s="57"/>
      <c r="U146" s="48" t="str">
        <f aca="false">IF(OR(T$126="",T146="",T$126=0,T146=0),"",T146/T$126*1000)</f>
        <v/>
      </c>
      <c r="V146" s="49"/>
      <c r="W146" s="48" t="str">
        <f aca="false">IF(OR(V$126="",V146="",V$126=0,V146=0),"",V146/V$126*1000)</f>
        <v/>
      </c>
    </row>
    <row r="147" customFormat="false" ht="12.75" hidden="false" customHeight="false" outlineLevel="0" collapsed="false">
      <c r="A147" s="95" t="s">
        <v>47</v>
      </c>
      <c r="B147" s="59" t="str">
        <f aca="false">IF(SUM(F147,J147,N147,R147,V147)&gt;0,SUM(F147,J147,N147,R147,V147),"")</f>
        <v/>
      </c>
      <c r="C147" s="46" t="str">
        <f aca="false">IF(OR(B$126="",B147="",B$126=0,B147=0),"",B147/B$126*1000)</f>
        <v/>
      </c>
      <c r="D147" s="59" t="str">
        <f aca="false">IF(SUM(H147,L147,P147,T147)&gt;0,SUM(H147,L147,P147,T147),"")</f>
        <v/>
      </c>
      <c r="E147" s="46" t="str">
        <f aca="false">IF(OR(D$126="",D147="",D$126=0,D147=0),"",D147/D$126*1000)</f>
        <v/>
      </c>
      <c r="F147" s="49"/>
      <c r="G147" s="48" t="str">
        <f aca="false">IF(OR(F$126="",F147="",F$126=0,F147=0),"",F147/F$126*1000)</f>
        <v/>
      </c>
      <c r="H147" s="49"/>
      <c r="I147" s="48" t="str">
        <f aca="false">IF(OR(H$126="",H147="",H$126=0,H147=0),"",H147/H$126*1000)</f>
        <v/>
      </c>
      <c r="J147" s="60"/>
      <c r="K147" s="48" t="str">
        <f aca="false">IF(OR(J$126="",J147="",J$126=0,J147=0),"",J147/J$126*1000)</f>
        <v/>
      </c>
      <c r="L147" s="60"/>
      <c r="M147" s="48" t="str">
        <f aca="false">IF(OR(L$126="",L147="",L$126=0,L147=0),"",L147/L$126*1000)</f>
        <v/>
      </c>
      <c r="N147" s="60"/>
      <c r="O147" s="48" t="str">
        <f aca="false">IF(OR(N$126="",N147="",N$126=0,N147=0),"",N147/N$126*1000)</f>
        <v/>
      </c>
      <c r="P147" s="60"/>
      <c r="Q147" s="48" t="str">
        <f aca="false">IF(OR(P$126="",P147="",P$126=0,P147=0),"",P147/P$126*1000)</f>
        <v/>
      </c>
      <c r="R147" s="57"/>
      <c r="S147" s="58" t="str">
        <f aca="false">IF(OR(R$126="",R147="",R$126=0,R147=0),"",R147/R$126*1000)</f>
        <v/>
      </c>
      <c r="T147" s="57"/>
      <c r="U147" s="48" t="str">
        <f aca="false">IF(OR(T$126="",T147="",T$126=0,T147=0),"",T147/T$126*1000)</f>
        <v/>
      </c>
      <c r="V147" s="49"/>
      <c r="W147" s="48" t="str">
        <f aca="false">IF(OR(V$126="",V147="",V$126=0,V147=0),"",V147/V$126*1000)</f>
        <v/>
      </c>
    </row>
    <row r="148" customFormat="false" ht="12.75" hidden="false" customHeight="false" outlineLevel="0" collapsed="false">
      <c r="A148" s="62" t="s">
        <v>118</v>
      </c>
      <c r="B148" s="63" t="n">
        <f aca="false">SUM(B149:B151)</f>
        <v>0</v>
      </c>
      <c r="C148" s="64" t="str">
        <f aca="false">IF(OR(B$126="",B148="",B$126=0,B148=0),"",B148/B$126*1000)</f>
        <v/>
      </c>
      <c r="D148" s="63" t="n">
        <f aca="false">SUM(D149:D151)</f>
        <v>0</v>
      </c>
      <c r="E148" s="64" t="str">
        <f aca="false">IF(OR(D$126="",D148="",D$126=0,D148=0),"",D148/D$126*1000)</f>
        <v/>
      </c>
      <c r="F148" s="94" t="n">
        <f aca="false">SUM(F149:F151)</f>
        <v>0</v>
      </c>
      <c r="G148" s="96" t="str">
        <f aca="false">IF(OR(F$126="",F148="",F$126=0,F148=0),"",F148/F$126*1000)</f>
        <v/>
      </c>
      <c r="H148" s="94" t="n">
        <f aca="false">SUM(H149:H151)</f>
        <v>0</v>
      </c>
      <c r="I148" s="96" t="str">
        <f aca="false">IF(OR(H$126="",H148="",H$126=0,H148=0),"",H148/H$126*1000)</f>
        <v/>
      </c>
      <c r="J148" s="94" t="n">
        <f aca="false">SUM(J149:J151)</f>
        <v>0</v>
      </c>
      <c r="K148" s="96" t="str">
        <f aca="false">IF(OR(J$126="",J148="",J$126=0,J148=0),"",J148/J$126*1000)</f>
        <v/>
      </c>
      <c r="L148" s="94" t="n">
        <f aca="false">SUM(L149:L151)</f>
        <v>0</v>
      </c>
      <c r="M148" s="96" t="str">
        <f aca="false">IF(OR(L$126="",L148="",L$126=0,L148=0),"",L148/L$126*1000)</f>
        <v/>
      </c>
      <c r="N148" s="94" t="n">
        <f aca="false">SUM(N149:N151)</f>
        <v>0</v>
      </c>
      <c r="O148" s="96" t="str">
        <f aca="false">IF(OR(N$126="",N148="",N$126=0,N148=0),"",N148/N$126*1000)</f>
        <v/>
      </c>
      <c r="P148" s="94" t="n">
        <f aca="false">SUM(P149:P151)</f>
        <v>0</v>
      </c>
      <c r="Q148" s="96" t="str">
        <f aca="false">IF(OR(P$126="",P148="",P$126=0,P148=0),"",P148/P$126*1000)</f>
        <v/>
      </c>
      <c r="R148" s="94" t="n">
        <f aca="false">SUM(R149:R151)</f>
        <v>0</v>
      </c>
      <c r="S148" s="96" t="str">
        <f aca="false">IF(OR(R$126="",R148="",R$126=0,R148=0),"",R148/R$126*1000)</f>
        <v/>
      </c>
      <c r="T148" s="94" t="n">
        <f aca="false">SUM(T149:T151)</f>
        <v>0</v>
      </c>
      <c r="U148" s="96" t="str">
        <f aca="false">IF(OR(T$126="",T148="",T$126=0,T148=0),"",T148/T$126*1000)</f>
        <v/>
      </c>
      <c r="V148" s="94" t="n">
        <f aca="false">SUM(V149:V151)</f>
        <v>0</v>
      </c>
      <c r="W148" s="96" t="str">
        <f aca="false">IF(OR(V$126="",V148="",V$126=0,V148=0),"",V148/V$126*1000)</f>
        <v/>
      </c>
    </row>
    <row r="149" customFormat="false" ht="12.75" hidden="false" customHeight="false" outlineLevel="0" collapsed="false">
      <c r="A149" s="95" t="s">
        <v>119</v>
      </c>
      <c r="B149" s="59" t="str">
        <f aca="false">IF(SUM(F149,J149,N149,R149,V149)&gt;0,SUM(F149,J149,N149,R149,V149),"")</f>
        <v/>
      </c>
      <c r="C149" s="46" t="str">
        <f aca="false">IF(OR(B$126="",B149="",B$126=0,B149=0),"",B149/B$126*1000)</f>
        <v/>
      </c>
      <c r="D149" s="59" t="str">
        <f aca="false">IF(SUM(H149,L149,P149,T149)&gt;0,SUM(H149,L149,P149,T149),"")</f>
        <v/>
      </c>
      <c r="E149" s="46" t="str">
        <f aca="false">IF(OR(D$126="",D149="",D$126=0,D149=0),"",D149/D$126*1000)</f>
        <v/>
      </c>
      <c r="F149" s="49"/>
      <c r="G149" s="48" t="str">
        <f aca="false">IF(OR(F$126="",F149="",F$126=0,F149=0),"",F149/F$126*1000)</f>
        <v/>
      </c>
      <c r="H149" s="49"/>
      <c r="I149" s="48" t="str">
        <f aca="false">IF(OR(H$126="",H149="",H$126=0,H149=0),"",H149/H$126*1000)</f>
        <v/>
      </c>
      <c r="J149" s="60"/>
      <c r="K149" s="48" t="str">
        <f aca="false">IF(OR(J$126="",J149="",J$126=0,J149=0),"",J149/J$126*1000)</f>
        <v/>
      </c>
      <c r="L149" s="60"/>
      <c r="M149" s="48" t="str">
        <f aca="false">IF(OR(L$126="",L149="",L$126=0,L149=0),"",L149/L$126*1000)</f>
        <v/>
      </c>
      <c r="N149" s="60"/>
      <c r="O149" s="48" t="str">
        <f aca="false">IF(OR(N$126="",N149="",N$126=0,N149=0),"",N149/N$126*1000)</f>
        <v/>
      </c>
      <c r="P149" s="60"/>
      <c r="Q149" s="48" t="str">
        <f aca="false">IF(OR(P$126="",P149="",P$126=0,P149=0),"",P149/P$126*1000)</f>
        <v/>
      </c>
      <c r="R149" s="57"/>
      <c r="S149" s="58" t="str">
        <f aca="false">IF(OR(R$126="",R149="",R$126=0,R149=0),"",R149/R$126*1000)</f>
        <v/>
      </c>
      <c r="T149" s="57"/>
      <c r="U149" s="48" t="str">
        <f aca="false">IF(OR(T$126="",T149="",T$126=0,T149=0),"",T149/T$126*1000)</f>
        <v/>
      </c>
      <c r="V149" s="49"/>
      <c r="W149" s="48" t="str">
        <f aca="false">IF(OR(V$126="",V149="",V$126=0,V149=0),"",V149/V$126*1000)</f>
        <v/>
      </c>
    </row>
    <row r="150" customFormat="false" ht="12.75" hidden="false" customHeight="false" outlineLevel="0" collapsed="false">
      <c r="A150" s="95" t="s">
        <v>120</v>
      </c>
      <c r="B150" s="59" t="str">
        <f aca="false">IF(SUM(F150,J150,N150,R150,V150)&gt;0,SUM(F150,J150,N150,R150,V150),"")</f>
        <v/>
      </c>
      <c r="C150" s="46" t="str">
        <f aca="false">IF(OR(B$126="",B150="",B$126=0,B150=0),"",B150/B$126*1000)</f>
        <v/>
      </c>
      <c r="D150" s="59" t="str">
        <f aca="false">IF(SUM(H150,L150,P150,T150)&gt;0,SUM(H150,L150,P150,T150),"")</f>
        <v/>
      </c>
      <c r="E150" s="46" t="str">
        <f aca="false">IF(OR(D$126="",D150="",D$126=0,D150=0),"",D150/D$126*1000)</f>
        <v/>
      </c>
      <c r="F150" s="49"/>
      <c r="G150" s="48" t="str">
        <f aca="false">IF(OR(F$126="",F150="",F$126=0,F150=0),"",F150/F$126*1000)</f>
        <v/>
      </c>
      <c r="H150" s="49"/>
      <c r="I150" s="48" t="str">
        <f aca="false">IF(OR(H$126="",H150="",H$126=0,H150=0),"",H150/H$126*1000)</f>
        <v/>
      </c>
      <c r="J150" s="60"/>
      <c r="K150" s="48" t="str">
        <f aca="false">IF(OR(J$126="",J150="",J$126=0,J150=0),"",J150/J$126*1000)</f>
        <v/>
      </c>
      <c r="L150" s="60"/>
      <c r="M150" s="48" t="str">
        <f aca="false">IF(OR(L$126="",L150="",L$126=0,L150=0),"",L150/L$126*1000)</f>
        <v/>
      </c>
      <c r="N150" s="60"/>
      <c r="O150" s="48" t="str">
        <f aca="false">IF(OR(N$126="",N150="",N$126=0,N150=0),"",N150/N$126*1000)</f>
        <v/>
      </c>
      <c r="P150" s="60"/>
      <c r="Q150" s="48" t="str">
        <f aca="false">IF(OR(P$126="",P150="",P$126=0,P150=0),"",P150/P$126*1000)</f>
        <v/>
      </c>
      <c r="R150" s="57"/>
      <c r="S150" s="58" t="str">
        <f aca="false">IF(OR(R$126="",R150="",R$126=0,R150=0),"",R150/R$126*1000)</f>
        <v/>
      </c>
      <c r="T150" s="57"/>
      <c r="U150" s="48" t="str">
        <f aca="false">IF(OR(T$126="",T150="",T$126=0,T150=0),"",T150/T$126*1000)</f>
        <v/>
      </c>
      <c r="V150" s="49"/>
      <c r="W150" s="48" t="str">
        <f aca="false">IF(OR(V$126="",V150="",V$126=0,V150=0),"",V150/V$126*1000)</f>
        <v/>
      </c>
    </row>
    <row r="151" customFormat="false" ht="12.75" hidden="false" customHeight="false" outlineLevel="0" collapsed="false">
      <c r="A151" s="97" t="s">
        <v>121</v>
      </c>
      <c r="B151" s="59" t="str">
        <f aca="false">IF(SUM(F151,J151,N151,R151,V151)&gt;0,SUM(F151,J151,N151,R151,V151),"")</f>
        <v/>
      </c>
      <c r="C151" s="46" t="str">
        <f aca="false">IF(OR(B$126="",B151="",B$126=0,B151=0),"",B151/B$126*1000)</f>
        <v/>
      </c>
      <c r="D151" s="59" t="str">
        <f aca="false">IF(SUM(H151,L151,P151,T151)&gt;0,SUM(H151,L151,P151,T151),"")</f>
        <v/>
      </c>
      <c r="E151" s="46" t="str">
        <f aca="false">IF(OR(D$126="",D151="",D$126=0,D151=0),"",D151/D$126*1000)</f>
        <v/>
      </c>
      <c r="F151" s="49"/>
      <c r="G151" s="48" t="str">
        <f aca="false">IF(OR(F$126="",F151="",F$126=0,F151=0),"",F151/F$126*1000)</f>
        <v/>
      </c>
      <c r="H151" s="49"/>
      <c r="I151" s="48" t="str">
        <f aca="false">IF(OR(H$126="",H151="",H$126=0,H151=0),"",H151/H$126*1000)</f>
        <v/>
      </c>
      <c r="J151" s="60"/>
      <c r="K151" s="48" t="str">
        <f aca="false">IF(OR(J$126="",J151="",J$126=0,J151=0),"",J151/J$126*1000)</f>
        <v/>
      </c>
      <c r="L151" s="60"/>
      <c r="M151" s="48" t="str">
        <f aca="false">IF(OR(L$126="",L151="",L$126=0,L151=0),"",L151/L$126*1000)</f>
        <v/>
      </c>
      <c r="N151" s="60"/>
      <c r="O151" s="48" t="str">
        <f aca="false">IF(OR(N$126="",N151="",N$126=0,N151=0),"",N151/N$126*1000)</f>
        <v/>
      </c>
      <c r="P151" s="60"/>
      <c r="Q151" s="48" t="str">
        <f aca="false">IF(OR(P$126="",P151="",P$126=0,P151=0),"",P151/P$126*1000)</f>
        <v/>
      </c>
      <c r="R151" s="57"/>
      <c r="S151" s="58" t="str">
        <f aca="false">IF(OR(R$126="",R151="",R$126=0,R151=0),"",R151/R$126*1000)</f>
        <v/>
      </c>
      <c r="T151" s="57"/>
      <c r="U151" s="48" t="str">
        <f aca="false">IF(OR(T$126="",T151="",T$126=0,T151=0),"",T151/T$126*1000)</f>
        <v/>
      </c>
      <c r="V151" s="49"/>
      <c r="W151" s="48" t="str">
        <f aca="false">IF(OR(V$126="",V151="",V$126=0,V151=0),"",V151/V$126*1000)</f>
        <v/>
      </c>
    </row>
    <row r="152" customFormat="false" ht="12.75" hidden="false" customHeight="false" outlineLevel="0" collapsed="false">
      <c r="A152" s="98" t="s">
        <v>122</v>
      </c>
      <c r="B152" s="59" t="n">
        <f aca="false">SUM(F152,J152,N152,R152,V152)</f>
        <v>0</v>
      </c>
      <c r="C152" s="46" t="str">
        <f aca="false">IF(OR(B$126="",B152="",B$126=0,B152=0),"",B152/B$126*1000)</f>
        <v/>
      </c>
      <c r="D152" s="59" t="n">
        <f aca="false">SUM(H152,L152,P152,T152)</f>
        <v>0</v>
      </c>
      <c r="E152" s="46" t="str">
        <f aca="false">IF(OR(D$126="",D152="",D$126=0,D152=0),"",D152/D$126*1000)</f>
        <v/>
      </c>
      <c r="F152" s="99"/>
      <c r="G152" s="100" t="str">
        <f aca="false">IF(OR(F$126="",F152="",F$126=0,F152=0),"",F152/F$126*1000)</f>
        <v/>
      </c>
      <c r="H152" s="99"/>
      <c r="I152" s="100" t="str">
        <f aca="false">IF(OR(H$126="",H152="",H$126=0,H152=0),"",H152/H$126*1000)</f>
        <v/>
      </c>
      <c r="J152" s="101"/>
      <c r="K152" s="100" t="str">
        <f aca="false">IF(OR(J$126="",J152="",J$126=0,J152=0),"",J152/J$126*1000)</f>
        <v/>
      </c>
      <c r="L152" s="101"/>
      <c r="M152" s="100" t="str">
        <f aca="false">IF(OR(L$126="",L152="",L$126=0,L152=0),"",L152/L$126*1000)</f>
        <v/>
      </c>
      <c r="N152" s="101"/>
      <c r="O152" s="100" t="str">
        <f aca="false">IF(OR(N$126="",N152="",N$126=0,N152=0),"",N152/N$126*1000)</f>
        <v/>
      </c>
      <c r="P152" s="101"/>
      <c r="Q152" s="100" t="str">
        <f aca="false">IF(OR(P$126="",P152="",P$126=0,P152=0),"",P152/P$126*1000)</f>
        <v/>
      </c>
      <c r="R152" s="102"/>
      <c r="S152" s="103" t="str">
        <f aca="false">IF(OR(R$126="",R152="",R$126=0,R152=0),"",R152/R$126*1000)</f>
        <v/>
      </c>
      <c r="T152" s="102"/>
      <c r="U152" s="100" t="str">
        <f aca="false">IF(OR(T$126="",T152="",T$126=0,T152=0),"",T152/T$126*1000)</f>
        <v/>
      </c>
      <c r="V152" s="99"/>
      <c r="W152" s="100" t="str">
        <f aca="false">IF(OR(V$126="",V152="",V$126=0,V152=0),"",V152/V$126*1000)</f>
        <v/>
      </c>
    </row>
    <row r="153" customFormat="false" ht="12.75" hidden="false" customHeight="false" outlineLevel="0" collapsed="false">
      <c r="A153" s="98" t="s">
        <v>123</v>
      </c>
      <c r="B153" s="59" t="n">
        <f aca="false">SUM(F153,J153,N153,R153,V153)</f>
        <v>0</v>
      </c>
      <c r="C153" s="46" t="str">
        <f aca="false">IF(OR(B$126="",B153="",B$126=0,B153=0),"",B153/B$126*1000)</f>
        <v/>
      </c>
      <c r="D153" s="59" t="n">
        <f aca="false">SUM(H153,L153,P153,T153)</f>
        <v>0</v>
      </c>
      <c r="E153" s="46" t="str">
        <f aca="false">IF(OR(D$126="",D153="",D$126=0,D153=0),"",D153/D$126*1000)</f>
        <v/>
      </c>
      <c r="F153" s="99"/>
      <c r="G153" s="100" t="str">
        <f aca="false">IF(OR(F$126="",F153="",F$126=0,F153=0),"",F153/F$126*1000)</f>
        <v/>
      </c>
      <c r="H153" s="99"/>
      <c r="I153" s="100" t="str">
        <f aca="false">IF(OR(H$126="",H153="",H$126=0,H153=0),"",H153/H$126*1000)</f>
        <v/>
      </c>
      <c r="J153" s="101"/>
      <c r="K153" s="100" t="str">
        <f aca="false">IF(OR(J$126="",J153="",J$126=0,J153=0),"",J153/J$126*1000)</f>
        <v/>
      </c>
      <c r="L153" s="101"/>
      <c r="M153" s="100" t="str">
        <f aca="false">IF(OR(L$126="",L153="",L$126=0,L153=0),"",L153/L$126*1000)</f>
        <v/>
      </c>
      <c r="N153" s="101"/>
      <c r="O153" s="100" t="str">
        <f aca="false">IF(OR(N$126="",N153="",N$126=0,N153=0),"",N153/N$126*1000)</f>
        <v/>
      </c>
      <c r="P153" s="101"/>
      <c r="Q153" s="100" t="str">
        <f aca="false">IF(OR(P$126="",P153="",P$126=0,P153=0),"",P153/P$126*1000)</f>
        <v/>
      </c>
      <c r="R153" s="102"/>
      <c r="S153" s="103" t="str">
        <f aca="false">IF(OR(R$126="",R153="",R$126=0,R153=0),"",R153/R$126*1000)</f>
        <v/>
      </c>
      <c r="T153" s="102"/>
      <c r="U153" s="100" t="str">
        <f aca="false">IF(OR(T$126="",T153="",T$126=0,T153=0),"",T153/T$126*1000)</f>
        <v/>
      </c>
      <c r="V153" s="99"/>
      <c r="W153" s="100" t="str">
        <f aca="false">IF(OR(V$126="",V153="",V$126=0,V153=0),"",V153/V$126*1000)</f>
        <v/>
      </c>
    </row>
    <row r="154" customFormat="false" ht="12.75" hidden="false" customHeight="false" outlineLevel="0" collapsed="false">
      <c r="A154" s="62" t="s">
        <v>124</v>
      </c>
      <c r="B154" s="63" t="n">
        <f aca="false">SUM(B155:B157)</f>
        <v>0</v>
      </c>
      <c r="C154" s="64" t="str">
        <f aca="false">IF(OR(B$126="",B154="",B$126=0,B154=0),"",B154/B$126*1000)</f>
        <v/>
      </c>
      <c r="D154" s="63" t="n">
        <f aca="false">SUM(D155:D157)</f>
        <v>0</v>
      </c>
      <c r="E154" s="64" t="str">
        <f aca="false">IF(OR(D$126="",D154="",D$126=0,D154=0),"",D154/D$126*1000)</f>
        <v/>
      </c>
      <c r="F154" s="94" t="n">
        <f aca="false">SUM(F155:F157)</f>
        <v>0</v>
      </c>
      <c r="G154" s="96" t="str">
        <f aca="false">IF(OR(F$126="",F154="",F$126=0,F154=0),"",F154/F$126*1000)</f>
        <v/>
      </c>
      <c r="H154" s="94" t="n">
        <f aca="false">SUM(H155:H157)</f>
        <v>0</v>
      </c>
      <c r="I154" s="96" t="str">
        <f aca="false">IF(OR(H$126="",H154="",H$126=0,H154=0),"",H154/H$126*1000)</f>
        <v/>
      </c>
      <c r="J154" s="94" t="n">
        <f aca="false">SUM(J155:J157)</f>
        <v>0</v>
      </c>
      <c r="K154" s="96" t="str">
        <f aca="false">IF(OR(J$126="",J154="",J$126=0,J154=0),"",J154/J$126*1000)</f>
        <v/>
      </c>
      <c r="L154" s="94" t="n">
        <f aca="false">SUM(L155:L157)</f>
        <v>0</v>
      </c>
      <c r="M154" s="96" t="str">
        <f aca="false">IF(OR(L$126="",L154="",L$126=0,L154=0),"",L154/L$126*1000)</f>
        <v/>
      </c>
      <c r="N154" s="94" t="n">
        <f aca="false">SUM(N155:N157)</f>
        <v>0</v>
      </c>
      <c r="O154" s="96" t="str">
        <f aca="false">IF(OR(N$126="",N154="",N$126=0,N154=0),"",N154/N$126*1000)</f>
        <v/>
      </c>
      <c r="P154" s="94" t="n">
        <f aca="false">SUM(P155:P157)</f>
        <v>0</v>
      </c>
      <c r="Q154" s="96" t="str">
        <f aca="false">IF(OR(P$126="",P154="",P$126=0,P154=0),"",P154/P$126*1000)</f>
        <v/>
      </c>
      <c r="R154" s="94" t="n">
        <f aca="false">SUM(R155:R157)</f>
        <v>0</v>
      </c>
      <c r="S154" s="104" t="str">
        <f aca="false">IF(OR(R$126="",R154="",R$126=0,R154=0),"",R154/R$126*1000)</f>
        <v/>
      </c>
      <c r="T154" s="94" t="n">
        <f aca="false">SUM(T155:T157)</f>
        <v>0</v>
      </c>
      <c r="U154" s="96" t="str">
        <f aca="false">IF(OR(T$126="",T154="",T$126=0,T154=0),"",T154/T$126*1000)</f>
        <v/>
      </c>
      <c r="V154" s="94" t="n">
        <f aca="false">SUM(V155:V157)</f>
        <v>0</v>
      </c>
      <c r="W154" s="104" t="str">
        <f aca="false">IF(OR(V$126="",V154="",V$126=0,V154=0),"",V154/V$126*1000)</f>
        <v/>
      </c>
    </row>
    <row r="155" customFormat="false" ht="12.75" hidden="false" customHeight="false" outlineLevel="0" collapsed="false">
      <c r="A155" s="95" t="s">
        <v>125</v>
      </c>
      <c r="B155" s="59" t="str">
        <f aca="false">IF(SUM(F155,J155,N155,R155,V155)&gt;0,SUM(F155,J155,N155,R155,V155),"")</f>
        <v/>
      </c>
      <c r="C155" s="46" t="str">
        <f aca="false">IF(OR(B$126="",B155="",B$126=0,B155=0),"",B155/B$126*1000)</f>
        <v/>
      </c>
      <c r="D155" s="59" t="str">
        <f aca="false">IF(SUM(H155,L155,P155,T155)&gt;0,SUM(H155,L155,P155,T155),"")</f>
        <v/>
      </c>
      <c r="E155" s="46" t="str">
        <f aca="false">IF(OR(D$126="",D155="",D$126=0,D155=0),"",D155/D$126*1000)</f>
        <v/>
      </c>
      <c r="F155" s="49"/>
      <c r="G155" s="48" t="str">
        <f aca="false">IF(OR(F$126="",F155="",F$126=0,F155=0),"",F155/F$126*1000)</f>
        <v/>
      </c>
      <c r="H155" s="49"/>
      <c r="I155" s="48" t="str">
        <f aca="false">IF(OR(H$126="",H155="",H$126=0,H155=0),"",H155/H$126*1000)</f>
        <v/>
      </c>
      <c r="J155" s="60"/>
      <c r="K155" s="48" t="str">
        <f aca="false">IF(OR(J$126="",J155="",J$126=0,J155=0),"",J155/J$126*1000)</f>
        <v/>
      </c>
      <c r="L155" s="60"/>
      <c r="M155" s="48" t="str">
        <f aca="false">IF(OR(L$126="",L155="",L$126=0,L155=0),"",L155/L$126*1000)</f>
        <v/>
      </c>
      <c r="N155" s="60"/>
      <c r="O155" s="48" t="str">
        <f aca="false">IF(OR(N$126="",N155="",N$126=0,N155=0),"",N155/N$126*1000)</f>
        <v/>
      </c>
      <c r="P155" s="60"/>
      <c r="Q155" s="48" t="str">
        <f aca="false">IF(OR(P$126="",P155="",P$126=0,P155=0),"",P155/P$126*1000)</f>
        <v/>
      </c>
      <c r="R155" s="57"/>
      <c r="S155" s="58" t="str">
        <f aca="false">IF(OR(R$126="",R155="",R$126=0,R155=0),"",R155/R$126*1000)</f>
        <v/>
      </c>
      <c r="T155" s="57"/>
      <c r="U155" s="48" t="str">
        <f aca="false">IF(OR(T$126="",T155="",T$126=0,T155=0),"",T155/T$126*1000)</f>
        <v/>
      </c>
      <c r="V155" s="49"/>
      <c r="W155" s="48" t="str">
        <f aca="false">IF(OR(V$126="",V155="",V$126=0,V155=0),"",V155/V$126*1000)</f>
        <v/>
      </c>
    </row>
    <row r="156" customFormat="false" ht="12.75" hidden="false" customHeight="false" outlineLevel="0" collapsed="false">
      <c r="A156" s="95" t="s">
        <v>126</v>
      </c>
      <c r="B156" s="59" t="str">
        <f aca="false">IF(SUM(F156,J156,N156,R156,V156)&gt;0,SUM(F156,J156,N156,R156,V156),"")</f>
        <v/>
      </c>
      <c r="C156" s="46" t="str">
        <f aca="false">IF(OR(B$126="",B156="",B$126=0,B156=0),"",B156/B$126*1000)</f>
        <v/>
      </c>
      <c r="D156" s="59" t="str">
        <f aca="false">IF(SUM(H156,L156,P156,T156)&gt;0,SUM(H156,L156,P156,T156),"")</f>
        <v/>
      </c>
      <c r="E156" s="46" t="str">
        <f aca="false">IF(OR(D$126="",D156="",D$126=0,D156=0),"",D156/D$126*1000)</f>
        <v/>
      </c>
      <c r="F156" s="49"/>
      <c r="G156" s="48" t="str">
        <f aca="false">IF(OR(F$126="",F156="",F$126=0,F156=0),"",F156/F$126*1000)</f>
        <v/>
      </c>
      <c r="H156" s="49"/>
      <c r="I156" s="48" t="str">
        <f aca="false">IF(OR(H$126="",H156="",H$126=0,H156=0),"",H156/H$126*1000)</f>
        <v/>
      </c>
      <c r="J156" s="60"/>
      <c r="K156" s="48" t="str">
        <f aca="false">IF(OR(J$126="",J156="",J$126=0,J156=0),"",J156/J$126*1000)</f>
        <v/>
      </c>
      <c r="L156" s="60"/>
      <c r="M156" s="48" t="str">
        <f aca="false">IF(OR(L$126="",L156="",L$126=0,L156=0),"",L156/L$126*1000)</f>
        <v/>
      </c>
      <c r="N156" s="60"/>
      <c r="O156" s="48" t="str">
        <f aca="false">IF(OR(N$126="",N156="",N$126=0,N156=0),"",N156/N$126*1000)</f>
        <v/>
      </c>
      <c r="P156" s="60"/>
      <c r="Q156" s="48" t="str">
        <f aca="false">IF(OR(P$126="",P156="",P$126=0,P156=0),"",P156/P$126*1000)</f>
        <v/>
      </c>
      <c r="R156" s="57"/>
      <c r="S156" s="58" t="str">
        <f aca="false">IF(OR(R$126="",R156="",R$126=0,R156=0),"",R156/R$126*1000)</f>
        <v/>
      </c>
      <c r="T156" s="57"/>
      <c r="U156" s="48" t="str">
        <f aca="false">IF(OR(T$126="",T156="",T$126=0,T156=0),"",T156/T$126*1000)</f>
        <v/>
      </c>
      <c r="V156" s="49"/>
      <c r="W156" s="48" t="str">
        <f aca="false">IF(OR(V$126="",V156="",V$126=0,V156=0),"",V156/V$126*1000)</f>
        <v/>
      </c>
    </row>
    <row r="157" customFormat="false" ht="12.75" hidden="false" customHeight="false" outlineLevel="0" collapsed="false">
      <c r="A157" s="95" t="s">
        <v>127</v>
      </c>
      <c r="B157" s="59" t="str">
        <f aca="false">IF(SUM(F157,J157,N157,R157,V157)&gt;0,SUM(F157,J157,N157,R157,V157),"")</f>
        <v/>
      </c>
      <c r="C157" s="46" t="str">
        <f aca="false">IF(OR(B$126="",B157="",B$126=0,B157=0),"",B157/B$126*1000)</f>
        <v/>
      </c>
      <c r="D157" s="59" t="str">
        <f aca="false">IF(SUM(H157,L157,P157,T157)&gt;0,SUM(H157,L157,P157,T157),"")</f>
        <v/>
      </c>
      <c r="E157" s="46" t="str">
        <f aca="false">IF(OR(D$126="",D157="",D$126=0,D157=0),"",D157/D$126*1000)</f>
        <v/>
      </c>
      <c r="F157" s="49"/>
      <c r="G157" s="48" t="str">
        <f aca="false">IF(OR(F$126="",F157="",F$126=0,F157=0),"",F157/F$126*1000)</f>
        <v/>
      </c>
      <c r="H157" s="49"/>
      <c r="I157" s="48" t="str">
        <f aca="false">IF(OR(H$126="",H157="",H$126=0,H157=0),"",H157/H$126*1000)</f>
        <v/>
      </c>
      <c r="J157" s="60"/>
      <c r="K157" s="48" t="str">
        <f aca="false">IF(OR(J$126="",J157="",J$126=0,J157=0),"",J157/J$126*1000)</f>
        <v/>
      </c>
      <c r="L157" s="60"/>
      <c r="M157" s="48" t="str">
        <f aca="false">IF(OR(L$126="",L157="",L$126=0,L157=0),"",L157/L$126*1000)</f>
        <v/>
      </c>
      <c r="N157" s="60"/>
      <c r="O157" s="48" t="str">
        <f aca="false">IF(OR(N$126="",N157="",N$126=0,N157=0),"",N157/N$126*1000)</f>
        <v/>
      </c>
      <c r="P157" s="60"/>
      <c r="Q157" s="48" t="str">
        <f aca="false">IF(OR(P$126="",P157="",P$126=0,P157=0),"",P157/P$126*1000)</f>
        <v/>
      </c>
      <c r="R157" s="57"/>
      <c r="S157" s="58" t="str">
        <f aca="false">IF(OR(R$126="",R157="",R$126=0,R157=0),"",R157/R$126*1000)</f>
        <v/>
      </c>
      <c r="T157" s="57"/>
      <c r="U157" s="48" t="str">
        <f aca="false">IF(OR(T$126="",T157="",T$126=0,T157=0),"",T157/T$126*1000)</f>
        <v/>
      </c>
      <c r="V157" s="49"/>
      <c r="W157" s="48" t="str">
        <f aca="false">IF(OR(V$126="",V157="",V$126=0,V157=0),"",V157/V$126*1000)</f>
        <v/>
      </c>
    </row>
    <row r="158" customFormat="false" ht="12.75" hidden="false" customHeight="false" outlineLevel="0" collapsed="false">
      <c r="A158" s="98" t="s">
        <v>128</v>
      </c>
      <c r="B158" s="59" t="n">
        <f aca="false">SUM(F158,J158,N158,R158,V158)</f>
        <v>0</v>
      </c>
      <c r="C158" s="46" t="str">
        <f aca="false">IF(OR(B$126="",B158="",B$126=0,B158=0),"",B158/B$126*1000)</f>
        <v/>
      </c>
      <c r="D158" s="59" t="n">
        <f aca="false">SUM(H158,L158,P158,T158)</f>
        <v>0</v>
      </c>
      <c r="E158" s="46" t="str">
        <f aca="false">IF(OR(D$126="",D158="",D$126=0,D158=0),"",D158/D$126*1000)</f>
        <v/>
      </c>
      <c r="F158" s="99"/>
      <c r="G158" s="100" t="str">
        <f aca="false">IF(OR(F$126="",F158="",F$126=0,F158=0),"",F158/F$126*1000)</f>
        <v/>
      </c>
      <c r="H158" s="99"/>
      <c r="I158" s="100" t="str">
        <f aca="false">IF(OR(H$126="",H158="",H$126=0,H158=0),"",H158/H$126*1000)</f>
        <v/>
      </c>
      <c r="J158" s="101"/>
      <c r="K158" s="100" t="str">
        <f aca="false">IF(OR(J$126="",J158="",J$126=0,J158=0),"",J158/J$126*1000)</f>
        <v/>
      </c>
      <c r="L158" s="101"/>
      <c r="M158" s="100" t="str">
        <f aca="false">IF(OR(L$126="",L158="",L$126=0,L158=0),"",L158/L$126*1000)</f>
        <v/>
      </c>
      <c r="N158" s="101"/>
      <c r="O158" s="100" t="str">
        <f aca="false">IF(OR(N$126="",N158="",N$126=0,N158=0),"",N158/N$126*1000)</f>
        <v/>
      </c>
      <c r="P158" s="101"/>
      <c r="Q158" s="100" t="str">
        <f aca="false">IF(OR(P$126="",P158="",P$126=0,P158=0),"",P158/P$126*1000)</f>
        <v/>
      </c>
      <c r="R158" s="102"/>
      <c r="S158" s="103" t="str">
        <f aca="false">IF(OR(R$126="",R158="",R$126=0,R158=0),"",R158/R$126*1000)</f>
        <v/>
      </c>
      <c r="T158" s="102"/>
      <c r="U158" s="100" t="str">
        <f aca="false">IF(OR(T$126="",T158="",T$126=0,T158=0),"",T158/T$126*1000)</f>
        <v/>
      </c>
      <c r="V158" s="99"/>
      <c r="W158" s="100" t="str">
        <f aca="false">IF(OR(V$126="",V158="",V$126=0,V158=0),"",V158/V$126*1000)</f>
        <v/>
      </c>
    </row>
    <row r="159" customFormat="false" ht="12.75" hidden="false" customHeight="false" outlineLevel="0" collapsed="false">
      <c r="A159" s="93" t="s">
        <v>129</v>
      </c>
      <c r="B159" s="63" t="n">
        <f aca="false">SUM(B160:B161)</f>
        <v>0</v>
      </c>
      <c r="C159" s="64" t="str">
        <f aca="false">IF(OR(B$126="",B159="",B$126=0,B159=0),"",B159/B$126*1000)</f>
        <v/>
      </c>
      <c r="D159" s="63" t="n">
        <f aca="false">SUM(D160:D161)</f>
        <v>0</v>
      </c>
      <c r="E159" s="64" t="str">
        <f aca="false">IF(OR(D$126="",D159="",D$126=0,D159=0),"",D159/D$126*1000)</f>
        <v/>
      </c>
      <c r="F159" s="94" t="n">
        <f aca="false">SUM(F160:F161)</f>
        <v>0</v>
      </c>
      <c r="G159" s="64" t="str">
        <f aca="false">IF(OR(F$126="",F159="",F$126=0,F159=0),"",F159/F$126*1000)</f>
        <v/>
      </c>
      <c r="H159" s="94" t="n">
        <f aca="false">SUM(H160:H161)</f>
        <v>0</v>
      </c>
      <c r="I159" s="64" t="str">
        <f aca="false">IF(OR(H$126="",H159="",H$126=0,H159=0),"",H159/H$126*1000)</f>
        <v/>
      </c>
      <c r="J159" s="94" t="n">
        <f aca="false">SUM(J160:J161)</f>
        <v>0</v>
      </c>
      <c r="K159" s="64" t="str">
        <f aca="false">IF(OR(J$126="",J159="",J$126=0,J159=0),"",J159/J$126*1000)</f>
        <v/>
      </c>
      <c r="L159" s="94" t="n">
        <f aca="false">SUM(L160:L161)</f>
        <v>0</v>
      </c>
      <c r="M159" s="64" t="str">
        <f aca="false">IF(OR(L$126="",L159="",L$126=0,L159=0),"",L159/L$126*1000)</f>
        <v/>
      </c>
      <c r="N159" s="94" t="n">
        <f aca="false">SUM(N160:N161)</f>
        <v>0</v>
      </c>
      <c r="O159" s="64" t="str">
        <f aca="false">IF(OR(N$126="",N159="",N$126=0,N159=0),"",N159/N$126*1000)</f>
        <v/>
      </c>
      <c r="P159" s="94" t="n">
        <f aca="false">SUM(P160:P161)</f>
        <v>0</v>
      </c>
      <c r="Q159" s="64" t="str">
        <f aca="false">IF(OR(P$126="",P159="",P$126=0,P159=0),"",P159/P$126*1000)</f>
        <v/>
      </c>
      <c r="R159" s="94" t="n">
        <f aca="false">SUM(R160:R161)</f>
        <v>0</v>
      </c>
      <c r="S159" s="64" t="str">
        <f aca="false">IF(OR(R$126="",R159="",R$126=0,R159=0),"",R159/R$126*1000)</f>
        <v/>
      </c>
      <c r="T159" s="94" t="n">
        <f aca="false">SUM(T160:T161)</f>
        <v>0</v>
      </c>
      <c r="U159" s="64" t="str">
        <f aca="false">IF(OR(T$126="",T159="",T$126=0,T159=0),"",T159/T$126*1000)</f>
        <v/>
      </c>
      <c r="V159" s="94" t="n">
        <f aca="false">SUM(V160:V161)</f>
        <v>0</v>
      </c>
      <c r="W159" s="75" t="str">
        <f aca="false">IF(OR(V$126="",V159="",V$126=0,V159=0),"",V159/V$126*1000)</f>
        <v/>
      </c>
    </row>
    <row r="160" customFormat="false" ht="12.75" hidden="false" customHeight="false" outlineLevel="0" collapsed="false">
      <c r="A160" s="95" t="s">
        <v>130</v>
      </c>
      <c r="B160" s="59" t="str">
        <f aca="false">IF(SUM(F160,J160,N160,R160,V160)&gt;0,SUM(F160,J160,N160,R160,V160),"")</f>
        <v/>
      </c>
      <c r="C160" s="46" t="str">
        <f aca="false">IF(OR(B$126="",B160="",B$126=0,B160=0),"",B160/B$126*1000)</f>
        <v/>
      </c>
      <c r="D160" s="59" t="str">
        <f aca="false">IF(SUM(H160,L160,P160,T160)&gt;0,SUM(H160,L160,P160,T160),"")</f>
        <v/>
      </c>
      <c r="E160" s="46" t="str">
        <f aca="false">IF(OR(D$126="",D160="",D$126=0,D160=0),"",D160/D$126*1000)</f>
        <v/>
      </c>
      <c r="F160" s="49"/>
      <c r="G160" s="48" t="str">
        <f aca="false">IF(OR(F$126="",F160="",F$126=0,F160=0),"",F160/F$126*1000)</f>
        <v/>
      </c>
      <c r="H160" s="49"/>
      <c r="I160" s="48" t="str">
        <f aca="false">IF(OR(H$126="",H160="",H$126=0,H160=0),"",H160/H$126*1000)</f>
        <v/>
      </c>
      <c r="J160" s="60"/>
      <c r="K160" s="48" t="str">
        <f aca="false">IF(OR(J$126="",J160="",J$126=0,J160=0),"",J160/J$126*1000)</f>
        <v/>
      </c>
      <c r="L160" s="60"/>
      <c r="M160" s="48" t="str">
        <f aca="false">IF(OR(L$126="",L160="",L$126=0,L160=0),"",L160/L$126*1000)</f>
        <v/>
      </c>
      <c r="N160" s="60"/>
      <c r="O160" s="48" t="str">
        <f aca="false">IF(OR(N$126="",N160="",N$126=0,N160=0),"",N160/N$126*1000)</f>
        <v/>
      </c>
      <c r="P160" s="60"/>
      <c r="Q160" s="48" t="str">
        <f aca="false">IF(OR(P$126="",P160="",P$126=0,P160=0),"",P160/P$126*1000)</f>
        <v/>
      </c>
      <c r="R160" s="57"/>
      <c r="S160" s="58" t="str">
        <f aca="false">IF(OR(R$126="",R160="",R$126=0,R160=0),"",R160/R$126*1000)</f>
        <v/>
      </c>
      <c r="T160" s="57"/>
      <c r="U160" s="48" t="str">
        <f aca="false">IF(OR(T$126="",T160="",T$126=0,T160=0),"",T160/T$126*1000)</f>
        <v/>
      </c>
      <c r="V160" s="49"/>
      <c r="W160" s="48" t="str">
        <f aca="false">IF(OR(V$126="",V160="",V$126=0,V160=0),"",V160/V$126*1000)</f>
        <v/>
      </c>
    </row>
    <row r="161" customFormat="false" ht="12.75" hidden="false" customHeight="false" outlineLevel="0" collapsed="false">
      <c r="A161" s="95" t="s">
        <v>131</v>
      </c>
      <c r="B161" s="59" t="str">
        <f aca="false">IF(SUM(F161,J161,N161,R161,V161)&gt;0,SUM(F161,J161,N161,R161,V161),"")</f>
        <v/>
      </c>
      <c r="C161" s="46" t="str">
        <f aca="false">IF(OR(B$126="",B161="",B$126=0,B161=0),"",B161/B$126*1000)</f>
        <v/>
      </c>
      <c r="D161" s="59" t="str">
        <f aca="false">IF(SUM(H161,L161,P161,T161)&gt;0,SUM(H161,L161,P161,T161),"")</f>
        <v/>
      </c>
      <c r="E161" s="46" t="str">
        <f aca="false">IF(OR(D$126="",D161="",D$126=0,D161=0),"",D161/D$126*1000)</f>
        <v/>
      </c>
      <c r="F161" s="49"/>
      <c r="G161" s="48" t="str">
        <f aca="false">IF(OR(F$126="",F161="",F$126=0,F161=0),"",F161/F$126*1000)</f>
        <v/>
      </c>
      <c r="H161" s="49"/>
      <c r="I161" s="48" t="str">
        <f aca="false">IF(OR(H$126="",H161="",H$126=0,H161=0),"",H161/H$126*1000)</f>
        <v/>
      </c>
      <c r="J161" s="60"/>
      <c r="K161" s="48" t="str">
        <f aca="false">IF(OR(J$126="",J161="",J$126=0,J161=0),"",J161/J$126*1000)</f>
        <v/>
      </c>
      <c r="L161" s="60"/>
      <c r="M161" s="48" t="str">
        <f aca="false">IF(OR(L$126="",L161="",L$126=0,L161=0),"",L161/L$126*1000)</f>
        <v/>
      </c>
      <c r="N161" s="60"/>
      <c r="O161" s="48" t="str">
        <f aca="false">IF(OR(N$126="",N161="",N$126=0,N161=0),"",N161/N$126*1000)</f>
        <v/>
      </c>
      <c r="P161" s="60"/>
      <c r="Q161" s="48" t="str">
        <f aca="false">IF(OR(P$126="",P161="",P$126=0,P161=0),"",P161/P$126*1000)</f>
        <v/>
      </c>
      <c r="R161" s="57"/>
      <c r="S161" s="58" t="str">
        <f aca="false">IF(OR(R$126="",R161="",R$126=0,R161=0),"",R161/R$126*1000)</f>
        <v/>
      </c>
      <c r="T161" s="57"/>
      <c r="U161" s="48" t="str">
        <f aca="false">IF(OR(T$126="",T161="",T$126=0,T161=0),"",T161/T$126*1000)</f>
        <v/>
      </c>
      <c r="V161" s="49"/>
      <c r="W161" s="48" t="str">
        <f aca="false">IF(OR(V$126="",V161="",V$126=0,V161=0),"",V161/V$126*1000)</f>
        <v/>
      </c>
    </row>
    <row r="162" customFormat="false" ht="12.75" hidden="false" customHeight="false" outlineLevel="0" collapsed="false">
      <c r="A162" s="93" t="s">
        <v>132</v>
      </c>
      <c r="B162" s="63" t="n">
        <f aca="false">SUM(B163:B164)</f>
        <v>0</v>
      </c>
      <c r="C162" s="64" t="str">
        <f aca="false">IF(OR(B$126="",B162="",B$126=0,B162=0),"",B162/B$126*1000)</f>
        <v/>
      </c>
      <c r="D162" s="63" t="n">
        <f aca="false">SUM(D163:D164)</f>
        <v>0</v>
      </c>
      <c r="E162" s="64" t="str">
        <f aca="false">IF(OR(D$126="",D162="",D$126=0,D162=0),"",D162/D$126*1000)</f>
        <v/>
      </c>
      <c r="F162" s="94" t="n">
        <f aca="false">SUM(F163:F164)</f>
        <v>0</v>
      </c>
      <c r="G162" s="64" t="str">
        <f aca="false">IF(OR(F$126="",F162="",F$126=0,F162=0),"",F162/F$126*1000)</f>
        <v/>
      </c>
      <c r="H162" s="94" t="n">
        <f aca="false">SUM(H163:H164)</f>
        <v>0</v>
      </c>
      <c r="I162" s="64" t="str">
        <f aca="false">IF(OR(H$126="",H162="",H$126=0,H162=0),"",H162/H$126*1000)</f>
        <v/>
      </c>
      <c r="J162" s="94" t="n">
        <f aca="false">SUM(J163:J164)</f>
        <v>0</v>
      </c>
      <c r="K162" s="64" t="str">
        <f aca="false">IF(OR(J$126="",J162="",J$126=0,J162=0),"",J162/J$126*1000)</f>
        <v/>
      </c>
      <c r="L162" s="94" t="n">
        <f aca="false">SUM(L163:L164)</f>
        <v>0</v>
      </c>
      <c r="M162" s="64" t="str">
        <f aca="false">IF(OR(L$126="",L162="",L$126=0,L162=0),"",L162/L$126*1000)</f>
        <v/>
      </c>
      <c r="N162" s="94" t="n">
        <f aca="false">SUM(N163:N164)</f>
        <v>0</v>
      </c>
      <c r="O162" s="64" t="str">
        <f aca="false">IF(OR(N$126="",N162="",N$126=0,N162=0),"",N162/N$126*1000)</f>
        <v/>
      </c>
      <c r="P162" s="94" t="n">
        <f aca="false">SUM(P163:P164)</f>
        <v>0</v>
      </c>
      <c r="Q162" s="64" t="str">
        <f aca="false">IF(OR(P$126="",P162="",P$126=0,P162=0),"",P162/P$126*1000)</f>
        <v/>
      </c>
      <c r="R162" s="94" t="n">
        <f aca="false">SUM(R163:R164)</f>
        <v>0</v>
      </c>
      <c r="S162" s="64" t="str">
        <f aca="false">IF(OR(R$126="",R162="",R$126=0,R162=0),"",R162/R$126*1000)</f>
        <v/>
      </c>
      <c r="T162" s="94" t="n">
        <f aca="false">SUM(T163:T164)</f>
        <v>0</v>
      </c>
      <c r="U162" s="64" t="str">
        <f aca="false">IF(OR(T$126="",T162="",T$126=0,T162=0),"",T162/T$126*1000)</f>
        <v/>
      </c>
      <c r="V162" s="94" t="n">
        <f aca="false">SUM(V163:V164)</f>
        <v>0</v>
      </c>
      <c r="W162" s="75" t="str">
        <f aca="false">IF(OR(V$126="",V162="",V$126=0,V162=0),"",V162/V$126*1000)</f>
        <v/>
      </c>
    </row>
    <row r="163" customFormat="false" ht="12.75" hidden="false" customHeight="false" outlineLevel="0" collapsed="false">
      <c r="A163" s="95" t="s">
        <v>133</v>
      </c>
      <c r="B163" s="59" t="str">
        <f aca="false">IF(SUM(F163,J163,N163,R163,V163)&gt;0,SUM(F163,J163,N163,R163,V163),"")</f>
        <v/>
      </c>
      <c r="C163" s="46" t="str">
        <f aca="false">IF(OR(B$126="",B163="",B$126=0,B163=0),"",B163/B$126*1000)</f>
        <v/>
      </c>
      <c r="D163" s="59" t="str">
        <f aca="false">IF(SUM(H163,L163,P163,T163)&gt;0,SUM(H163,L163,P163,T163),"")</f>
        <v/>
      </c>
      <c r="E163" s="46" t="str">
        <f aca="false">IF(OR(D$126="",D163="",D$126=0,D163=0),"",D163/D$126*1000)</f>
        <v/>
      </c>
      <c r="F163" s="49"/>
      <c r="G163" s="48" t="str">
        <f aca="false">IF(OR(F$126="",F163="",F$126=0,F163=0),"",F163/F$126*1000)</f>
        <v/>
      </c>
      <c r="H163" s="49"/>
      <c r="I163" s="48" t="str">
        <f aca="false">IF(OR(H$126="",H163="",H$126=0,H163=0),"",H163/H$126*1000)</f>
        <v/>
      </c>
      <c r="J163" s="60"/>
      <c r="K163" s="48" t="str">
        <f aca="false">IF(OR(J$126="",J163="",J$126=0,J163=0),"",J163/J$126*1000)</f>
        <v/>
      </c>
      <c r="L163" s="60"/>
      <c r="M163" s="48" t="str">
        <f aca="false">IF(OR(L$126="",L163="",L$126=0,L163=0),"",L163/L$126*1000)</f>
        <v/>
      </c>
      <c r="N163" s="60"/>
      <c r="O163" s="48" t="str">
        <f aca="false">IF(OR(N$126="",N163="",N$126=0,N163=0),"",N163/N$126*1000)</f>
        <v/>
      </c>
      <c r="P163" s="60"/>
      <c r="Q163" s="48" t="str">
        <f aca="false">IF(OR(P$126="",P163="",P$126=0,P163=0),"",P163/P$126*1000)</f>
        <v/>
      </c>
      <c r="R163" s="57"/>
      <c r="S163" s="58" t="str">
        <f aca="false">IF(OR(R$126="",R163="",R$126=0,R163=0),"",R163/R$126*1000)</f>
        <v/>
      </c>
      <c r="T163" s="57"/>
      <c r="U163" s="48" t="str">
        <f aca="false">IF(OR(T$126="",T163="",T$126=0,T163=0),"",T163/T$126*1000)</f>
        <v/>
      </c>
      <c r="V163" s="49"/>
      <c r="W163" s="48" t="str">
        <f aca="false">IF(OR(V$126="",V163="",V$126=0,V163=0),"",V163/V$126*1000)</f>
        <v/>
      </c>
    </row>
    <row r="164" customFormat="false" ht="12.75" hidden="false" customHeight="false" outlineLevel="0" collapsed="false">
      <c r="A164" s="95" t="s">
        <v>134</v>
      </c>
      <c r="B164" s="59" t="str">
        <f aca="false">IF(SUM(F164,J164,N164,R164,V164)&gt;0,SUM(F164,J164,N164,R164,V164),"")</f>
        <v/>
      </c>
      <c r="C164" s="46" t="str">
        <f aca="false">IF(OR(B$126="",B164="",B$126=0,B164=0),"",B164/B$126*1000)</f>
        <v/>
      </c>
      <c r="D164" s="59" t="str">
        <f aca="false">IF(SUM(H164,L164,P164,T164)&gt;0,SUM(H164,L164,P164,T164),"")</f>
        <v/>
      </c>
      <c r="E164" s="46" t="str">
        <f aca="false">IF(OR(D$126="",D164="",D$126=0,D164=0),"",D164/D$126*1000)</f>
        <v/>
      </c>
      <c r="F164" s="49"/>
      <c r="G164" s="48" t="str">
        <f aca="false">IF(OR(F$126="",F164="",F$126=0,F164=0),"",F164/F$126*1000)</f>
        <v/>
      </c>
      <c r="H164" s="49"/>
      <c r="I164" s="48" t="str">
        <f aca="false">IF(OR(H$126="",H164="",H$126=0,H164=0),"",H164/H$126*1000)</f>
        <v/>
      </c>
      <c r="J164" s="60"/>
      <c r="K164" s="48" t="str">
        <f aca="false">IF(OR(J$126="",J164="",J$126=0,J164=0),"",J164/J$126*1000)</f>
        <v/>
      </c>
      <c r="L164" s="60"/>
      <c r="M164" s="48" t="str">
        <f aca="false">IF(OR(L$126="",L164="",L$126=0,L164=0),"",L164/L$126*1000)</f>
        <v/>
      </c>
      <c r="N164" s="60"/>
      <c r="O164" s="48" t="str">
        <f aca="false">IF(OR(N$126="",N164="",N$126=0,N164=0),"",N164/N$126*1000)</f>
        <v/>
      </c>
      <c r="P164" s="60"/>
      <c r="Q164" s="48" t="str">
        <f aca="false">IF(OR(P$126="",P164="",P$126=0,P164=0),"",P164/P$126*1000)</f>
        <v/>
      </c>
      <c r="R164" s="57"/>
      <c r="S164" s="58" t="str">
        <f aca="false">IF(OR(R$126="",R164="",R$126=0,R164=0),"",R164/R$126*1000)</f>
        <v/>
      </c>
      <c r="T164" s="57"/>
      <c r="U164" s="48" t="str">
        <f aca="false">IF(OR(T$126="",T164="",T$126=0,T164=0),"",T164/T$126*1000)</f>
        <v/>
      </c>
      <c r="V164" s="49"/>
      <c r="W164" s="48" t="str">
        <f aca="false">IF(OR(V$126="",V164="",V$126=0,V164=0),"",V164/V$126*1000)</f>
        <v/>
      </c>
    </row>
    <row r="165" customFormat="false" ht="12.75" hidden="false" customHeight="false" outlineLevel="0" collapsed="false">
      <c r="A165" s="105" t="s">
        <v>135</v>
      </c>
      <c r="B165" s="89" t="n">
        <f aca="false">SUM(B166:B170,B173)</f>
        <v>0</v>
      </c>
      <c r="C165" s="90" t="str">
        <f aca="false">IF(OR(B$126="",B165="",B$126=0,B165=0),"",B165/B$126*1000)</f>
        <v/>
      </c>
      <c r="D165" s="89" t="n">
        <f aca="false">SUM(D166:D170,D173)</f>
        <v>0</v>
      </c>
      <c r="E165" s="90" t="str">
        <f aca="false">IF(OR(D$126="",D165="",D$126=0,D165=0),"",D165/D$126*1000)</f>
        <v/>
      </c>
      <c r="F165" s="91" t="n">
        <f aca="false">SUM(F166:F170,F173)</f>
        <v>0</v>
      </c>
      <c r="G165" s="92" t="str">
        <f aca="false">IF(OR(F$126="",F165="",F$126=0,F165=0),"",F165/F$126*1000)</f>
        <v/>
      </c>
      <c r="H165" s="91" t="n">
        <f aca="false">SUM(H166:H170,H173)</f>
        <v>0</v>
      </c>
      <c r="I165" s="92" t="str">
        <f aca="false">IF(OR(H$126="",H165="",H$126=0,H165=0),"",H165/H$126*1000)</f>
        <v/>
      </c>
      <c r="J165" s="91" t="n">
        <f aca="false">SUM(J166:J170,J173)</f>
        <v>0</v>
      </c>
      <c r="K165" s="92" t="str">
        <f aca="false">IF(OR(J$126="",J165="",J$126=0,J165=0),"",J165/J$126*1000)</f>
        <v/>
      </c>
      <c r="L165" s="91" t="n">
        <f aca="false">SUM(L166:L170,L173)</f>
        <v>0</v>
      </c>
      <c r="M165" s="92" t="str">
        <f aca="false">IF(OR(L$126="",L165="",L$126=0,L165=0),"",L165/L$126*1000)</f>
        <v/>
      </c>
      <c r="N165" s="91" t="n">
        <f aca="false">SUM(N166:N170,N173)</f>
        <v>0</v>
      </c>
      <c r="O165" s="92" t="str">
        <f aca="false">IF(OR(N$126="",N165="",N$126=0,N165=0),"",N165/N$126*1000)</f>
        <v/>
      </c>
      <c r="P165" s="91" t="n">
        <f aca="false">SUM(P166:P170,P173)</f>
        <v>0</v>
      </c>
      <c r="Q165" s="92" t="str">
        <f aca="false">IF(OR(P$126="",P165="",P$126=0,P165=0),"",P165/P$126*1000)</f>
        <v/>
      </c>
      <c r="R165" s="91" t="n">
        <f aca="false">SUM(R166:R170,R173)</f>
        <v>0</v>
      </c>
      <c r="S165" s="92" t="str">
        <f aca="false">IF(OR(R$126="",R165="",R$126=0,R165=0),"",R165/R$126*1000)</f>
        <v/>
      </c>
      <c r="T165" s="91" t="n">
        <f aca="false">SUM(T166:T170,T173)</f>
        <v>0</v>
      </c>
      <c r="U165" s="92" t="str">
        <f aca="false">IF(OR(T$126="",T165="",T$126=0,T165=0),"",T165/T$126*1000)</f>
        <v/>
      </c>
      <c r="V165" s="91" t="n">
        <f aca="false">SUM(V166:V170,V173)</f>
        <v>0</v>
      </c>
      <c r="W165" s="92" t="str">
        <f aca="false">IF(OR(V$126="",V165="",V$126=0,V165=0),"",V165/V$126*1000)</f>
        <v/>
      </c>
    </row>
    <row r="166" customFormat="false" ht="12.75" hidden="false" customHeight="false" outlineLevel="0" collapsed="false">
      <c r="A166" s="95" t="s">
        <v>136</v>
      </c>
      <c r="B166" s="59" t="str">
        <f aca="false">IF(SUM(F166,J166,N166,R166,V166)&gt;0,SUM(F166,J166,N166,R166,V166),"")</f>
        <v/>
      </c>
      <c r="C166" s="46" t="str">
        <f aca="false">IF(OR(B$126="",B166="",B$126=0,B166=0),"",B166/B$126*1000)</f>
        <v/>
      </c>
      <c r="D166" s="59" t="str">
        <f aca="false">IF(SUM(H166,L166,P166,T166)&gt;0,SUM(H166,L166,P166,T166),"")</f>
        <v/>
      </c>
      <c r="E166" s="46" t="str">
        <f aca="false">IF(OR(D$126="",D166="",D$126=0,D166=0),"",D166/D$126*1000)</f>
        <v/>
      </c>
      <c r="F166" s="49"/>
      <c r="G166" s="48" t="str">
        <f aca="false">IF(OR(F$126="",F166="",F$126=0,F166=0),"",F166/F$126*1000)</f>
        <v/>
      </c>
      <c r="H166" s="49"/>
      <c r="I166" s="48" t="str">
        <f aca="false">IF(OR(H$126="",H166="",H$126=0,H166=0),"",H166/H$126*1000)</f>
        <v/>
      </c>
      <c r="J166" s="60"/>
      <c r="K166" s="48" t="str">
        <f aca="false">IF(OR(J$126="",J166="",J$126=0,J166=0),"",J166/J$126*1000)</f>
        <v/>
      </c>
      <c r="L166" s="60"/>
      <c r="M166" s="48" t="str">
        <f aca="false">IF(OR(L$126="",L166="",L$126=0,L166=0),"",L166/L$126*1000)</f>
        <v/>
      </c>
      <c r="N166" s="60"/>
      <c r="O166" s="48" t="str">
        <f aca="false">IF(OR(N$126="",N166="",N$126=0,N166=0),"",N166/N$126*1000)</f>
        <v/>
      </c>
      <c r="P166" s="60"/>
      <c r="Q166" s="48" t="str">
        <f aca="false">IF(OR(P$126="",P166="",P$126=0,P166=0),"",P166/P$126*1000)</f>
        <v/>
      </c>
      <c r="R166" s="57"/>
      <c r="S166" s="58" t="str">
        <f aca="false">IF(OR(R$126="",R166="",R$126=0,R166=0),"",R166/R$126*1000)</f>
        <v/>
      </c>
      <c r="T166" s="57"/>
      <c r="U166" s="48" t="str">
        <f aca="false">IF(OR(T$126="",T166="",T$126=0,T166=0),"",T166/T$126*1000)</f>
        <v/>
      </c>
      <c r="V166" s="49"/>
      <c r="W166" s="48" t="str">
        <f aca="false">IF(OR(V$126="",V166="",V$126=0,V166=0),"",V166/V$126*1000)</f>
        <v/>
      </c>
    </row>
    <row r="167" customFormat="false" ht="12.75" hidden="false" customHeight="false" outlineLevel="0" collapsed="false">
      <c r="A167" s="95" t="s">
        <v>137</v>
      </c>
      <c r="B167" s="59" t="str">
        <f aca="false">IF(SUM(F167,J167,N167,R167,V167)&gt;0,SUM(F167,J167,N167,R167,V167),"")</f>
        <v/>
      </c>
      <c r="C167" s="46" t="str">
        <f aca="false">IF(OR(B$126="",B167="",B$126=0,B167=0),"",B167/B$126*1000)</f>
        <v/>
      </c>
      <c r="D167" s="59" t="str">
        <f aca="false">IF(SUM(H167,L167,P167,T167)&gt;0,SUM(H167,L167,P167,T167),"")</f>
        <v/>
      </c>
      <c r="E167" s="46" t="str">
        <f aca="false">IF(OR(D$126="",D167="",D$126=0,D167=0),"",D167/D$126*1000)</f>
        <v/>
      </c>
      <c r="F167" s="49"/>
      <c r="G167" s="48" t="str">
        <f aca="false">IF(OR(F$126="",F167="",F$126=0,F167=0),"",F167/F$126*1000)</f>
        <v/>
      </c>
      <c r="H167" s="49"/>
      <c r="I167" s="48" t="str">
        <f aca="false">IF(OR(H$126="",H167="",H$126=0,H167=0),"",H167/H$126*1000)</f>
        <v/>
      </c>
      <c r="J167" s="60"/>
      <c r="K167" s="48" t="str">
        <f aca="false">IF(OR(J$126="",J167="",J$126=0,J167=0),"",J167/J$126*1000)</f>
        <v/>
      </c>
      <c r="L167" s="60"/>
      <c r="M167" s="48" t="str">
        <f aca="false">IF(OR(L$126="",L167="",L$126=0,L167=0),"",L167/L$126*1000)</f>
        <v/>
      </c>
      <c r="N167" s="60"/>
      <c r="O167" s="48" t="str">
        <f aca="false">IF(OR(N$126="",N167="",N$126=0,N167=0),"",N167/N$126*1000)</f>
        <v/>
      </c>
      <c r="P167" s="60"/>
      <c r="Q167" s="48" t="str">
        <f aca="false">IF(OR(P$126="",P167="",P$126=0,P167=0),"",P167/P$126*1000)</f>
        <v/>
      </c>
      <c r="R167" s="57"/>
      <c r="S167" s="58" t="str">
        <f aca="false">IF(OR(R$126="",R167="",R$126=0,R167=0),"",R167/R$126*1000)</f>
        <v/>
      </c>
      <c r="T167" s="57"/>
      <c r="U167" s="48" t="str">
        <f aca="false">IF(OR(T$126="",T167="",T$126=0,T167=0),"",T167/T$126*1000)</f>
        <v/>
      </c>
      <c r="V167" s="49"/>
      <c r="W167" s="48" t="str">
        <f aca="false">IF(OR(V$126="",V167="",V$126=0,V167=0),"",V167/V$126*1000)</f>
        <v/>
      </c>
    </row>
    <row r="168" customFormat="false" ht="12.75" hidden="false" customHeight="false" outlineLevel="0" collapsed="false">
      <c r="A168" s="95" t="s">
        <v>138</v>
      </c>
      <c r="B168" s="59" t="str">
        <f aca="false">IF(SUM(F168,J168,N168,R168,V168)&gt;0,SUM(F168,J168,N168,R168,V168),"")</f>
        <v/>
      </c>
      <c r="C168" s="46" t="str">
        <f aca="false">IF(OR(B$126="",B168="",B$126=0,B168=0),"",B168/B$126*1000)</f>
        <v/>
      </c>
      <c r="D168" s="59" t="str">
        <f aca="false">IF(SUM(H168,L168,P168,T168)&gt;0,SUM(H168,L168,P168,T168),"")</f>
        <v/>
      </c>
      <c r="E168" s="46" t="str">
        <f aca="false">IF(OR(D$126="",D168="",D$126=0,D168=0),"",D168/D$126*1000)</f>
        <v/>
      </c>
      <c r="F168" s="49"/>
      <c r="G168" s="48" t="str">
        <f aca="false">IF(OR(F$126="",F168="",F$126=0,F168=0),"",F168/F$126*1000)</f>
        <v/>
      </c>
      <c r="H168" s="49"/>
      <c r="I168" s="48" t="str">
        <f aca="false">IF(OR(H$126="",H168="",H$126=0,H168=0),"",H168/H$126*1000)</f>
        <v/>
      </c>
      <c r="J168" s="60"/>
      <c r="K168" s="48" t="str">
        <f aca="false">IF(OR(J$126="",J168="",J$126=0,J168=0),"",J168/J$126*1000)</f>
        <v/>
      </c>
      <c r="L168" s="60"/>
      <c r="M168" s="48" t="str">
        <f aca="false">IF(OR(L$126="",L168="",L$126=0,L168=0),"",L168/L$126*1000)</f>
        <v/>
      </c>
      <c r="N168" s="60"/>
      <c r="O168" s="48" t="str">
        <f aca="false">IF(OR(N$126="",N168="",N$126=0,N168=0),"",N168/N$126*1000)</f>
        <v/>
      </c>
      <c r="P168" s="60"/>
      <c r="Q168" s="48" t="str">
        <f aca="false">IF(OR(P$126="",P168="",P$126=0,P168=0),"",P168/P$126*1000)</f>
        <v/>
      </c>
      <c r="R168" s="57"/>
      <c r="S168" s="58" t="str">
        <f aca="false">IF(OR(R$126="",R168="",R$126=0,R168=0),"",R168/R$126*1000)</f>
        <v/>
      </c>
      <c r="T168" s="57"/>
      <c r="U168" s="48" t="str">
        <f aca="false">IF(OR(T$126="",T168="",T$126=0,T168=0),"",T168/T$126*1000)</f>
        <v/>
      </c>
      <c r="V168" s="49"/>
      <c r="W168" s="48" t="str">
        <f aca="false">IF(OR(V$126="",V168="",V$126=0,V168=0),"",V168/V$126*1000)</f>
        <v/>
      </c>
    </row>
    <row r="169" customFormat="false" ht="12.75" hidden="false" customHeight="false" outlineLevel="0" collapsed="false">
      <c r="A169" s="95" t="s">
        <v>139</v>
      </c>
      <c r="B169" s="59" t="str">
        <f aca="false">IF(SUM(F169,J169,N169,R169,V169)&gt;0,SUM(F169,J169,N169,R169,V169),"")</f>
        <v/>
      </c>
      <c r="C169" s="46" t="str">
        <f aca="false">IF(OR(B$126="",B169="",B$126=0,B169=0),"",B169/B$126*1000)</f>
        <v/>
      </c>
      <c r="D169" s="59" t="str">
        <f aca="false">IF(SUM(H169,L169,P169,T169)&gt;0,SUM(H169,L169,P169,T169),"")</f>
        <v/>
      </c>
      <c r="E169" s="46" t="str">
        <f aca="false">IF(OR(D$126="",D169="",D$126=0,D169=0),"",D169/D$126*1000)</f>
        <v/>
      </c>
      <c r="F169" s="49"/>
      <c r="G169" s="48" t="str">
        <f aca="false">IF(OR(F$126="",F169="",F$126=0,F169=0),"",F169/F$126*1000)</f>
        <v/>
      </c>
      <c r="H169" s="49"/>
      <c r="I169" s="48" t="str">
        <f aca="false">IF(OR(H$126="",H169="",H$126=0,H169=0),"",H169/H$126*1000)</f>
        <v/>
      </c>
      <c r="J169" s="60"/>
      <c r="K169" s="48" t="str">
        <f aca="false">IF(OR(J$126="",J169="",J$126=0,J169=0),"",J169/J$126*1000)</f>
        <v/>
      </c>
      <c r="L169" s="60"/>
      <c r="M169" s="48" t="str">
        <f aca="false">IF(OR(L$126="",L169="",L$126=0,L169=0),"",L169/L$126*1000)</f>
        <v/>
      </c>
      <c r="N169" s="60"/>
      <c r="O169" s="48" t="str">
        <f aca="false">IF(OR(N$126="",N169="",N$126=0,N169=0),"",N169/N$126*1000)</f>
        <v/>
      </c>
      <c r="P169" s="60"/>
      <c r="Q169" s="48" t="str">
        <f aca="false">IF(OR(P$126="",P169="",P$126=0,P169=0),"",P169/P$126*1000)</f>
        <v/>
      </c>
      <c r="R169" s="57"/>
      <c r="S169" s="58" t="str">
        <f aca="false">IF(OR(R$126="",R169="",R$126=0,R169=0),"",R169/R$126*1000)</f>
        <v/>
      </c>
      <c r="T169" s="57"/>
      <c r="U169" s="48" t="str">
        <f aca="false">IF(OR(T$126="",T169="",T$126=0,T169=0),"",T169/T$126*1000)</f>
        <v/>
      </c>
      <c r="V169" s="49"/>
      <c r="W169" s="48" t="str">
        <f aca="false">IF(OR(V$126="",V169="",V$126=0,V169=0),"",V169/V$126*1000)</f>
        <v/>
      </c>
    </row>
    <row r="170" customFormat="false" ht="12.75" hidden="false" customHeight="false" outlineLevel="0" collapsed="false">
      <c r="A170" s="105" t="s">
        <v>60</v>
      </c>
      <c r="B170" s="55" t="n">
        <f aca="false">SUM(B171:B172)</f>
        <v>0</v>
      </c>
      <c r="C170" s="56" t="str">
        <f aca="false">IF(OR(B$126="",B170="",B$126=0,B170=0),"",B170/B$126*1000)</f>
        <v/>
      </c>
      <c r="D170" s="55" t="n">
        <f aca="false">SUM(D171:D172)</f>
        <v>0</v>
      </c>
      <c r="E170" s="56" t="str">
        <f aca="false">IF(OR(D$126="",D170="",D$126=0,D170=0),"",D170/D$126*1000)</f>
        <v/>
      </c>
      <c r="F170" s="57" t="n">
        <f aca="false">SUM(F171:F172)</f>
        <v>0</v>
      </c>
      <c r="G170" s="58" t="str">
        <f aca="false">IF(OR(F$126="",F170="",F$126=0,F170=0),"",F170/F$126*1000)</f>
        <v/>
      </c>
      <c r="H170" s="57" t="n">
        <f aca="false">SUM(H171:H172)</f>
        <v>0</v>
      </c>
      <c r="I170" s="58" t="str">
        <f aca="false">IF(OR(H$126="",H170="",H$126=0,H170=0),"",H170/H$126*1000)</f>
        <v/>
      </c>
      <c r="J170" s="57" t="n">
        <f aca="false">SUM(J171:J172)</f>
        <v>0</v>
      </c>
      <c r="K170" s="58" t="str">
        <f aca="false">IF(OR(J$126="",J170="",J$126=0,J170=0),"",J170/J$126*1000)</f>
        <v/>
      </c>
      <c r="L170" s="57" t="n">
        <f aca="false">SUM(L171:L172)</f>
        <v>0</v>
      </c>
      <c r="M170" s="58" t="str">
        <f aca="false">IF(OR(L$126="",L170="",L$126=0,L170=0),"",L170/L$126*1000)</f>
        <v/>
      </c>
      <c r="N170" s="57" t="n">
        <f aca="false">SUM(N171:N172)</f>
        <v>0</v>
      </c>
      <c r="O170" s="58" t="str">
        <f aca="false">IF(OR(N$126="",N170="",N$126=0,N170=0),"",N170/N$126*1000)</f>
        <v/>
      </c>
      <c r="P170" s="57" t="n">
        <f aca="false">SUM(P171:P172)</f>
        <v>0</v>
      </c>
      <c r="Q170" s="58" t="str">
        <f aca="false">IF(OR(P$126="",P170="",P$126=0,P170=0),"",P170/P$126*1000)</f>
        <v/>
      </c>
      <c r="R170" s="57" t="n">
        <f aca="false">SUM(R171:R172)</f>
        <v>0</v>
      </c>
      <c r="S170" s="58" t="str">
        <f aca="false">IF(OR(R$126="",R170="",R$126=0,R170=0),"",R170/R$126*1000)</f>
        <v/>
      </c>
      <c r="T170" s="57" t="n">
        <f aca="false">SUM(T171:T172)</f>
        <v>0</v>
      </c>
      <c r="U170" s="58" t="str">
        <f aca="false">IF(OR(T$126="",T170="",T$126=0,T170=0),"",T170/T$126*1000)</f>
        <v/>
      </c>
      <c r="V170" s="57" t="n">
        <f aca="false">SUM(V171:V172)</f>
        <v>0</v>
      </c>
      <c r="W170" s="58" t="str">
        <f aca="false">IF(OR(V$126="",V170="",V$126=0,V170=0),"",V170/V$126*1000)</f>
        <v/>
      </c>
    </row>
    <row r="171" customFormat="false" ht="12.75" hidden="false" customHeight="false" outlineLevel="0" collapsed="false">
      <c r="A171" s="95" t="s">
        <v>81</v>
      </c>
      <c r="B171" s="59" t="str">
        <f aca="false">IF(SUM(F171,J171,N171,R171,V171)&gt;0,SUM(F171,J171,N171,R171,V171),"")</f>
        <v/>
      </c>
      <c r="C171" s="46" t="str">
        <f aca="false">IF(OR(B$126="",B171="",B$126=0,B171=0),"",B171/B$126*1000)</f>
        <v/>
      </c>
      <c r="D171" s="59" t="str">
        <f aca="false">IF(SUM(H171,L171,P171,T171)&gt;0,SUM(H171,L171,P171,T171),"")</f>
        <v/>
      </c>
      <c r="E171" s="46" t="str">
        <f aca="false">IF(OR(D$126="",D171="",D$126=0,D171=0),"",D171/D$126*1000)</f>
        <v/>
      </c>
      <c r="F171" s="49"/>
      <c r="G171" s="48" t="str">
        <f aca="false">IF(OR(F$126="",F171="",F$126=0,F171=0),"",F171/F$126*1000)</f>
        <v/>
      </c>
      <c r="H171" s="49"/>
      <c r="I171" s="48" t="str">
        <f aca="false">IF(OR(H$126="",H171="",H$126=0,H171=0),"",H171/H$126*1000)</f>
        <v/>
      </c>
      <c r="J171" s="60"/>
      <c r="K171" s="48" t="str">
        <f aca="false">IF(OR(J$126="",J171="",J$126=0,J171=0),"",J171/J$126*1000)</f>
        <v/>
      </c>
      <c r="L171" s="60"/>
      <c r="M171" s="48" t="str">
        <f aca="false">IF(OR(L$126="",L171="",L$126=0,L171=0),"",L171/L$126*1000)</f>
        <v/>
      </c>
      <c r="N171" s="60"/>
      <c r="O171" s="48" t="str">
        <f aca="false">IF(OR(N$126="",N171="",N$126=0,N171=0),"",N171/N$126*1000)</f>
        <v/>
      </c>
      <c r="P171" s="60"/>
      <c r="Q171" s="48" t="str">
        <f aca="false">IF(OR(P$126="",P171="",P$126=0,P171=0),"",P171/P$126*1000)</f>
        <v/>
      </c>
      <c r="R171" s="57"/>
      <c r="S171" s="58" t="str">
        <f aca="false">IF(OR(R$126="",R171="",R$126=0,R171=0),"",R171/R$126*1000)</f>
        <v/>
      </c>
      <c r="T171" s="57"/>
      <c r="U171" s="48" t="str">
        <f aca="false">IF(OR(T$126="",T171="",T$126=0,T171=0),"",T171/T$126*1000)</f>
        <v/>
      </c>
      <c r="V171" s="49"/>
      <c r="W171" s="48" t="str">
        <f aca="false">IF(OR(V$126="",V171="",V$126=0,V171=0),"",V171/V$126*1000)</f>
        <v/>
      </c>
    </row>
    <row r="172" customFormat="false" ht="12.75" hidden="false" customHeight="false" outlineLevel="0" collapsed="false">
      <c r="A172" s="95" t="s">
        <v>91</v>
      </c>
      <c r="B172" s="59" t="str">
        <f aca="false">IF(SUM(F172,J172,N172,R172,V172)&gt;0,SUM(F172,J172,N172,R172,V172),"")</f>
        <v/>
      </c>
      <c r="C172" s="46" t="str">
        <f aca="false">IF(OR(B$126="",B172="",B$126=0,B172=0),"",B172/B$126*1000)</f>
        <v/>
      </c>
      <c r="D172" s="59" t="str">
        <f aca="false">IF(SUM(H172,L172,P172,T172)&gt;0,SUM(H172,L172,P172,T172),"")</f>
        <v/>
      </c>
      <c r="E172" s="46" t="str">
        <f aca="false">IF(OR(D$126="",D172="",D$126=0,D172=0),"",D172/D$126*1000)</f>
        <v/>
      </c>
      <c r="F172" s="49"/>
      <c r="G172" s="48" t="str">
        <f aca="false">IF(OR(F$126="",F172="",F$126=0,F172=0),"",F172/F$126*1000)</f>
        <v/>
      </c>
      <c r="H172" s="49"/>
      <c r="I172" s="48" t="str">
        <f aca="false">IF(OR(H$126="",H172="",H$126=0,H172=0),"",H172/H$126*1000)</f>
        <v/>
      </c>
      <c r="J172" s="60"/>
      <c r="K172" s="48" t="str">
        <f aca="false">IF(OR(J$126="",J172="",J$126=0,J172=0),"",J172/J$126*1000)</f>
        <v/>
      </c>
      <c r="L172" s="60"/>
      <c r="M172" s="48" t="str">
        <f aca="false">IF(OR(L$126="",L172="",L$126=0,L172=0),"",L172/L$126*1000)</f>
        <v/>
      </c>
      <c r="N172" s="60"/>
      <c r="O172" s="48" t="str">
        <f aca="false">IF(OR(N$126="",N172="",N$126=0,N172=0),"",N172/N$126*1000)</f>
        <v/>
      </c>
      <c r="P172" s="60"/>
      <c r="Q172" s="48" t="str">
        <f aca="false">IF(OR(P$126="",P172="",P$126=0,P172=0),"",P172/P$126*1000)</f>
        <v/>
      </c>
      <c r="R172" s="57"/>
      <c r="S172" s="58" t="str">
        <f aca="false">IF(OR(R$126="",R172="",R$126=0,R172=0),"",R172/R$126*1000)</f>
        <v/>
      </c>
      <c r="T172" s="57"/>
      <c r="U172" s="48" t="str">
        <f aca="false">IF(OR(T$126="",T172="",T$126=0,T172=0),"",T172/T$126*1000)</f>
        <v/>
      </c>
      <c r="V172" s="49"/>
      <c r="W172" s="48" t="str">
        <f aca="false">IF(OR(V$126="",V172="",V$126=0,V172=0),"",V172/V$126*1000)</f>
        <v/>
      </c>
    </row>
    <row r="173" customFormat="false" ht="12.75" hidden="false" customHeight="false" outlineLevel="0" collapsed="false">
      <c r="A173" s="106" t="s">
        <v>33</v>
      </c>
      <c r="B173" s="59" t="str">
        <f aca="false">IF(SUM(F173,J173,N173,R173,V173)&gt;0,SUM(F173,J173,N173,R173,V173),"")</f>
        <v/>
      </c>
      <c r="C173" s="46" t="str">
        <f aca="false">IF(OR(B$126="",B173="",B$126=0,B173=0),"",B173/B$126*1000)</f>
        <v/>
      </c>
      <c r="D173" s="59" t="str">
        <f aca="false">IF(SUM(H173,L173,P173,T173)&gt;0,SUM(H173,L173,P173,T173),"")</f>
        <v/>
      </c>
      <c r="E173" s="46" t="str">
        <f aca="false">IF(OR(D$126="",D173="",D$126=0,D173=0),"",D173/D$126*1000)</f>
        <v/>
      </c>
      <c r="F173" s="49"/>
      <c r="G173" s="48" t="str">
        <f aca="false">IF(OR(F$126="",F173="",F$126=0,F173=0),"",F173/F$126*1000)</f>
        <v/>
      </c>
      <c r="H173" s="49"/>
      <c r="I173" s="48" t="str">
        <f aca="false">IF(OR(H$126="",H173="",H$126=0,H173=0),"",H173/H$126*1000)</f>
        <v/>
      </c>
      <c r="J173" s="60"/>
      <c r="K173" s="48" t="str">
        <f aca="false">IF(OR(J$126="",J173="",J$126=0,J173=0),"",J173/J$126*1000)</f>
        <v/>
      </c>
      <c r="L173" s="60"/>
      <c r="M173" s="48" t="str">
        <f aca="false">IF(OR(L$126="",L173="",L$126=0,L173=0),"",L173/L$126*1000)</f>
        <v/>
      </c>
      <c r="N173" s="60"/>
      <c r="O173" s="48" t="str">
        <f aca="false">IF(OR(N$126="",N173="",N$126=0,N173=0),"",N173/N$126*1000)</f>
        <v/>
      </c>
      <c r="P173" s="60"/>
      <c r="Q173" s="48" t="str">
        <f aca="false">IF(OR(P$126="",P173="",P$126=0,P173=0),"",P173/P$126*1000)</f>
        <v/>
      </c>
      <c r="R173" s="57"/>
      <c r="S173" s="58" t="str">
        <f aca="false">IF(OR(R$126="",R173="",R$126=0,R173=0),"",R173/R$126*1000)</f>
        <v/>
      </c>
      <c r="T173" s="57"/>
      <c r="U173" s="48" t="str">
        <f aca="false">IF(OR(T$126="",T173="",T$126=0,T173=0),"",T173/T$126*1000)</f>
        <v/>
      </c>
      <c r="V173" s="49"/>
      <c r="W173" s="48" t="str">
        <f aca="false">IF(OR(V$126="",V173="",V$126=0,V173=0),"",V173/V$126*1000)</f>
        <v/>
      </c>
    </row>
    <row r="174" customFormat="false" ht="15.8" hidden="false" customHeight="false" outlineLevel="0" collapsed="false">
      <c r="A174" s="107" t="s">
        <v>140</v>
      </c>
      <c r="B174" s="45" t="n">
        <f aca="false">SUM(F174,J174,N174,R174)</f>
        <v>0</v>
      </c>
      <c r="C174" s="80"/>
      <c r="D174" s="45" t="n">
        <f aca="false">SUM(H174,L174,P174,T174)</f>
        <v>0</v>
      </c>
      <c r="E174" s="80"/>
      <c r="F174" s="81"/>
      <c r="G174" s="82"/>
      <c r="H174" s="81"/>
      <c r="I174" s="82"/>
      <c r="J174" s="83"/>
      <c r="K174" s="81"/>
      <c r="L174" s="83"/>
      <c r="M174" s="82"/>
      <c r="N174" s="83"/>
      <c r="O174" s="82"/>
      <c r="P174" s="83"/>
      <c r="Q174" s="82"/>
      <c r="R174" s="83"/>
      <c r="S174" s="85"/>
      <c r="T174" s="83"/>
      <c r="U174" s="82"/>
      <c r="V174" s="83"/>
      <c r="W174" s="82"/>
    </row>
    <row r="175" customFormat="false" ht="12.75" hidden="false" customHeight="false" outlineLevel="0" collapsed="false">
      <c r="A175" s="108" t="s">
        <v>141</v>
      </c>
      <c r="B175" s="38" t="n">
        <f aca="false">SUM(B176,B182,B209)</f>
        <v>0</v>
      </c>
      <c r="C175" s="39" t="str">
        <f aca="false">IF(OR(B$174="",B175="",B$174=0,B175=0),"",B175/B$174*1000)</f>
        <v/>
      </c>
      <c r="D175" s="38" t="n">
        <f aca="false">SUM(D176,D182,D209)</f>
        <v>0</v>
      </c>
      <c r="E175" s="39" t="str">
        <f aca="false">IF(OR(D$174="",D175="",D$174=0,D175=0),"",D175/D$174*1000)</f>
        <v/>
      </c>
      <c r="F175" s="40" t="n">
        <f aca="false">SUM(F176,F182,F209)</f>
        <v>0</v>
      </c>
      <c r="G175" s="109" t="str">
        <f aca="false">IF(OR(F$174="",F175="",F$174=0,F175=0),"",F175/F$174*1000)</f>
        <v/>
      </c>
      <c r="H175" s="40" t="n">
        <f aca="false">SUM(H176,H182,H209)</f>
        <v>0</v>
      </c>
      <c r="I175" s="109" t="str">
        <f aca="false">IF(OR(H$174="",H175="",H$174=0,H175=0),"",H175/H$174*1000)</f>
        <v/>
      </c>
      <c r="J175" s="40" t="n">
        <f aca="false">SUM(J176,J182,J209)</f>
        <v>0</v>
      </c>
      <c r="K175" s="41" t="str">
        <f aca="false">IF(OR(J$126="",J175="",J$126=0,J175=0),"",J175/J$126*1000)</f>
        <v/>
      </c>
      <c r="L175" s="40" t="n">
        <f aca="false">SUM(L176,L182,L209)</f>
        <v>0</v>
      </c>
      <c r="M175" s="109" t="str">
        <f aca="false">IF(OR(L$174="",L175="",L$174=0,L175=0),"",L175/L$174*1000)</f>
        <v/>
      </c>
      <c r="N175" s="40" t="n">
        <f aca="false">SUM(N176,N182,N209)</f>
        <v>0</v>
      </c>
      <c r="O175" s="109" t="str">
        <f aca="false">IF(OR(N$174="",N175="",N$174=0,N175=0),"",N175/N$174*1000)</f>
        <v/>
      </c>
      <c r="P175" s="40" t="n">
        <f aca="false">SUM(P176,P182,P209)</f>
        <v>0</v>
      </c>
      <c r="Q175" s="109" t="str">
        <f aca="false">IF(OR(P$174="",P175="",P$174=0,P175=0),"",P175/P$174*1000)</f>
        <v/>
      </c>
      <c r="R175" s="40" t="n">
        <f aca="false">SUM(R176,R182,R209)</f>
        <v>0</v>
      </c>
      <c r="S175" s="109" t="str">
        <f aca="false">IF(OR(R$174="",R175="",R$174=0,R175=0),"",R175/R$174*1000)</f>
        <v/>
      </c>
      <c r="T175" s="40" t="n">
        <f aca="false">SUM(T176,T182,T209)</f>
        <v>0</v>
      </c>
      <c r="U175" s="109" t="str">
        <f aca="false">IF(OR(T$174="",T175="",T$174=0,T175=0),"",T175/T$174*1000)</f>
        <v/>
      </c>
      <c r="V175" s="40" t="n">
        <f aca="false">SUM(V176,V182,V209)</f>
        <v>0</v>
      </c>
      <c r="W175" s="109" t="str">
        <f aca="false">IF(OR(V$174="",V175="",V$174=0,V175=0),"",V175/V$174*1000)</f>
        <v/>
      </c>
    </row>
    <row r="176" customFormat="false" ht="12.75" hidden="false" customHeight="false" outlineLevel="0" collapsed="false">
      <c r="A176" s="105" t="s">
        <v>142</v>
      </c>
      <c r="B176" s="89" t="n">
        <f aca="false">SUM(B177)</f>
        <v>0</v>
      </c>
      <c r="C176" s="56" t="str">
        <f aca="false">IF(OR(B$174="",B176="",B$174=0,B176=0),"",B176/B$174*1000)</f>
        <v/>
      </c>
      <c r="D176" s="89" t="n">
        <f aca="false">SUM(D177)</f>
        <v>0</v>
      </c>
      <c r="E176" s="90" t="str">
        <f aca="false">IF(OR(D$174="",D176="",D$174=0,D176=0),"",D176/D$174*1000)</f>
        <v/>
      </c>
      <c r="F176" s="91" t="n">
        <f aca="false">SUM(F177)</f>
        <v>0</v>
      </c>
      <c r="G176" s="110" t="str">
        <f aca="false">IF(OR(F$174="",F176="",F$174=0,F176=0),"",F176/F$174*1000)</f>
        <v/>
      </c>
      <c r="H176" s="91" t="n">
        <f aca="false">SUM(H177)</f>
        <v>0</v>
      </c>
      <c r="I176" s="110" t="str">
        <f aca="false">IF(OR(H$174="",H176="",H$174=0,H176=0),"",H176/H$174*1000)</f>
        <v/>
      </c>
      <c r="J176" s="91" t="n">
        <f aca="false">SUM(J177)</f>
        <v>0</v>
      </c>
      <c r="K176" s="58" t="str">
        <f aca="false">IF(OR(J$126="",J176="",J$126=0,J176=0),"",J176/J$126*1000)</f>
        <v/>
      </c>
      <c r="L176" s="91" t="n">
        <f aca="false">SUM(L177)</f>
        <v>0</v>
      </c>
      <c r="M176" s="103" t="str">
        <f aca="false">IF(OR(L$174="",L176="",L$174=0,L176=0),"",L176/L$174*1000)</f>
        <v/>
      </c>
      <c r="N176" s="91" t="n">
        <f aca="false">SUM(N177)</f>
        <v>0</v>
      </c>
      <c r="O176" s="110" t="str">
        <f aca="false">IF(OR(N$174="",N176="",N$174=0,N176=0),"",N176/N$174*1000)</f>
        <v/>
      </c>
      <c r="P176" s="91" t="n">
        <f aca="false">SUM(P177)</f>
        <v>0</v>
      </c>
      <c r="Q176" s="110" t="str">
        <f aca="false">IF(OR(P$174="",P176="",P$174=0,P176=0),"",P176/P$174*1000)</f>
        <v/>
      </c>
      <c r="R176" s="91" t="n">
        <f aca="false">SUM(R177)</f>
        <v>0</v>
      </c>
      <c r="S176" s="110" t="str">
        <f aca="false">IF(OR(R$174="",R176="",R$174=0,R176=0),"",R176/R$174*1000)</f>
        <v/>
      </c>
      <c r="T176" s="91" t="n">
        <f aca="false">SUM(T177)</f>
        <v>0</v>
      </c>
      <c r="U176" s="110" t="str">
        <f aca="false">IF(OR(T$174="",T176="",T$174=0,T176=0),"",T176/T$174*1000)</f>
        <v/>
      </c>
      <c r="V176" s="91" t="n">
        <f aca="false">SUM(V177)</f>
        <v>0</v>
      </c>
      <c r="W176" s="110" t="str">
        <f aca="false">IF(OR(V$174="",V176="",V$174=0,V176=0),"",V176/V$174*1000)</f>
        <v/>
      </c>
    </row>
    <row r="177" customFormat="false" ht="12.75" hidden="false" customHeight="false" outlineLevel="0" collapsed="false">
      <c r="A177" s="93" t="s">
        <v>103</v>
      </c>
      <c r="B177" s="63" t="n">
        <f aca="false">SUM(B178:B181)</f>
        <v>0</v>
      </c>
      <c r="C177" s="64" t="str">
        <f aca="false">IF(OR(B$174="",B177="",B$174=0,B177=0),"",B177/B$174*1000)</f>
        <v/>
      </c>
      <c r="D177" s="63" t="n">
        <f aca="false">SUM(D178:D181)</f>
        <v>0</v>
      </c>
      <c r="E177" s="64" t="str">
        <f aca="false">IF(OR(D$174="",D177="",D$174=0,D177=0),"",D177/D$174*1000)</f>
        <v/>
      </c>
      <c r="F177" s="65" t="n">
        <f aca="false">SUM(F178:F181)</f>
        <v>0</v>
      </c>
      <c r="G177" s="96" t="str">
        <f aca="false">IF(OR(F$174="",F177="",F$174=0,F177=0),"",F177/F$174*1000)</f>
        <v/>
      </c>
      <c r="H177" s="65" t="n">
        <f aca="false">SUM(H178:H181)</f>
        <v>0</v>
      </c>
      <c r="I177" s="96" t="str">
        <f aca="false">IF(OR(H$174="",H177="",H$174=0,H177=0),"",H177/H$174*1000)</f>
        <v/>
      </c>
      <c r="J177" s="65" t="n">
        <f aca="false">SUM(J178:J181)</f>
        <v>0</v>
      </c>
      <c r="K177" s="66" t="str">
        <f aca="false">IF(OR(J$126="",J177="",J$126=0,J177=0),"",J177/J$126*1000)</f>
        <v/>
      </c>
      <c r="L177" s="65" t="n">
        <f aca="false">SUM(L178:L181)</f>
        <v>0</v>
      </c>
      <c r="M177" s="96" t="str">
        <f aca="false">IF(OR(L$174="",L177="",L$174=0,L177=0),"",L177/L$174*1000)</f>
        <v/>
      </c>
      <c r="N177" s="65" t="n">
        <f aca="false">SUM(N178:N181)</f>
        <v>0</v>
      </c>
      <c r="O177" s="96" t="str">
        <f aca="false">IF(OR(N$174="",N177="",N$174=0,N177=0),"",N177/N$174*1000)</f>
        <v/>
      </c>
      <c r="P177" s="65" t="n">
        <f aca="false">SUM(P178:P181)</f>
        <v>0</v>
      </c>
      <c r="Q177" s="96" t="str">
        <f aca="false">IF(OR(P$174="",P177="",P$174=0,P177=0),"",P177/P$174*1000)</f>
        <v/>
      </c>
      <c r="R177" s="65" t="n">
        <f aca="false">SUM(R178:R181)</f>
        <v>0</v>
      </c>
      <c r="S177" s="96" t="str">
        <f aca="false">IF(OR(R$174="",R177="",R$174=0,R177=0),"",R177/R$174*1000)</f>
        <v/>
      </c>
      <c r="T177" s="65" t="n">
        <f aca="false">SUM(T178:T181)</f>
        <v>0</v>
      </c>
      <c r="U177" s="96" t="str">
        <f aca="false">IF(OR(T$174="",T177="",T$174=0,T177=0),"",T177/T$174*1000)</f>
        <v/>
      </c>
      <c r="V177" s="65" t="n">
        <f aca="false">SUM(V178:V181)</f>
        <v>0</v>
      </c>
      <c r="W177" s="96" t="str">
        <f aca="false">IF(OR(V$174="",V177="",V$174=0,V177=0),"",V177/V$174*1000)</f>
        <v/>
      </c>
    </row>
    <row r="178" customFormat="false" ht="12.75" hidden="false" customHeight="false" outlineLevel="0" collapsed="false">
      <c r="A178" s="95" t="s">
        <v>104</v>
      </c>
      <c r="B178" s="59" t="str">
        <f aca="false">IF(SUM(F178,J178,N178,R178,V178)&gt;0,SUM(F178,J178,N178,R178,V178),"")</f>
        <v/>
      </c>
      <c r="C178" s="46" t="str">
        <f aca="false">IF(OR(B$174="",B178="",B$174=0,B178=0),"",B178/B$174*1000)</f>
        <v/>
      </c>
      <c r="D178" s="59" t="str">
        <f aca="false">IF(SUM(H178,L178,P178,T178)&gt;0,SUM(H178,L178,P178,T178),"")</f>
        <v/>
      </c>
      <c r="E178" s="46" t="str">
        <f aca="false">IF(OR(D$174="",D178="",D$174=0,D178=0),"",D178/D$174*1000)</f>
        <v/>
      </c>
      <c r="F178" s="49"/>
      <c r="G178" s="100" t="str">
        <f aca="false">IF(OR(F$174="",F178="",F$174=0,F178=0),"",F178/F$174*1000)</f>
        <v/>
      </c>
      <c r="H178" s="49"/>
      <c r="I178" s="100" t="str">
        <f aca="false">IF(OR(H$174="",H178="",H$174=0,H178=0),"",H178/H$174*1000)</f>
        <v/>
      </c>
      <c r="J178" s="60"/>
      <c r="K178" s="48" t="str">
        <f aca="false">IF(OR(J$126="",J178="",J$126=0,J178=0),"",J178/J$126*1000)</f>
        <v/>
      </c>
      <c r="L178" s="60"/>
      <c r="M178" s="100" t="str">
        <f aca="false">IF(OR(L$174="",L178="",L$174=0,L178=0),"",L178/L$174*1000)</f>
        <v/>
      </c>
      <c r="N178" s="60"/>
      <c r="O178" s="100" t="str">
        <f aca="false">IF(OR(N$174="",N178="",N$174=0,N178=0),"",N178/N$174*1000)</f>
        <v/>
      </c>
      <c r="P178" s="60"/>
      <c r="Q178" s="100" t="str">
        <f aca="false">IF(OR(P$174="",P178="",P$174=0,P178=0),"",P178/P$174*1000)</f>
        <v/>
      </c>
      <c r="R178" s="60"/>
      <c r="S178" s="100" t="str">
        <f aca="false">IF(OR(R$174="",R178="",R$174=0,R178=0),"",R178/R$174*1000)</f>
        <v/>
      </c>
      <c r="T178" s="60"/>
      <c r="U178" s="100" t="str">
        <f aca="false">IF(OR(T$174="",T178="",T$174=0,T178=0),"",T178/T$174*1000)</f>
        <v/>
      </c>
      <c r="V178" s="60"/>
      <c r="W178" s="100" t="str">
        <f aca="false">IF(OR(V$174="",V178="",V$174=0,V178=0),"",V178/V$174*1000)</f>
        <v/>
      </c>
    </row>
    <row r="179" customFormat="false" ht="12.75" hidden="false" customHeight="false" outlineLevel="0" collapsed="false">
      <c r="A179" s="95" t="s">
        <v>105</v>
      </c>
      <c r="B179" s="59" t="str">
        <f aca="false">IF(SUM(F179,J179,N179,R179,V179)&gt;0,SUM(F179,J179,N179,R179,V179),"")</f>
        <v/>
      </c>
      <c r="C179" s="46" t="str">
        <f aca="false">IF(OR(B$174="",B179="",B$174=0,B179=0),"",B179/B$174*1000)</f>
        <v/>
      </c>
      <c r="D179" s="59" t="str">
        <f aca="false">IF(SUM(H179,L179,P179,T179)&gt;0,SUM(H179,L179,P179,T179),"")</f>
        <v/>
      </c>
      <c r="E179" s="46" t="str">
        <f aca="false">IF(OR(D$174="",D179="",D$174=0,D179=0),"",D179/D$174*1000)</f>
        <v/>
      </c>
      <c r="F179" s="49"/>
      <c r="G179" s="100" t="str">
        <f aca="false">IF(OR(F$174="",F179="",F$174=0,F179=0),"",F179/F$174*1000)</f>
        <v/>
      </c>
      <c r="H179" s="49"/>
      <c r="I179" s="100" t="str">
        <f aca="false">IF(OR(H$174="",H179="",H$174=0,H179=0),"",H179/H$174*1000)</f>
        <v/>
      </c>
      <c r="J179" s="60"/>
      <c r="K179" s="48" t="str">
        <f aca="false">IF(OR(J$126="",J179="",J$126=0,J179=0),"",J179/J$126*1000)</f>
        <v/>
      </c>
      <c r="L179" s="60"/>
      <c r="M179" s="100" t="str">
        <f aca="false">IF(OR(L$174="",L179="",L$174=0,L179=0),"",L179/L$174*1000)</f>
        <v/>
      </c>
      <c r="N179" s="60"/>
      <c r="O179" s="100" t="str">
        <f aca="false">IF(OR(N$174="",N179="",N$174=0,N179=0),"",N179/N$174*1000)</f>
        <v/>
      </c>
      <c r="P179" s="60"/>
      <c r="Q179" s="100" t="str">
        <f aca="false">IF(OR(P$174="",P179="",P$174=0,P179=0),"",P179/P$174*1000)</f>
        <v/>
      </c>
      <c r="R179" s="60"/>
      <c r="S179" s="100" t="str">
        <f aca="false">IF(OR(R$174="",R179="",R$174=0,R179=0),"",R179/R$174*1000)</f>
        <v/>
      </c>
      <c r="T179" s="60"/>
      <c r="U179" s="100" t="str">
        <f aca="false">IF(OR(T$174="",T179="",T$174=0,T179=0),"",T179/T$174*1000)</f>
        <v/>
      </c>
      <c r="V179" s="60"/>
      <c r="W179" s="100" t="str">
        <f aca="false">IF(OR(V$174="",V179="",V$174=0,V179=0),"",V179/V$174*1000)</f>
        <v/>
      </c>
    </row>
    <row r="180" customFormat="false" ht="12.75" hidden="false" customHeight="false" outlineLevel="0" collapsed="false">
      <c r="A180" s="95" t="s">
        <v>106</v>
      </c>
      <c r="B180" s="59" t="str">
        <f aca="false">IF(SUM(F180,J180,N180,R180,V180)&gt;0,SUM(F180,J180,N180,R180,V180),"")</f>
        <v/>
      </c>
      <c r="C180" s="46" t="str">
        <f aca="false">IF(OR(B$174="",B180="",B$174=0,B180=0),"",B180/B$174*1000)</f>
        <v/>
      </c>
      <c r="D180" s="59" t="str">
        <f aca="false">IF(SUM(H180,L180,P180,T180)&gt;0,SUM(H180,L180,P180,T180),"")</f>
        <v/>
      </c>
      <c r="E180" s="46" t="str">
        <f aca="false">IF(OR(D$174="",D180="",D$174=0,D180=0),"",D180/D$174*1000)</f>
        <v/>
      </c>
      <c r="F180" s="49"/>
      <c r="G180" s="100" t="str">
        <f aca="false">IF(OR(F$174="",F180="",F$174=0,F180=0),"",F180/F$174*1000)</f>
        <v/>
      </c>
      <c r="H180" s="49"/>
      <c r="I180" s="100" t="str">
        <f aca="false">IF(OR(H$174="",H180="",H$174=0,H180=0),"",H180/H$174*1000)</f>
        <v/>
      </c>
      <c r="J180" s="60"/>
      <c r="K180" s="48" t="str">
        <f aca="false">IF(OR(J$126="",J180="",J$126=0,J180=0),"",J180/J$126*1000)</f>
        <v/>
      </c>
      <c r="L180" s="60"/>
      <c r="M180" s="100" t="str">
        <f aca="false">IF(OR(L$174="",L180="",L$174=0,L180=0),"",L180/L$174*1000)</f>
        <v/>
      </c>
      <c r="N180" s="60"/>
      <c r="O180" s="100" t="str">
        <f aca="false">IF(OR(N$174="",N180="",N$174=0,N180=0),"",N180/N$174*1000)</f>
        <v/>
      </c>
      <c r="P180" s="60"/>
      <c r="Q180" s="100" t="str">
        <f aca="false">IF(OR(P$174="",P180="",P$174=0,P180=0),"",P180/P$174*1000)</f>
        <v/>
      </c>
      <c r="R180" s="60"/>
      <c r="S180" s="100" t="str">
        <f aca="false">IF(OR(R$174="",R180="",R$174=0,R180=0),"",R180/R$174*1000)</f>
        <v/>
      </c>
      <c r="T180" s="60"/>
      <c r="U180" s="100" t="str">
        <f aca="false">IF(OR(T$174="",T180="",T$174=0,T180=0),"",T180/T$174*1000)</f>
        <v/>
      </c>
      <c r="V180" s="60"/>
      <c r="W180" s="100" t="str">
        <f aca="false">IF(OR(V$174="",V180="",V$174=0,V180=0),"",V180/V$174*1000)</f>
        <v/>
      </c>
    </row>
    <row r="181" customFormat="false" ht="12.75" hidden="false" customHeight="false" outlineLevel="0" collapsed="false">
      <c r="A181" s="106" t="s">
        <v>107</v>
      </c>
      <c r="B181" s="59" t="str">
        <f aca="false">IF(SUM(F181,J181,N181,R181,V181)&gt;0,SUM(F181,J181,N181,R181,V181),"")</f>
        <v/>
      </c>
      <c r="C181" s="46" t="str">
        <f aca="false">IF(OR(B$174="",B181="",B$174=0,B181=0),"",B181/B$174*1000)</f>
        <v/>
      </c>
      <c r="D181" s="59" t="str">
        <f aca="false">IF(SUM(H181,L181,P181,T181)&gt;0,SUM(H181,L181,P181,T181),"")</f>
        <v/>
      </c>
      <c r="E181" s="46" t="str">
        <f aca="false">IF(OR(D$174="",D181="",D$174=0,D181=0),"",D181/D$174*1000)</f>
        <v/>
      </c>
      <c r="F181" s="49"/>
      <c r="G181" s="100" t="str">
        <f aca="false">IF(OR(F$174="",F181="",F$174=0,F181=0),"",F181/F$174*1000)</f>
        <v/>
      </c>
      <c r="H181" s="49"/>
      <c r="I181" s="100" t="str">
        <f aca="false">IF(OR(H$174="",H181="",H$174=0,H181=0),"",H181/H$174*1000)</f>
        <v/>
      </c>
      <c r="J181" s="60"/>
      <c r="K181" s="48" t="str">
        <f aca="false">IF(OR(J$126="",J181="",J$126=0,J181=0),"",J181/J$126*1000)</f>
        <v/>
      </c>
      <c r="L181" s="60"/>
      <c r="M181" s="100" t="str">
        <f aca="false">IF(OR(L$174="",L181="",L$174=0,L181=0),"",L181/L$174*1000)</f>
        <v/>
      </c>
      <c r="N181" s="60"/>
      <c r="O181" s="100" t="str">
        <f aca="false">IF(OR(N$174="",N181="",N$174=0,N181=0),"",N181/N$174*1000)</f>
        <v/>
      </c>
      <c r="P181" s="60"/>
      <c r="Q181" s="100" t="str">
        <f aca="false">IF(OR(P$174="",P181="",P$174=0,P181=0),"",P181/P$174*1000)</f>
        <v/>
      </c>
      <c r="R181" s="60"/>
      <c r="S181" s="100" t="str">
        <f aca="false">IF(OR(R$174="",R181="",R$174=0,R181=0),"",R181/R$174*1000)</f>
        <v/>
      </c>
      <c r="T181" s="60"/>
      <c r="U181" s="100" t="str">
        <f aca="false">IF(OR(T$174="",T181="",T$174=0,T181=0),"",T181/T$174*1000)</f>
        <v/>
      </c>
      <c r="V181" s="60"/>
      <c r="W181" s="100" t="str">
        <f aca="false">IF(OR(V$174="",V181="",V$174=0,V181=0),"",V181/V$174*1000)</f>
        <v/>
      </c>
    </row>
    <row r="182" customFormat="false" ht="12.75" hidden="false" customHeight="false" outlineLevel="0" collapsed="false">
      <c r="A182" s="105" t="s">
        <v>143</v>
      </c>
      <c r="B182" s="89" t="n">
        <f aca="false">SUM(B183,B189,B192,B196:B198,B202,B203,B206)</f>
        <v>0</v>
      </c>
      <c r="C182" s="56" t="str">
        <f aca="false">IF(OR(B$174="",B182="",B$174=0,B182=0),"",B182/B$174*1000)</f>
        <v/>
      </c>
      <c r="D182" s="89" t="n">
        <f aca="false">SUM(D183,D189,D192,D196:D198,D202,D203,D206)</f>
        <v>0</v>
      </c>
      <c r="E182" s="90" t="str">
        <f aca="false">IF(OR(D$174="",D182="",D$174=0,D182=0),"",D182/D$174*1000)</f>
        <v/>
      </c>
      <c r="F182" s="91" t="n">
        <f aca="false">SUM(F183,F189,F192,F196:F198,F203,F206,F202)</f>
        <v>0</v>
      </c>
      <c r="G182" s="110" t="str">
        <f aca="false">IF(OR(F$174="",F182="",F$174=0,F182=0),"",F182/F$174*1000)</f>
        <v/>
      </c>
      <c r="H182" s="91" t="n">
        <f aca="false">SUM(H183,H189,H192,H196:H198,H203,H206,H202)</f>
        <v>0</v>
      </c>
      <c r="I182" s="110" t="str">
        <f aca="false">IF(OR(H$174="",H182="",H$174=0,H182=0),"",H182/H$174*1000)</f>
        <v/>
      </c>
      <c r="J182" s="91" t="n">
        <f aca="false">SUM(J183,J189,J192,J196:J198,J203,J206,J202)</f>
        <v>0</v>
      </c>
      <c r="K182" s="58" t="str">
        <f aca="false">IF(OR(J$126="",J182="",J$126=0,J182=0),"",J182/J$126*1000)</f>
        <v/>
      </c>
      <c r="L182" s="91" t="n">
        <f aca="false">SUM(L183,L189,L192,L196:L198,L203,L206,L202)</f>
        <v>0</v>
      </c>
      <c r="M182" s="110" t="str">
        <f aca="false">IF(OR(L$174="",L182="",L$174=0,L182=0),"",L182/L$174*1000)</f>
        <v/>
      </c>
      <c r="N182" s="91" t="n">
        <f aca="false">SUM(N183,N189,N192,N196:N198,N203,N206,N202)</f>
        <v>0</v>
      </c>
      <c r="O182" s="110" t="str">
        <f aca="false">IF(OR(N$174="",N182="",N$174=0,N182=0),"",N182/N$174*1000)</f>
        <v/>
      </c>
      <c r="P182" s="91" t="n">
        <f aca="false">SUM(P183,P189,P192,P196:P198,P203,P206,P202)</f>
        <v>0</v>
      </c>
      <c r="Q182" s="110" t="str">
        <f aca="false">IF(OR(P$174="",P182="",P$174=0,P182=0),"",P182/P$174*1000)</f>
        <v/>
      </c>
      <c r="R182" s="91" t="n">
        <f aca="false">SUM(R183,R189,R192,R196:R198,R203,R206,R202)</f>
        <v>0</v>
      </c>
      <c r="S182" s="110" t="str">
        <f aca="false">IF(OR(R$174="",R182="",R$174=0,R182=0),"",R182/R$174*1000)</f>
        <v/>
      </c>
      <c r="T182" s="91" t="n">
        <f aca="false">SUM(T183,T189,T192,T196:T198,T203,T206,T202)</f>
        <v>0</v>
      </c>
      <c r="U182" s="110" t="str">
        <f aca="false">IF(OR(T$174="",T182="",T$174=0,T182=0),"",T182/T$174*1000)</f>
        <v/>
      </c>
      <c r="V182" s="91" t="n">
        <f aca="false">SUM(V183,V189,V192,V196:V198,V203,V206,V202)</f>
        <v>0</v>
      </c>
      <c r="W182" s="110" t="str">
        <f aca="false">IF(OR(V$174="",V182="",V$174=0,V182=0),"",V182/V$174*1000)</f>
        <v/>
      </c>
    </row>
    <row r="183" customFormat="false" ht="12.75" hidden="false" customHeight="false" outlineLevel="0" collapsed="false">
      <c r="A183" s="62" t="s">
        <v>75</v>
      </c>
      <c r="B183" s="63" t="n">
        <f aca="false">SUM(B184:B188)</f>
        <v>0</v>
      </c>
      <c r="C183" s="64" t="str">
        <f aca="false">IF(OR(B$174="",B183="",B$174=0,B183=0),"",B183/B$174*1000)</f>
        <v/>
      </c>
      <c r="D183" s="63" t="n">
        <f aca="false">SUM(D184:D188)</f>
        <v>0</v>
      </c>
      <c r="E183" s="64" t="str">
        <f aca="false">IF(OR(D$174="",D183="",D$174=0,D183=0),"",D183/D$174*1000)</f>
        <v/>
      </c>
      <c r="F183" s="94" t="n">
        <f aca="false">SUM(F184:F188)</f>
        <v>0</v>
      </c>
      <c r="G183" s="96" t="str">
        <f aca="false">IF(OR(F$174="",F183="",F$174=0,F183=0),"",F183/F$174*1000)</f>
        <v/>
      </c>
      <c r="H183" s="94" t="n">
        <f aca="false">SUM(H184:H188)</f>
        <v>0</v>
      </c>
      <c r="I183" s="96" t="str">
        <f aca="false">IF(OR(H$174="",H183="",H$174=0,H183=0),"",H183/H$174*1000)</f>
        <v/>
      </c>
      <c r="J183" s="94" t="n">
        <f aca="false">SUM(J184:J188)</f>
        <v>0</v>
      </c>
      <c r="K183" s="66" t="str">
        <f aca="false">IF(OR(J$126="",J183="",J$126=0,J183=0),"",J183/J$126*1000)</f>
        <v/>
      </c>
      <c r="L183" s="94" t="n">
        <f aca="false">SUM(L184:L188)</f>
        <v>0</v>
      </c>
      <c r="M183" s="96" t="str">
        <f aca="false">IF(OR(L$174="",L183="",L$174=0,L183=0),"",L183/L$174*1000)</f>
        <v/>
      </c>
      <c r="N183" s="94" t="n">
        <f aca="false">SUM(N184:N188)</f>
        <v>0</v>
      </c>
      <c r="O183" s="96" t="str">
        <f aca="false">IF(OR(N$174="",N183="",N$174=0,N183=0),"",N183/N$174*1000)</f>
        <v/>
      </c>
      <c r="P183" s="94" t="n">
        <f aca="false">SUM(P184:P188)</f>
        <v>0</v>
      </c>
      <c r="Q183" s="96" t="str">
        <f aca="false">IF(OR(P$174="",P183="",P$174=0,P183=0),"",P183/P$174*1000)</f>
        <v/>
      </c>
      <c r="R183" s="94" t="n">
        <f aca="false">SUM(R184:R188)</f>
        <v>0</v>
      </c>
      <c r="S183" s="96" t="str">
        <f aca="false">IF(OR(R$174="",R183="",R$174=0,R183=0),"",R183/R$174*1000)</f>
        <v/>
      </c>
      <c r="T183" s="94" t="n">
        <f aca="false">SUM(T184:T188)</f>
        <v>0</v>
      </c>
      <c r="U183" s="96" t="str">
        <f aca="false">IF(OR(T$174="",T183="",T$174=0,T183=0),"",T183/T$174*1000)</f>
        <v/>
      </c>
      <c r="V183" s="94" t="n">
        <f aca="false">SUM(V184:V188)</f>
        <v>0</v>
      </c>
      <c r="W183" s="96" t="str">
        <f aca="false">IF(OR(V$174="",V183="",V$174=0,V183=0),"",V183/V$174*1000)</f>
        <v/>
      </c>
    </row>
    <row r="184" customFormat="false" ht="12.75" hidden="false" customHeight="false" outlineLevel="0" collapsed="false">
      <c r="A184" s="95" t="s">
        <v>113</v>
      </c>
      <c r="B184" s="59" t="str">
        <f aca="false">IF(SUM(F184,J184,N184,R184,V184)&gt;0,SUM(F184,J184,N184,R184,V184),"")</f>
        <v/>
      </c>
      <c r="C184" s="46" t="str">
        <f aca="false">IF(OR(B$174="",B184="",B$174=0,B184=0),"",B184/B$174*1000)</f>
        <v/>
      </c>
      <c r="D184" s="59" t="str">
        <f aca="false">IF(SUM(H184,L184,P184,T184)&gt;0,SUM(H184,L184,P184,T184),"")</f>
        <v/>
      </c>
      <c r="E184" s="46" t="str">
        <f aca="false">IF(OR(D$174="",D184="",D$174=0,D184=0),"",D184/D$174*1000)</f>
        <v/>
      </c>
      <c r="F184" s="49"/>
      <c r="G184" s="100" t="str">
        <f aca="false">IF(OR(F$174="",F184="",F$174=0,F184=0),"",F184/F$174*1000)</f>
        <v/>
      </c>
      <c r="H184" s="49"/>
      <c r="I184" s="100" t="str">
        <f aca="false">IF(OR(H$174="",H184="",H$174=0,H184=0),"",H184/H$174*1000)</f>
        <v/>
      </c>
      <c r="J184" s="60"/>
      <c r="K184" s="48" t="str">
        <f aca="false">IF(OR(J$126="",J184="",J$126=0,J184=0),"",J184/J$126*1000)</f>
        <v/>
      </c>
      <c r="L184" s="60"/>
      <c r="M184" s="100" t="str">
        <f aca="false">IF(OR(L$174="",L184="",L$174=0,L184=0),"",L184/L$174*1000)</f>
        <v/>
      </c>
      <c r="N184" s="60"/>
      <c r="O184" s="100" t="str">
        <f aca="false">IF(OR(N$174="",N184="",N$174=0,N184=0),"",N184/N$174*1000)</f>
        <v/>
      </c>
      <c r="P184" s="60"/>
      <c r="Q184" s="100" t="str">
        <f aca="false">IF(OR(P$174="",P184="",P$174=0,P184=0),"",P184/P$174*1000)</f>
        <v/>
      </c>
      <c r="R184" s="60"/>
      <c r="S184" s="100" t="str">
        <f aca="false">IF(OR(R$174="",R184="",R$174=0,R184=0),"",R184/R$174*1000)</f>
        <v/>
      </c>
      <c r="T184" s="60"/>
      <c r="U184" s="100" t="str">
        <f aca="false">IF(OR(T$174="",T184="",T$174=0,T184=0),"",T184/T$174*1000)</f>
        <v/>
      </c>
      <c r="V184" s="60"/>
      <c r="W184" s="100" t="str">
        <f aca="false">IF(OR(V$174="",V184="",V$174=0,V184=0),"",V184/V$174*1000)</f>
        <v/>
      </c>
    </row>
    <row r="185" customFormat="false" ht="12.75" hidden="false" customHeight="false" outlineLevel="0" collapsed="false">
      <c r="A185" s="95" t="s">
        <v>76</v>
      </c>
      <c r="B185" s="59" t="str">
        <f aca="false">IF(SUM(F185,J185,N185,R185,V185)&gt;0,SUM(F185,J185,N185,R185,V185),"")</f>
        <v/>
      </c>
      <c r="C185" s="46" t="str">
        <f aca="false">IF(OR(B$174="",B185="",B$174=0,B185=0),"",B185/B$174*1000)</f>
        <v/>
      </c>
      <c r="D185" s="59" t="str">
        <f aca="false">IF(SUM(H185,L185,P185,T185)&gt;0,SUM(H185,L185,P185,T185),"")</f>
        <v/>
      </c>
      <c r="E185" s="46" t="str">
        <f aca="false">IF(OR(D$174="",D185="",D$174=0,D185=0),"",D185/D$174*1000)</f>
        <v/>
      </c>
      <c r="F185" s="49"/>
      <c r="G185" s="100" t="str">
        <f aca="false">IF(OR(F$174="",F185="",F$174=0,F185=0),"",F185/F$174*1000)</f>
        <v/>
      </c>
      <c r="H185" s="49"/>
      <c r="I185" s="100" t="str">
        <f aca="false">IF(OR(H$174="",H185="",H$174=0,H185=0),"",H185/H$174*1000)</f>
        <v/>
      </c>
      <c r="J185" s="60"/>
      <c r="K185" s="48" t="str">
        <f aca="false">IF(OR(J$126="",J185="",J$126=0,J185=0),"",J185/J$126*1000)</f>
        <v/>
      </c>
      <c r="L185" s="60"/>
      <c r="M185" s="100" t="str">
        <f aca="false">IF(OR(L$174="",L185="",L$174=0,L185=0),"",L185/L$174*1000)</f>
        <v/>
      </c>
      <c r="N185" s="60"/>
      <c r="O185" s="100" t="str">
        <f aca="false">IF(OR(N$174="",N185="",N$174=0,N185=0),"",N185/N$174*1000)</f>
        <v/>
      </c>
      <c r="P185" s="60"/>
      <c r="Q185" s="100" t="str">
        <f aca="false">IF(OR(P$174="",P185="",P$174=0,P185=0),"",P185/P$174*1000)</f>
        <v/>
      </c>
      <c r="R185" s="60"/>
      <c r="S185" s="100" t="str">
        <f aca="false">IF(OR(R$174="",R185="",R$174=0,R185=0),"",R185/R$174*1000)</f>
        <v/>
      </c>
      <c r="T185" s="60"/>
      <c r="U185" s="100" t="str">
        <f aca="false">IF(OR(T$174="",T185="",T$174=0,T185=0),"",T185/T$174*1000)</f>
        <v/>
      </c>
      <c r="V185" s="60"/>
      <c r="W185" s="100" t="str">
        <f aca="false">IF(OR(V$174="",V185="",V$174=0,V185=0),"",V185/V$174*1000)</f>
        <v/>
      </c>
    </row>
    <row r="186" customFormat="false" ht="12.75" hidden="false" customHeight="false" outlineLevel="0" collapsed="false">
      <c r="A186" s="95" t="s">
        <v>114</v>
      </c>
      <c r="B186" s="59" t="str">
        <f aca="false">IF(SUM(F186,J186,N186,R186,V186)&gt;0,SUM(F186,J186,N186,R186,V186),"")</f>
        <v/>
      </c>
      <c r="C186" s="46" t="str">
        <f aca="false">IF(OR(B$174="",B186="",B$174=0,B186=0),"",B186/B$174*1000)</f>
        <v/>
      </c>
      <c r="D186" s="59" t="str">
        <f aca="false">IF(SUM(H186,L186,P186,T186)&gt;0,SUM(H186,L186,P186,T186),"")</f>
        <v/>
      </c>
      <c r="E186" s="46" t="str">
        <f aca="false">IF(OR(D$174="",D186="",D$174=0,D186=0),"",D186/D$174*1000)</f>
        <v/>
      </c>
      <c r="F186" s="49"/>
      <c r="G186" s="100" t="str">
        <f aca="false">IF(OR(F$174="",F186="",F$174=0,F186=0),"",F186/F$174*1000)</f>
        <v/>
      </c>
      <c r="H186" s="49"/>
      <c r="I186" s="100" t="str">
        <f aca="false">IF(OR(H$174="",H186="",H$174=0,H186=0),"",H186/H$174*1000)</f>
        <v/>
      </c>
      <c r="J186" s="60"/>
      <c r="K186" s="48" t="str">
        <f aca="false">IF(OR(J$126="",J186="",J$126=0,J186=0),"",J186/J$126*1000)</f>
        <v/>
      </c>
      <c r="L186" s="60"/>
      <c r="M186" s="100" t="str">
        <f aca="false">IF(OR(L$174="",L186="",L$174=0,L186=0),"",L186/L$174*1000)</f>
        <v/>
      </c>
      <c r="N186" s="60"/>
      <c r="O186" s="100" t="str">
        <f aca="false">IF(OR(N$174="",N186="",N$174=0,N186=0),"",N186/N$174*1000)</f>
        <v/>
      </c>
      <c r="P186" s="60"/>
      <c r="Q186" s="100" t="str">
        <f aca="false">IF(OR(P$174="",P186="",P$174=0,P186=0),"",P186/P$174*1000)</f>
        <v/>
      </c>
      <c r="R186" s="60"/>
      <c r="S186" s="100" t="str">
        <f aca="false">IF(OR(R$174="",R186="",R$174=0,R186=0),"",R186/R$174*1000)</f>
        <v/>
      </c>
      <c r="T186" s="60"/>
      <c r="U186" s="100" t="str">
        <f aca="false">IF(OR(T$174="",T186="",T$174=0,T186=0),"",T186/T$174*1000)</f>
        <v/>
      </c>
      <c r="V186" s="60"/>
      <c r="W186" s="100" t="str">
        <f aca="false">IF(OR(V$174="",V186="",V$174=0,V186=0),"",V186/V$174*1000)</f>
        <v/>
      </c>
    </row>
    <row r="187" customFormat="false" ht="12.75" hidden="false" customHeight="false" outlineLevel="0" collapsed="false">
      <c r="A187" s="25" t="s">
        <v>115</v>
      </c>
      <c r="B187" s="59" t="str">
        <f aca="false">IF(SUM(F187,J187,N187,R187,V187)&gt;0,SUM(F187,J187,N187,R187,V187),"")</f>
        <v/>
      </c>
      <c r="C187" s="46" t="str">
        <f aca="false">IF(OR(B$174="",B187="",B$174=0,B187=0),"",B187/B$174*1000)</f>
        <v/>
      </c>
      <c r="D187" s="59" t="str">
        <f aca="false">IF(SUM(H187,L187,P187,T187)&gt;0,SUM(H187,L187,P187,T187),"")</f>
        <v/>
      </c>
      <c r="E187" s="46" t="str">
        <f aca="false">IF(OR(D$174="",D187="",D$174=0,D187=0),"",D187/D$174*1000)</f>
        <v/>
      </c>
      <c r="F187" s="49"/>
      <c r="G187" s="100" t="str">
        <f aca="false">IF(OR(F$174="",F187="",F$174=0,F187=0),"",F187/F$174*1000)</f>
        <v/>
      </c>
      <c r="H187" s="49"/>
      <c r="I187" s="100" t="str">
        <f aca="false">IF(OR(H$174="",H187="",H$174=0,H187=0),"",H187/H$174*1000)</f>
        <v/>
      </c>
      <c r="J187" s="60"/>
      <c r="K187" s="48" t="str">
        <f aca="false">IF(OR(J$126="",J187="",J$126=0,J187=0),"",J187/J$126*1000)</f>
        <v/>
      </c>
      <c r="L187" s="60"/>
      <c r="M187" s="100" t="str">
        <f aca="false">IF(OR(L$174="",L187="",L$174=0,L187=0),"",L187/L$174*1000)</f>
        <v/>
      </c>
      <c r="N187" s="60"/>
      <c r="O187" s="100" t="str">
        <f aca="false">IF(OR(N$174="",N187="",N$174=0,N187=0),"",N187/N$174*1000)</f>
        <v/>
      </c>
      <c r="P187" s="60"/>
      <c r="Q187" s="100" t="str">
        <f aca="false">IF(OR(P$174="",P187="",P$174=0,P187=0),"",P187/P$174*1000)</f>
        <v/>
      </c>
      <c r="R187" s="60"/>
      <c r="S187" s="100" t="str">
        <f aca="false">IF(OR(R$174="",R187="",R$174=0,R187=0),"",R187/R$174*1000)</f>
        <v/>
      </c>
      <c r="T187" s="60"/>
      <c r="U187" s="100" t="str">
        <f aca="false">IF(OR(T$174="",T187="",T$174=0,T187=0),"",T187/T$174*1000)</f>
        <v/>
      </c>
      <c r="V187" s="60"/>
      <c r="W187" s="100" t="str">
        <f aca="false">IF(OR(V$174="",V187="",V$174=0,V187=0),"",V187/V$174*1000)</f>
        <v/>
      </c>
    </row>
    <row r="188" customFormat="false" ht="12.75" hidden="false" customHeight="false" outlineLevel="0" collapsed="false">
      <c r="A188" s="111" t="s">
        <v>74</v>
      </c>
      <c r="B188" s="59" t="str">
        <f aca="false">IF(SUM(F188,J188,N188,R188,V188)&gt;0,SUM(F188,J188,N188,R188,V188),"")</f>
        <v/>
      </c>
      <c r="C188" s="46" t="str">
        <f aca="false">IF(OR(B$174="",B188="",B$174=0,B188=0),"",B188/B$174*1000)</f>
        <v/>
      </c>
      <c r="D188" s="59" t="str">
        <f aca="false">IF(SUM(H188,L188,P188,T188)&gt;0,SUM(H188,L188,P188,T188),"")</f>
        <v/>
      </c>
      <c r="E188" s="46" t="str">
        <f aca="false">IF(OR(D$174="",D188="",D$174=0,D188=0),"",D188/D$174*1000)</f>
        <v/>
      </c>
      <c r="F188" s="49"/>
      <c r="G188" s="100" t="str">
        <f aca="false">IF(OR(F$174="",F188="",F$174=0,F188=0),"",F188/F$174*1000)</f>
        <v/>
      </c>
      <c r="H188" s="49"/>
      <c r="I188" s="100" t="str">
        <f aca="false">IF(OR(H$174="",H188="",H$174=0,H188=0),"",H188/H$174*1000)</f>
        <v/>
      </c>
      <c r="J188" s="60"/>
      <c r="K188" s="48" t="str">
        <f aca="false">IF(OR(J$126="",J188="",J$126=0,J188=0),"",J188/J$126*1000)</f>
        <v/>
      </c>
      <c r="L188" s="60"/>
      <c r="M188" s="100" t="str">
        <f aca="false">IF(OR(L$174="",L188="",L$174=0,L188=0),"",L188/L$174*1000)</f>
        <v/>
      </c>
      <c r="N188" s="60"/>
      <c r="O188" s="100" t="str">
        <f aca="false">IF(OR(N$174="",N188="",N$174=0,N188=0),"",N188/N$174*1000)</f>
        <v/>
      </c>
      <c r="P188" s="60"/>
      <c r="Q188" s="100" t="str">
        <f aca="false">IF(OR(P$174="",P188="",P$174=0,P188=0),"",P188/P$174*1000)</f>
        <v/>
      </c>
      <c r="R188" s="60"/>
      <c r="S188" s="100" t="str">
        <f aca="false">IF(OR(R$174="",R188="",R$174=0,R188=0),"",R188/R$174*1000)</f>
        <v/>
      </c>
      <c r="T188" s="60"/>
      <c r="U188" s="100" t="str">
        <f aca="false">IF(OR(T$174="",T188="",T$174=0,T188=0),"",T188/T$174*1000)</f>
        <v/>
      </c>
      <c r="V188" s="60"/>
      <c r="W188" s="100" t="str">
        <f aca="false">IF(OR(V$174="",V188="",V$174=0,V188=0),"",V188/V$174*1000)</f>
        <v/>
      </c>
    </row>
    <row r="189" customFormat="false" ht="12.75" hidden="false" customHeight="false" outlineLevel="0" collapsed="false">
      <c r="A189" s="62" t="s">
        <v>116</v>
      </c>
      <c r="B189" s="63" t="n">
        <f aca="false">SUM(B190:B191)</f>
        <v>0</v>
      </c>
      <c r="C189" s="64" t="str">
        <f aca="false">IF(OR(B$174="",B189="",B$174=0,B189=0),"",B189/B$174*1000)</f>
        <v/>
      </c>
      <c r="D189" s="63" t="n">
        <f aca="false">SUM(D190:D191)</f>
        <v>0</v>
      </c>
      <c r="E189" s="64" t="str">
        <f aca="false">IF(OR(D$174="",D189="",D$174=0,D189=0),"",D189/D$174*1000)</f>
        <v/>
      </c>
      <c r="F189" s="94" t="n">
        <f aca="false">SUM(F190:F191)</f>
        <v>0</v>
      </c>
      <c r="G189" s="96" t="str">
        <f aca="false">IF(OR(F$174="",F189="",F$174=0,F189=0),"",F189/F$174*1000)</f>
        <v/>
      </c>
      <c r="H189" s="94" t="n">
        <f aca="false">SUM(H190:H191)</f>
        <v>0</v>
      </c>
      <c r="I189" s="96" t="str">
        <f aca="false">IF(OR(H$174="",H189="",H$174=0,H189=0),"",H189/H$174*1000)</f>
        <v/>
      </c>
      <c r="J189" s="94" t="n">
        <f aca="false">SUM(J190:J191)</f>
        <v>0</v>
      </c>
      <c r="K189" s="66" t="str">
        <f aca="false">IF(OR(J$126="",J189="",J$126=0,J189=0),"",J189/J$126*1000)</f>
        <v/>
      </c>
      <c r="L189" s="94" t="n">
        <f aca="false">SUM(L190:L191)</f>
        <v>0</v>
      </c>
      <c r="M189" s="96" t="str">
        <f aca="false">IF(OR(L$174="",L189="",L$174=0,L189=0),"",L189/L$174*1000)</f>
        <v/>
      </c>
      <c r="N189" s="94" t="n">
        <f aca="false">SUM(N190:N191)</f>
        <v>0</v>
      </c>
      <c r="O189" s="96" t="str">
        <f aca="false">IF(OR(N$174="",N189="",N$174=0,N189=0),"",N189/N$174*1000)</f>
        <v/>
      </c>
      <c r="P189" s="94" t="n">
        <f aca="false">SUM(P190:P191)</f>
        <v>0</v>
      </c>
      <c r="Q189" s="96" t="str">
        <f aca="false">IF(OR(P$174="",P189="",P$174=0,P189=0),"",P189/P$174*1000)</f>
        <v/>
      </c>
      <c r="R189" s="94" t="n">
        <f aca="false">SUM(R190:R191)</f>
        <v>0</v>
      </c>
      <c r="S189" s="96" t="str">
        <f aca="false">IF(OR(R$174="",R189="",R$174=0,R189=0),"",R189/R$174*1000)</f>
        <v/>
      </c>
      <c r="T189" s="94" t="n">
        <f aca="false">SUM(T190:T191)</f>
        <v>0</v>
      </c>
      <c r="U189" s="96" t="str">
        <f aca="false">IF(OR(T$174="",T189="",T$174=0,T189=0),"",T189/T$174*1000)</f>
        <v/>
      </c>
      <c r="V189" s="94" t="n">
        <f aca="false">SUM(V190:V191)</f>
        <v>0</v>
      </c>
      <c r="W189" s="96" t="str">
        <f aca="false">IF(OR(V$174="",V189="",V$174=0,V189=0),"",V189/V$174*1000)</f>
        <v/>
      </c>
    </row>
    <row r="190" customFormat="false" ht="12.75" hidden="false" customHeight="false" outlineLevel="0" collapsed="false">
      <c r="A190" s="25" t="s">
        <v>117</v>
      </c>
      <c r="B190" s="59" t="str">
        <f aca="false">IF(SUM(F190,J190,N190,R190,V190)&gt;0,SUM(F190,J190,N190,R190,V190),"")</f>
        <v/>
      </c>
      <c r="C190" s="46" t="str">
        <f aca="false">IF(OR(B$174="",B190="",B$174=0,B190=0),"",B190/B$174*1000)</f>
        <v/>
      </c>
      <c r="D190" s="59" t="str">
        <f aca="false">IF(SUM(H190,L190,P190,T190)&gt;0,SUM(H190,L190,P190,T190),"")</f>
        <v/>
      </c>
      <c r="E190" s="46" t="str">
        <f aca="false">IF(OR(D$174="",D190="",D$174=0,D190=0),"",D190/D$174*1000)</f>
        <v/>
      </c>
      <c r="F190" s="49"/>
      <c r="G190" s="100" t="str">
        <f aca="false">IF(OR(F$174="",F190="",F$174=0,F190=0),"",F190/F$174*1000)</f>
        <v/>
      </c>
      <c r="H190" s="49"/>
      <c r="I190" s="100" t="str">
        <f aca="false">IF(OR(H$174="",H190="",H$174=0,H190=0),"",H190/H$174*1000)</f>
        <v/>
      </c>
      <c r="J190" s="60"/>
      <c r="K190" s="48" t="str">
        <f aca="false">IF(OR(J$126="",J190="",J$126=0,J190=0),"",J190/J$126*1000)</f>
        <v/>
      </c>
      <c r="L190" s="60"/>
      <c r="M190" s="100" t="str">
        <f aca="false">IF(OR(L$174="",L190="",L$174=0,L190=0),"",L190/L$174*1000)</f>
        <v/>
      </c>
      <c r="N190" s="60"/>
      <c r="O190" s="100" t="str">
        <f aca="false">IF(OR(N$174="",N190="",N$174=0,N190=0),"",N190/N$174*1000)</f>
        <v/>
      </c>
      <c r="P190" s="60"/>
      <c r="Q190" s="100" t="str">
        <f aca="false">IF(OR(P$174="",P190="",P$174=0,P190=0),"",P190/P$174*1000)</f>
        <v/>
      </c>
      <c r="R190" s="60"/>
      <c r="S190" s="100" t="str">
        <f aca="false">IF(OR(R$174="",R190="",R$174=0,R190=0),"",R190/R$174*1000)</f>
        <v/>
      </c>
      <c r="T190" s="60"/>
      <c r="U190" s="100" t="str">
        <f aca="false">IF(OR(T$174="",T190="",T$174=0,T190=0),"",T190/T$174*1000)</f>
        <v/>
      </c>
      <c r="V190" s="60"/>
      <c r="W190" s="100" t="str">
        <f aca="false">IF(OR(V$174="",V190="",V$174=0,V190=0),"",V190/V$174*1000)</f>
        <v/>
      </c>
    </row>
    <row r="191" customFormat="false" ht="12.75" hidden="false" customHeight="false" outlineLevel="0" collapsed="false">
      <c r="A191" s="25" t="s">
        <v>47</v>
      </c>
      <c r="B191" s="59" t="str">
        <f aca="false">IF(SUM(F191,J191,N191,R191,V191)&gt;0,SUM(F191,J191,N191,R191,V191),"")</f>
        <v/>
      </c>
      <c r="C191" s="46" t="str">
        <f aca="false">IF(OR(B$174="",B191="",B$174=0,B191=0),"",B191/B$174*1000)</f>
        <v/>
      </c>
      <c r="D191" s="59" t="str">
        <f aca="false">IF(SUM(H191,L191,P191,T191)&gt;0,SUM(H191,L191,P191,T191),"")</f>
        <v/>
      </c>
      <c r="E191" s="46" t="str">
        <f aca="false">IF(OR(D$174="",D191="",D$174=0,D191=0),"",D191/D$174*1000)</f>
        <v/>
      </c>
      <c r="F191" s="49"/>
      <c r="G191" s="100" t="str">
        <f aca="false">IF(OR(F$174="",F191="",F$174=0,F191=0),"",F191/F$174*1000)</f>
        <v/>
      </c>
      <c r="H191" s="49"/>
      <c r="I191" s="100" t="str">
        <f aca="false">IF(OR(H$174="",H191="",H$174=0,H191=0),"",H191/H$174*1000)</f>
        <v/>
      </c>
      <c r="J191" s="60"/>
      <c r="K191" s="48" t="str">
        <f aca="false">IF(OR(J$126="",J191="",J$126=0,J191=0),"",J191/J$126*1000)</f>
        <v/>
      </c>
      <c r="L191" s="60"/>
      <c r="M191" s="100" t="str">
        <f aca="false">IF(OR(L$174="",L191="",L$174=0,L191=0),"",L191/L$174*1000)</f>
        <v/>
      </c>
      <c r="N191" s="60"/>
      <c r="O191" s="100" t="str">
        <f aca="false">IF(OR(N$174="",N191="",N$174=0,N191=0),"",N191/N$174*1000)</f>
        <v/>
      </c>
      <c r="P191" s="60"/>
      <c r="Q191" s="100" t="str">
        <f aca="false">IF(OR(P$174="",P191="",P$174=0,P191=0),"",P191/P$174*1000)</f>
        <v/>
      </c>
      <c r="R191" s="60"/>
      <c r="S191" s="100" t="str">
        <f aca="false">IF(OR(R$174="",R191="",R$174=0,R191=0),"",R191/R$174*1000)</f>
        <v/>
      </c>
      <c r="T191" s="60"/>
      <c r="U191" s="100" t="str">
        <f aca="false">IF(OR(T$174="",T191="",T$174=0,T191=0),"",T191/T$174*1000)</f>
        <v/>
      </c>
      <c r="V191" s="60"/>
      <c r="W191" s="100" t="str">
        <f aca="false">IF(OR(V$174="",V191="",V$174=0,V191=0),"",V191/V$174*1000)</f>
        <v/>
      </c>
    </row>
    <row r="192" customFormat="false" ht="12.75" hidden="false" customHeight="false" outlineLevel="0" collapsed="false">
      <c r="A192" s="62" t="s">
        <v>118</v>
      </c>
      <c r="B192" s="63" t="n">
        <f aca="false">SUM(B193:B195)</f>
        <v>0</v>
      </c>
      <c r="C192" s="64" t="str">
        <f aca="false">IF(OR(B$174="",B192="",B$174=0,B192=0),"",B192/B$174*1000)</f>
        <v/>
      </c>
      <c r="D192" s="63" t="n">
        <f aca="false">SUM(D193:D195)</f>
        <v>0</v>
      </c>
      <c r="E192" s="64" t="str">
        <f aca="false">IF(OR(D$174="",D192="",D$174=0,D192=0),"",D192/D$174*1000)</f>
        <v/>
      </c>
      <c r="F192" s="94" t="n">
        <f aca="false">SUM(F193:F195)</f>
        <v>0</v>
      </c>
      <c r="G192" s="96" t="str">
        <f aca="false">IF(OR(F$174="",F192="",F$174=0,F192=0),"",F192/F$174*1000)</f>
        <v/>
      </c>
      <c r="H192" s="94" t="n">
        <f aca="false">SUM(H193:H195)</f>
        <v>0</v>
      </c>
      <c r="I192" s="96" t="str">
        <f aca="false">IF(OR(H$174="",H192="",H$174=0,H192=0),"",H192/H$174*1000)</f>
        <v/>
      </c>
      <c r="J192" s="94" t="n">
        <f aca="false">SUM(J193:J195)</f>
        <v>0</v>
      </c>
      <c r="K192" s="66" t="str">
        <f aca="false">IF(OR(J$126="",J192="",J$126=0,J192=0),"",J192/J$126*1000)</f>
        <v/>
      </c>
      <c r="L192" s="94" t="n">
        <f aca="false">SUM(L193:L195)</f>
        <v>0</v>
      </c>
      <c r="M192" s="96" t="str">
        <f aca="false">IF(OR(L$174="",L192="",L$174=0,L192=0),"",L192/L$174*1000)</f>
        <v/>
      </c>
      <c r="N192" s="94" t="n">
        <f aca="false">SUM(N193:N195)</f>
        <v>0</v>
      </c>
      <c r="O192" s="96" t="str">
        <f aca="false">IF(OR(N$174="",N192="",N$174=0,N192=0),"",N192/N$174*1000)</f>
        <v/>
      </c>
      <c r="P192" s="94" t="n">
        <f aca="false">SUM(P193:P195)</f>
        <v>0</v>
      </c>
      <c r="Q192" s="96" t="str">
        <f aca="false">IF(OR(P$174="",P192="",P$174=0,P192=0),"",P192/P$174*1000)</f>
        <v/>
      </c>
      <c r="R192" s="94" t="n">
        <f aca="false">SUM(R193:R195)</f>
        <v>0</v>
      </c>
      <c r="S192" s="96" t="str">
        <f aca="false">IF(OR(R$174="",R192="",R$174=0,R192=0),"",R192/R$174*1000)</f>
        <v/>
      </c>
      <c r="T192" s="94" t="n">
        <f aca="false">SUM(T193:T195)</f>
        <v>0</v>
      </c>
      <c r="U192" s="96" t="str">
        <f aca="false">IF(OR(T$174="",T192="",T$174=0,T192=0),"",T192/T$174*1000)</f>
        <v/>
      </c>
      <c r="V192" s="94" t="n">
        <f aca="false">SUM(V193:V195)</f>
        <v>0</v>
      </c>
      <c r="W192" s="96" t="str">
        <f aca="false">IF(OR(V$174="",V192="",V$174=0,V192=0),"",V192/V$174*1000)</f>
        <v/>
      </c>
    </row>
    <row r="193" customFormat="false" ht="12.75" hidden="false" customHeight="false" outlineLevel="0" collapsed="false">
      <c r="A193" s="25" t="s">
        <v>119</v>
      </c>
      <c r="B193" s="59" t="str">
        <f aca="false">IF(SUM(F193,J193,N193,R193,V193)&gt;0,SUM(F193,J193,N193,R193,V193),"")</f>
        <v/>
      </c>
      <c r="C193" s="46" t="str">
        <f aca="false">IF(OR(B$174="",B193="",B$174=0,B193=0),"",B193/B$174*1000)</f>
        <v/>
      </c>
      <c r="D193" s="59" t="str">
        <f aca="false">IF(SUM(H193,L193,P193,T193)&gt;0,SUM(H193,L193,P193,T193),"")</f>
        <v/>
      </c>
      <c r="E193" s="46" t="str">
        <f aca="false">IF(OR(D$174="",D193="",D$174=0,D193=0),"",D193/D$174*1000)</f>
        <v/>
      </c>
      <c r="F193" s="49"/>
      <c r="G193" s="100" t="str">
        <f aca="false">IF(OR(F$174="",F193="",F$174=0,F193=0),"",F193/F$174*1000)</f>
        <v/>
      </c>
      <c r="H193" s="49"/>
      <c r="I193" s="100" t="str">
        <f aca="false">IF(OR(H$174="",H193="",H$174=0,H193=0),"",H193/H$174*1000)</f>
        <v/>
      </c>
      <c r="J193" s="60"/>
      <c r="K193" s="48" t="str">
        <f aca="false">IF(OR(J$126="",J193="",J$126=0,J193=0),"",J193/J$126*1000)</f>
        <v/>
      </c>
      <c r="L193" s="60"/>
      <c r="M193" s="100" t="str">
        <f aca="false">IF(OR(L$174="",L193="",L$174=0,L193=0),"",L193/L$174*1000)</f>
        <v/>
      </c>
      <c r="N193" s="60"/>
      <c r="O193" s="100" t="str">
        <f aca="false">IF(OR(N$174="",N193="",N$174=0,N193=0),"",N193/N$174*1000)</f>
        <v/>
      </c>
      <c r="P193" s="60"/>
      <c r="Q193" s="100" t="str">
        <f aca="false">IF(OR(P$174="",P193="",P$174=0,P193=0),"",P193/P$174*1000)</f>
        <v/>
      </c>
      <c r="R193" s="60"/>
      <c r="S193" s="100" t="str">
        <f aca="false">IF(OR(R$174="",R193="",R$174=0,R193=0),"",R193/R$174*1000)</f>
        <v/>
      </c>
      <c r="T193" s="60"/>
      <c r="U193" s="100" t="str">
        <f aca="false">IF(OR(T$174="",T193="",T$174=0,T193=0),"",T193/T$174*1000)</f>
        <v/>
      </c>
      <c r="V193" s="60"/>
      <c r="W193" s="100" t="str">
        <f aca="false">IF(OR(V$174="",V193="",V$174=0,V193=0),"",V193/V$174*1000)</f>
        <v/>
      </c>
    </row>
    <row r="194" customFormat="false" ht="12.75" hidden="false" customHeight="false" outlineLevel="0" collapsed="false">
      <c r="A194" s="25" t="s">
        <v>120</v>
      </c>
      <c r="B194" s="59" t="str">
        <f aca="false">IF(SUM(F194,J194,N194,R194,V194)&gt;0,SUM(F194,J194,N194,R194,V194),"")</f>
        <v/>
      </c>
      <c r="C194" s="46" t="str">
        <f aca="false">IF(OR(B$174="",B194="",B$174=0,B194=0),"",B194/B$174*1000)</f>
        <v/>
      </c>
      <c r="D194" s="59" t="str">
        <f aca="false">IF(SUM(H194,L194,P194,T194)&gt;0,SUM(H194,L194,P194,T194),"")</f>
        <v/>
      </c>
      <c r="E194" s="46" t="str">
        <f aca="false">IF(OR(D$174="",D194="",D$174=0,D194=0),"",D194/D$174*1000)</f>
        <v/>
      </c>
      <c r="F194" s="49"/>
      <c r="G194" s="100" t="str">
        <f aca="false">IF(OR(F$174="",F194="",F$174=0,F194=0),"",F194/F$174*1000)</f>
        <v/>
      </c>
      <c r="H194" s="49"/>
      <c r="I194" s="100" t="str">
        <f aca="false">IF(OR(H$174="",H194="",H$174=0,H194=0),"",H194/H$174*1000)</f>
        <v/>
      </c>
      <c r="J194" s="60"/>
      <c r="K194" s="48" t="str">
        <f aca="false">IF(OR(J$126="",J194="",J$126=0,J194=0),"",J194/J$126*1000)</f>
        <v/>
      </c>
      <c r="L194" s="60"/>
      <c r="M194" s="100" t="str">
        <f aca="false">IF(OR(L$174="",L194="",L$174=0,L194=0),"",L194/L$174*1000)</f>
        <v/>
      </c>
      <c r="N194" s="60"/>
      <c r="O194" s="100" t="str">
        <f aca="false">IF(OR(N$174="",N194="",N$174=0,N194=0),"",N194/N$174*1000)</f>
        <v/>
      </c>
      <c r="P194" s="60"/>
      <c r="Q194" s="100" t="str">
        <f aca="false">IF(OR(P$174="",P194="",P$174=0,P194=0),"",P194/P$174*1000)</f>
        <v/>
      </c>
      <c r="R194" s="60"/>
      <c r="S194" s="100" t="str">
        <f aca="false">IF(OR(R$174="",R194="",R$174=0,R194=0),"",R194/R$174*1000)</f>
        <v/>
      </c>
      <c r="T194" s="60"/>
      <c r="U194" s="100" t="str">
        <f aca="false">IF(OR(T$174="",T194="",T$174=0,T194=0),"",T194/T$174*1000)</f>
        <v/>
      </c>
      <c r="V194" s="60"/>
      <c r="W194" s="100" t="str">
        <f aca="false">IF(OR(V$174="",V194="",V$174=0,V194=0),"",V194/V$174*1000)</f>
        <v/>
      </c>
    </row>
    <row r="195" customFormat="false" ht="12.75" hidden="false" customHeight="false" outlineLevel="0" collapsed="false">
      <c r="A195" s="111" t="s">
        <v>121</v>
      </c>
      <c r="B195" s="59" t="str">
        <f aca="false">IF(SUM(F195,J195,N195,R195,V195)&gt;0,SUM(F195,J195,N195,R195,V195),"")</f>
        <v/>
      </c>
      <c r="C195" s="46" t="str">
        <f aca="false">IF(OR(B$174="",B195="",B$174=0,B195=0),"",B195/B$174*1000)</f>
        <v/>
      </c>
      <c r="D195" s="59" t="str">
        <f aca="false">IF(SUM(H195,L195,P195,T195)&gt;0,SUM(H195,L195,P195,T195),"")</f>
        <v/>
      </c>
      <c r="E195" s="46" t="str">
        <f aca="false">IF(OR(D$174="",D195="",D$174=0,D195=0),"",D195/D$174*1000)</f>
        <v/>
      </c>
      <c r="F195" s="49"/>
      <c r="G195" s="100" t="str">
        <f aca="false">IF(OR(F$174="",F195="",F$174=0,F195=0),"",F195/F$174*1000)</f>
        <v/>
      </c>
      <c r="H195" s="49"/>
      <c r="I195" s="100" t="str">
        <f aca="false">IF(OR(H$174="",H195="",H$174=0,H195=0),"",H195/H$174*1000)</f>
        <v/>
      </c>
      <c r="J195" s="60"/>
      <c r="K195" s="48" t="str">
        <f aca="false">IF(OR(J$126="",J195="",J$126=0,J195=0),"",J195/J$126*1000)</f>
        <v/>
      </c>
      <c r="L195" s="60"/>
      <c r="M195" s="100" t="str">
        <f aca="false">IF(OR(L$174="",L195="",L$174=0,L195=0),"",L195/L$174*1000)</f>
        <v/>
      </c>
      <c r="N195" s="60"/>
      <c r="O195" s="100" t="str">
        <f aca="false">IF(OR(N$174="",N195="",N$174=0,N195=0),"",N195/N$174*1000)</f>
        <v/>
      </c>
      <c r="P195" s="60"/>
      <c r="Q195" s="100" t="str">
        <f aca="false">IF(OR(P$174="",P195="",P$174=0,P195=0),"",P195/P$174*1000)</f>
        <v/>
      </c>
      <c r="R195" s="60"/>
      <c r="S195" s="100" t="str">
        <f aca="false">IF(OR(R$174="",R195="",R$174=0,R195=0),"",R195/R$174*1000)</f>
        <v/>
      </c>
      <c r="T195" s="60"/>
      <c r="U195" s="100" t="str">
        <f aca="false">IF(OR(T$174="",T195="",T$174=0,T195=0),"",T195/T$174*1000)</f>
        <v/>
      </c>
      <c r="V195" s="60"/>
      <c r="W195" s="100" t="str">
        <f aca="false">IF(OR(V$174="",V195="",V$174=0,V195=0),"",V195/V$174*1000)</f>
        <v/>
      </c>
    </row>
    <row r="196" customFormat="false" ht="12.75" hidden="false" customHeight="false" outlineLevel="0" collapsed="false">
      <c r="A196" s="98" t="s">
        <v>122</v>
      </c>
      <c r="B196" s="59" t="n">
        <f aca="false">SUM(F196,J196,N196,R196,V196)</f>
        <v>0</v>
      </c>
      <c r="C196" s="46" t="str">
        <f aca="false">IF(OR(B$174="",B196="",B$174=0,B196=0),"",B196/B$174*1000)</f>
        <v/>
      </c>
      <c r="D196" s="59" t="n">
        <f aca="false">SUM(H196,L196,P196,T196)</f>
        <v>0</v>
      </c>
      <c r="E196" s="46" t="str">
        <f aca="false">IF(OR(D$174="",D196="",D$174=0,D196=0),"",D196/D$174*1000)</f>
        <v/>
      </c>
      <c r="F196" s="99"/>
      <c r="G196" s="100" t="str">
        <f aca="false">IF(OR(F$174="",F196="",F$174=0,F196=0),"",F196/F$174*1000)</f>
        <v/>
      </c>
      <c r="H196" s="99"/>
      <c r="I196" s="100" t="str">
        <f aca="false">IF(OR(H$174="",H196="",H$174=0,H196=0),"",H196/H$174*1000)</f>
        <v/>
      </c>
      <c r="J196" s="101"/>
      <c r="K196" s="48" t="str">
        <f aca="false">IF(OR(J$126="",J196="",J$126=0,J196=0),"",J196/J$126*1000)</f>
        <v/>
      </c>
      <c r="L196" s="101"/>
      <c r="M196" s="100" t="str">
        <f aca="false">IF(OR(L$174="",L196="",L$174=0,L196=0),"",L196/L$174*1000)</f>
        <v/>
      </c>
      <c r="N196" s="101"/>
      <c r="O196" s="100" t="str">
        <f aca="false">IF(OR(N$174="",N196="",N$174=0,N196=0),"",N196/N$174*1000)</f>
        <v/>
      </c>
      <c r="P196" s="101"/>
      <c r="Q196" s="100" t="str">
        <f aca="false">IF(OR(P$174="",P196="",P$174=0,P196=0),"",P196/P$174*1000)</f>
        <v/>
      </c>
      <c r="R196" s="101"/>
      <c r="S196" s="100" t="str">
        <f aca="false">IF(OR(R$174="",R196="",R$174=0,R196=0),"",R196/R$174*1000)</f>
        <v/>
      </c>
      <c r="T196" s="101"/>
      <c r="U196" s="100" t="str">
        <f aca="false">IF(OR(T$174="",T196="",T$174=0,T196=0),"",T196/T$174*1000)</f>
        <v/>
      </c>
      <c r="V196" s="101"/>
      <c r="W196" s="100" t="str">
        <f aca="false">IF(OR(V$174="",V196="",V$174=0,V196=0),"",V196/V$174*1000)</f>
        <v/>
      </c>
    </row>
    <row r="197" customFormat="false" ht="12.75" hidden="false" customHeight="false" outlineLevel="0" collapsed="false">
      <c r="A197" s="98" t="s">
        <v>123</v>
      </c>
      <c r="B197" s="59" t="n">
        <f aca="false">SUM(F197,J197,N197,R197,V197)</f>
        <v>0</v>
      </c>
      <c r="C197" s="46" t="str">
        <f aca="false">IF(OR(B$174="",B197="",B$174=0,B197=0),"",B197/B$174*1000)</f>
        <v/>
      </c>
      <c r="D197" s="59" t="n">
        <f aca="false">SUM(H197,L197,P197,T197)</f>
        <v>0</v>
      </c>
      <c r="E197" s="46" t="str">
        <f aca="false">IF(OR(D$174="",D197="",D$174=0,D197=0),"",D197/D$174*1000)</f>
        <v/>
      </c>
      <c r="F197" s="99"/>
      <c r="G197" s="100" t="str">
        <f aca="false">IF(OR(F$174="",F197="",F$174=0,F197=0),"",F197/F$174*1000)</f>
        <v/>
      </c>
      <c r="H197" s="99"/>
      <c r="I197" s="100" t="str">
        <f aca="false">IF(OR(H$174="",H197="",H$174=0,H197=0),"",H197/H$174*1000)</f>
        <v/>
      </c>
      <c r="J197" s="101"/>
      <c r="K197" s="48" t="str">
        <f aca="false">IF(OR(J$126="",J197="",J$126=0,J197=0),"",J197/J$126*1000)</f>
        <v/>
      </c>
      <c r="L197" s="101"/>
      <c r="M197" s="100" t="str">
        <f aca="false">IF(OR(L$174="",L197="",L$174=0,L197=0),"",L197/L$174*1000)</f>
        <v/>
      </c>
      <c r="N197" s="101"/>
      <c r="O197" s="100" t="str">
        <f aca="false">IF(OR(N$174="",N197="",N$174=0,N197=0),"",N197/N$174*1000)</f>
        <v/>
      </c>
      <c r="P197" s="101"/>
      <c r="Q197" s="100" t="str">
        <f aca="false">IF(OR(P$174="",P197="",P$174=0,P197=0),"",P197/P$174*1000)</f>
        <v/>
      </c>
      <c r="R197" s="101"/>
      <c r="S197" s="100" t="str">
        <f aca="false">IF(OR(R$174="",R197="",R$174=0,R197=0),"",R197/R$174*1000)</f>
        <v/>
      </c>
      <c r="T197" s="101"/>
      <c r="U197" s="100" t="str">
        <f aca="false">IF(OR(T$174="",T197="",T$174=0,T197=0),"",T197/T$174*1000)</f>
        <v/>
      </c>
      <c r="V197" s="101"/>
      <c r="W197" s="100" t="str">
        <f aca="false">IF(OR(V$174="",V197="",V$174=0,V197=0),"",V197/V$174*1000)</f>
        <v/>
      </c>
    </row>
    <row r="198" customFormat="false" ht="12.75" hidden="false" customHeight="false" outlineLevel="0" collapsed="false">
      <c r="A198" s="62" t="s">
        <v>124</v>
      </c>
      <c r="B198" s="63" t="n">
        <f aca="false">SUM(B199:B201)</f>
        <v>0</v>
      </c>
      <c r="C198" s="64" t="str">
        <f aca="false">IF(OR(B$174="",B198="",B$174=0,B198=0),"",B198/B$174*1000)</f>
        <v/>
      </c>
      <c r="D198" s="63" t="n">
        <f aca="false">SUM(D199:D201)</f>
        <v>0</v>
      </c>
      <c r="E198" s="64" t="str">
        <f aca="false">IF(OR(D$174="",D198="",D$174=0,D198=0),"",D198/D$174*1000)</f>
        <v/>
      </c>
      <c r="F198" s="65" t="n">
        <f aca="false">SUM(F199:F201)</f>
        <v>0</v>
      </c>
      <c r="G198" s="96" t="str">
        <f aca="false">IF(OR(F$174="",F198="",F$174=0,F198=0),"",F198/F$174*1000)</f>
        <v/>
      </c>
      <c r="H198" s="65" t="n">
        <f aca="false">SUM(H199:H201)</f>
        <v>0</v>
      </c>
      <c r="I198" s="96" t="str">
        <f aca="false">IF(OR(H$174="",H198="",H$174=0,H198=0),"",H198/H$174*1000)</f>
        <v/>
      </c>
      <c r="J198" s="65" t="n">
        <f aca="false">SUM(J199:J201)</f>
        <v>0</v>
      </c>
      <c r="K198" s="66" t="str">
        <f aca="false">IF(OR(J$126="",J198="",J$126=0,J198=0),"",J198/J$126*1000)</f>
        <v/>
      </c>
      <c r="L198" s="65" t="n">
        <f aca="false">SUM(L199:L201)</f>
        <v>0</v>
      </c>
      <c r="M198" s="96" t="str">
        <f aca="false">IF(OR(L$174="",L198="",L$174=0,L198=0),"",L198/L$174*1000)</f>
        <v/>
      </c>
      <c r="N198" s="65" t="n">
        <f aca="false">SUM(N199:N201)</f>
        <v>0</v>
      </c>
      <c r="O198" s="96" t="str">
        <f aca="false">IF(OR(N$174="",N198="",N$174=0,N198=0),"",N198/N$174*1000)</f>
        <v/>
      </c>
      <c r="P198" s="65" t="n">
        <f aca="false">SUM(P199:P201)</f>
        <v>0</v>
      </c>
      <c r="Q198" s="96" t="str">
        <f aca="false">IF(OR(P$174="",P198="",P$174=0,P198=0),"",P198/P$174*1000)</f>
        <v/>
      </c>
      <c r="R198" s="65" t="n">
        <f aca="false">SUM(R199:R201)</f>
        <v>0</v>
      </c>
      <c r="S198" s="96" t="str">
        <f aca="false">IF(OR(R$174="",R198="",R$174=0,R198=0),"",R198/R$174*1000)</f>
        <v/>
      </c>
      <c r="T198" s="65" t="n">
        <f aca="false">SUM(T199:T201)</f>
        <v>0</v>
      </c>
      <c r="U198" s="96" t="str">
        <f aca="false">IF(OR(T$174="",T198="",T$174=0,T198=0),"",T198/T$174*1000)</f>
        <v/>
      </c>
      <c r="V198" s="65" t="n">
        <f aca="false">SUM(V199:V201)</f>
        <v>0</v>
      </c>
      <c r="W198" s="96" t="str">
        <f aca="false">IF(OR(V$174="",V198="",V$174=0,V198=0),"",V198/V$174*1000)</f>
        <v/>
      </c>
    </row>
    <row r="199" customFormat="false" ht="12.75" hidden="false" customHeight="false" outlineLevel="0" collapsed="false">
      <c r="A199" s="25" t="s">
        <v>125</v>
      </c>
      <c r="B199" s="59" t="str">
        <f aca="false">IF(SUM(F199,J199,N199,R199,V199)&gt;0,SUM(F199,J199,N199,R199,V199),"")</f>
        <v/>
      </c>
      <c r="C199" s="46" t="str">
        <f aca="false">IF(OR(B$174="",B199="",B$174=0,B199=0),"",B199/B$174*1000)</f>
        <v/>
      </c>
      <c r="D199" s="59" t="str">
        <f aca="false">IF(SUM(H199,L199,P199,T199)&gt;0,SUM(H199,L199,P199,T199),"")</f>
        <v/>
      </c>
      <c r="E199" s="46" t="str">
        <f aca="false">IF(OR(D$174="",D199="",D$174=0,D199=0),"",D199/D$174*1000)</f>
        <v/>
      </c>
      <c r="F199" s="49"/>
      <c r="G199" s="100" t="str">
        <f aca="false">IF(OR(F$174="",F199="",F$174=0,F199=0),"",F199/F$174*1000)</f>
        <v/>
      </c>
      <c r="H199" s="49"/>
      <c r="I199" s="100" t="str">
        <f aca="false">IF(OR(H$174="",H199="",H$174=0,H199=0),"",H199/H$174*1000)</f>
        <v/>
      </c>
      <c r="J199" s="60"/>
      <c r="K199" s="48" t="str">
        <f aca="false">IF(OR(J$126="",J199="",J$126=0,J199=0),"",J199/J$126*1000)</f>
        <v/>
      </c>
      <c r="L199" s="60"/>
      <c r="M199" s="100" t="str">
        <f aca="false">IF(OR(L$174="",L199="",L$174=0,L199=0),"",L199/L$174*1000)</f>
        <v/>
      </c>
      <c r="N199" s="60"/>
      <c r="O199" s="100" t="str">
        <f aca="false">IF(OR(N$174="",N199="",N$174=0,N199=0),"",N199/N$174*1000)</f>
        <v/>
      </c>
      <c r="P199" s="60"/>
      <c r="Q199" s="100" t="str">
        <f aca="false">IF(OR(P$174="",P199="",P$174=0,P199=0),"",P199/P$174*1000)</f>
        <v/>
      </c>
      <c r="R199" s="60"/>
      <c r="S199" s="100" t="str">
        <f aca="false">IF(OR(R$174="",R199="",R$174=0,R199=0),"",R199/R$174*1000)</f>
        <v/>
      </c>
      <c r="T199" s="60"/>
      <c r="U199" s="100" t="str">
        <f aca="false">IF(OR(T$174="",T199="",T$174=0,T199=0),"",T199/T$174*1000)</f>
        <v/>
      </c>
      <c r="V199" s="60"/>
      <c r="W199" s="100" t="str">
        <f aca="false">IF(OR(V$174="",V199="",V$174=0,V199=0),"",V199/V$174*1000)</f>
        <v/>
      </c>
    </row>
    <row r="200" customFormat="false" ht="12.75" hidden="false" customHeight="false" outlineLevel="0" collapsed="false">
      <c r="A200" s="25" t="s">
        <v>126</v>
      </c>
      <c r="B200" s="59" t="str">
        <f aca="false">IF(SUM(F200,J200,N200,R200,V200)&gt;0,SUM(F200,J200,N200,R200,V200),"")</f>
        <v/>
      </c>
      <c r="C200" s="46" t="str">
        <f aca="false">IF(OR(B$174="",B200="",B$174=0,B200=0),"",B200/B$174*1000)</f>
        <v/>
      </c>
      <c r="D200" s="59" t="str">
        <f aca="false">IF(SUM(H200,L200,P200,T200)&gt;0,SUM(H200,L200,P200,T200),"")</f>
        <v/>
      </c>
      <c r="E200" s="46" t="str">
        <f aca="false">IF(OR(D$174="",D200="",D$174=0,D200=0),"",D200/D$174*1000)</f>
        <v/>
      </c>
      <c r="F200" s="49"/>
      <c r="G200" s="100" t="str">
        <f aca="false">IF(OR(F$174="",F200="",F$174=0,F200=0),"",F200/F$174*1000)</f>
        <v/>
      </c>
      <c r="H200" s="49"/>
      <c r="I200" s="100" t="str">
        <f aca="false">IF(OR(H$174="",H200="",H$174=0,H200=0),"",H200/H$174*1000)</f>
        <v/>
      </c>
      <c r="J200" s="60"/>
      <c r="K200" s="48" t="str">
        <f aca="false">IF(OR(J$126="",J200="",J$126=0,J200=0),"",J200/J$126*1000)</f>
        <v/>
      </c>
      <c r="L200" s="60"/>
      <c r="M200" s="100" t="str">
        <f aca="false">IF(OR(L$174="",L200="",L$174=0,L200=0),"",L200/L$174*1000)</f>
        <v/>
      </c>
      <c r="N200" s="60"/>
      <c r="O200" s="100" t="str">
        <f aca="false">IF(OR(N$174="",N200="",N$174=0,N200=0),"",N200/N$174*1000)</f>
        <v/>
      </c>
      <c r="P200" s="60"/>
      <c r="Q200" s="100" t="str">
        <f aca="false">IF(OR(P$174="",P200="",P$174=0,P200=0),"",P200/P$174*1000)</f>
        <v/>
      </c>
      <c r="R200" s="60"/>
      <c r="S200" s="100" t="str">
        <f aca="false">IF(OR(R$174="",R200="",R$174=0,R200=0),"",R200/R$174*1000)</f>
        <v/>
      </c>
      <c r="T200" s="60"/>
      <c r="U200" s="100" t="str">
        <f aca="false">IF(OR(T$174="",T200="",T$174=0,T200=0),"",T200/T$174*1000)</f>
        <v/>
      </c>
      <c r="V200" s="60"/>
      <c r="W200" s="100" t="str">
        <f aca="false">IF(OR(V$174="",V200="",V$174=0,V200=0),"",V200/V$174*1000)</f>
        <v/>
      </c>
    </row>
    <row r="201" customFormat="false" ht="12.75" hidden="false" customHeight="false" outlineLevel="0" collapsed="false">
      <c r="A201" s="25" t="s">
        <v>127</v>
      </c>
      <c r="B201" s="59" t="str">
        <f aca="false">IF(SUM(F201,J201,N201,R201,V201)&gt;0,SUM(F201,J201,N201,R201,V201),"")</f>
        <v/>
      </c>
      <c r="C201" s="46" t="str">
        <f aca="false">IF(OR(B$174="",B201="",B$174=0,B201=0),"",B201/B$174*1000)</f>
        <v/>
      </c>
      <c r="D201" s="59" t="str">
        <f aca="false">IF(SUM(H201,L201,P201,T201)&gt;0,SUM(H201,L201,P201,T201),"")</f>
        <v/>
      </c>
      <c r="E201" s="46" t="str">
        <f aca="false">IF(OR(D$174="",D201="",D$174=0,D201=0),"",D201/D$174*1000)</f>
        <v/>
      </c>
      <c r="F201" s="49"/>
      <c r="G201" s="100" t="str">
        <f aca="false">IF(OR(F$174="",F201="",F$174=0,F201=0),"",F201/F$174*1000)</f>
        <v/>
      </c>
      <c r="H201" s="49"/>
      <c r="I201" s="100" t="str">
        <f aca="false">IF(OR(H$174="",H201="",H$174=0,H201=0),"",H201/H$174*1000)</f>
        <v/>
      </c>
      <c r="J201" s="60"/>
      <c r="K201" s="48" t="str">
        <f aca="false">IF(OR(J$126="",J201="",J$126=0,J201=0),"",J201/J$126*1000)</f>
        <v/>
      </c>
      <c r="L201" s="60"/>
      <c r="M201" s="100" t="str">
        <f aca="false">IF(OR(L$174="",L201="",L$174=0,L201=0),"",L201/L$174*1000)</f>
        <v/>
      </c>
      <c r="N201" s="60"/>
      <c r="O201" s="100" t="str">
        <f aca="false">IF(OR(N$174="",N201="",N$174=0,N201=0),"",N201/N$174*1000)</f>
        <v/>
      </c>
      <c r="P201" s="60"/>
      <c r="Q201" s="100" t="str">
        <f aca="false">IF(OR(P$174="",P201="",P$174=0,P201=0),"",P201/P$174*1000)</f>
        <v/>
      </c>
      <c r="R201" s="60"/>
      <c r="S201" s="100" t="str">
        <f aca="false">IF(OR(R$174="",R201="",R$174=0,R201=0),"",R201/R$174*1000)</f>
        <v/>
      </c>
      <c r="T201" s="60"/>
      <c r="U201" s="100" t="str">
        <f aca="false">IF(OR(T$174="",T201="",T$174=0,T201=0),"",T201/T$174*1000)</f>
        <v/>
      </c>
      <c r="V201" s="60"/>
      <c r="W201" s="100" t="str">
        <f aca="false">IF(OR(V$174="",V201="",V$174=0,V201=0),"",V201/V$174*1000)</f>
        <v/>
      </c>
    </row>
    <row r="202" customFormat="false" ht="12.75" hidden="false" customHeight="false" outlineLevel="0" collapsed="false">
      <c r="A202" s="98" t="s">
        <v>128</v>
      </c>
      <c r="B202" s="59" t="n">
        <f aca="false">SUM(F202,J202,N202,R202,V202)</f>
        <v>0</v>
      </c>
      <c r="C202" s="46" t="str">
        <f aca="false">IF(OR(B$174="",B202="",B$174=0,B202=0),"",B202/B$174*1000)</f>
        <v/>
      </c>
      <c r="D202" s="59" t="n">
        <f aca="false">SUM(H202,L202,P202,T202)</f>
        <v>0</v>
      </c>
      <c r="E202" s="46" t="str">
        <f aca="false">IF(OR(D$174="",D202="",D$174=0,D202=0),"",D202/D$174*1000)</f>
        <v/>
      </c>
      <c r="F202" s="99"/>
      <c r="G202" s="100" t="str">
        <f aca="false">IF(OR(F$174="",F202="",F$174=0,F202=0),"",F202/F$174*1000)</f>
        <v/>
      </c>
      <c r="H202" s="99"/>
      <c r="I202" s="100" t="str">
        <f aca="false">IF(OR(H$174="",H202="",H$174=0,H202=0),"",H202/H$174*1000)</f>
        <v/>
      </c>
      <c r="J202" s="101"/>
      <c r="K202" s="48" t="str">
        <f aca="false">IF(OR(J$126="",J202="",J$126=0,J202=0),"",J202/J$126*1000)</f>
        <v/>
      </c>
      <c r="L202" s="101"/>
      <c r="M202" s="100" t="str">
        <f aca="false">IF(OR(L$174="",L202="",L$174=0,L202=0),"",L202/L$174*1000)</f>
        <v/>
      </c>
      <c r="N202" s="101"/>
      <c r="O202" s="100" t="str">
        <f aca="false">IF(OR(N$174="",N202="",N$174=0,N202=0),"",N202/N$174*1000)</f>
        <v/>
      </c>
      <c r="P202" s="101"/>
      <c r="Q202" s="100" t="str">
        <f aca="false">IF(OR(P$174="",P202="",P$174=0,P202=0),"",P202/P$174*1000)</f>
        <v/>
      </c>
      <c r="R202" s="101"/>
      <c r="S202" s="100" t="str">
        <f aca="false">IF(OR(R$174="",R202="",R$174=0,R202=0),"",R202/R$174*1000)</f>
        <v/>
      </c>
      <c r="T202" s="101"/>
      <c r="U202" s="100" t="str">
        <f aca="false">IF(OR(T$174="",T202="",T$174=0,T202=0),"",T202/T$174*1000)</f>
        <v/>
      </c>
      <c r="V202" s="101"/>
      <c r="W202" s="100" t="str">
        <f aca="false">IF(OR(V$174="",V202="",V$174=0,V202=0),"",V202/V$174*1000)</f>
        <v/>
      </c>
    </row>
    <row r="203" customFormat="false" ht="12.75" hidden="false" customHeight="false" outlineLevel="0" collapsed="false">
      <c r="A203" s="62" t="s">
        <v>144</v>
      </c>
      <c r="B203" s="63" t="n">
        <f aca="false">SUM(B204:B205)</f>
        <v>0</v>
      </c>
      <c r="C203" s="64" t="str">
        <f aca="false">IF(OR(B$174="",B203="",B$174=0,B203=0),"",B203/B$174*1000)</f>
        <v/>
      </c>
      <c r="D203" s="63" t="n">
        <f aca="false">SUM(D204:D205)</f>
        <v>0</v>
      </c>
      <c r="E203" s="64" t="str">
        <f aca="false">IF(OR(D$174="",D203="",D$174=0,D203=0),"",D203/D$174*1000)</f>
        <v/>
      </c>
      <c r="F203" s="94" t="n">
        <f aca="false">SUM(F204:F205)</f>
        <v>0</v>
      </c>
      <c r="G203" s="96" t="str">
        <f aca="false">IF(OR(F$174="",F203="",F$174=0,F203=0),"",F203/F$174*1000)</f>
        <v/>
      </c>
      <c r="H203" s="94" t="n">
        <f aca="false">SUM(H204:H205)</f>
        <v>0</v>
      </c>
      <c r="I203" s="96" t="str">
        <f aca="false">IF(OR(H$174="",H203="",H$174=0,H203=0),"",H203/H$174*1000)</f>
        <v/>
      </c>
      <c r="J203" s="94" t="n">
        <f aca="false">SUM(J204:J205)</f>
        <v>0</v>
      </c>
      <c r="K203" s="66" t="str">
        <f aca="false">IF(OR(J$126="",J203="",J$126=0,J203=0),"",J203/J$126*1000)</f>
        <v/>
      </c>
      <c r="L203" s="94" t="n">
        <f aca="false">SUM(L204:L205)</f>
        <v>0</v>
      </c>
      <c r="M203" s="96" t="str">
        <f aca="false">IF(OR(L$174="",L203="",L$174=0,L203=0),"",L203/L$174*1000)</f>
        <v/>
      </c>
      <c r="N203" s="94" t="n">
        <f aca="false">SUM(N204:N205)</f>
        <v>0</v>
      </c>
      <c r="O203" s="96" t="str">
        <f aca="false">IF(OR(N$174="",N203="",N$174=0,N203=0),"",N203/N$174*1000)</f>
        <v/>
      </c>
      <c r="P203" s="94" t="n">
        <f aca="false">SUM(P204:P205)</f>
        <v>0</v>
      </c>
      <c r="Q203" s="96" t="str">
        <f aca="false">IF(OR(P$174="",P203="",P$174=0,P203=0),"",P203/P$174*1000)</f>
        <v/>
      </c>
      <c r="R203" s="94" t="n">
        <f aca="false">SUM(R204:R205)</f>
        <v>0</v>
      </c>
      <c r="S203" s="96" t="str">
        <f aca="false">IF(OR(R$174="",R203="",R$174=0,R203=0),"",R203/R$174*1000)</f>
        <v/>
      </c>
      <c r="T203" s="94" t="n">
        <f aca="false">SUM(T204:T205)</f>
        <v>0</v>
      </c>
      <c r="U203" s="96" t="str">
        <f aca="false">IF(OR(T$174="",T203="",T$174=0,T203=0),"",T203/T$174*1000)</f>
        <v/>
      </c>
      <c r="V203" s="94" t="n">
        <f aca="false">SUM(V204:V205)</f>
        <v>0</v>
      </c>
      <c r="W203" s="96" t="str">
        <f aca="false">IF(OR(V$174="",V203="",V$174=0,V203=0),"",V203/V$174*1000)</f>
        <v/>
      </c>
    </row>
    <row r="204" customFormat="false" ht="12.75" hidden="false" customHeight="false" outlineLevel="0" collapsed="false">
      <c r="A204" s="25" t="s">
        <v>130</v>
      </c>
      <c r="B204" s="59" t="str">
        <f aca="false">IF(SUM(F204,J204,N204,R204,V204)&gt;0,SUM(F204,J204,N204,R204,V204),"")</f>
        <v/>
      </c>
      <c r="C204" s="46" t="str">
        <f aca="false">IF(OR(B$174="",B204="",B$174=0,B204=0),"",B204/B$174*1000)</f>
        <v/>
      </c>
      <c r="D204" s="59" t="str">
        <f aca="false">IF(SUM(H204,L204,P204,T204)&gt;0,SUM(H204,L204,P204,T204),"")</f>
        <v/>
      </c>
      <c r="E204" s="46" t="str">
        <f aca="false">IF(OR(D$174="",D204="",D$174=0,D204=0),"",D204/D$174*1000)</f>
        <v/>
      </c>
      <c r="F204" s="49"/>
      <c r="G204" s="100" t="str">
        <f aca="false">IF(OR(F$174="",F204="",F$174=0,F204=0),"",F204/F$174*1000)</f>
        <v/>
      </c>
      <c r="H204" s="49"/>
      <c r="I204" s="100" t="str">
        <f aca="false">IF(OR(H$174="",H204="",H$174=0,H204=0),"",H204/H$174*1000)</f>
        <v/>
      </c>
      <c r="J204" s="60"/>
      <c r="K204" s="48" t="str">
        <f aca="false">IF(OR(J$126="",J204="",J$126=0,J204=0),"",J204/J$126*1000)</f>
        <v/>
      </c>
      <c r="L204" s="60"/>
      <c r="M204" s="100" t="str">
        <f aca="false">IF(OR(L$174="",L204="",L$174=0,L204=0),"",L204/L$174*1000)</f>
        <v/>
      </c>
      <c r="N204" s="60"/>
      <c r="O204" s="100" t="str">
        <f aca="false">IF(OR(N$174="",N204="",N$174=0,N204=0),"",N204/N$174*1000)</f>
        <v/>
      </c>
      <c r="P204" s="60"/>
      <c r="Q204" s="100" t="str">
        <f aca="false">IF(OR(P$174="",P204="",P$174=0,P204=0),"",P204/P$174*1000)</f>
        <v/>
      </c>
      <c r="R204" s="60"/>
      <c r="S204" s="100" t="str">
        <f aca="false">IF(OR(R$174="",R204="",R$174=0,R204=0),"",R204/R$174*1000)</f>
        <v/>
      </c>
      <c r="T204" s="60"/>
      <c r="U204" s="100" t="str">
        <f aca="false">IF(OR(T$174="",T204="",T$174=0,T204=0),"",T204/T$174*1000)</f>
        <v/>
      </c>
      <c r="V204" s="60"/>
      <c r="W204" s="100" t="str">
        <f aca="false">IF(OR(V$174="",V204="",V$174=0,V204=0),"",V204/V$174*1000)</f>
        <v/>
      </c>
    </row>
    <row r="205" customFormat="false" ht="12.75" hidden="false" customHeight="false" outlineLevel="0" collapsed="false">
      <c r="A205" s="25" t="s">
        <v>131</v>
      </c>
      <c r="B205" s="59" t="str">
        <f aca="false">IF(SUM(F205,J205,N205,R205,V205)&gt;0,SUM(F205,J205,N205,R205,V205),"")</f>
        <v/>
      </c>
      <c r="C205" s="46" t="str">
        <f aca="false">IF(OR(B$174="",B205="",B$174=0,B205=0),"",B205/B$174*1000)</f>
        <v/>
      </c>
      <c r="D205" s="59" t="str">
        <f aca="false">IF(SUM(H205,L205,P205,T205)&gt;0,SUM(H205,L205,P205,T205),"")</f>
        <v/>
      </c>
      <c r="E205" s="46" t="str">
        <f aca="false">IF(OR(D$174="",D205="",D$174=0,D205=0),"",D205/D$174*1000)</f>
        <v/>
      </c>
      <c r="F205" s="49"/>
      <c r="G205" s="100" t="str">
        <f aca="false">IF(OR(F$174="",F205="",F$174=0,F205=0),"",F205/F$174*1000)</f>
        <v/>
      </c>
      <c r="H205" s="49"/>
      <c r="I205" s="100" t="str">
        <f aca="false">IF(OR(H$174="",H205="",H$174=0,H205=0),"",H205/H$174*1000)</f>
        <v/>
      </c>
      <c r="J205" s="60"/>
      <c r="K205" s="48" t="str">
        <f aca="false">IF(OR(J$126="",J205="",J$126=0,J205=0),"",J205/J$126*1000)</f>
        <v/>
      </c>
      <c r="L205" s="60"/>
      <c r="M205" s="100" t="str">
        <f aca="false">IF(OR(L$174="",L205="",L$174=0,L205=0),"",L205/L$174*1000)</f>
        <v/>
      </c>
      <c r="N205" s="60"/>
      <c r="O205" s="100" t="str">
        <f aca="false">IF(OR(N$174="",N205="",N$174=0,N205=0),"",N205/N$174*1000)</f>
        <v/>
      </c>
      <c r="P205" s="60"/>
      <c r="Q205" s="100" t="str">
        <f aca="false">IF(OR(P$174="",P205="",P$174=0,P205=0),"",P205/P$174*1000)</f>
        <v/>
      </c>
      <c r="R205" s="60"/>
      <c r="S205" s="100" t="str">
        <f aca="false">IF(OR(R$174="",R205="",R$174=0,R205=0),"",R205/R$174*1000)</f>
        <v/>
      </c>
      <c r="T205" s="60"/>
      <c r="U205" s="100" t="str">
        <f aca="false">IF(OR(T$174="",T205="",T$174=0,T205=0),"",T205/T$174*1000)</f>
        <v/>
      </c>
      <c r="V205" s="60"/>
      <c r="W205" s="100" t="str">
        <f aca="false">IF(OR(V$174="",V205="",V$174=0,V205=0),"",V205/V$174*1000)</f>
        <v/>
      </c>
    </row>
    <row r="206" customFormat="false" ht="12.75" hidden="false" customHeight="false" outlineLevel="0" collapsed="false">
      <c r="A206" s="62" t="s">
        <v>132</v>
      </c>
      <c r="B206" s="63" t="n">
        <f aca="false">SUM(B207:B208)</f>
        <v>0</v>
      </c>
      <c r="C206" s="64" t="str">
        <f aca="false">IF(OR(B$174="",B206="",B$174=0,B206=0),"",B206/B$174*1000)</f>
        <v/>
      </c>
      <c r="D206" s="63" t="n">
        <f aca="false">SUM(D207:D208)</f>
        <v>0</v>
      </c>
      <c r="E206" s="64" t="str">
        <f aca="false">IF(OR(D$174="",D206="",D$174=0,D206=0),"",D206/D$174*1000)</f>
        <v/>
      </c>
      <c r="F206" s="94" t="n">
        <f aca="false">SUM(F207:F208)</f>
        <v>0</v>
      </c>
      <c r="G206" s="96" t="str">
        <f aca="false">IF(OR(F$174="",F206="",F$174=0,F206=0),"",F206/F$174*1000)</f>
        <v/>
      </c>
      <c r="H206" s="94" t="n">
        <f aca="false">SUM(H207:H208)</f>
        <v>0</v>
      </c>
      <c r="I206" s="96" t="str">
        <f aca="false">IF(OR(H$174="",H206="",H$174=0,H206=0),"",H206/H$174*1000)</f>
        <v/>
      </c>
      <c r="J206" s="94" t="n">
        <f aca="false">SUM(J207:J208)</f>
        <v>0</v>
      </c>
      <c r="K206" s="66" t="str">
        <f aca="false">IF(OR(J$126="",J206="",J$126=0,J206=0),"",J206/J$126*1000)</f>
        <v/>
      </c>
      <c r="L206" s="94" t="n">
        <f aca="false">SUM(L207:L208)</f>
        <v>0</v>
      </c>
      <c r="M206" s="96" t="str">
        <f aca="false">IF(OR(L$174="",L206="",L$174=0,L206=0),"",L206/L$174*1000)</f>
        <v/>
      </c>
      <c r="N206" s="94" t="n">
        <f aca="false">SUM(N207:N208)</f>
        <v>0</v>
      </c>
      <c r="O206" s="96" t="str">
        <f aca="false">IF(OR(N$174="",N206="",N$174=0,N206=0),"",N206/N$174*1000)</f>
        <v/>
      </c>
      <c r="P206" s="94" t="n">
        <f aca="false">SUM(P207:P208)</f>
        <v>0</v>
      </c>
      <c r="Q206" s="96" t="str">
        <f aca="false">IF(OR(P$174="",P206="",P$174=0,P206=0),"",P206/P$174*1000)</f>
        <v/>
      </c>
      <c r="R206" s="94" t="n">
        <f aca="false">SUM(R207:R208)</f>
        <v>0</v>
      </c>
      <c r="S206" s="96" t="str">
        <f aca="false">IF(OR(R$174="",R206="",R$174=0,R206=0),"",R206/R$174*1000)</f>
        <v/>
      </c>
      <c r="T206" s="94" t="n">
        <f aca="false">SUM(T207:T208)</f>
        <v>0</v>
      </c>
      <c r="U206" s="96" t="str">
        <f aca="false">IF(OR(T$174="",T206="",T$174=0,T206=0),"",T206/T$174*1000)</f>
        <v/>
      </c>
      <c r="V206" s="94" t="n">
        <f aca="false">SUM(V207:V208)</f>
        <v>0</v>
      </c>
      <c r="W206" s="96" t="str">
        <f aca="false">IF(OR(V$174="",V206="",V$174=0,V206=0),"",V206/V$174*1000)</f>
        <v/>
      </c>
    </row>
    <row r="207" customFormat="false" ht="12.75" hidden="false" customHeight="false" outlineLevel="0" collapsed="false">
      <c r="A207" s="25" t="s">
        <v>133</v>
      </c>
      <c r="B207" s="59" t="str">
        <f aca="false">IF(SUM(F207,J207,N207,R207,V207)&gt;0,SUM(F207,J207,N207,R207,V207),"")</f>
        <v/>
      </c>
      <c r="C207" s="46" t="str">
        <f aca="false">IF(OR(B$174="",B207="",B$174=0,B207=0),"",B207/B$174*1000)</f>
        <v/>
      </c>
      <c r="D207" s="59" t="str">
        <f aca="false">IF(SUM(H207,L207,P207,T207)&gt;0,SUM(H207,L207,P207,T207),"")</f>
        <v/>
      </c>
      <c r="E207" s="46" t="str">
        <f aca="false">IF(OR(D$174="",D207="",D$174=0,D207=0),"",D207/D$174*1000)</f>
        <v/>
      </c>
      <c r="F207" s="49"/>
      <c r="G207" s="100" t="str">
        <f aca="false">IF(OR(F$174="",F207="",F$174=0,F207=0),"",F207/F$174*1000)</f>
        <v/>
      </c>
      <c r="H207" s="49"/>
      <c r="I207" s="100" t="str">
        <f aca="false">IF(OR(H$174="",H207="",H$174=0,H207=0),"",H207/H$174*1000)</f>
        <v/>
      </c>
      <c r="J207" s="60"/>
      <c r="K207" s="48" t="str">
        <f aca="false">IF(OR(J$126="",J207="",J$126=0,J207=0),"",J207/J$126*1000)</f>
        <v/>
      </c>
      <c r="L207" s="60"/>
      <c r="M207" s="100" t="str">
        <f aca="false">IF(OR(L$174="",L207="",L$174=0,L207=0),"",L207/L$174*1000)</f>
        <v/>
      </c>
      <c r="N207" s="60"/>
      <c r="O207" s="100" t="str">
        <f aca="false">IF(OR(N$174="",N207="",N$174=0,N207=0),"",N207/N$174*1000)</f>
        <v/>
      </c>
      <c r="P207" s="60"/>
      <c r="Q207" s="100" t="str">
        <f aca="false">IF(OR(P$174="",P207="",P$174=0,P207=0),"",P207/P$174*1000)</f>
        <v/>
      </c>
      <c r="R207" s="60"/>
      <c r="S207" s="100" t="str">
        <f aca="false">IF(OR(R$174="",R207="",R$174=0,R207=0),"",R207/R$174*1000)</f>
        <v/>
      </c>
      <c r="T207" s="60"/>
      <c r="U207" s="100" t="str">
        <f aca="false">IF(OR(T$174="",T207="",T$174=0,T207=0),"",T207/T$174*1000)</f>
        <v/>
      </c>
      <c r="V207" s="60"/>
      <c r="W207" s="100" t="str">
        <f aca="false">IF(OR(V$174="",V207="",V$174=0,V207=0),"",V207/V$174*1000)</f>
        <v/>
      </c>
    </row>
    <row r="208" customFormat="false" ht="12.75" hidden="false" customHeight="false" outlineLevel="0" collapsed="false">
      <c r="A208" s="25" t="s">
        <v>134</v>
      </c>
      <c r="B208" s="59" t="str">
        <f aca="false">IF(SUM(F208,J208,N208,R208,V208)&gt;0,SUM(F208,J208,N208,R208,V208),"")</f>
        <v/>
      </c>
      <c r="C208" s="46" t="str">
        <f aca="false">IF(OR(B$174="",B208="",B$174=0,B208=0),"",B208/B$174*1000)</f>
        <v/>
      </c>
      <c r="D208" s="59" t="str">
        <f aca="false">IF(SUM(H208,L208,P208,T208)&gt;0,SUM(H208,L208,P208,T208),"")</f>
        <v/>
      </c>
      <c r="E208" s="46" t="str">
        <f aca="false">IF(OR(D$174="",D208="",D$174=0,D208=0),"",D208/D$174*1000)</f>
        <v/>
      </c>
      <c r="F208" s="49"/>
      <c r="G208" s="100" t="str">
        <f aca="false">IF(OR(F$174="",F208="",F$174=0,F208=0),"",F208/F$174*1000)</f>
        <v/>
      </c>
      <c r="H208" s="49"/>
      <c r="I208" s="100" t="str">
        <f aca="false">IF(OR(H$174="",H208="",H$174=0,H208=0),"",H208/H$174*1000)</f>
        <v/>
      </c>
      <c r="J208" s="60"/>
      <c r="K208" s="48" t="str">
        <f aca="false">IF(OR(J$126="",J208="",J$126=0,J208=0),"",J208/J$126*1000)</f>
        <v/>
      </c>
      <c r="L208" s="60"/>
      <c r="M208" s="100" t="str">
        <f aca="false">IF(OR(L$174="",L208="",L$174=0,L208=0),"",L208/L$174*1000)</f>
        <v/>
      </c>
      <c r="N208" s="60"/>
      <c r="O208" s="100" t="str">
        <f aca="false">IF(OR(N$174="",N208="",N$174=0,N208=0),"",N208/N$174*1000)</f>
        <v/>
      </c>
      <c r="P208" s="60"/>
      <c r="Q208" s="100" t="str">
        <f aca="false">IF(OR(P$174="",P208="",P$174=0,P208=0),"",P208/P$174*1000)</f>
        <v/>
      </c>
      <c r="R208" s="60"/>
      <c r="S208" s="100" t="str">
        <f aca="false">IF(OR(R$174="",R208="",R$174=0,R208=0),"",R208/R$174*1000)</f>
        <v/>
      </c>
      <c r="T208" s="60"/>
      <c r="U208" s="100" t="str">
        <f aca="false">IF(OR(T$174="",T208="",T$174=0,T208=0),"",T208/T$174*1000)</f>
        <v/>
      </c>
      <c r="V208" s="60"/>
      <c r="W208" s="100" t="str">
        <f aca="false">IF(OR(V$174="",V208="",V$174=0,V208=0),"",V208/V$174*1000)</f>
        <v/>
      </c>
    </row>
    <row r="209" customFormat="false" ht="12.75" hidden="false" customHeight="false" outlineLevel="0" collapsed="false">
      <c r="A209" s="54" t="s">
        <v>145</v>
      </c>
      <c r="B209" s="89" t="n">
        <f aca="false">SUM(B210:B214,B217)</f>
        <v>0</v>
      </c>
      <c r="C209" s="56" t="str">
        <f aca="false">IF(OR(B$174="",B209="",B$174=0,B209=0),"",B209/B$174*1000)</f>
        <v/>
      </c>
      <c r="D209" s="91" t="n">
        <f aca="false">SUM(D210:D214,D217)</f>
        <v>0</v>
      </c>
      <c r="E209" s="90" t="str">
        <f aca="false">IF(OR(D$174="",D209="",D$174=0,D209=0),"",D209/D$174*1000)</f>
        <v/>
      </c>
      <c r="F209" s="91" t="n">
        <f aca="false">SUM(F210:F214,F217)</f>
        <v>0</v>
      </c>
      <c r="G209" s="110" t="str">
        <f aca="false">IF(OR(F$174="",F209="",F$174=0,F209=0),"",F209/F$174*1000)</f>
        <v/>
      </c>
      <c r="H209" s="91" t="n">
        <f aca="false">SUM(H210:H214,H217)</f>
        <v>0</v>
      </c>
      <c r="I209" s="110" t="str">
        <f aca="false">IF(OR(H$174="",H209="",H$174=0,H209=0),"",H209/H$174*1000)</f>
        <v/>
      </c>
      <c r="J209" s="91" t="n">
        <f aca="false">SUM(J210:J214,J217)</f>
        <v>0</v>
      </c>
      <c r="K209" s="58" t="str">
        <f aca="false">IF(OR(J$126="",J209="",J$126=0,J209=0),"",J209/J$126*1000)</f>
        <v/>
      </c>
      <c r="L209" s="91" t="n">
        <f aca="false">SUM(L210:L214,L217)</f>
        <v>0</v>
      </c>
      <c r="M209" s="110" t="str">
        <f aca="false">IF(OR(L$174="",L209="",L$174=0,L209=0),"",L209/L$174*1000)</f>
        <v/>
      </c>
      <c r="N209" s="91" t="n">
        <f aca="false">SUM(N210:N214,N217)</f>
        <v>0</v>
      </c>
      <c r="O209" s="110" t="str">
        <f aca="false">IF(OR(N$174="",N209="",N$174=0,N209=0),"",N209/N$174*1000)</f>
        <v/>
      </c>
      <c r="P209" s="91" t="n">
        <f aca="false">SUM(P210:P214,P217)</f>
        <v>0</v>
      </c>
      <c r="Q209" s="110" t="str">
        <f aca="false">IF(OR(P$174="",P209="",P$174=0,P209=0),"",P209/P$174*1000)</f>
        <v/>
      </c>
      <c r="R209" s="91" t="n">
        <f aca="false">SUM(R210:R214,R217)</f>
        <v>0</v>
      </c>
      <c r="S209" s="110" t="str">
        <f aca="false">IF(OR(R$174="",R209="",R$174=0,R209=0),"",R209/R$174*1000)</f>
        <v/>
      </c>
      <c r="T209" s="91" t="n">
        <f aca="false">SUM(T210:T214,T217)</f>
        <v>0</v>
      </c>
      <c r="U209" s="110" t="str">
        <f aca="false">IF(OR(T$174="",T209="",T$174=0,T209=0),"",T209/T$174*1000)</f>
        <v/>
      </c>
      <c r="V209" s="91" t="n">
        <f aca="false">SUM(V210:V214,V217)</f>
        <v>0</v>
      </c>
      <c r="W209" s="110" t="str">
        <f aca="false">IF(OR(V$174="",V209="",V$174=0,V209=0),"",V209/V$174*1000)</f>
        <v/>
      </c>
    </row>
    <row r="210" customFormat="false" ht="12.75" hidden="false" customHeight="false" outlineLevel="0" collapsed="false">
      <c r="A210" s="25" t="s">
        <v>146</v>
      </c>
      <c r="B210" s="59" t="str">
        <f aca="false">IF(SUM(F210,J210,N210,R210,V210)&gt;0,SUM(F210,J210,N210,R210,V210),"")</f>
        <v/>
      </c>
      <c r="C210" s="46" t="str">
        <f aca="false">IF(OR(B$174="",B210="",B$174=0,B210=0),"",B210/B$174*1000)</f>
        <v/>
      </c>
      <c r="D210" s="59" t="str">
        <f aca="false">IF(SUM(H210,L210,P210,T210)&gt;0,SUM(H210,L210,P210,T210),"")</f>
        <v/>
      </c>
      <c r="E210" s="46" t="str">
        <f aca="false">IF(OR(D$174="",D210="",D$174=0,D210=0),"",D210/D$174*1000)</f>
        <v/>
      </c>
      <c r="F210" s="49"/>
      <c r="G210" s="100" t="str">
        <f aca="false">IF(OR(F$174="",F210="",F$174=0,F210=0),"",F210/F$174*1000)</f>
        <v/>
      </c>
      <c r="H210" s="49"/>
      <c r="I210" s="100" t="str">
        <f aca="false">IF(OR(H$174="",H210="",H$174=0,H210=0),"",H210/H$174*1000)</f>
        <v/>
      </c>
      <c r="J210" s="60"/>
      <c r="K210" s="48" t="str">
        <f aca="false">IF(OR(J$126="",J210="",J$126=0,J210=0),"",J210/J$126*1000)</f>
        <v/>
      </c>
      <c r="L210" s="60"/>
      <c r="M210" s="100" t="str">
        <f aca="false">IF(OR(L$174="",L210="",L$174=0,L210=0),"",L210/L$174*1000)</f>
        <v/>
      </c>
      <c r="N210" s="60"/>
      <c r="O210" s="100" t="str">
        <f aca="false">IF(OR(N$174="",N210="",N$174=0,N210=0),"",N210/N$174*1000)</f>
        <v/>
      </c>
      <c r="P210" s="60"/>
      <c r="Q210" s="100" t="str">
        <f aca="false">IF(OR(P$174="",P210="",P$174=0,P210=0),"",P210/P$174*1000)</f>
        <v/>
      </c>
      <c r="R210" s="60"/>
      <c r="S210" s="100" t="str">
        <f aca="false">IF(OR(R$174="",R210="",R$174=0,R210=0),"",R210/R$174*1000)</f>
        <v/>
      </c>
      <c r="T210" s="72"/>
      <c r="U210" s="100" t="str">
        <f aca="false">IF(OR(T$174="",T210="",T$174=0,T210=0),"",T210/T$174*1000)</f>
        <v/>
      </c>
      <c r="V210" s="60"/>
      <c r="W210" s="100" t="str">
        <f aca="false">IF(OR(V$174="",V210="",V$174=0,V210=0),"",V210/V$174*1000)</f>
        <v/>
      </c>
    </row>
    <row r="211" customFormat="false" ht="12.75" hidden="false" customHeight="false" outlineLevel="0" collapsed="false">
      <c r="A211" s="25" t="s">
        <v>147</v>
      </c>
      <c r="B211" s="59" t="str">
        <f aca="false">IF(SUM(F211,J211,N211,R211,V211)&gt;0,SUM(F211,J211,N211,R211,V211),"")</f>
        <v/>
      </c>
      <c r="C211" s="46" t="str">
        <f aca="false">IF(OR(B$174="",B211="",B$174=0,B211=0),"",B211/B$174*1000)</f>
        <v/>
      </c>
      <c r="D211" s="59" t="str">
        <f aca="false">IF(SUM(H211,L211,P211,T211)&gt;0,SUM(H211,L211,P211,T211),"")</f>
        <v/>
      </c>
      <c r="E211" s="46" t="str">
        <f aca="false">IF(OR(D$174="",D211="",D$174=0,D211=0),"",D211/D$174*1000)</f>
        <v/>
      </c>
      <c r="F211" s="49"/>
      <c r="G211" s="100" t="str">
        <f aca="false">IF(OR(F$174="",F211="",F$174=0,F211=0),"",F211/F$174*1000)</f>
        <v/>
      </c>
      <c r="H211" s="49"/>
      <c r="I211" s="100" t="str">
        <f aca="false">IF(OR(H$174="",H211="",H$174=0,H211=0),"",H211/H$174*1000)</f>
        <v/>
      </c>
      <c r="J211" s="60"/>
      <c r="K211" s="48" t="str">
        <f aca="false">IF(OR(J$126="",J211="",J$126=0,J211=0),"",J211/J$126*1000)</f>
        <v/>
      </c>
      <c r="L211" s="60"/>
      <c r="M211" s="100" t="str">
        <f aca="false">IF(OR(L$174="",L211="",L$174=0,L211=0),"",L211/L$174*1000)</f>
        <v/>
      </c>
      <c r="N211" s="60"/>
      <c r="O211" s="100" t="str">
        <f aca="false">IF(OR(N$174="",N211="",N$174=0,N211=0),"",N211/N$174*1000)</f>
        <v/>
      </c>
      <c r="P211" s="60"/>
      <c r="Q211" s="100" t="str">
        <f aca="false">IF(OR(P$174="",P211="",P$174=0,P211=0),"",P211/P$174*1000)</f>
        <v/>
      </c>
      <c r="R211" s="60"/>
      <c r="S211" s="100" t="str">
        <f aca="false">IF(OR(R$174="",R211="",R$174=0,R211=0),"",R211/R$174*1000)</f>
        <v/>
      </c>
      <c r="T211" s="72"/>
      <c r="U211" s="100" t="str">
        <f aca="false">IF(OR(T$174="",T211="",T$174=0,T211=0),"",T211/T$174*1000)</f>
        <v/>
      </c>
      <c r="V211" s="60"/>
      <c r="W211" s="100" t="str">
        <f aca="false">IF(OR(V$174="",V211="",V$174=0,V211=0),"",V211/V$174*1000)</f>
        <v/>
      </c>
    </row>
    <row r="212" customFormat="false" ht="12.75" hidden="false" customHeight="false" outlineLevel="0" collapsed="false">
      <c r="A212" s="25" t="s">
        <v>138</v>
      </c>
      <c r="B212" s="59" t="str">
        <f aca="false">IF(SUM(F212,J212,N212,R212,V212)&gt;0,SUM(F212,J212,N212,R212,V212),"")</f>
        <v/>
      </c>
      <c r="C212" s="46" t="str">
        <f aca="false">IF(OR(B$174="",B212="",B$174=0,B212=0),"",B212/B$174*1000)</f>
        <v/>
      </c>
      <c r="D212" s="59" t="str">
        <f aca="false">IF(SUM(H212,L212,P212,T212)&gt;0,SUM(H212,L212,P212,T212),"")</f>
        <v/>
      </c>
      <c r="E212" s="46" t="str">
        <f aca="false">IF(OR(D$174="",D212="",D$174=0,D212=0),"",D212/D$174*1000)</f>
        <v/>
      </c>
      <c r="F212" s="49"/>
      <c r="G212" s="100" t="str">
        <f aca="false">IF(OR(F$174="",F212="",F$174=0,F212=0),"",F212/F$174*1000)</f>
        <v/>
      </c>
      <c r="H212" s="49"/>
      <c r="I212" s="100" t="str">
        <f aca="false">IF(OR(H$174="",H212="",H$174=0,H212=0),"",H212/H$174*1000)</f>
        <v/>
      </c>
      <c r="J212" s="60"/>
      <c r="K212" s="48" t="str">
        <f aca="false">IF(OR(J$126="",J212="",J$126=0,J212=0),"",J212/J$126*1000)</f>
        <v/>
      </c>
      <c r="L212" s="60"/>
      <c r="M212" s="100" t="str">
        <f aca="false">IF(OR(L$174="",L212="",L$174=0,L212=0),"",L212/L$174*1000)</f>
        <v/>
      </c>
      <c r="N212" s="60"/>
      <c r="O212" s="100" t="str">
        <f aca="false">IF(OR(N$174="",N212="",N$174=0,N212=0),"",N212/N$174*1000)</f>
        <v/>
      </c>
      <c r="P212" s="60"/>
      <c r="Q212" s="100" t="str">
        <f aca="false">IF(OR(P$174="",P212="",P$174=0,P212=0),"",P212/P$174*1000)</f>
        <v/>
      </c>
      <c r="R212" s="60"/>
      <c r="S212" s="100" t="str">
        <f aca="false">IF(OR(R$174="",R212="",R$174=0,R212=0),"",R212/R$174*1000)</f>
        <v/>
      </c>
      <c r="T212" s="72"/>
      <c r="U212" s="100" t="str">
        <f aca="false">IF(OR(T$174="",T212="",T$174=0,T212=0),"",T212/T$174*1000)</f>
        <v/>
      </c>
      <c r="V212" s="60"/>
      <c r="W212" s="100" t="str">
        <f aca="false">IF(OR(V$174="",V212="",V$174=0,V212=0),"",V212/V$174*1000)</f>
        <v/>
      </c>
    </row>
    <row r="213" customFormat="false" ht="12.75" hidden="false" customHeight="false" outlineLevel="0" collapsed="false">
      <c r="A213" s="25" t="s">
        <v>139</v>
      </c>
      <c r="B213" s="59" t="str">
        <f aca="false">IF(SUM(F213,J213,N213,R213,V213)&gt;0,SUM(F213,J213,N213,R213,V213),"")</f>
        <v/>
      </c>
      <c r="C213" s="46" t="str">
        <f aca="false">IF(OR(B$174="",B213="",B$174=0,B213=0),"",B213/B$174*1000)</f>
        <v/>
      </c>
      <c r="D213" s="59" t="str">
        <f aca="false">IF(SUM(H213,L213,P213,T213)&gt;0,SUM(H213,L213,P213,T213),"")</f>
        <v/>
      </c>
      <c r="E213" s="46" t="str">
        <f aca="false">IF(OR(D$174="",D213="",D$174=0,D213=0),"",D213/D$174*1000)</f>
        <v/>
      </c>
      <c r="F213" s="49"/>
      <c r="G213" s="100" t="str">
        <f aca="false">IF(OR(F$174="",F213="",F$174=0,F213=0),"",F213/F$174*1000)</f>
        <v/>
      </c>
      <c r="H213" s="49"/>
      <c r="I213" s="100" t="str">
        <f aca="false">IF(OR(H$174="",H213="",H$174=0,H213=0),"",H213/H$174*1000)</f>
        <v/>
      </c>
      <c r="J213" s="60"/>
      <c r="K213" s="48" t="str">
        <f aca="false">IF(OR(J$126="",J213="",J$126=0,J213=0),"",J213/J$126*1000)</f>
        <v/>
      </c>
      <c r="L213" s="60"/>
      <c r="M213" s="100" t="str">
        <f aca="false">IF(OR(L$174="",L213="",L$174=0,L213=0),"",L213/L$174*1000)</f>
        <v/>
      </c>
      <c r="N213" s="60"/>
      <c r="O213" s="100" t="str">
        <f aca="false">IF(OR(N$174="",N213="",N$174=0,N213=0),"",N213/N$174*1000)</f>
        <v/>
      </c>
      <c r="P213" s="60"/>
      <c r="Q213" s="100" t="str">
        <f aca="false">IF(OR(P$174="",P213="",P$174=0,P213=0),"",P213/P$174*1000)</f>
        <v/>
      </c>
      <c r="R213" s="60"/>
      <c r="S213" s="100" t="str">
        <f aca="false">IF(OR(R$174="",R213="",R$174=0,R213=0),"",R213/R$174*1000)</f>
        <v/>
      </c>
      <c r="T213" s="72"/>
      <c r="U213" s="100" t="str">
        <f aca="false">IF(OR(T$174="",T213="",T$174=0,T213=0),"",T213/T$174*1000)</f>
        <v/>
      </c>
      <c r="V213" s="60"/>
      <c r="W213" s="100" t="str">
        <f aca="false">IF(OR(V$174="",V213="",V$174=0,V213=0),"",V213/V$174*1000)</f>
        <v/>
      </c>
    </row>
    <row r="214" customFormat="false" ht="12.75" hidden="false" customHeight="false" outlineLevel="0" collapsed="false">
      <c r="A214" s="54" t="s">
        <v>148</v>
      </c>
      <c r="B214" s="55" t="n">
        <f aca="false">SUM(B215:B216)</f>
        <v>0</v>
      </c>
      <c r="C214" s="56" t="str">
        <f aca="false">IF(OR(B$174="",B214="",B$174=0,B214=0),"",B214/B$174*1000)</f>
        <v/>
      </c>
      <c r="D214" s="55" t="n">
        <f aca="false">SUM(D215:D216)</f>
        <v>0</v>
      </c>
      <c r="E214" s="56" t="str">
        <f aca="false">IF(OR(D$174="",D214="",D$174=0,D214=0),"",D214/D$174*1000)</f>
        <v/>
      </c>
      <c r="F214" s="57" t="n">
        <f aca="false">SUM(F215:F216)</f>
        <v>0</v>
      </c>
      <c r="G214" s="103" t="str">
        <f aca="false">IF(OR(F$174="",F214="",F$174=0,F214=0),"",F214/F$174*1000)</f>
        <v/>
      </c>
      <c r="H214" s="57" t="n">
        <f aca="false">SUM(H215:H216)</f>
        <v>0</v>
      </c>
      <c r="I214" s="103" t="str">
        <f aca="false">IF(OR(H$174="",H214="",H$174=0,H214=0),"",H214/H$174*1000)</f>
        <v/>
      </c>
      <c r="J214" s="57" t="n">
        <f aca="false">SUM(J215:J216)</f>
        <v>0</v>
      </c>
      <c r="K214" s="58" t="str">
        <f aca="false">IF(OR(J$126="",J214="",J$126=0,J214=0),"",J214/J$126*1000)</f>
        <v/>
      </c>
      <c r="L214" s="57" t="n">
        <f aca="false">SUM(L215:L216)</f>
        <v>0</v>
      </c>
      <c r="M214" s="103" t="str">
        <f aca="false">IF(OR(L$174="",L214="",L$174=0,L214=0),"",L214/L$174*1000)</f>
        <v/>
      </c>
      <c r="N214" s="57" t="n">
        <f aca="false">SUM(N215:N216)</f>
        <v>0</v>
      </c>
      <c r="O214" s="103" t="str">
        <f aca="false">IF(OR(N$174="",N214="",N$174=0,N214=0),"",N214/N$174*1000)</f>
        <v/>
      </c>
      <c r="P214" s="57" t="n">
        <f aca="false">SUM(P215:P216)</f>
        <v>0</v>
      </c>
      <c r="Q214" s="103" t="str">
        <f aca="false">IF(OR(P$174="",P214="",P$174=0,P214=0),"",P214/P$174*1000)</f>
        <v/>
      </c>
      <c r="R214" s="57" t="n">
        <f aca="false">SUM(R215:R216)</f>
        <v>0</v>
      </c>
      <c r="S214" s="103" t="str">
        <f aca="false">IF(OR(R$174="",R214="",R$174=0,R214=0),"",R214/R$174*1000)</f>
        <v/>
      </c>
      <c r="T214" s="57" t="n">
        <f aca="false">SUM(T215:T216)</f>
        <v>0</v>
      </c>
      <c r="U214" s="103" t="str">
        <f aca="false">IF(OR(T$174="",T214="",T$174=0,T214=0),"",T214/T$174*1000)</f>
        <v/>
      </c>
      <c r="V214" s="57" t="n">
        <f aca="false">SUM(V215:V216)</f>
        <v>0</v>
      </c>
      <c r="W214" s="103" t="str">
        <f aca="false">IF(OR(V$174="",V214="",V$174=0,V214=0),"",V214/V$174*1000)</f>
        <v/>
      </c>
    </row>
    <row r="215" customFormat="false" ht="12.75" hidden="false" customHeight="false" outlineLevel="0" collapsed="false">
      <c r="A215" s="25" t="s">
        <v>81</v>
      </c>
      <c r="B215" s="59" t="str">
        <f aca="false">IF(SUM(F215,J215,N215,R215,V215)&gt;0,SUM(F215,J215,N215,R215,V215),"")</f>
        <v/>
      </c>
      <c r="C215" s="46" t="str">
        <f aca="false">IF(OR(B$174="",B215="",B$174=0,B215=0),"",B215/B$174*1000)</f>
        <v/>
      </c>
      <c r="D215" s="59" t="n">
        <f aca="false">SUM(H215+L215+P215+T215)</f>
        <v>0</v>
      </c>
      <c r="E215" s="46" t="str">
        <f aca="false">IF(OR(D$174="",D215="",D$174=0,D215=0),"",D215/D$174*1000)</f>
        <v/>
      </c>
      <c r="F215" s="49"/>
      <c r="G215" s="100" t="str">
        <f aca="false">IF(OR(F$174="",F215="",F$174=0,F215=0),"",F215/F$174*1000)</f>
        <v/>
      </c>
      <c r="H215" s="49"/>
      <c r="I215" s="100" t="str">
        <f aca="false">IF(OR(H$174="",H215="",H$174=0,H215=0),"",H215/H$174*1000)</f>
        <v/>
      </c>
      <c r="J215" s="60"/>
      <c r="K215" s="48" t="str">
        <f aca="false">IF(OR(J$126="",J215="",J$126=0,J215=0),"",J215/J$126*1000)</f>
        <v/>
      </c>
      <c r="L215" s="60"/>
      <c r="M215" s="100" t="str">
        <f aca="false">IF(OR(L$174="",L215="",L$174=0,L215=0),"",L215/L$174*1000)</f>
        <v/>
      </c>
      <c r="N215" s="60"/>
      <c r="O215" s="100" t="str">
        <f aca="false">IF(OR(N$174="",N215="",N$174=0,N215=0),"",N215/N$174*1000)</f>
        <v/>
      </c>
      <c r="P215" s="60"/>
      <c r="Q215" s="100" t="str">
        <f aca="false">IF(OR(P$174="",P215="",P$174=0,P215=0),"",P215/P$174*1000)</f>
        <v/>
      </c>
      <c r="R215" s="60"/>
      <c r="S215" s="100" t="str">
        <f aca="false">IF(OR(R$174="",R215="",R$174=0,R215=0),"",R215/R$174*1000)</f>
        <v/>
      </c>
      <c r="T215" s="60"/>
      <c r="U215" s="100" t="str">
        <f aca="false">IF(OR(T$174="",T215="",T$174=0,T215=0),"",T215/T$174*1000)</f>
        <v/>
      </c>
      <c r="V215" s="60"/>
      <c r="W215" s="100" t="str">
        <f aca="false">IF(OR(V$174="",V215="",V$174=0,V215=0),"",V215/V$174*1000)</f>
        <v/>
      </c>
    </row>
    <row r="216" customFormat="false" ht="12.75" hidden="false" customHeight="false" outlineLevel="0" collapsed="false">
      <c r="A216" s="25" t="s">
        <v>82</v>
      </c>
      <c r="B216" s="59" t="str">
        <f aca="false">IF(SUM(F216,J216,N216,R216,V216)&gt;0,SUM(F216,J216,N216,R216,V216),"")</f>
        <v/>
      </c>
      <c r="C216" s="46" t="str">
        <f aca="false">IF(OR(B$174="",B216="",B$174=0,B216=0),"",B216/B$174*1000)</f>
        <v/>
      </c>
      <c r="D216" s="59" t="n">
        <f aca="false">SUM(H216+L216+P216+T216)</f>
        <v>0</v>
      </c>
      <c r="E216" s="46" t="str">
        <f aca="false">IF(OR(D$174="",D216="",D$174=0,D216=0),"",D216/D$174*1000)</f>
        <v/>
      </c>
      <c r="F216" s="49"/>
      <c r="G216" s="100" t="str">
        <f aca="false">IF(OR(F$174="",F216="",F$174=0,F216=0),"",F216/F$174*1000)</f>
        <v/>
      </c>
      <c r="H216" s="49"/>
      <c r="I216" s="100" t="str">
        <f aca="false">IF(OR(H$174="",H216="",H$174=0,H216=0),"",H216/H$174*1000)</f>
        <v/>
      </c>
      <c r="J216" s="60"/>
      <c r="K216" s="48" t="str">
        <f aca="false">IF(OR(J$126="",J216="",J$126=0,J216=0),"",J216/J$126*1000)</f>
        <v/>
      </c>
      <c r="L216" s="60"/>
      <c r="M216" s="100" t="str">
        <f aca="false">IF(OR(L$174="",L216="",L$174=0,L216=0),"",L216/L$174*1000)</f>
        <v/>
      </c>
      <c r="N216" s="60"/>
      <c r="O216" s="100" t="str">
        <f aca="false">IF(OR(N$174="",N216="",N$174=0,N216=0),"",N216/N$174*1000)</f>
        <v/>
      </c>
      <c r="P216" s="60"/>
      <c r="Q216" s="100" t="str">
        <f aca="false">IF(OR(P$174="",P216="",P$174=0,P216=0),"",P216/P$174*1000)</f>
        <v/>
      </c>
      <c r="R216" s="60"/>
      <c r="S216" s="100" t="str">
        <f aca="false">IF(OR(R$174="",R216="",R$174=0,R216=0),"",R216/R$174*1000)</f>
        <v/>
      </c>
      <c r="T216" s="60"/>
      <c r="U216" s="100" t="str">
        <f aca="false">IF(OR(T$174="",T216="",T$174=0,T216=0),"",T216/T$174*1000)</f>
        <v/>
      </c>
      <c r="V216" s="60"/>
      <c r="W216" s="100" t="str">
        <f aca="false">IF(OR(V$174="",V216="",V$174=0,V216=0),"",V216/V$174*1000)</f>
        <v/>
      </c>
    </row>
    <row r="217" customFormat="false" ht="12.75" hidden="false" customHeight="false" outlineLevel="0" collapsed="false">
      <c r="A217" s="25" t="s">
        <v>33</v>
      </c>
      <c r="B217" s="59" t="str">
        <f aca="false">IF(SUM(F217,J217,N217,R217,V217)&gt;0,SUM(F217,J217,N217,R217,V217),"")</f>
        <v/>
      </c>
      <c r="C217" s="46" t="str">
        <f aca="false">IF(OR(B$174="",B217="",B$174=0,B217=0),"",B217/B$174*1000)</f>
        <v/>
      </c>
      <c r="D217" s="59" t="str">
        <f aca="false">IF(SUM(H217,L217,P217,T217)&gt;0,SUM(H217,L217,P217,T217),"")</f>
        <v/>
      </c>
      <c r="E217" s="46" t="str">
        <f aca="false">IF(OR(D$174="",D217="",D$174=0,D217=0),"",D217/D$174*1000)</f>
        <v/>
      </c>
      <c r="F217" s="49"/>
      <c r="G217" s="100" t="str">
        <f aca="false">IF(OR(F$174="",F217="",F$174=0,F217=0),"",F217/F$174*1000)</f>
        <v/>
      </c>
      <c r="H217" s="49"/>
      <c r="I217" s="100" t="str">
        <f aca="false">IF(OR(H$174="",H217="",H$174=0,H217=0),"",H217/H$174*1000)</f>
        <v/>
      </c>
      <c r="J217" s="60"/>
      <c r="K217" s="48" t="str">
        <f aca="false">IF(OR(J$126="",J217="",J$126=0,J217=0),"",J217/J$126*1000)</f>
        <v/>
      </c>
      <c r="L217" s="60"/>
      <c r="M217" s="100" t="str">
        <f aca="false">IF(OR(L$174="",L217="",L$174=0,L217=0),"",L217/L$174*1000)</f>
        <v/>
      </c>
      <c r="N217" s="60"/>
      <c r="O217" s="100" t="str">
        <f aca="false">IF(OR(N$174="",N217="",N$174=0,N217=0),"",N217/N$174*1000)</f>
        <v/>
      </c>
      <c r="P217" s="60"/>
      <c r="Q217" s="100" t="str">
        <f aca="false">IF(OR(P$174="",P217="",P$174=0,P217=0),"",P217/P$174*1000)</f>
        <v/>
      </c>
      <c r="R217" s="60"/>
      <c r="S217" s="100" t="str">
        <f aca="false">IF(OR(R$174="",R217="",R$174=0,R217=0),"",R217/R$174*1000)</f>
        <v/>
      </c>
      <c r="T217" s="60"/>
      <c r="U217" s="100" t="str">
        <f aca="false">IF(OR(T$174="",T217="",T$174=0,T217=0),"",T217/T$174*1000)</f>
        <v/>
      </c>
      <c r="V217" s="60"/>
      <c r="W217" s="100" t="str">
        <f aca="false">IF(OR(V$174="",V217="",V$174=0,V217=0),"",V217/V$174*1000)</f>
        <v/>
      </c>
    </row>
  </sheetData>
  <sheetProtection sheet="true" password="d393"/>
  <protectedRanges>
    <protectedRange name="Диапазон18" sqref="F107:F109"/>
    <protectedRange name="Диапазон15" sqref="F102:F105 H102:H105"/>
    <protectedRange name="Диапазон1" sqref="A2:R3"/>
    <protectedRange name="Диапазон2" sqref="F8:F10 H8:H10 J8:J10 L8:L10 N8:N10 P8:P10 R8:R10 T8:T10 V8:V10 F13:F16 H13:H16 J13:J16 L13:L16 N13:N16 P13:P16 R13:R16 T13:T16 V13:V16"/>
    <protectedRange name="Диапазон3" sqref="F18:F24 H18:H24 J18:J24 L18:L24 N18:N24 P18:P24 R18:R24 T18:T24 V18:V24 F26:F27 H26:H27 J26:J27 L26:L27 N26:N27 P26:P27 R26:R27 T26:T27 V26:V27"/>
    <protectedRange name="Диапазон4" sqref="F29:F31 H29:H31 J29:J31 L29:L31 N29:N31 P29:P31 R29:R31 T29:T31 V29:V31 F34:F36 H34:H37 J34:J36 L34:L36 N34:N36 P34:P36 R34:R36 T34:T36 V34:V36"/>
    <protectedRange name="Диапазон5" sqref="F38:F39 H38:H39 J38:J39 L38:L39 N38:N39 P38:P39 R38:R39 T38:T39 V38:V39 F41:F42 H41:H42 J41:J42 L41:L42 N41:N42 P41:P42 R41:R42 T41:T42 V41:V42 F44:F46 H44:H46 J44:J46 L44:L46 N44:N46 P44:P46 R44:R46 T44:T46 V44:V46"/>
    <protectedRange name="Диапазон6" sqref="F76:F79 H76:H79 F81:F83 H81:H83 F85:F86 H85:H86 F88:F89 H88:H89 F91:F95 H91:H95 H97:H99 F97:F99"/>
    <protectedRange name="Диапазон7" sqref="F111:F112 H111:H112 F114:F115 H114:H115 F117:F121 H117:H121 F123:F125 H123:H125"/>
    <protectedRange name="Диапазон8" sqref="J130:J133 L130:L133 N130:N133 P130:P133 R130:R133 T130:T133 V130:V133 J136:J138 L136:L138 N136:N138 P136:P138 R136:R138 T136:T138 V136:V138 J140:J144 L140:L144 N140:N144 P140:P144 R140:R144 T140:T144 V140:V144"/>
    <protectedRange name="Диапазон9" sqref="J146:J147 L146:L147 N146:N147 P146:P147 R146:R147 T146:T147 V146:V147 J149:J153 L149:L153 N149:N153 P149:P153 R149:R153 T149:T153 V149:V153 J155:J158 L155:L158 N155:N158 P155:P158 R155:R158 T155:T158 V155:V158"/>
    <protectedRange name="Диапазон10" sqref="J160:J161 L160:L161 N160:N161 P160:P161 R160:R161 T160:T161 V160:V161 J163:J164 L163:L164 N163:N164 P163:P164 R163:R164 T163:T164 V163:V164 J166:J169 L166:L169 N166:N169 P166:P169 R166:R169 T166:T169 V166:V169 J171:J173 L171:L173 N171:N173 P171:P173 R171"/>
    <protectedRange name="Диапазон11" sqref="R171:R173 T171:T173 V171:V173 J178:J181 L178:L181 N178:N181 P178:P181 R178:R181 T178:T181 V178:V181"/>
    <protectedRange name="Диапазон12" sqref="J184:J188 L184:L188 N184:N188 P184:P188 R184:R188 T184:T188 V184:V188 J190:J191 L190:L191 N190:N191 P190:P191 R190:R191 T190:T191 V190:V191 J193:J197 L193:L197 N193:N197 P193:P197 R193:R197 T193:T197 V193:V197"/>
    <protectedRange name="Диапазон13" sqref="J199:J202 L199:L202 N199:N202 P199:P202 R199:R202 T199:T202 V199:V202 J204:J205 L204:L205 N204:N205 P204:P205 R204:R205 T204:T205 V204:V205 J207:J208 L207:L208 N207:N208 P207:P208 R207:R208 T207:T208 V207:V208"/>
    <protectedRange name="Диапазон14" sqref="J210:J213 J215:J217 L210:L213 L215:L217 N210:N213 N215:N217 P210:P213 P215:P217 R210:R213 R215:R217 T210:T213 T215:T217 V210:V213 V215:V217"/>
    <protectedRange name="Диапазон16" sqref="J174 L174 N174 P174 R174 T174 V174"/>
    <protectedRange name="Диапазон17" sqref="J126 L126 N126 P126 R126 T126 V126"/>
  </protectedRanges>
  <mergeCells count="23">
    <mergeCell ref="A1:W1"/>
    <mergeCell ref="X1:AH1"/>
    <mergeCell ref="A2:P2"/>
    <mergeCell ref="Y2:AH2"/>
    <mergeCell ref="Y3:AH3"/>
    <mergeCell ref="B4:C4"/>
    <mergeCell ref="D4:E4"/>
    <mergeCell ref="F4:G4"/>
    <mergeCell ref="H4:I4"/>
    <mergeCell ref="J4:K4"/>
    <mergeCell ref="L4:M4"/>
    <mergeCell ref="N4:O4"/>
    <mergeCell ref="P4:Q4"/>
    <mergeCell ref="R4:S4"/>
    <mergeCell ref="T4:U4"/>
    <mergeCell ref="V4:W4"/>
    <mergeCell ref="Y4:AH4"/>
    <mergeCell ref="Y5:AH5"/>
    <mergeCell ref="Y6:AH6"/>
    <mergeCell ref="Y7:AH7"/>
    <mergeCell ref="Y8:AH8"/>
    <mergeCell ref="Y9:AH9"/>
    <mergeCell ref="Y10:AH10"/>
  </mergeCells>
  <printOptions headings="false" gridLines="false" gridLinesSet="true" horizontalCentered="false" verticalCentered="false"/>
  <pageMargins left="0.196527777777778" right="0.196527777777778" top="0" bottom="0" header="0.511811023622047" footer="0.511811023622047"/>
  <pageSetup paperSize="9" scale="84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colBreaks count="1" manualBreakCount="1">
    <brk id="23" man="true" max="65535" min="0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2010-12-10T14:46:15Z</dcterms:created>
  <dc:creator>Виктория Викторовна Сипачева</dc:creator>
  <dc:description/>
  <dc:language>ru-RU</dc:language>
  <cp:lastModifiedBy/>
  <cp:lastPrinted>2023-02-08T09:54:35Z</cp:lastPrinted>
  <dcterms:modified xsi:type="dcterms:W3CDTF">2023-03-29T05:49:59Z</dcterms:modified>
  <cp:revision>1</cp:revision>
  <dc:subject/>
  <dc:title/>
</cp:coreProperties>
</file>