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o6\temp\kaggle\PortoSeguro’sSafeDriverPrediction\"/>
    </mc:Choice>
  </mc:AlternateContent>
  <xr:revisionPtr revIDLastSave="0" documentId="13_ncr:1_{647DEA30-88E3-4DFE-BC76-3A4152E22841}" xr6:coauthVersionLast="45" xr6:coauthVersionMax="45" xr10:uidLastSave="{00000000-0000-0000-0000-000000000000}"/>
  <bookViews>
    <workbookView xWindow="9795" yWindow="1125" windowWidth="13140" windowHeight="13650" activeTab="2" xr2:uid="{00000000-000D-0000-FFFF-FFFF00000000}"/>
  </bookViews>
  <sheets>
    <sheet name="describe" sheetId="1" r:id="rId1"/>
    <sheet name="info" sheetId="2" r:id="rId2"/>
    <sheet name="Sco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E25" i="3" s="1"/>
  <c r="E21" i="3" l="1"/>
  <c r="E16" i="3"/>
  <c r="E4" i="3"/>
  <c r="E20" i="3"/>
  <c r="E5" i="3"/>
  <c r="E14" i="3"/>
  <c r="E22" i="3"/>
  <c r="E24" i="3"/>
  <c r="E10" i="3"/>
  <c r="E18" i="3"/>
  <c r="E11" i="3"/>
  <c r="E19" i="3"/>
  <c r="E12" i="3"/>
  <c r="E13" i="3"/>
  <c r="E6" i="3"/>
  <c r="E7" i="3"/>
  <c r="E15" i="3"/>
  <c r="E23" i="3"/>
  <c r="E8" i="3"/>
  <c r="E9" i="3"/>
  <c r="E17" i="3"/>
  <c r="H16" i="2" l="1"/>
  <c r="H15" i="2" a="1"/>
  <c r="H15" i="2" s="1"/>
  <c r="H14" i="2" a="1"/>
  <c r="H14" i="2" s="1"/>
  <c r="H5" i="2" a="1"/>
  <c r="H5" i="2" s="1"/>
  <c r="H6" i="2" a="1"/>
  <c r="H6" i="2" s="1"/>
  <c r="H7" i="2" a="1"/>
  <c r="H7" i="2" s="1"/>
  <c r="H10" i="2" a="1"/>
  <c r="H10" i="2" s="1"/>
  <c r="H11" i="2" a="1"/>
  <c r="H11" i="2" s="1"/>
  <c r="H4" i="2" a="1"/>
  <c r="H4" i="2" s="1"/>
  <c r="H8" i="2" s="1"/>
  <c r="H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<sst xmlns="http://schemas.openxmlformats.org/spreadsheetml/2006/main" count="318" uniqueCount="103">
  <si>
    <t>id</t>
  </si>
  <si>
    <t>target</t>
  </si>
  <si>
    <t>ps_ind_01</t>
  </si>
  <si>
    <t>ps_ind_02_cat</t>
  </si>
  <si>
    <t>ps_ind_03</t>
  </si>
  <si>
    <t>ps_ind_04_cat</t>
  </si>
  <si>
    <t>ps_ind_05_cat</t>
  </si>
  <si>
    <t>ps_ind_06_bin</t>
  </si>
  <si>
    <t>ps_ind_07_bin</t>
  </si>
  <si>
    <t>ps_ind_08_bin</t>
  </si>
  <si>
    <t>ps_ind_09_bin</t>
  </si>
  <si>
    <t>ps_ind_10_bin</t>
  </si>
  <si>
    <t>ps_ind_11_bin</t>
  </si>
  <si>
    <t>ps_ind_12_bin</t>
  </si>
  <si>
    <t>ps_ind_13_bin</t>
  </si>
  <si>
    <t>ps_ind_14</t>
  </si>
  <si>
    <t>ps_ind_15</t>
  </si>
  <si>
    <t>ps_ind_16_bin</t>
  </si>
  <si>
    <t>ps_ind_17_bin</t>
  </si>
  <si>
    <t>ps_ind_18_bin</t>
  </si>
  <si>
    <t>ps_reg_01</t>
  </si>
  <si>
    <t>ps_reg_02</t>
  </si>
  <si>
    <t>ps_reg_03</t>
  </si>
  <si>
    <t>ps_car_01_cat</t>
  </si>
  <si>
    <t>ps_car_02_cat</t>
  </si>
  <si>
    <t>ps_car_03_cat</t>
  </si>
  <si>
    <t>ps_car_04_cat</t>
  </si>
  <si>
    <t>ps_car_05_cat</t>
  </si>
  <si>
    <t>ps_car_06_cat</t>
  </si>
  <si>
    <t>ps_car_07_cat</t>
  </si>
  <si>
    <t>ps_car_08_cat</t>
  </si>
  <si>
    <t>ps_car_09_cat</t>
  </si>
  <si>
    <t>ps_car_10_cat</t>
  </si>
  <si>
    <t>ps_car_12</t>
  </si>
  <si>
    <t>ps_car_13</t>
  </si>
  <si>
    <t>ps_car_14</t>
  </si>
  <si>
    <t>ps_car_15</t>
  </si>
  <si>
    <t>ps_calc_01</t>
  </si>
  <si>
    <t>ps_calc_02</t>
  </si>
  <si>
    <t>ps_calc_03</t>
  </si>
  <si>
    <t>ps_calc_04</t>
  </si>
  <si>
    <t>ps_calc_05</t>
  </si>
  <si>
    <t>ps_calc_06</t>
  </si>
  <si>
    <t>ps_calc_07</t>
  </si>
  <si>
    <t>ps_calc_08</t>
  </si>
  <si>
    <t>ps_calc_09</t>
  </si>
  <si>
    <t>ps_calc_10</t>
  </si>
  <si>
    <t>ps_calc_11</t>
  </si>
  <si>
    <t>ps_calc_12</t>
  </si>
  <si>
    <t>ps_calc_13</t>
  </si>
  <si>
    <t>ps_calc_14</t>
  </si>
  <si>
    <t>ps_calc_15_bin</t>
  </si>
  <si>
    <t>ps_calc_16_bin</t>
  </si>
  <si>
    <t>ps_calc_17_bin</t>
  </si>
  <si>
    <t>ps_calc_18_bin</t>
  </si>
  <si>
    <t>ps_calc_19_bin</t>
  </si>
  <si>
    <t>ps_calc_20_bin</t>
  </si>
  <si>
    <t>count</t>
  </si>
  <si>
    <t>mean</t>
  </si>
  <si>
    <t>std</t>
  </si>
  <si>
    <t>min</t>
  </si>
  <si>
    <t>max</t>
  </si>
  <si>
    <t>#</t>
  </si>
  <si>
    <t>Column</t>
  </si>
  <si>
    <t>Non-Nu</t>
  </si>
  <si>
    <t>ll Count</t>
  </si>
  <si>
    <t>Dtype</t>
  </si>
  <si>
    <t>non-null</t>
  </si>
  <si>
    <t>int64</t>
  </si>
  <si>
    <t>float64</t>
  </si>
  <si>
    <t>ind</t>
  </si>
  <si>
    <t>ind</t>
    <phoneticPr fontId="18" type="noConversion"/>
  </si>
  <si>
    <t>reg</t>
  </si>
  <si>
    <t>reg</t>
    <phoneticPr fontId="18" type="noConversion"/>
  </si>
  <si>
    <t>car</t>
  </si>
  <si>
    <t>car</t>
    <phoneticPr fontId="18" type="noConversion"/>
  </si>
  <si>
    <t>calc</t>
  </si>
  <si>
    <t>calc</t>
    <phoneticPr fontId="18" type="noConversion"/>
  </si>
  <si>
    <t>cat</t>
  </si>
  <si>
    <t>cat</t>
    <phoneticPr fontId="18" type="noConversion"/>
  </si>
  <si>
    <t>bin</t>
  </si>
  <si>
    <t>bin</t>
    <phoneticPr fontId="18" type="noConversion"/>
  </si>
  <si>
    <t>count</t>
    <phoneticPr fontId="18" type="noConversion"/>
  </si>
  <si>
    <t>X</t>
  </si>
  <si>
    <t>X</t>
    <phoneticPr fontId="18" type="noConversion"/>
  </si>
  <si>
    <r>
      <t>ps_</t>
    </r>
    <r>
      <rPr>
        <b/>
        <sz val="11"/>
        <color rgb="FFFF0000"/>
        <rFont val="맑은 고딕"/>
        <family val="3"/>
        <charset val="129"/>
        <scheme val="minor"/>
      </rPr>
      <t>car_11</t>
    </r>
    <r>
      <rPr>
        <b/>
        <sz val="11"/>
        <color theme="1"/>
        <rFont val="맑은 고딕"/>
        <family val="3"/>
        <charset val="129"/>
        <scheme val="minor"/>
      </rPr>
      <t>_cat</t>
    </r>
    <phoneticPr fontId="18" type="noConversion"/>
  </si>
  <si>
    <r>
      <t>ps_</t>
    </r>
    <r>
      <rPr>
        <b/>
        <sz val="11"/>
        <color rgb="FFFF0000"/>
        <rFont val="맑은 고딕"/>
        <family val="3"/>
        <charset val="129"/>
        <scheme val="minor"/>
      </rPr>
      <t>car_11</t>
    </r>
    <phoneticPr fontId="18" type="noConversion"/>
  </si>
  <si>
    <r>
      <t>ps_</t>
    </r>
    <r>
      <rPr>
        <sz val="11"/>
        <color rgb="FFFF0000"/>
        <rFont val="맑은 고딕"/>
        <family val="3"/>
        <charset val="129"/>
        <scheme val="minor"/>
      </rPr>
      <t>car_11</t>
    </r>
    <r>
      <rPr>
        <sz val="11"/>
        <color theme="1"/>
        <rFont val="맑은 고딕"/>
        <family val="2"/>
        <charset val="129"/>
        <scheme val="minor"/>
      </rPr>
      <t>_cat</t>
    </r>
    <phoneticPr fontId="18" type="noConversion"/>
  </si>
  <si>
    <r>
      <t>ps_</t>
    </r>
    <r>
      <rPr>
        <sz val="11"/>
        <color rgb="FFFF0000"/>
        <rFont val="맑은 고딕"/>
        <family val="3"/>
        <charset val="129"/>
        <scheme val="minor"/>
      </rPr>
      <t>car_11</t>
    </r>
    <phoneticPr fontId="18" type="noConversion"/>
  </si>
  <si>
    <t>날짜</t>
    <phoneticPr fontId="25" type="noConversion"/>
  </si>
  <si>
    <t>#</t>
    <phoneticPr fontId="25" type="noConversion"/>
  </si>
  <si>
    <t>Score</t>
    <phoneticPr fontId="25" type="noConversion"/>
  </si>
  <si>
    <t>MAX</t>
    <phoneticPr fontId="25" type="noConversion"/>
  </si>
  <si>
    <t>모델</t>
    <phoneticPr fontId="25" type="noConversion"/>
  </si>
  <si>
    <t>데이터</t>
    <phoneticPr fontId="25" type="noConversion"/>
  </si>
  <si>
    <t>세부내용</t>
    <phoneticPr fontId="25" type="noConversion"/>
  </si>
  <si>
    <t>param</t>
    <phoneticPr fontId="25" type="noConversion"/>
  </si>
  <si>
    <t>오버샘플링</t>
    <phoneticPr fontId="18" type="noConversion"/>
  </si>
  <si>
    <t>언더샘플링</t>
    <phoneticPr fontId="18" type="noConversion"/>
  </si>
  <si>
    <t>target</t>
    <phoneticPr fontId="18" type="noConversion"/>
  </si>
  <si>
    <t>둘다</t>
    <phoneticPr fontId="18" type="noConversion"/>
  </si>
  <si>
    <t>mean encoding</t>
    <phoneticPr fontId="18" type="noConversion"/>
  </si>
  <si>
    <t>freq encoding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</si>
</sst>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1"/>
      <color rgb="FF333333"/>
      <name val="Noto Sans K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6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left" vertical="center"/>
    </xf>
    <xf numFmtId="0" fontId="0" fillId="35" borderId="0" xfId="0" applyFill="1">
      <alignment vertical="center"/>
    </xf>
    <xf numFmtId="0" fontId="0" fillId="33" borderId="10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3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0" fontId="19" fillId="35" borderId="10" xfId="0" applyFont="1" applyFill="1" applyBorder="1" applyAlignment="1">
      <alignment horizontal="center" vertical="center"/>
    </xf>
    <xf numFmtId="9" fontId="19" fillId="33" borderId="10" xfId="0" applyNumberFormat="1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9" fontId="19" fillId="33" borderId="11" xfId="0" applyNumberFormat="1" applyFont="1" applyFill="1" applyBorder="1" applyAlignment="1">
      <alignment horizontal="center" vertical="center"/>
    </xf>
    <xf numFmtId="0" fontId="14" fillId="33" borderId="10" xfId="0" applyFont="1" applyFill="1" applyBorder="1">
      <alignment vertical="center"/>
    </xf>
    <xf numFmtId="0" fontId="19" fillId="34" borderId="10" xfId="0" applyFont="1" applyFill="1" applyBorder="1" applyAlignment="1">
      <alignment horizontal="center"/>
    </xf>
    <xf numFmtId="0" fontId="23" fillId="33" borderId="0" xfId="0" applyFont="1" applyFill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ill="1" applyAlignment="1"/>
    <xf numFmtId="14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86"/>
  <sheetViews>
    <sheetView zoomScale="70" zoomScaleNormal="70" workbookViewId="0">
      <selection activeCell="D2" sqref="D2"/>
    </sheetView>
  </sheetViews>
  <sheetFormatPr defaultRowHeight="16.5"/>
  <cols>
    <col min="1" max="1" width="9" style="3"/>
    <col min="2" max="2" width="6.375" style="5" bestFit="1" customWidth="1"/>
    <col min="3" max="5" width="12.75" style="3" bestFit="1" customWidth="1"/>
    <col min="6" max="6" width="13.125" style="3" bestFit="1" customWidth="1"/>
    <col min="7" max="7" width="12.75" style="3" bestFit="1" customWidth="1"/>
    <col min="8" max="9" width="13.125" style="3" bestFit="1" customWidth="1"/>
    <col min="10" max="17" width="13.5" style="3" bestFit="1" customWidth="1"/>
    <col min="18" max="19" width="12.75" style="3" bestFit="1" customWidth="1"/>
    <col min="20" max="22" width="13.5" style="3" bestFit="1" customWidth="1"/>
    <col min="23" max="25" width="12.75" style="3" bestFit="1" customWidth="1"/>
    <col min="26" max="27" width="12.875" style="3" bestFit="1" customWidth="1"/>
    <col min="28" max="28" width="13.625" style="3" bestFit="1" customWidth="1"/>
    <col min="29" max="29" width="12.875" style="3" bestFit="1" customWidth="1"/>
    <col min="30" max="30" width="13.625" style="3" bestFit="1" customWidth="1"/>
    <col min="31" max="36" width="12.875" style="3" bestFit="1" customWidth="1"/>
    <col min="37" max="55" width="12.75" style="3" bestFit="1" customWidth="1"/>
    <col min="56" max="61" width="14" style="3" bestFit="1" customWidth="1"/>
    <col min="62" max="16384" width="9" style="3"/>
  </cols>
  <sheetData>
    <row r="2" spans="2:20" s="5" customFormat="1">
      <c r="B2" s="11"/>
      <c r="C2" s="11" t="s">
        <v>0</v>
      </c>
      <c r="D2" s="11" t="s">
        <v>99</v>
      </c>
      <c r="F2" s="3"/>
      <c r="G2" s="3"/>
    </row>
    <row r="3" spans="2:20">
      <c r="B3" s="11" t="s">
        <v>57</v>
      </c>
      <c r="C3" s="13">
        <v>595212</v>
      </c>
      <c r="D3" s="13">
        <v>595212</v>
      </c>
      <c r="F3" s="14" t="s">
        <v>70</v>
      </c>
      <c r="G3" s="13">
        <v>18</v>
      </c>
      <c r="I3" s="14" t="s">
        <v>78</v>
      </c>
      <c r="J3" s="13">
        <v>14</v>
      </c>
      <c r="L3" s="14" t="s">
        <v>68</v>
      </c>
      <c r="M3" s="13">
        <v>47</v>
      </c>
    </row>
    <row r="4" spans="2:20">
      <c r="B4" s="11" t="s">
        <v>58</v>
      </c>
      <c r="C4" s="13">
        <v>743803.55843464099</v>
      </c>
      <c r="D4" s="13">
        <v>3.6447517859182897E-2</v>
      </c>
      <c r="F4" s="14" t="s">
        <v>72</v>
      </c>
      <c r="G4" s="13">
        <v>3</v>
      </c>
      <c r="I4" s="14" t="s">
        <v>80</v>
      </c>
      <c r="J4" s="13">
        <v>17</v>
      </c>
      <c r="L4" s="14" t="s">
        <v>69</v>
      </c>
      <c r="M4" s="13">
        <v>10</v>
      </c>
    </row>
    <row r="5" spans="2:20">
      <c r="B5" s="11" t="s">
        <v>59</v>
      </c>
      <c r="C5" s="13">
        <v>429367.82042904902</v>
      </c>
      <c r="D5" s="13">
        <v>0.187401054702661</v>
      </c>
      <c r="F5" s="14" t="s">
        <v>74</v>
      </c>
      <c r="G5" s="13">
        <v>16</v>
      </c>
      <c r="I5" s="14" t="s">
        <v>83</v>
      </c>
      <c r="J5" s="13">
        <v>26</v>
      </c>
      <c r="L5" s="14"/>
      <c r="M5" s="13">
        <v>57</v>
      </c>
    </row>
    <row r="6" spans="2:20">
      <c r="B6" s="11" t="s">
        <v>60</v>
      </c>
      <c r="C6" s="13">
        <v>7</v>
      </c>
      <c r="D6" s="13">
        <v>0</v>
      </c>
      <c r="F6" s="14" t="s">
        <v>76</v>
      </c>
      <c r="G6" s="13">
        <v>20</v>
      </c>
    </row>
    <row r="7" spans="2:20">
      <c r="B7" s="15">
        <v>0.25</v>
      </c>
      <c r="C7" s="13">
        <v>371991.5</v>
      </c>
      <c r="D7" s="13">
        <v>0</v>
      </c>
      <c r="F7" s="14"/>
      <c r="G7" s="13">
        <v>57</v>
      </c>
    </row>
    <row r="8" spans="2:20">
      <c r="B8" s="15">
        <v>0.5</v>
      </c>
      <c r="C8" s="13">
        <v>743547.5</v>
      </c>
      <c r="D8" s="13">
        <v>0</v>
      </c>
    </row>
    <row r="9" spans="2:20">
      <c r="B9" s="15">
        <v>0.75</v>
      </c>
      <c r="C9" s="13">
        <v>1115548.75</v>
      </c>
      <c r="D9" s="13">
        <v>0</v>
      </c>
    </row>
    <row r="10" spans="2:20">
      <c r="B10" s="11" t="s">
        <v>61</v>
      </c>
      <c r="C10" s="13">
        <v>1488027</v>
      </c>
      <c r="D10" s="13">
        <v>1</v>
      </c>
    </row>
    <row r="12" spans="2:20">
      <c r="B12" s="16"/>
      <c r="C12" s="11" t="s">
        <v>2</v>
      </c>
      <c r="D12" s="5"/>
      <c r="E12" s="11" t="s">
        <v>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11" t="s">
        <v>15</v>
      </c>
      <c r="Q12" s="11" t="s">
        <v>16</v>
      </c>
      <c r="R12" s="5"/>
      <c r="S12" s="5"/>
      <c r="T12" s="5"/>
    </row>
    <row r="13" spans="2:20">
      <c r="B13" s="16" t="s">
        <v>57</v>
      </c>
      <c r="C13" s="13">
        <v>595212</v>
      </c>
      <c r="E13" s="13">
        <v>595212</v>
      </c>
      <c r="P13" s="13">
        <v>595212</v>
      </c>
      <c r="Q13" s="13">
        <v>595212</v>
      </c>
    </row>
    <row r="14" spans="2:20">
      <c r="B14" s="16" t="s">
        <v>58</v>
      </c>
      <c r="C14" s="13">
        <v>1.90037835258697</v>
      </c>
      <c r="E14" s="13">
        <v>4.4233180782645496</v>
      </c>
      <c r="P14" s="13">
        <v>1.2451025852973301E-2</v>
      </c>
      <c r="Q14" s="13">
        <v>7.2999217085677</v>
      </c>
    </row>
    <row r="15" spans="2:20">
      <c r="B15" s="16" t="s">
        <v>59</v>
      </c>
      <c r="C15" s="13">
        <v>1.9837891175053799</v>
      </c>
      <c r="E15" s="13">
        <v>2.69990196068512</v>
      </c>
      <c r="P15" s="13">
        <v>0.127544969553161</v>
      </c>
      <c r="Q15" s="13">
        <v>3.5460421006584801</v>
      </c>
    </row>
    <row r="16" spans="2:20">
      <c r="B16" s="16" t="s">
        <v>60</v>
      </c>
      <c r="C16" s="13">
        <v>0</v>
      </c>
      <c r="E16" s="13">
        <v>0</v>
      </c>
      <c r="P16" s="13">
        <v>0</v>
      </c>
      <c r="Q16" s="13">
        <v>0</v>
      </c>
    </row>
    <row r="17" spans="2:20">
      <c r="B17" s="17">
        <v>0.25</v>
      </c>
      <c r="C17" s="13">
        <v>0</v>
      </c>
      <c r="E17" s="13">
        <v>2</v>
      </c>
      <c r="P17" s="13">
        <v>0</v>
      </c>
      <c r="Q17" s="13">
        <v>5</v>
      </c>
    </row>
    <row r="18" spans="2:20">
      <c r="B18" s="17">
        <v>0.5</v>
      </c>
      <c r="C18" s="13">
        <v>1</v>
      </c>
      <c r="E18" s="13">
        <v>4</v>
      </c>
      <c r="P18" s="13">
        <v>0</v>
      </c>
      <c r="Q18" s="13">
        <v>7</v>
      </c>
    </row>
    <row r="19" spans="2:20">
      <c r="B19" s="17">
        <v>0.75</v>
      </c>
      <c r="C19" s="13">
        <v>3</v>
      </c>
      <c r="E19" s="13">
        <v>6</v>
      </c>
      <c r="P19" s="13">
        <v>0</v>
      </c>
      <c r="Q19" s="13">
        <v>10</v>
      </c>
    </row>
    <row r="20" spans="2:20">
      <c r="B20" s="16" t="s">
        <v>61</v>
      </c>
      <c r="C20" s="13">
        <v>7</v>
      </c>
      <c r="E20" s="13">
        <v>11</v>
      </c>
      <c r="P20" s="13">
        <v>4</v>
      </c>
      <c r="Q20" s="13">
        <v>13</v>
      </c>
    </row>
    <row r="21" spans="2:20">
      <c r="B21" s="11"/>
      <c r="C21" s="5"/>
      <c r="D21" s="11" t="s">
        <v>3</v>
      </c>
      <c r="E21" s="5"/>
      <c r="F21" s="11" t="s">
        <v>5</v>
      </c>
      <c r="G21" s="11" t="s">
        <v>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0">
      <c r="B22" s="11" t="s">
        <v>57</v>
      </c>
      <c r="D22" s="13">
        <v>595212</v>
      </c>
      <c r="F22" s="13">
        <v>595212</v>
      </c>
      <c r="G22" s="13">
        <v>595212</v>
      </c>
    </row>
    <row r="23" spans="2:20">
      <c r="B23" s="11" t="s">
        <v>58</v>
      </c>
      <c r="D23" s="13">
        <v>1.3589426960477899</v>
      </c>
      <c r="F23" s="13">
        <v>0.41679435226440298</v>
      </c>
      <c r="G23" s="13">
        <v>0.40518840345960699</v>
      </c>
    </row>
    <row r="24" spans="2:20">
      <c r="B24" s="11" t="s">
        <v>59</v>
      </c>
      <c r="D24" s="13">
        <v>0.66459411282981296</v>
      </c>
      <c r="F24" s="13">
        <v>0.49331138367722499</v>
      </c>
      <c r="G24" s="13">
        <v>1.3506422895863299</v>
      </c>
    </row>
    <row r="25" spans="2:20">
      <c r="B25" s="11" t="s">
        <v>60</v>
      </c>
      <c r="D25" s="18">
        <v>-1</v>
      </c>
      <c r="F25" s="18">
        <v>-1</v>
      </c>
      <c r="G25" s="18">
        <v>-1</v>
      </c>
    </row>
    <row r="26" spans="2:20">
      <c r="B26" s="15">
        <v>0.25</v>
      </c>
      <c r="D26" s="13">
        <v>1</v>
      </c>
      <c r="F26" s="13">
        <v>0</v>
      </c>
      <c r="G26" s="13">
        <v>0</v>
      </c>
    </row>
    <row r="27" spans="2:20">
      <c r="B27" s="15">
        <v>0.5</v>
      </c>
      <c r="D27" s="13">
        <v>1</v>
      </c>
      <c r="F27" s="13">
        <v>0</v>
      </c>
      <c r="G27" s="13">
        <v>0</v>
      </c>
    </row>
    <row r="28" spans="2:20">
      <c r="B28" s="15">
        <v>0.75</v>
      </c>
      <c r="D28" s="13">
        <v>2</v>
      </c>
      <c r="F28" s="13">
        <v>1</v>
      </c>
      <c r="G28" s="13">
        <v>0</v>
      </c>
    </row>
    <row r="29" spans="2:20">
      <c r="B29" s="11" t="s">
        <v>61</v>
      </c>
      <c r="D29" s="13">
        <v>4</v>
      </c>
      <c r="F29" s="13">
        <v>1</v>
      </c>
      <c r="G29" s="13">
        <v>6</v>
      </c>
    </row>
    <row r="30" spans="2:20">
      <c r="B30" s="11"/>
      <c r="C30" s="5"/>
      <c r="D30" s="5"/>
      <c r="E30" s="5"/>
      <c r="F30" s="5"/>
      <c r="G30" s="5"/>
      <c r="H30" s="11" t="s">
        <v>7</v>
      </c>
      <c r="I30" s="11" t="s">
        <v>8</v>
      </c>
      <c r="J30" s="11" t="s">
        <v>9</v>
      </c>
      <c r="K30" s="11" t="s">
        <v>10</v>
      </c>
      <c r="L30" s="11" t="s">
        <v>11</v>
      </c>
      <c r="M30" s="11" t="s">
        <v>12</v>
      </c>
      <c r="N30" s="11" t="s">
        <v>13</v>
      </c>
      <c r="O30" s="11" t="s">
        <v>14</v>
      </c>
      <c r="P30" s="5"/>
      <c r="Q30" s="5"/>
      <c r="R30" s="11" t="s">
        <v>17</v>
      </c>
      <c r="S30" s="11" t="s">
        <v>18</v>
      </c>
      <c r="T30" s="11" t="s">
        <v>19</v>
      </c>
    </row>
    <row r="31" spans="2:20">
      <c r="B31" s="11" t="s">
        <v>57</v>
      </c>
      <c r="H31" s="13">
        <v>595212</v>
      </c>
      <c r="I31" s="13">
        <v>595212</v>
      </c>
      <c r="J31" s="13">
        <v>595212</v>
      </c>
      <c r="K31" s="13">
        <v>595212</v>
      </c>
      <c r="L31" s="13">
        <v>595212</v>
      </c>
      <c r="M31" s="13">
        <v>595212</v>
      </c>
      <c r="N31" s="13">
        <v>595212</v>
      </c>
      <c r="O31" s="13">
        <v>595212</v>
      </c>
      <c r="R31" s="13">
        <v>595212</v>
      </c>
      <c r="S31" s="13">
        <v>595212</v>
      </c>
      <c r="T31" s="13">
        <v>595212</v>
      </c>
    </row>
    <row r="32" spans="2:20">
      <c r="B32" s="11" t="s">
        <v>58</v>
      </c>
      <c r="H32" s="13">
        <v>0.393742061651982</v>
      </c>
      <c r="I32" s="13">
        <v>0.25703278831743898</v>
      </c>
      <c r="J32" s="13">
        <v>0.16392142631532899</v>
      </c>
      <c r="K32" s="13">
        <v>0.185303723715247</v>
      </c>
      <c r="L32" s="13">
        <v>3.7297635128323998E-4</v>
      </c>
      <c r="M32" s="13">
        <v>1.6918341700100099E-3</v>
      </c>
      <c r="N32" s="13">
        <v>9.4386537905821796E-3</v>
      </c>
      <c r="O32" s="13">
        <v>9.4756154109796101E-4</v>
      </c>
      <c r="R32" s="13">
        <v>0.66082337049656203</v>
      </c>
      <c r="S32" s="13">
        <v>0.121081228201044</v>
      </c>
      <c r="T32" s="13">
        <v>0.153446167079964</v>
      </c>
    </row>
    <row r="33" spans="2:20">
      <c r="B33" s="11" t="s">
        <v>59</v>
      </c>
      <c r="H33" s="13">
        <v>0.48857921731096798</v>
      </c>
      <c r="I33" s="13">
        <v>0.43699800329905503</v>
      </c>
      <c r="J33" s="13">
        <v>0.37020456853800598</v>
      </c>
      <c r="K33" s="13">
        <v>0.38854408672249502</v>
      </c>
      <c r="L33" s="13">
        <v>1.9309009977820001E-2</v>
      </c>
      <c r="M33" s="13">
        <v>4.1097137427519498E-2</v>
      </c>
      <c r="N33" s="13">
        <v>9.6693233026865805E-2</v>
      </c>
      <c r="O33" s="13">
        <v>3.0767925810731098E-2</v>
      </c>
      <c r="R33" s="13">
        <v>0.47343026948623801</v>
      </c>
      <c r="S33" s="13">
        <v>0.32622192319522603</v>
      </c>
      <c r="T33" s="13">
        <v>0.36041734022071897</v>
      </c>
    </row>
    <row r="34" spans="2:20">
      <c r="B34" s="11" t="s">
        <v>60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R34" s="13">
        <v>0</v>
      </c>
      <c r="S34" s="13">
        <v>0</v>
      </c>
      <c r="T34" s="13">
        <v>0</v>
      </c>
    </row>
    <row r="35" spans="2:20">
      <c r="B35" s="15">
        <v>0.25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R35" s="13">
        <v>0</v>
      </c>
      <c r="S35" s="13">
        <v>0</v>
      </c>
      <c r="T35" s="13">
        <v>0</v>
      </c>
    </row>
    <row r="36" spans="2:20">
      <c r="B36" s="15">
        <v>0.5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R36" s="13">
        <v>1</v>
      </c>
      <c r="S36" s="13">
        <v>0</v>
      </c>
      <c r="T36" s="13">
        <v>0</v>
      </c>
    </row>
    <row r="37" spans="2:20">
      <c r="B37" s="15">
        <v>0.75</v>
      </c>
      <c r="H37" s="13">
        <v>1</v>
      </c>
      <c r="I37" s="13">
        <v>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R37" s="13">
        <v>1</v>
      </c>
      <c r="S37" s="13">
        <v>0</v>
      </c>
      <c r="T37" s="13">
        <v>0</v>
      </c>
    </row>
    <row r="38" spans="2:20">
      <c r="B38" s="11" t="s">
        <v>61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3">
        <v>1</v>
      </c>
      <c r="R38" s="13">
        <v>1</v>
      </c>
      <c r="S38" s="13">
        <v>1</v>
      </c>
      <c r="T38" s="13">
        <v>1</v>
      </c>
    </row>
    <row r="40" spans="2:20">
      <c r="B40" s="11"/>
      <c r="C40" s="11" t="s">
        <v>20</v>
      </c>
      <c r="D40" s="11" t="s">
        <v>21</v>
      </c>
      <c r="E40" s="11" t="s">
        <v>22</v>
      </c>
    </row>
    <row r="41" spans="2:20">
      <c r="B41" s="11" t="s">
        <v>57</v>
      </c>
      <c r="C41" s="13">
        <v>595212</v>
      </c>
      <c r="D41" s="13">
        <v>595212</v>
      </c>
      <c r="E41" s="13">
        <v>595212</v>
      </c>
    </row>
    <row r="42" spans="2:20">
      <c r="B42" s="11" t="s">
        <v>58</v>
      </c>
      <c r="C42" s="13">
        <v>0.61099137786281099</v>
      </c>
      <c r="D42" s="13">
        <v>0.43918435784243298</v>
      </c>
      <c r="E42" s="13">
        <v>0.55110184104256399</v>
      </c>
    </row>
    <row r="43" spans="2:20">
      <c r="B43" s="11" t="s">
        <v>59</v>
      </c>
      <c r="C43" s="13">
        <v>0.28764261915676198</v>
      </c>
      <c r="D43" s="13">
        <v>0.40426428574490503</v>
      </c>
      <c r="E43" s="13">
        <v>0.79350576731927003</v>
      </c>
    </row>
    <row r="44" spans="2:20">
      <c r="B44" s="11" t="s">
        <v>60</v>
      </c>
      <c r="C44" s="13">
        <v>0</v>
      </c>
      <c r="D44" s="13">
        <v>0</v>
      </c>
      <c r="E44" s="18">
        <v>-1</v>
      </c>
    </row>
    <row r="45" spans="2:20">
      <c r="B45" s="15">
        <v>0.25</v>
      </c>
      <c r="C45" s="13">
        <v>0.4</v>
      </c>
      <c r="D45" s="13">
        <v>0.2</v>
      </c>
      <c r="E45" s="13">
        <v>0.52500000000000002</v>
      </c>
    </row>
    <row r="46" spans="2:20">
      <c r="B46" s="15">
        <v>0.5</v>
      </c>
      <c r="C46" s="13">
        <v>0.7</v>
      </c>
      <c r="D46" s="13">
        <v>0.3</v>
      </c>
      <c r="E46" s="13">
        <v>0.72067676530000002</v>
      </c>
    </row>
    <row r="47" spans="2:20">
      <c r="B47" s="15">
        <v>0.75</v>
      </c>
      <c r="C47" s="13">
        <v>0.9</v>
      </c>
      <c r="D47" s="13">
        <v>0.6</v>
      </c>
      <c r="E47" s="13">
        <v>1</v>
      </c>
    </row>
    <row r="48" spans="2:20">
      <c r="B48" s="11" t="s">
        <v>61</v>
      </c>
      <c r="C48" s="13">
        <v>0.9</v>
      </c>
      <c r="D48" s="13">
        <v>1.8</v>
      </c>
      <c r="E48" s="13">
        <v>4.0379450218999997</v>
      </c>
    </row>
    <row r="50" spans="2:18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1" t="s">
        <v>86</v>
      </c>
      <c r="O50" s="11" t="s">
        <v>33</v>
      </c>
      <c r="P50" s="11" t="s">
        <v>34</v>
      </c>
      <c r="Q50" s="11" t="s">
        <v>35</v>
      </c>
      <c r="R50" s="11" t="s">
        <v>36</v>
      </c>
    </row>
    <row r="51" spans="2:18">
      <c r="B51" s="11" t="s">
        <v>57</v>
      </c>
      <c r="N51" s="13">
        <v>595212</v>
      </c>
      <c r="O51" s="13">
        <v>595212</v>
      </c>
      <c r="P51" s="13">
        <v>595212</v>
      </c>
      <c r="Q51" s="13">
        <v>595212</v>
      </c>
      <c r="R51" s="13">
        <v>595212</v>
      </c>
    </row>
    <row r="52" spans="2:18">
      <c r="B52" s="11" t="s">
        <v>58</v>
      </c>
      <c r="N52" s="13">
        <v>2.3460716517812101</v>
      </c>
      <c r="O52" s="13">
        <v>0.37994481509216999</v>
      </c>
      <c r="P52" s="13">
        <v>0.81326467563637905</v>
      </c>
      <c r="Q52" s="13">
        <v>0.27625627413688297</v>
      </c>
      <c r="R52" s="13">
        <v>3.0658994433630502</v>
      </c>
    </row>
    <row r="53" spans="2:18">
      <c r="B53" s="11" t="s">
        <v>59</v>
      </c>
      <c r="N53" s="13">
        <v>0.83254780877740697</v>
      </c>
      <c r="O53" s="13">
        <v>5.8326955342643899E-2</v>
      </c>
      <c r="P53" s="13">
        <v>0.22458809635959701</v>
      </c>
      <c r="Q53" s="13">
        <v>0.35715403328954898</v>
      </c>
      <c r="R53" s="13">
        <v>0.73136622585591704</v>
      </c>
    </row>
    <row r="54" spans="2:18">
      <c r="B54" s="11" t="s">
        <v>60</v>
      </c>
      <c r="N54" s="18">
        <v>-1</v>
      </c>
      <c r="O54" s="18">
        <v>-1</v>
      </c>
      <c r="P54" s="13">
        <v>0.25061906820000002</v>
      </c>
      <c r="Q54" s="18">
        <v>-1</v>
      </c>
      <c r="R54" s="13">
        <v>0</v>
      </c>
    </row>
    <row r="55" spans="2:18">
      <c r="B55" s="15">
        <v>0.25</v>
      </c>
      <c r="N55" s="13">
        <v>2</v>
      </c>
      <c r="O55" s="13">
        <v>0.31622776600000002</v>
      </c>
      <c r="P55" s="13">
        <v>0.67086659140000005</v>
      </c>
      <c r="Q55" s="13">
        <v>0.33316662499999999</v>
      </c>
      <c r="R55" s="13">
        <v>2.8284271247000001</v>
      </c>
    </row>
    <row r="56" spans="2:18">
      <c r="B56" s="15">
        <v>0.5</v>
      </c>
      <c r="N56" s="13">
        <v>3</v>
      </c>
      <c r="O56" s="13">
        <v>0.37416573869999997</v>
      </c>
      <c r="P56" s="13">
        <v>0.76581129670000003</v>
      </c>
      <c r="Q56" s="13">
        <v>0.36878177829999997</v>
      </c>
      <c r="R56" s="13">
        <v>3.3166247904000001</v>
      </c>
    </row>
    <row r="57" spans="2:18">
      <c r="B57" s="15">
        <v>0.75</v>
      </c>
      <c r="N57" s="13">
        <v>3</v>
      </c>
      <c r="O57" s="13">
        <v>0.4</v>
      </c>
      <c r="P57" s="13">
        <v>0.90619040129999995</v>
      </c>
      <c r="Q57" s="13">
        <v>0.39648455199999999</v>
      </c>
      <c r="R57" s="13">
        <v>3.6055512754999999</v>
      </c>
    </row>
    <row r="58" spans="2:18">
      <c r="B58" s="11" t="s">
        <v>61</v>
      </c>
      <c r="N58" s="13">
        <v>3</v>
      </c>
      <c r="O58" s="13">
        <v>1.2649110641000001</v>
      </c>
      <c r="P58" s="13">
        <v>3.7206260026</v>
      </c>
      <c r="Q58" s="13">
        <v>0.63639610310000005</v>
      </c>
      <c r="R58" s="13">
        <v>3.7416573868</v>
      </c>
    </row>
    <row r="59" spans="2:18">
      <c r="B59" s="16"/>
      <c r="C59" s="11" t="s">
        <v>23</v>
      </c>
      <c r="D59" s="11" t="s">
        <v>24</v>
      </c>
      <c r="E59" s="11" t="s">
        <v>25</v>
      </c>
      <c r="F59" s="11" t="s">
        <v>26</v>
      </c>
      <c r="G59" s="11" t="s">
        <v>27</v>
      </c>
      <c r="H59" s="11" t="s">
        <v>28</v>
      </c>
      <c r="I59" s="11" t="s">
        <v>29</v>
      </c>
      <c r="J59" s="11" t="s">
        <v>30</v>
      </c>
      <c r="K59" s="11" t="s">
        <v>31</v>
      </c>
      <c r="L59" s="11" t="s">
        <v>32</v>
      </c>
      <c r="M59" s="11" t="s">
        <v>85</v>
      </c>
      <c r="N59" s="5"/>
      <c r="O59" s="5"/>
      <c r="P59" s="5"/>
      <c r="Q59" s="5"/>
      <c r="R59" s="5"/>
    </row>
    <row r="60" spans="2:18">
      <c r="B60" s="16" t="s">
        <v>57</v>
      </c>
      <c r="C60" s="13">
        <v>595212</v>
      </c>
      <c r="D60" s="13">
        <v>595212</v>
      </c>
      <c r="E60" s="13">
        <v>595212</v>
      </c>
      <c r="F60" s="13">
        <v>595212</v>
      </c>
      <c r="G60" s="13">
        <v>595212</v>
      </c>
      <c r="H60" s="13">
        <v>595212</v>
      </c>
      <c r="I60" s="13">
        <v>595212</v>
      </c>
      <c r="J60" s="13">
        <v>595212</v>
      </c>
      <c r="K60" s="13">
        <v>595212</v>
      </c>
      <c r="L60" s="13">
        <v>595212</v>
      </c>
      <c r="M60" s="13">
        <v>595212</v>
      </c>
    </row>
    <row r="61" spans="2:18">
      <c r="B61" s="16" t="s">
        <v>58</v>
      </c>
      <c r="C61" s="13">
        <v>8.2959332137120896</v>
      </c>
      <c r="D61" s="13">
        <v>0.82993118418311396</v>
      </c>
      <c r="E61" s="13">
        <v>-0.50489909477631501</v>
      </c>
      <c r="F61" s="13">
        <v>0.725192032418701</v>
      </c>
      <c r="G61" s="13">
        <v>-0.157732034972413</v>
      </c>
      <c r="H61" s="13">
        <v>6.5553399461032296</v>
      </c>
      <c r="I61" s="13">
        <v>0.91002701558436305</v>
      </c>
      <c r="J61" s="13">
        <v>0.83207999838712898</v>
      </c>
      <c r="K61" s="13">
        <v>1.32888953851736</v>
      </c>
      <c r="L61" s="13">
        <v>0.99213557522361695</v>
      </c>
      <c r="M61" s="13">
        <v>62.215674415166298</v>
      </c>
    </row>
    <row r="62" spans="2:18">
      <c r="B62" s="16" t="s">
        <v>59</v>
      </c>
      <c r="C62" s="13">
        <v>2.5082703358679899</v>
      </c>
      <c r="D62" s="13">
        <v>0.37571591875229599</v>
      </c>
      <c r="E62" s="13">
        <v>0.78865429197770898</v>
      </c>
      <c r="F62" s="13">
        <v>2.1534628917788501</v>
      </c>
      <c r="G62" s="13">
        <v>0.84441719159042505</v>
      </c>
      <c r="H62" s="13">
        <v>5.50144489095503</v>
      </c>
      <c r="I62" s="13">
        <v>0.34710629689358402</v>
      </c>
      <c r="J62" s="13">
        <v>0.373795544940139</v>
      </c>
      <c r="K62" s="13">
        <v>0.978747086458856</v>
      </c>
      <c r="L62" s="13">
        <v>9.1618642361465705E-2</v>
      </c>
      <c r="M62" s="13">
        <v>33.012455376894899</v>
      </c>
    </row>
    <row r="63" spans="2:18">
      <c r="B63" s="16" t="s">
        <v>60</v>
      </c>
      <c r="C63" s="18">
        <v>-1</v>
      </c>
      <c r="D63" s="18">
        <v>-1</v>
      </c>
      <c r="E63" s="18">
        <v>-1</v>
      </c>
      <c r="F63" s="13">
        <v>0</v>
      </c>
      <c r="G63" s="18">
        <v>-1</v>
      </c>
      <c r="H63" s="13">
        <v>0</v>
      </c>
      <c r="I63" s="18">
        <v>-1</v>
      </c>
      <c r="J63" s="13">
        <v>0</v>
      </c>
      <c r="K63" s="18">
        <v>-1</v>
      </c>
      <c r="L63" s="13">
        <v>0</v>
      </c>
      <c r="M63" s="13">
        <v>1</v>
      </c>
    </row>
    <row r="64" spans="2:18">
      <c r="B64" s="17">
        <v>0.25</v>
      </c>
      <c r="C64" s="13">
        <v>7</v>
      </c>
      <c r="D64" s="13">
        <v>1</v>
      </c>
      <c r="E64" s="13">
        <v>-1</v>
      </c>
      <c r="F64" s="13">
        <v>0</v>
      </c>
      <c r="G64" s="13">
        <v>-1</v>
      </c>
      <c r="H64" s="13">
        <v>1</v>
      </c>
      <c r="I64" s="13">
        <v>1</v>
      </c>
      <c r="J64" s="13">
        <v>1</v>
      </c>
      <c r="K64" s="13">
        <v>0</v>
      </c>
      <c r="L64" s="13">
        <v>1</v>
      </c>
      <c r="M64" s="13">
        <v>32</v>
      </c>
    </row>
    <row r="65" spans="2:22">
      <c r="B65" s="17">
        <v>0.5</v>
      </c>
      <c r="C65" s="13">
        <v>7</v>
      </c>
      <c r="D65" s="13">
        <v>1</v>
      </c>
      <c r="E65" s="13">
        <v>-1</v>
      </c>
      <c r="F65" s="13">
        <v>0</v>
      </c>
      <c r="G65" s="13">
        <v>0</v>
      </c>
      <c r="H65" s="13">
        <v>7</v>
      </c>
      <c r="I65" s="13">
        <v>1</v>
      </c>
      <c r="J65" s="13">
        <v>1</v>
      </c>
      <c r="K65" s="13">
        <v>2</v>
      </c>
      <c r="L65" s="13">
        <v>1</v>
      </c>
      <c r="M65" s="13">
        <v>65</v>
      </c>
    </row>
    <row r="66" spans="2:22">
      <c r="B66" s="17">
        <v>0.75</v>
      </c>
      <c r="C66" s="13">
        <v>11</v>
      </c>
      <c r="D66" s="13">
        <v>1</v>
      </c>
      <c r="E66" s="13">
        <v>0</v>
      </c>
      <c r="F66" s="13">
        <v>0</v>
      </c>
      <c r="G66" s="13">
        <v>1</v>
      </c>
      <c r="H66" s="13">
        <v>11</v>
      </c>
      <c r="I66" s="13">
        <v>1</v>
      </c>
      <c r="J66" s="13">
        <v>1</v>
      </c>
      <c r="K66" s="13">
        <v>2</v>
      </c>
      <c r="L66" s="13">
        <v>1</v>
      </c>
      <c r="M66" s="13">
        <v>93</v>
      </c>
    </row>
    <row r="67" spans="2:22">
      <c r="B67" s="16" t="s">
        <v>61</v>
      </c>
      <c r="C67" s="13">
        <v>11</v>
      </c>
      <c r="D67" s="13">
        <v>1</v>
      </c>
      <c r="E67" s="13">
        <v>1</v>
      </c>
      <c r="F67" s="13">
        <v>9</v>
      </c>
      <c r="G67" s="13">
        <v>1</v>
      </c>
      <c r="H67" s="13">
        <v>17</v>
      </c>
      <c r="I67" s="13">
        <v>1</v>
      </c>
      <c r="J67" s="13">
        <v>1</v>
      </c>
      <c r="K67" s="13">
        <v>4</v>
      </c>
      <c r="L67" s="13">
        <v>2</v>
      </c>
      <c r="M67" s="13">
        <v>104</v>
      </c>
    </row>
    <row r="69" spans="2:22">
      <c r="B69" s="11"/>
      <c r="C69" s="11" t="s">
        <v>37</v>
      </c>
      <c r="D69" s="11" t="s">
        <v>38</v>
      </c>
      <c r="E69" s="11" t="s">
        <v>39</v>
      </c>
      <c r="F69" s="11" t="s">
        <v>40</v>
      </c>
      <c r="G69" s="11" t="s">
        <v>41</v>
      </c>
      <c r="H69" s="11" t="s">
        <v>42</v>
      </c>
      <c r="I69" s="11" t="s">
        <v>43</v>
      </c>
      <c r="J69" s="11" t="s">
        <v>44</v>
      </c>
      <c r="K69" s="11" t="s">
        <v>45</v>
      </c>
      <c r="L69" s="11" t="s">
        <v>46</v>
      </c>
      <c r="M69" s="11" t="s">
        <v>47</v>
      </c>
      <c r="N69" s="11" t="s">
        <v>48</v>
      </c>
      <c r="O69" s="11" t="s">
        <v>49</v>
      </c>
      <c r="P69" s="11" t="s">
        <v>50</v>
      </c>
      <c r="Q69" s="5"/>
      <c r="R69" s="5"/>
      <c r="S69" s="5"/>
      <c r="T69" s="5"/>
      <c r="U69" s="5"/>
      <c r="V69" s="5"/>
    </row>
    <row r="70" spans="2:22">
      <c r="B70" s="11" t="s">
        <v>57</v>
      </c>
      <c r="C70" s="13">
        <v>595212</v>
      </c>
      <c r="D70" s="13">
        <v>595212</v>
      </c>
      <c r="E70" s="13">
        <v>595212</v>
      </c>
      <c r="F70" s="13">
        <v>595212</v>
      </c>
      <c r="G70" s="13">
        <v>595212</v>
      </c>
      <c r="H70" s="13">
        <v>595212</v>
      </c>
      <c r="I70" s="13">
        <v>595212</v>
      </c>
      <c r="J70" s="13">
        <v>595212</v>
      </c>
      <c r="K70" s="13">
        <v>595212</v>
      </c>
      <c r="L70" s="13">
        <v>595212</v>
      </c>
      <c r="M70" s="13">
        <v>595212</v>
      </c>
      <c r="N70" s="13">
        <v>595212</v>
      </c>
      <c r="O70" s="13">
        <v>595212</v>
      </c>
      <c r="P70" s="13">
        <v>595212</v>
      </c>
    </row>
    <row r="71" spans="2:22">
      <c r="B71" s="11" t="s">
        <v>58</v>
      </c>
      <c r="C71" s="13">
        <v>0.44975638932011902</v>
      </c>
      <c r="D71" s="13">
        <v>0.44958922199149398</v>
      </c>
      <c r="E71" s="13">
        <v>0.44984879337108902</v>
      </c>
      <c r="F71" s="13">
        <v>2.3720808720254198</v>
      </c>
      <c r="G71" s="13">
        <v>1.8858860372438699</v>
      </c>
      <c r="H71" s="13">
        <v>7.6894451052734096</v>
      </c>
      <c r="I71" s="13">
        <v>3.0058231352862501</v>
      </c>
      <c r="J71" s="13">
        <v>9.2259043836481798</v>
      </c>
      <c r="K71" s="13">
        <v>2.3390338232428101</v>
      </c>
      <c r="L71" s="13">
        <v>8.43359004858773</v>
      </c>
      <c r="M71" s="13">
        <v>5.4413822301969699</v>
      </c>
      <c r="N71" s="13">
        <v>1.44191817369273</v>
      </c>
      <c r="O71" s="13">
        <v>2.8722875210849201</v>
      </c>
      <c r="P71" s="13">
        <v>7.5390264309187298</v>
      </c>
    </row>
    <row r="72" spans="2:22">
      <c r="B72" s="11" t="s">
        <v>59</v>
      </c>
      <c r="C72" s="13">
        <v>0.287198086468337</v>
      </c>
      <c r="D72" s="13">
        <v>0.28689348184124802</v>
      </c>
      <c r="E72" s="13">
        <v>0.28715298531028799</v>
      </c>
      <c r="F72" s="13">
        <v>1.1172189360779901</v>
      </c>
      <c r="G72" s="13">
        <v>1.1349270667548199</v>
      </c>
      <c r="H72" s="13">
        <v>1.3343122156335001</v>
      </c>
      <c r="I72" s="13">
        <v>1.41456386836709</v>
      </c>
      <c r="J72" s="13">
        <v>1.45967194724025</v>
      </c>
      <c r="K72" s="13">
        <v>1.2469491585799799</v>
      </c>
      <c r="L72" s="13">
        <v>2.9045972852722</v>
      </c>
      <c r="M72" s="13">
        <v>2.3328712439085701</v>
      </c>
      <c r="N72" s="13">
        <v>1.2029625273492199</v>
      </c>
      <c r="O72" s="13">
        <v>1.69488686360459</v>
      </c>
      <c r="P72" s="13">
        <v>2.7466516363900899</v>
      </c>
    </row>
    <row r="73" spans="2:22">
      <c r="B73" s="11" t="s">
        <v>60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2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</row>
    <row r="74" spans="2:22">
      <c r="B74" s="15">
        <v>0.25</v>
      </c>
      <c r="C74" s="13">
        <v>0.2</v>
      </c>
      <c r="D74" s="13">
        <v>0.2</v>
      </c>
      <c r="E74" s="13">
        <v>0.2</v>
      </c>
      <c r="F74" s="13">
        <v>2</v>
      </c>
      <c r="G74" s="13">
        <v>1</v>
      </c>
      <c r="H74" s="13">
        <v>7</v>
      </c>
      <c r="I74" s="13">
        <v>2</v>
      </c>
      <c r="J74" s="13">
        <v>8</v>
      </c>
      <c r="K74" s="13">
        <v>1</v>
      </c>
      <c r="L74" s="13">
        <v>6</v>
      </c>
      <c r="M74" s="13">
        <v>4</v>
      </c>
      <c r="N74" s="13">
        <v>1</v>
      </c>
      <c r="O74" s="13">
        <v>2</v>
      </c>
      <c r="P74" s="13">
        <v>6</v>
      </c>
    </row>
    <row r="75" spans="2:22">
      <c r="B75" s="15">
        <v>0.5</v>
      </c>
      <c r="C75" s="13">
        <v>0.5</v>
      </c>
      <c r="D75" s="13">
        <v>0.4</v>
      </c>
      <c r="E75" s="13">
        <v>0.5</v>
      </c>
      <c r="F75" s="13">
        <v>2</v>
      </c>
      <c r="G75" s="13">
        <v>2</v>
      </c>
      <c r="H75" s="13">
        <v>8</v>
      </c>
      <c r="I75" s="13">
        <v>3</v>
      </c>
      <c r="J75" s="13">
        <v>9</v>
      </c>
      <c r="K75" s="13">
        <v>2</v>
      </c>
      <c r="L75" s="13">
        <v>8</v>
      </c>
      <c r="M75" s="13">
        <v>5</v>
      </c>
      <c r="N75" s="13">
        <v>1</v>
      </c>
      <c r="O75" s="13">
        <v>3</v>
      </c>
      <c r="P75" s="13">
        <v>7</v>
      </c>
    </row>
    <row r="76" spans="2:22">
      <c r="B76" s="15">
        <v>0.75</v>
      </c>
      <c r="C76" s="13">
        <v>0.7</v>
      </c>
      <c r="D76" s="13">
        <v>0.7</v>
      </c>
      <c r="E76" s="13">
        <v>0.7</v>
      </c>
      <c r="F76" s="13">
        <v>3</v>
      </c>
      <c r="G76" s="13">
        <v>3</v>
      </c>
      <c r="H76" s="13">
        <v>9</v>
      </c>
      <c r="I76" s="13">
        <v>4</v>
      </c>
      <c r="J76" s="13">
        <v>10</v>
      </c>
      <c r="K76" s="13">
        <v>3</v>
      </c>
      <c r="L76" s="13">
        <v>10</v>
      </c>
      <c r="M76" s="13">
        <v>7</v>
      </c>
      <c r="N76" s="13">
        <v>2</v>
      </c>
      <c r="O76" s="13">
        <v>4</v>
      </c>
      <c r="P76" s="13">
        <v>9</v>
      </c>
    </row>
    <row r="77" spans="2:22">
      <c r="B77" s="11" t="s">
        <v>61</v>
      </c>
      <c r="C77" s="13">
        <v>0.9</v>
      </c>
      <c r="D77" s="13">
        <v>0.9</v>
      </c>
      <c r="E77" s="13">
        <v>0.9</v>
      </c>
      <c r="F77" s="13">
        <v>5</v>
      </c>
      <c r="G77" s="13">
        <v>6</v>
      </c>
      <c r="H77" s="13">
        <v>10</v>
      </c>
      <c r="I77" s="13">
        <v>9</v>
      </c>
      <c r="J77" s="13">
        <v>12</v>
      </c>
      <c r="K77" s="13">
        <v>7</v>
      </c>
      <c r="L77" s="13">
        <v>25</v>
      </c>
      <c r="M77" s="13">
        <v>19</v>
      </c>
      <c r="N77" s="13">
        <v>10</v>
      </c>
      <c r="O77" s="13">
        <v>13</v>
      </c>
      <c r="P77" s="13">
        <v>23</v>
      </c>
    </row>
    <row r="78" spans="2:22">
      <c r="B78" s="1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11" t="s">
        <v>51</v>
      </c>
      <c r="R78" s="11" t="s">
        <v>52</v>
      </c>
      <c r="S78" s="11" t="s">
        <v>53</v>
      </c>
      <c r="T78" s="11" t="s">
        <v>54</v>
      </c>
      <c r="U78" s="11" t="s">
        <v>55</v>
      </c>
      <c r="V78" s="11" t="s">
        <v>56</v>
      </c>
    </row>
    <row r="79" spans="2:22">
      <c r="B79" s="11" t="s">
        <v>57</v>
      </c>
      <c r="Q79" s="13">
        <v>595212</v>
      </c>
      <c r="R79" s="13">
        <v>595212</v>
      </c>
      <c r="S79" s="13">
        <v>595212</v>
      </c>
      <c r="T79" s="13">
        <v>595212</v>
      </c>
      <c r="U79" s="13">
        <v>595212</v>
      </c>
      <c r="V79" s="13">
        <v>595212</v>
      </c>
    </row>
    <row r="80" spans="2:22">
      <c r="B80" s="11" t="s">
        <v>58</v>
      </c>
      <c r="Q80" s="13">
        <v>0.122426967198241</v>
      </c>
      <c r="R80" s="13">
        <v>0.62784016451281199</v>
      </c>
      <c r="S80" s="13">
        <v>0.55418237535533499</v>
      </c>
      <c r="T80" s="13">
        <v>0.28718171004616799</v>
      </c>
      <c r="U80" s="13">
        <v>0.34902354119204498</v>
      </c>
      <c r="V80" s="13">
        <v>0.15331848148222799</v>
      </c>
    </row>
    <row r="81" spans="2:22">
      <c r="B81" s="11" t="s">
        <v>59</v>
      </c>
      <c r="Q81" s="13">
        <v>0.32777856153921697</v>
      </c>
      <c r="R81" s="13">
        <v>0.48338109696211401</v>
      </c>
      <c r="S81" s="13">
        <v>0.49705601825780799</v>
      </c>
      <c r="T81" s="13">
        <v>0.45244747693512299</v>
      </c>
      <c r="U81" s="13">
        <v>0.47666181996089102</v>
      </c>
      <c r="V81" s="13">
        <v>0.36029452231772402</v>
      </c>
    </row>
    <row r="82" spans="2:22">
      <c r="B82" s="11" t="s">
        <v>60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</row>
    <row r="83" spans="2:22">
      <c r="B83" s="15">
        <v>0.25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</row>
    <row r="84" spans="2:22">
      <c r="B84" s="15">
        <v>0.5</v>
      </c>
      <c r="Q84" s="13">
        <v>0</v>
      </c>
      <c r="R84" s="13">
        <v>1</v>
      </c>
      <c r="S84" s="13">
        <v>1</v>
      </c>
      <c r="T84" s="13">
        <v>0</v>
      </c>
      <c r="U84" s="13">
        <v>0</v>
      </c>
      <c r="V84" s="13">
        <v>0</v>
      </c>
    </row>
    <row r="85" spans="2:22">
      <c r="B85" s="15">
        <v>0.75</v>
      </c>
      <c r="Q85" s="13">
        <v>0</v>
      </c>
      <c r="R85" s="13">
        <v>1</v>
      </c>
      <c r="S85" s="13">
        <v>1</v>
      </c>
      <c r="T85" s="13">
        <v>1</v>
      </c>
      <c r="U85" s="13">
        <v>1</v>
      </c>
      <c r="V85" s="13">
        <v>0</v>
      </c>
    </row>
    <row r="86" spans="2:22">
      <c r="B86" s="11" t="s">
        <v>61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>
        <v>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1203-F2D6-4A0A-AA02-6BAA584EA0A1}">
  <dimension ref="A1:H60"/>
  <sheetViews>
    <sheetView zoomScaleNormal="100" workbookViewId="0">
      <selection activeCell="I28" sqref="I28"/>
    </sheetView>
  </sheetViews>
  <sheetFormatPr defaultRowHeight="16.5"/>
  <cols>
    <col min="1" max="1" width="4" style="3" bestFit="1" customWidth="1"/>
    <col min="2" max="2" width="14" style="3" bestFit="1" customWidth="1"/>
    <col min="3" max="4" width="8.875" style="3" bestFit="1" customWidth="1"/>
    <col min="5" max="6" width="9" style="3"/>
    <col min="7" max="7" width="9" style="4"/>
    <col min="8" max="16384" width="9" style="3"/>
  </cols>
  <sheetData>
    <row r="1" spans="1:8" s="1" customFormat="1">
      <c r="A1" s="6" t="s">
        <v>62</v>
      </c>
      <c r="B1" s="7" t="s">
        <v>63</v>
      </c>
      <c r="C1" s="7" t="s">
        <v>64</v>
      </c>
      <c r="D1" s="7" t="s">
        <v>65</v>
      </c>
      <c r="E1" s="7" t="s">
        <v>66</v>
      </c>
    </row>
    <row r="2" spans="1:8">
      <c r="A2" s="8">
        <v>0</v>
      </c>
      <c r="B2" s="9" t="s">
        <v>0</v>
      </c>
      <c r="C2" s="9">
        <v>595212</v>
      </c>
      <c r="D2" s="9" t="s">
        <v>67</v>
      </c>
      <c r="E2" s="9" t="s">
        <v>68</v>
      </c>
    </row>
    <row r="3" spans="1:8">
      <c r="A3" s="8">
        <v>1</v>
      </c>
      <c r="B3" s="9" t="s">
        <v>1</v>
      </c>
      <c r="C3" s="9">
        <v>595212</v>
      </c>
      <c r="D3" s="9" t="s">
        <v>67</v>
      </c>
      <c r="E3" s="9" t="s">
        <v>68</v>
      </c>
      <c r="G3" s="10"/>
      <c r="H3" s="11" t="s">
        <v>82</v>
      </c>
    </row>
    <row r="4" spans="1:8">
      <c r="A4" s="2">
        <v>2</v>
      </c>
      <c r="B4" s="3" t="s">
        <v>2</v>
      </c>
      <c r="C4" s="3">
        <v>595212</v>
      </c>
      <c r="D4" s="3" t="s">
        <v>67</v>
      </c>
      <c r="E4" s="3" t="s">
        <v>68</v>
      </c>
      <c r="G4" s="10" t="s">
        <v>71</v>
      </c>
      <c r="H4" s="12" cm="1">
        <f t="array" ref="H4">SUM(IF(ISNUMBER(SEARCH(G4,$B$4:$B$60)),1,0))</f>
        <v>18</v>
      </c>
    </row>
    <row r="5" spans="1:8">
      <c r="A5" s="2">
        <v>3</v>
      </c>
      <c r="B5" s="3" t="s">
        <v>3</v>
      </c>
      <c r="C5" s="3">
        <v>595212</v>
      </c>
      <c r="D5" s="3" t="s">
        <v>67</v>
      </c>
      <c r="E5" s="3" t="s">
        <v>68</v>
      </c>
      <c r="G5" s="10" t="s">
        <v>73</v>
      </c>
      <c r="H5" s="12" cm="1">
        <f t="array" ref="H5">SUM(IF(ISNUMBER(SEARCH(G5,$B$4:$B$60)),1,0))</f>
        <v>3</v>
      </c>
    </row>
    <row r="6" spans="1:8">
      <c r="A6" s="2">
        <v>4</v>
      </c>
      <c r="B6" s="3" t="s">
        <v>4</v>
      </c>
      <c r="C6" s="3">
        <v>595212</v>
      </c>
      <c r="D6" s="3" t="s">
        <v>67</v>
      </c>
      <c r="E6" s="3" t="s">
        <v>68</v>
      </c>
      <c r="G6" s="10" t="s">
        <v>75</v>
      </c>
      <c r="H6" s="12" cm="1">
        <f t="array" ref="H6">SUM(IF(ISNUMBER(SEARCH(G6,$B$4:$B$60)),1,0))</f>
        <v>16</v>
      </c>
    </row>
    <row r="7" spans="1:8">
      <c r="A7" s="2">
        <v>5</v>
      </c>
      <c r="B7" s="3" t="s">
        <v>5</v>
      </c>
      <c r="C7" s="3">
        <v>595212</v>
      </c>
      <c r="D7" s="3" t="s">
        <v>67</v>
      </c>
      <c r="E7" s="3" t="s">
        <v>68</v>
      </c>
      <c r="G7" s="10" t="s">
        <v>77</v>
      </c>
      <c r="H7" s="12" cm="1">
        <f t="array" ref="H7">SUM(IF(ISNUMBER(SEARCH(G7,$B$4:$B$60)),1,0))</f>
        <v>20</v>
      </c>
    </row>
    <row r="8" spans="1:8">
      <c r="A8" s="2">
        <v>6</v>
      </c>
      <c r="B8" s="3" t="s">
        <v>6</v>
      </c>
      <c r="C8" s="3">
        <v>595212</v>
      </c>
      <c r="D8" s="3" t="s">
        <v>67</v>
      </c>
      <c r="E8" s="3" t="s">
        <v>68</v>
      </c>
      <c r="G8" s="10"/>
      <c r="H8" s="12">
        <f>SUM(H4:H7)</f>
        <v>57</v>
      </c>
    </row>
    <row r="9" spans="1:8">
      <c r="A9" s="2">
        <v>7</v>
      </c>
      <c r="B9" s="3" t="s">
        <v>7</v>
      </c>
      <c r="C9" s="3">
        <v>595212</v>
      </c>
      <c r="D9" s="3" t="s">
        <v>67</v>
      </c>
      <c r="E9" s="3" t="s">
        <v>68</v>
      </c>
    </row>
    <row r="10" spans="1:8">
      <c r="A10" s="2">
        <v>8</v>
      </c>
      <c r="B10" s="3" t="s">
        <v>8</v>
      </c>
      <c r="C10" s="3">
        <v>595212</v>
      </c>
      <c r="D10" s="3" t="s">
        <v>67</v>
      </c>
      <c r="E10" s="3" t="s">
        <v>68</v>
      </c>
      <c r="G10" s="10" t="s">
        <v>79</v>
      </c>
      <c r="H10" s="12" cm="1">
        <f t="array" ref="H10">SUM(IF(ISNUMBER(SEARCH(G10,$B$4:$B$60)),1,0))</f>
        <v>14</v>
      </c>
    </row>
    <row r="11" spans="1:8">
      <c r="A11" s="2">
        <v>9</v>
      </c>
      <c r="B11" s="3" t="s">
        <v>9</v>
      </c>
      <c r="C11" s="3">
        <v>595212</v>
      </c>
      <c r="D11" s="3" t="s">
        <v>67</v>
      </c>
      <c r="E11" s="3" t="s">
        <v>68</v>
      </c>
      <c r="G11" s="10" t="s">
        <v>81</v>
      </c>
      <c r="H11" s="12" cm="1">
        <f t="array" ref="H11">SUM(IF(ISNUMBER(SEARCH(G11,$B$4:$B$60)),1,0))</f>
        <v>17</v>
      </c>
    </row>
    <row r="12" spans="1:8">
      <c r="A12" s="2">
        <v>10</v>
      </c>
      <c r="B12" s="3" t="s">
        <v>10</v>
      </c>
      <c r="C12" s="3">
        <v>595212</v>
      </c>
      <c r="D12" s="3" t="s">
        <v>67</v>
      </c>
      <c r="E12" s="3" t="s">
        <v>68</v>
      </c>
      <c r="G12" s="10" t="s">
        <v>84</v>
      </c>
      <c r="H12" s="13">
        <f>H8-SUM(H10:H11)</f>
        <v>26</v>
      </c>
    </row>
    <row r="13" spans="1:8">
      <c r="A13" s="2">
        <v>11</v>
      </c>
      <c r="B13" s="3" t="s">
        <v>11</v>
      </c>
      <c r="C13" s="3">
        <v>595212</v>
      </c>
      <c r="D13" s="3" t="s">
        <v>67</v>
      </c>
      <c r="E13" s="3" t="s">
        <v>68</v>
      </c>
    </row>
    <row r="14" spans="1:8">
      <c r="A14" s="2">
        <v>12</v>
      </c>
      <c r="B14" s="3" t="s">
        <v>12</v>
      </c>
      <c r="C14" s="3">
        <v>595212</v>
      </c>
      <c r="D14" s="3" t="s">
        <v>67</v>
      </c>
      <c r="E14" s="3" t="s">
        <v>68</v>
      </c>
      <c r="G14" s="13" t="s">
        <v>68</v>
      </c>
      <c r="H14" s="12" cm="1">
        <f t="array" ref="H14">SUM(IF(ISNUMBER(SEARCH(G14,$E$4:$E$60)),1,0))</f>
        <v>47</v>
      </c>
    </row>
    <row r="15" spans="1:8">
      <c r="A15" s="2">
        <v>13</v>
      </c>
      <c r="B15" s="3" t="s">
        <v>13</v>
      </c>
      <c r="C15" s="3">
        <v>595212</v>
      </c>
      <c r="D15" s="3" t="s">
        <v>67</v>
      </c>
      <c r="E15" s="3" t="s">
        <v>68</v>
      </c>
      <c r="G15" s="13" t="s">
        <v>69</v>
      </c>
      <c r="H15" s="12" cm="1">
        <f t="array" ref="H15">SUM(IF(ISNUMBER(SEARCH(G15,$E$4:$E$60)),1,0))</f>
        <v>10</v>
      </c>
    </row>
    <row r="16" spans="1:8">
      <c r="A16" s="2">
        <v>14</v>
      </c>
      <c r="B16" s="3" t="s">
        <v>14</v>
      </c>
      <c r="C16" s="3">
        <v>595212</v>
      </c>
      <c r="D16" s="3" t="s">
        <v>67</v>
      </c>
      <c r="E16" s="3" t="s">
        <v>68</v>
      </c>
      <c r="G16" s="10"/>
      <c r="H16" s="13">
        <f>SUM(H14:H15)</f>
        <v>57</v>
      </c>
    </row>
    <row r="17" spans="1:5">
      <c r="A17" s="2">
        <v>15</v>
      </c>
      <c r="B17" s="3" t="s">
        <v>15</v>
      </c>
      <c r="C17" s="3">
        <v>595212</v>
      </c>
      <c r="D17" s="3" t="s">
        <v>67</v>
      </c>
      <c r="E17" s="3" t="s">
        <v>68</v>
      </c>
    </row>
    <row r="18" spans="1:5">
      <c r="A18" s="2">
        <v>16</v>
      </c>
      <c r="B18" s="3" t="s">
        <v>16</v>
      </c>
      <c r="C18" s="3">
        <v>595212</v>
      </c>
      <c r="D18" s="3" t="s">
        <v>67</v>
      </c>
      <c r="E18" s="3" t="s">
        <v>68</v>
      </c>
    </row>
    <row r="19" spans="1:5">
      <c r="A19" s="2">
        <v>17</v>
      </c>
      <c r="B19" s="3" t="s">
        <v>17</v>
      </c>
      <c r="C19" s="3">
        <v>595212</v>
      </c>
      <c r="D19" s="3" t="s">
        <v>67</v>
      </c>
      <c r="E19" s="3" t="s">
        <v>68</v>
      </c>
    </row>
    <row r="20" spans="1:5">
      <c r="A20" s="2">
        <v>18</v>
      </c>
      <c r="B20" s="3" t="s">
        <v>18</v>
      </c>
      <c r="C20" s="3">
        <v>595212</v>
      </c>
      <c r="D20" s="3" t="s">
        <v>67</v>
      </c>
      <c r="E20" s="3" t="s">
        <v>68</v>
      </c>
    </row>
    <row r="21" spans="1:5">
      <c r="A21" s="2">
        <v>19</v>
      </c>
      <c r="B21" s="3" t="s">
        <v>19</v>
      </c>
      <c r="C21" s="3">
        <v>595212</v>
      </c>
      <c r="D21" s="3" t="s">
        <v>67</v>
      </c>
      <c r="E21" s="3" t="s">
        <v>68</v>
      </c>
    </row>
    <row r="22" spans="1:5">
      <c r="A22" s="2">
        <v>20</v>
      </c>
      <c r="B22" s="3" t="s">
        <v>20</v>
      </c>
      <c r="C22" s="3">
        <v>595212</v>
      </c>
      <c r="D22" s="3" t="s">
        <v>67</v>
      </c>
      <c r="E22" s="3" t="s">
        <v>69</v>
      </c>
    </row>
    <row r="23" spans="1:5">
      <c r="A23" s="2">
        <v>21</v>
      </c>
      <c r="B23" s="3" t="s">
        <v>21</v>
      </c>
      <c r="C23" s="3">
        <v>595212</v>
      </c>
      <c r="D23" s="3" t="s">
        <v>67</v>
      </c>
      <c r="E23" s="3" t="s">
        <v>69</v>
      </c>
    </row>
    <row r="24" spans="1:5">
      <c r="A24" s="2">
        <v>22</v>
      </c>
      <c r="B24" s="3" t="s">
        <v>22</v>
      </c>
      <c r="C24" s="3">
        <v>595212</v>
      </c>
      <c r="D24" s="3" t="s">
        <v>67</v>
      </c>
      <c r="E24" s="3" t="s">
        <v>69</v>
      </c>
    </row>
    <row r="25" spans="1:5">
      <c r="A25" s="2">
        <v>23</v>
      </c>
      <c r="B25" s="3" t="s">
        <v>23</v>
      </c>
      <c r="C25" s="3">
        <v>595212</v>
      </c>
      <c r="D25" s="3" t="s">
        <v>67</v>
      </c>
      <c r="E25" s="3" t="s">
        <v>68</v>
      </c>
    </row>
    <row r="26" spans="1:5">
      <c r="A26" s="2">
        <v>24</v>
      </c>
      <c r="B26" s="3" t="s">
        <v>24</v>
      </c>
      <c r="C26" s="3">
        <v>595212</v>
      </c>
      <c r="D26" s="3" t="s">
        <v>67</v>
      </c>
      <c r="E26" s="3" t="s">
        <v>68</v>
      </c>
    </row>
    <row r="27" spans="1:5">
      <c r="A27" s="2">
        <v>25</v>
      </c>
      <c r="B27" s="3" t="s">
        <v>25</v>
      </c>
      <c r="C27" s="3">
        <v>595212</v>
      </c>
      <c r="D27" s="3" t="s">
        <v>67</v>
      </c>
      <c r="E27" s="3" t="s">
        <v>68</v>
      </c>
    </row>
    <row r="28" spans="1:5">
      <c r="A28" s="2">
        <v>26</v>
      </c>
      <c r="B28" s="3" t="s">
        <v>26</v>
      </c>
      <c r="C28" s="3">
        <v>595212</v>
      </c>
      <c r="D28" s="3" t="s">
        <v>67</v>
      </c>
      <c r="E28" s="3" t="s">
        <v>68</v>
      </c>
    </row>
    <row r="29" spans="1:5">
      <c r="A29" s="2">
        <v>27</v>
      </c>
      <c r="B29" s="3" t="s">
        <v>27</v>
      </c>
      <c r="C29" s="3">
        <v>595212</v>
      </c>
      <c r="D29" s="3" t="s">
        <v>67</v>
      </c>
      <c r="E29" s="3" t="s">
        <v>68</v>
      </c>
    </row>
    <row r="30" spans="1:5">
      <c r="A30" s="2">
        <v>28</v>
      </c>
      <c r="B30" s="3" t="s">
        <v>28</v>
      </c>
      <c r="C30" s="3">
        <v>595212</v>
      </c>
      <c r="D30" s="3" t="s">
        <v>67</v>
      </c>
      <c r="E30" s="3" t="s">
        <v>68</v>
      </c>
    </row>
    <row r="31" spans="1:5">
      <c r="A31" s="2">
        <v>29</v>
      </c>
      <c r="B31" s="3" t="s">
        <v>29</v>
      </c>
      <c r="C31" s="3">
        <v>595212</v>
      </c>
      <c r="D31" s="3" t="s">
        <v>67</v>
      </c>
      <c r="E31" s="3" t="s">
        <v>68</v>
      </c>
    </row>
    <row r="32" spans="1:5">
      <c r="A32" s="2">
        <v>30</v>
      </c>
      <c r="B32" s="3" t="s">
        <v>30</v>
      </c>
      <c r="C32" s="3">
        <v>595212</v>
      </c>
      <c r="D32" s="3" t="s">
        <v>67</v>
      </c>
      <c r="E32" s="3" t="s">
        <v>68</v>
      </c>
    </row>
    <row r="33" spans="1:5">
      <c r="A33" s="2">
        <v>31</v>
      </c>
      <c r="B33" s="3" t="s">
        <v>31</v>
      </c>
      <c r="C33" s="3">
        <v>595212</v>
      </c>
      <c r="D33" s="3" t="s">
        <v>67</v>
      </c>
      <c r="E33" s="3" t="s">
        <v>68</v>
      </c>
    </row>
    <row r="34" spans="1:5">
      <c r="A34" s="2">
        <v>32</v>
      </c>
      <c r="B34" s="3" t="s">
        <v>32</v>
      </c>
      <c r="C34" s="3">
        <v>595212</v>
      </c>
      <c r="D34" s="3" t="s">
        <v>67</v>
      </c>
      <c r="E34" s="3" t="s">
        <v>68</v>
      </c>
    </row>
    <row r="35" spans="1:5">
      <c r="A35" s="2">
        <v>33</v>
      </c>
      <c r="B35" s="3" t="s">
        <v>87</v>
      </c>
      <c r="C35" s="3">
        <v>595212</v>
      </c>
      <c r="D35" s="3" t="s">
        <v>67</v>
      </c>
      <c r="E35" s="3" t="s">
        <v>68</v>
      </c>
    </row>
    <row r="36" spans="1:5">
      <c r="A36" s="2">
        <v>34</v>
      </c>
      <c r="B36" s="3" t="s">
        <v>88</v>
      </c>
      <c r="C36" s="3">
        <v>595212</v>
      </c>
      <c r="D36" s="3" t="s">
        <v>67</v>
      </c>
      <c r="E36" s="3" t="s">
        <v>68</v>
      </c>
    </row>
    <row r="37" spans="1:5">
      <c r="A37" s="2">
        <v>35</v>
      </c>
      <c r="B37" s="3" t="s">
        <v>33</v>
      </c>
      <c r="C37" s="3">
        <v>595212</v>
      </c>
      <c r="D37" s="3" t="s">
        <v>67</v>
      </c>
      <c r="E37" s="3" t="s">
        <v>69</v>
      </c>
    </row>
    <row r="38" spans="1:5">
      <c r="A38" s="2">
        <v>36</v>
      </c>
      <c r="B38" s="3" t="s">
        <v>34</v>
      </c>
      <c r="C38" s="3">
        <v>595212</v>
      </c>
      <c r="D38" s="3" t="s">
        <v>67</v>
      </c>
      <c r="E38" s="3" t="s">
        <v>69</v>
      </c>
    </row>
    <row r="39" spans="1:5">
      <c r="A39" s="2">
        <v>37</v>
      </c>
      <c r="B39" s="3" t="s">
        <v>35</v>
      </c>
      <c r="C39" s="3">
        <v>595212</v>
      </c>
      <c r="D39" s="3" t="s">
        <v>67</v>
      </c>
      <c r="E39" s="3" t="s">
        <v>69</v>
      </c>
    </row>
    <row r="40" spans="1:5">
      <c r="A40" s="2">
        <v>38</v>
      </c>
      <c r="B40" s="3" t="s">
        <v>36</v>
      </c>
      <c r="C40" s="3">
        <v>595212</v>
      </c>
      <c r="D40" s="3" t="s">
        <v>67</v>
      </c>
      <c r="E40" s="3" t="s">
        <v>69</v>
      </c>
    </row>
    <row r="41" spans="1:5">
      <c r="A41" s="2">
        <v>39</v>
      </c>
      <c r="B41" s="3" t="s">
        <v>37</v>
      </c>
      <c r="C41" s="3">
        <v>595212</v>
      </c>
      <c r="D41" s="3" t="s">
        <v>67</v>
      </c>
      <c r="E41" s="3" t="s">
        <v>69</v>
      </c>
    </row>
    <row r="42" spans="1:5">
      <c r="A42" s="2">
        <v>40</v>
      </c>
      <c r="B42" s="3" t="s">
        <v>38</v>
      </c>
      <c r="C42" s="3">
        <v>595212</v>
      </c>
      <c r="D42" s="3" t="s">
        <v>67</v>
      </c>
      <c r="E42" s="3" t="s">
        <v>69</v>
      </c>
    </row>
    <row r="43" spans="1:5">
      <c r="A43" s="2">
        <v>41</v>
      </c>
      <c r="B43" s="3" t="s">
        <v>39</v>
      </c>
      <c r="C43" s="3">
        <v>595212</v>
      </c>
      <c r="D43" s="3" t="s">
        <v>67</v>
      </c>
      <c r="E43" s="3" t="s">
        <v>69</v>
      </c>
    </row>
    <row r="44" spans="1:5">
      <c r="A44" s="2">
        <v>42</v>
      </c>
      <c r="B44" s="3" t="s">
        <v>40</v>
      </c>
      <c r="C44" s="3">
        <v>595212</v>
      </c>
      <c r="D44" s="3" t="s">
        <v>67</v>
      </c>
      <c r="E44" s="3" t="s">
        <v>68</v>
      </c>
    </row>
    <row r="45" spans="1:5">
      <c r="A45" s="2">
        <v>43</v>
      </c>
      <c r="B45" s="3" t="s">
        <v>41</v>
      </c>
      <c r="C45" s="3">
        <v>595212</v>
      </c>
      <c r="D45" s="3" t="s">
        <v>67</v>
      </c>
      <c r="E45" s="3" t="s">
        <v>68</v>
      </c>
    </row>
    <row r="46" spans="1:5">
      <c r="A46" s="2">
        <v>44</v>
      </c>
      <c r="B46" s="3" t="s">
        <v>42</v>
      </c>
      <c r="C46" s="3">
        <v>595212</v>
      </c>
      <c r="D46" s="3" t="s">
        <v>67</v>
      </c>
      <c r="E46" s="3" t="s">
        <v>68</v>
      </c>
    </row>
    <row r="47" spans="1:5">
      <c r="A47" s="2">
        <v>45</v>
      </c>
      <c r="B47" s="3" t="s">
        <v>43</v>
      </c>
      <c r="C47" s="3">
        <v>595212</v>
      </c>
      <c r="D47" s="3" t="s">
        <v>67</v>
      </c>
      <c r="E47" s="3" t="s">
        <v>68</v>
      </c>
    </row>
    <row r="48" spans="1:5">
      <c r="A48" s="2">
        <v>46</v>
      </c>
      <c r="B48" s="3" t="s">
        <v>44</v>
      </c>
      <c r="C48" s="3">
        <v>595212</v>
      </c>
      <c r="D48" s="3" t="s">
        <v>67</v>
      </c>
      <c r="E48" s="3" t="s">
        <v>68</v>
      </c>
    </row>
    <row r="49" spans="1:5">
      <c r="A49" s="2">
        <v>47</v>
      </c>
      <c r="B49" s="3" t="s">
        <v>45</v>
      </c>
      <c r="C49" s="3">
        <v>595212</v>
      </c>
      <c r="D49" s="3" t="s">
        <v>67</v>
      </c>
      <c r="E49" s="3" t="s">
        <v>68</v>
      </c>
    </row>
    <row r="50" spans="1:5">
      <c r="A50" s="2">
        <v>48</v>
      </c>
      <c r="B50" s="3" t="s">
        <v>46</v>
      </c>
      <c r="C50" s="3">
        <v>595212</v>
      </c>
      <c r="D50" s="3" t="s">
        <v>67</v>
      </c>
      <c r="E50" s="3" t="s">
        <v>68</v>
      </c>
    </row>
    <row r="51" spans="1:5">
      <c r="A51" s="2">
        <v>49</v>
      </c>
      <c r="B51" s="3" t="s">
        <v>47</v>
      </c>
      <c r="C51" s="3">
        <v>595212</v>
      </c>
      <c r="D51" s="3" t="s">
        <v>67</v>
      </c>
      <c r="E51" s="3" t="s">
        <v>68</v>
      </c>
    </row>
    <row r="52" spans="1:5">
      <c r="A52" s="2">
        <v>50</v>
      </c>
      <c r="B52" s="3" t="s">
        <v>48</v>
      </c>
      <c r="C52" s="3">
        <v>595212</v>
      </c>
      <c r="D52" s="3" t="s">
        <v>67</v>
      </c>
      <c r="E52" s="3" t="s">
        <v>68</v>
      </c>
    </row>
    <row r="53" spans="1:5">
      <c r="A53" s="2">
        <v>51</v>
      </c>
      <c r="B53" s="3" t="s">
        <v>49</v>
      </c>
      <c r="C53" s="3">
        <v>595212</v>
      </c>
      <c r="D53" s="3" t="s">
        <v>67</v>
      </c>
      <c r="E53" s="3" t="s">
        <v>68</v>
      </c>
    </row>
    <row r="54" spans="1:5">
      <c r="A54" s="2">
        <v>52</v>
      </c>
      <c r="B54" s="3" t="s">
        <v>50</v>
      </c>
      <c r="C54" s="3">
        <v>595212</v>
      </c>
      <c r="D54" s="3" t="s">
        <v>67</v>
      </c>
      <c r="E54" s="3" t="s">
        <v>68</v>
      </c>
    </row>
    <row r="55" spans="1:5">
      <c r="A55" s="2">
        <v>53</v>
      </c>
      <c r="B55" s="3" t="s">
        <v>51</v>
      </c>
      <c r="C55" s="3">
        <v>595212</v>
      </c>
      <c r="D55" s="3" t="s">
        <v>67</v>
      </c>
      <c r="E55" s="3" t="s">
        <v>68</v>
      </c>
    </row>
    <row r="56" spans="1:5">
      <c r="A56" s="2">
        <v>54</v>
      </c>
      <c r="B56" s="3" t="s">
        <v>52</v>
      </c>
      <c r="C56" s="3">
        <v>595212</v>
      </c>
      <c r="D56" s="3" t="s">
        <v>67</v>
      </c>
      <c r="E56" s="3" t="s">
        <v>68</v>
      </c>
    </row>
    <row r="57" spans="1:5">
      <c r="A57" s="2">
        <v>55</v>
      </c>
      <c r="B57" s="3" t="s">
        <v>53</v>
      </c>
      <c r="C57" s="3">
        <v>595212</v>
      </c>
      <c r="D57" s="3" t="s">
        <v>67</v>
      </c>
      <c r="E57" s="3" t="s">
        <v>68</v>
      </c>
    </row>
    <row r="58" spans="1:5">
      <c r="A58" s="2">
        <v>56</v>
      </c>
      <c r="B58" s="3" t="s">
        <v>54</v>
      </c>
      <c r="C58" s="3">
        <v>595212</v>
      </c>
      <c r="D58" s="3" t="s">
        <v>67</v>
      </c>
      <c r="E58" s="3" t="s">
        <v>68</v>
      </c>
    </row>
    <row r="59" spans="1:5">
      <c r="A59" s="2">
        <v>57</v>
      </c>
      <c r="B59" s="3" t="s">
        <v>55</v>
      </c>
      <c r="C59" s="3">
        <v>595212</v>
      </c>
      <c r="D59" s="3" t="s">
        <v>67</v>
      </c>
      <c r="E59" s="3" t="s">
        <v>68</v>
      </c>
    </row>
    <row r="60" spans="1:5">
      <c r="A60" s="2">
        <v>58</v>
      </c>
      <c r="B60" s="3" t="s">
        <v>56</v>
      </c>
      <c r="C60" s="3">
        <v>595212</v>
      </c>
      <c r="D60" s="3" t="s">
        <v>67</v>
      </c>
      <c r="E60" s="3" t="s">
        <v>68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F095-8A92-49C9-90CF-E7B07136EC5B}">
  <dimension ref="B2:I25"/>
  <sheetViews>
    <sheetView tabSelected="1" workbookViewId="0">
      <selection activeCell="G15" sqref="G15"/>
    </sheetView>
  </sheetViews>
  <sheetFormatPr defaultRowHeight="16.5"/>
  <cols>
    <col min="1" max="16384" width="9" style="3"/>
  </cols>
  <sheetData>
    <row r="2" spans="2:9">
      <c r="D2" s="20">
        <f>MAX(D4:D29)</f>
        <v>0</v>
      </c>
    </row>
    <row r="3" spans="2:9">
      <c r="B3" s="19" t="s">
        <v>89</v>
      </c>
      <c r="C3" s="19" t="s">
        <v>90</v>
      </c>
      <c r="D3" s="19" t="s">
        <v>91</v>
      </c>
      <c r="E3" s="19" t="s">
        <v>92</v>
      </c>
      <c r="F3" s="19" t="s">
        <v>93</v>
      </c>
      <c r="G3" s="19" t="s">
        <v>94</v>
      </c>
      <c r="H3" s="19" t="s">
        <v>95</v>
      </c>
      <c r="I3" s="21" t="s">
        <v>96</v>
      </c>
    </row>
    <row r="4" spans="2:9" s="22" customFormat="1">
      <c r="B4" s="23"/>
      <c r="C4" s="23"/>
      <c r="D4" s="24"/>
      <c r="E4" s="24" t="str">
        <f>IF(D4=$D$2,"ㅇ", "")</f>
        <v>ㅇ</v>
      </c>
      <c r="F4" s="25"/>
      <c r="G4" s="25"/>
      <c r="H4" s="25"/>
      <c r="I4" s="25"/>
    </row>
    <row r="5" spans="2:9" s="22" customFormat="1">
      <c r="B5" s="23"/>
      <c r="C5" s="23"/>
      <c r="D5" s="24"/>
      <c r="E5" s="24" t="str">
        <f t="shared" ref="E5:E25" si="0">IF(D5=$D$2,"ㅇ", "")</f>
        <v>ㅇ</v>
      </c>
      <c r="F5" s="25"/>
      <c r="G5" s="25"/>
      <c r="H5" s="25"/>
      <c r="I5" s="25"/>
    </row>
    <row r="6" spans="2:9" s="22" customFormat="1">
      <c r="B6" s="23"/>
      <c r="C6" s="23"/>
      <c r="D6" s="24"/>
      <c r="E6" s="24" t="str">
        <f t="shared" si="0"/>
        <v>ㅇ</v>
      </c>
      <c r="F6" s="25"/>
      <c r="G6" s="25"/>
      <c r="H6" s="25"/>
      <c r="I6" s="25"/>
    </row>
    <row r="7" spans="2:9" s="22" customFormat="1">
      <c r="B7" s="23"/>
      <c r="C7" s="23"/>
      <c r="D7" s="24"/>
      <c r="E7" s="24" t="str">
        <f t="shared" si="0"/>
        <v>ㅇ</v>
      </c>
      <c r="F7" s="25"/>
      <c r="G7" s="25" t="s">
        <v>97</v>
      </c>
      <c r="H7" s="25"/>
      <c r="I7" s="25"/>
    </row>
    <row r="8" spans="2:9" s="22" customFormat="1">
      <c r="B8" s="23"/>
      <c r="C8" s="23"/>
      <c r="D8" s="24"/>
      <c r="E8" s="24" t="str">
        <f t="shared" si="0"/>
        <v>ㅇ</v>
      </c>
      <c r="F8" s="25"/>
      <c r="G8" s="25" t="s">
        <v>98</v>
      </c>
      <c r="H8" s="25"/>
      <c r="I8" s="25"/>
    </row>
    <row r="9" spans="2:9" s="22" customFormat="1">
      <c r="B9" s="23"/>
      <c r="C9" s="23"/>
      <c r="D9" s="24"/>
      <c r="E9" s="24" t="str">
        <f t="shared" si="0"/>
        <v>ㅇ</v>
      </c>
      <c r="F9" s="25"/>
      <c r="G9" s="25" t="s">
        <v>100</v>
      </c>
      <c r="H9" s="25"/>
      <c r="I9" s="25"/>
    </row>
    <row r="10" spans="2:9" s="22" customFormat="1">
      <c r="B10" s="23"/>
      <c r="C10" s="23"/>
      <c r="D10" s="24"/>
      <c r="E10" s="24" t="str">
        <f t="shared" si="0"/>
        <v>ㅇ</v>
      </c>
      <c r="F10" s="25"/>
      <c r="G10" s="25"/>
      <c r="H10" s="25"/>
      <c r="I10" s="25"/>
    </row>
    <row r="11" spans="2:9" s="22" customFormat="1">
      <c r="B11" s="23"/>
      <c r="C11" s="23"/>
      <c r="D11" s="24"/>
      <c r="E11" s="24" t="str">
        <f t="shared" si="0"/>
        <v>ㅇ</v>
      </c>
      <c r="F11" s="25"/>
      <c r="G11" s="25"/>
      <c r="H11" s="25"/>
      <c r="I11" s="25"/>
    </row>
    <row r="12" spans="2:9" s="22" customFormat="1">
      <c r="B12" s="23"/>
      <c r="C12" s="23"/>
      <c r="D12" s="24"/>
      <c r="E12" s="24" t="str">
        <f t="shared" si="0"/>
        <v>ㅇ</v>
      </c>
      <c r="F12" s="25"/>
      <c r="G12" s="25"/>
      <c r="H12" s="25"/>
      <c r="I12" s="25"/>
    </row>
    <row r="13" spans="2:9" s="22" customFormat="1">
      <c r="B13" s="23"/>
      <c r="C13" s="23"/>
      <c r="D13" s="24"/>
      <c r="E13" s="24" t="str">
        <f t="shared" si="0"/>
        <v>ㅇ</v>
      </c>
      <c r="F13" s="25"/>
      <c r="G13" s="25" t="s">
        <v>101</v>
      </c>
      <c r="H13" s="25"/>
      <c r="I13" s="25"/>
    </row>
    <row r="14" spans="2:9" s="22" customFormat="1">
      <c r="B14" s="23"/>
      <c r="C14" s="23"/>
      <c r="D14" s="24"/>
      <c r="E14" s="24" t="str">
        <f t="shared" si="0"/>
        <v>ㅇ</v>
      </c>
      <c r="F14" s="25"/>
      <c r="G14" s="25" t="s">
        <v>102</v>
      </c>
      <c r="H14" s="25"/>
      <c r="I14" s="25"/>
    </row>
    <row r="15" spans="2:9" s="22" customFormat="1">
      <c r="B15" s="23"/>
      <c r="C15" s="23"/>
      <c r="D15" s="24"/>
      <c r="E15" s="24" t="str">
        <f t="shared" si="0"/>
        <v>ㅇ</v>
      </c>
      <c r="F15" s="25"/>
      <c r="G15" s="25"/>
      <c r="H15" s="25"/>
      <c r="I15" s="25"/>
    </row>
    <row r="16" spans="2:9" s="22" customFormat="1">
      <c r="B16" s="23"/>
      <c r="C16" s="23"/>
      <c r="D16" s="24"/>
      <c r="E16" s="24" t="str">
        <f t="shared" si="0"/>
        <v>ㅇ</v>
      </c>
      <c r="F16" s="25"/>
      <c r="G16" s="25"/>
      <c r="H16" s="25"/>
      <c r="I16" s="25"/>
    </row>
    <row r="17" spans="2:9" s="22" customFormat="1">
      <c r="B17" s="23"/>
      <c r="C17" s="23"/>
      <c r="D17" s="24"/>
      <c r="E17" s="24" t="str">
        <f t="shared" si="0"/>
        <v>ㅇ</v>
      </c>
      <c r="F17" s="25"/>
      <c r="G17" s="25"/>
      <c r="H17" s="25"/>
      <c r="I17" s="25"/>
    </row>
    <row r="18" spans="2:9" s="22" customFormat="1">
      <c r="B18" s="23"/>
      <c r="C18" s="23"/>
      <c r="D18" s="24"/>
      <c r="E18" s="24" t="str">
        <f t="shared" si="0"/>
        <v>ㅇ</v>
      </c>
      <c r="F18" s="25"/>
      <c r="G18" s="25"/>
      <c r="H18" s="25"/>
      <c r="I18" s="25"/>
    </row>
    <row r="19" spans="2:9" s="22" customFormat="1">
      <c r="B19" s="23"/>
      <c r="C19" s="23"/>
      <c r="D19" s="24"/>
      <c r="E19" s="24" t="str">
        <f t="shared" si="0"/>
        <v>ㅇ</v>
      </c>
      <c r="F19" s="25"/>
      <c r="G19" s="25"/>
      <c r="H19" s="25"/>
      <c r="I19" s="25"/>
    </row>
    <row r="20" spans="2:9" s="22" customFormat="1">
      <c r="B20" s="23"/>
      <c r="C20" s="23"/>
      <c r="D20" s="24"/>
      <c r="E20" s="24" t="str">
        <f t="shared" si="0"/>
        <v>ㅇ</v>
      </c>
      <c r="F20" s="25"/>
      <c r="G20" s="25"/>
      <c r="H20" s="25"/>
      <c r="I20" s="25"/>
    </row>
    <row r="21" spans="2:9" s="22" customFormat="1">
      <c r="B21" s="23"/>
      <c r="C21" s="23"/>
      <c r="D21" s="24"/>
      <c r="E21" s="24" t="str">
        <f t="shared" si="0"/>
        <v>ㅇ</v>
      </c>
      <c r="F21" s="25"/>
      <c r="G21" s="25"/>
      <c r="H21" s="25"/>
      <c r="I21" s="25"/>
    </row>
    <row r="22" spans="2:9" s="22" customFormat="1">
      <c r="B22" s="23"/>
      <c r="C22" s="23"/>
      <c r="D22" s="24"/>
      <c r="E22" s="24" t="str">
        <f t="shared" si="0"/>
        <v>ㅇ</v>
      </c>
      <c r="F22" s="25"/>
      <c r="G22" s="25"/>
      <c r="H22" s="25"/>
      <c r="I22" s="25"/>
    </row>
    <row r="23" spans="2:9" s="22" customFormat="1">
      <c r="B23" s="23"/>
      <c r="C23" s="23"/>
      <c r="D23" s="24"/>
      <c r="E23" s="24" t="str">
        <f t="shared" si="0"/>
        <v>ㅇ</v>
      </c>
      <c r="F23" s="25"/>
      <c r="G23" s="25"/>
      <c r="H23" s="25"/>
      <c r="I23" s="25"/>
    </row>
    <row r="24" spans="2:9" s="22" customFormat="1">
      <c r="B24" s="23"/>
      <c r="C24" s="23"/>
      <c r="D24" s="24"/>
      <c r="E24" s="24" t="str">
        <f t="shared" si="0"/>
        <v>ㅇ</v>
      </c>
      <c r="F24" s="25"/>
      <c r="G24" s="25"/>
      <c r="H24" s="25"/>
      <c r="I24" s="25"/>
    </row>
    <row r="25" spans="2:9" s="22" customFormat="1">
      <c r="B25" s="23"/>
      <c r="C25" s="23"/>
      <c r="D25" s="24"/>
      <c r="E25" s="24" t="str">
        <f t="shared" si="0"/>
        <v>ㅇ</v>
      </c>
      <c r="F25" s="25"/>
      <c r="G25" s="25"/>
      <c r="H25" s="25"/>
      <c r="I25" s="25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describe</vt:lpstr>
      <vt:lpstr>info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김상화</dc:creator>
  <cp:lastModifiedBy>김상화</cp:lastModifiedBy>
  <dcterms:created xsi:type="dcterms:W3CDTF">2020-09-15T13:00:19Z</dcterms:created>
  <dcterms:modified xsi:type="dcterms:W3CDTF">2020-09-16T05:31:33Z</dcterms:modified>
</cp:coreProperties>
</file>