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543978DB-96CE-458C-BE3E-3B2033EA772D}" xr6:coauthVersionLast="45" xr6:coauthVersionMax="45" xr10:uidLastSave="{00000000-0000-0000-0000-000000000000}"/>
  <bookViews>
    <workbookView xWindow="-108" yWindow="-108" windowWidth="23256" windowHeight="12600" activeTab="5" xr2:uid="{00000000-000D-0000-FFFF-FFFF00000000}"/>
  </bookViews>
  <sheets>
    <sheet name="Overview" sheetId="1" r:id="rId1"/>
    <sheet name="Column" sheetId="2" r:id="rId2"/>
    <sheet name="분석" sheetId="5" r:id="rId3"/>
    <sheet name="Sheet1" sheetId="6" r:id="rId4"/>
    <sheet name="Q" sheetId="4" r:id="rId5"/>
    <sheet name="submit" sheetId="3" r:id="rId6"/>
  </sheets>
  <definedNames>
    <definedName name="_xlnm._FilterDatabase" localSheetId="3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3" l="1"/>
  <c r="E13" i="3"/>
  <c r="E14" i="3"/>
  <c r="E3" i="3"/>
  <c r="E4" i="3"/>
  <c r="E5" i="3"/>
  <c r="E6" i="3"/>
  <c r="E7" i="3"/>
  <c r="E8" i="3"/>
  <c r="E9" i="3"/>
  <c r="E10" i="3"/>
  <c r="E11" i="3"/>
  <c r="E12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2" i="3" l="1"/>
  <c r="C6" i="4" l="1"/>
  <c r="H6" i="5" l="1"/>
  <c r="I6" i="5"/>
  <c r="J6" i="5"/>
  <c r="K6" i="5"/>
  <c r="L6" i="5"/>
  <c r="M6" i="5"/>
  <c r="G6" i="5"/>
  <c r="B6" i="5"/>
  <c r="C6" i="5"/>
  <c r="E6" i="5"/>
  <c r="F6" i="5"/>
  <c r="D6" i="5"/>
</calcChain>
</file>

<file path=xl/sharedStrings.xml><?xml version="1.0" encoding="utf-8"?>
<sst xmlns="http://schemas.openxmlformats.org/spreadsheetml/2006/main" count="458" uniqueCount="233">
  <si>
    <t>1. 주제</t>
  </si>
  <si>
    <t>2. 목표</t>
  </si>
  <si>
    <t>3. 배경</t>
  </si>
  <si>
    <r>
      <t>AI 알고리즘 활용</t>
    </r>
    <r>
      <rPr>
        <sz val="11"/>
        <color rgb="FFFF0000"/>
        <rFont val="맑은 고딕"/>
        <family val="3"/>
        <charset val="129"/>
        <scheme val="minor"/>
      </rPr>
      <t xml:space="preserve"> 카드 사용 금액 예측</t>
    </r>
    <phoneticPr fontId="1" type="noConversion"/>
  </si>
  <si>
    <r>
      <t xml:space="preserve">신용카드 사용 내역 데이터를 활용한 </t>
    </r>
    <r>
      <rPr>
        <sz val="11"/>
        <color rgb="FFFF0000"/>
        <rFont val="맑은 고딕"/>
        <family val="3"/>
        <charset val="129"/>
        <scheme val="minor"/>
      </rPr>
      <t>지역별, 업종별 월간 카드 사용 총액 예측</t>
    </r>
    <phoneticPr fontId="1" type="noConversion"/>
  </si>
  <si>
    <t>신용카드 사용량을 분석을 통한 ‘Post COVID-19 시대’ 신용카드 사용량 예측 모델 개발</t>
    <phoneticPr fontId="1" type="noConversion"/>
  </si>
  <si>
    <t>지역 경제 위축 및 중소상공인 경영난 해소를 위한 대책 마련 </t>
    <phoneticPr fontId="1" type="noConversion"/>
  </si>
  <si>
    <t>1. 평가식</t>
  </si>
  <si>
    <r>
      <rPr>
        <sz val="11"/>
        <color rgb="FFFF0000"/>
        <rFont val="맑은 고딕"/>
        <family val="3"/>
        <charset val="129"/>
        <scheme val="minor"/>
      </rPr>
      <t>RMSLE</t>
    </r>
    <r>
      <rPr>
        <sz val="11"/>
        <color theme="1"/>
        <rFont val="맑은 고딕"/>
        <family val="2"/>
        <scheme val="minor"/>
      </rPr>
      <t xml:space="preserve"> (Root Mean Square Logarithmic Error) 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</si>
  <si>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제주</t>
    </r>
    <r>
      <rPr>
        <sz val="11"/>
        <color theme="1"/>
        <rFont val="맑은 고딕"/>
        <family val="2"/>
        <scheme val="minor"/>
      </rPr>
      <t xml:space="preserve"> 지역에 </t>
    </r>
    <r>
      <rPr>
        <sz val="11"/>
        <color rgb="FFFF0000"/>
        <rFont val="맑은 고딕"/>
        <family val="3"/>
        <charset val="129"/>
        <scheme val="minor"/>
      </rPr>
      <t>3배 가중치</t>
    </r>
    <r>
      <rPr>
        <sz val="11"/>
        <color theme="1"/>
        <rFont val="맑은 고딕"/>
        <family val="2"/>
        <scheme val="minor"/>
      </rPr>
      <t xml:space="preserve"> 부여</t>
    </r>
    <phoneticPr fontId="1" type="noConversion"/>
  </si>
  <si>
    <t>2. 평가</t>
  </si>
  <si>
    <t>가채점 순위 (Public Score) : 1차 테스트 데이터 (2020.04) 로 채점</t>
    <phoneticPr fontId="1" type="noConversion"/>
  </si>
  <si>
    <t>최종 순위 (Private Score) : 2차 테스트 데이터 (2020.07) 로 채점, 대회 종료 후 공개</t>
    <phoneticPr fontId="1" type="noConversion"/>
  </si>
  <si>
    <r>
      <t>2020.04 기간 내 카드 데이터</t>
    </r>
    <r>
      <rPr>
        <sz val="11"/>
        <color rgb="FFFF0000"/>
        <rFont val="맑은 고딕"/>
        <family val="3"/>
        <charset val="129"/>
        <scheme val="minor"/>
      </rPr>
      <t xml:space="preserve"> (7/28 공개)</t>
    </r>
    <phoneticPr fontId="1" type="noConversion"/>
  </si>
  <si>
    <t>※ 카드이용지역, 업종, 거주지역 등 준식별자로 구성된 카드 사용 내역 (출처: BC카드)</t>
  </si>
  <si>
    <t>▶ 해결해야 하는 문제</t>
  </si>
  <si>
    <t>- 2020.04, 2020.07 기간 내 지역, 업종 별 월간 총 사용 금액 예측</t>
  </si>
  <si>
    <t>▶ 201901-202003.csv (2.07 GB)</t>
  </si>
  <si>
    <t>- 2019.01 ~ 2020.03 기간 내 카드 데이터</t>
  </si>
  <si>
    <t>201901-202003.csv</t>
  </si>
  <si>
    <t>REG_YYMM</t>
  </si>
  <si>
    <t>CARD_SIDO_NM</t>
  </si>
  <si>
    <t>STD_CLSS_NM</t>
  </si>
  <si>
    <t>HOM_SIDO_NM</t>
  </si>
  <si>
    <t>HOM_CCG_NM</t>
  </si>
  <si>
    <t>AGE</t>
  </si>
  <si>
    <t>SEX_CTGO_CD</t>
  </si>
  <si>
    <t>FLC</t>
  </si>
  <si>
    <t>AMT</t>
  </si>
  <si>
    <t>CNT</t>
  </si>
  <si>
    <t>년월</t>
  </si>
  <si>
    <t>카드이용지역_시도 (가맹점 주소 기준)</t>
  </si>
  <si>
    <t>업종명</t>
  </si>
  <si>
    <t>거주지역_시도 (고객 집주소 기준)</t>
  </si>
  <si>
    <t>연령대</t>
  </si>
  <si>
    <t>성별 (1: 남성, 2: 여성)</t>
  </si>
  <si>
    <t>가구생애주기 (1: 1인가구, 2: 영유아자녀가구, 3: 중고생자녀가구, 4: 성인자녀가구, 5: 노년가구)</t>
  </si>
  <si>
    <t>이용고객수 (명)</t>
  </si>
  <si>
    <t>이용금액 (원)</t>
  </si>
  <si>
    <t>이용건수 (건)</t>
  </si>
  <si>
    <t>submission.csv</t>
  </si>
  <si>
    <t>id</t>
  </si>
  <si>
    <t>구분자</t>
  </si>
  <si>
    <t>년월</t>
    <phoneticPr fontId="1" type="noConversion"/>
  </si>
  <si>
    <t>카드이용지역_시군구 (가맹점 주소 기준)</t>
    <phoneticPr fontId="1" type="noConversion"/>
  </si>
  <si>
    <t>거주지역_시군구 (고객 집주소 기준)</t>
    <phoneticPr fontId="1" type="noConversion"/>
  </si>
  <si>
    <t>일자</t>
    <phoneticPr fontId="1" type="noConversion"/>
  </si>
  <si>
    <t>차수</t>
    <phoneticPr fontId="1" type="noConversion"/>
  </si>
  <si>
    <t>local score</t>
    <phoneticPr fontId="1" type="noConversion"/>
  </si>
  <si>
    <t>private score</t>
    <phoneticPr fontId="1" type="noConversion"/>
  </si>
  <si>
    <t>baseline</t>
    <phoneticPr fontId="1" type="noConversion"/>
  </si>
  <si>
    <t>ExtraTreesRegressor</t>
  </si>
  <si>
    <t>n_jobs=-1, random_state=0</t>
  </si>
  <si>
    <t>내용</t>
    <phoneticPr fontId="1" type="noConversion"/>
  </si>
  <si>
    <t>모델</t>
    <phoneticPr fontId="1" type="noConversion"/>
  </si>
  <si>
    <t>옵션</t>
    <phoneticPr fontId="1" type="noConversion"/>
  </si>
  <si>
    <t>CARD_CCG_NM</t>
    <phoneticPr fontId="1" type="noConversion"/>
  </si>
  <si>
    <t>시군구는 의미가 있는 것인가?</t>
    <phoneticPr fontId="1" type="noConversion"/>
  </si>
  <si>
    <t>NULL 값 '' 처리</t>
    <phoneticPr fontId="1" type="noConversion"/>
  </si>
  <si>
    <t>취소 고객 반영 안됨 별로 의미 없을듯</t>
    <phoneticPr fontId="1" type="noConversion"/>
  </si>
  <si>
    <t>s 빼도 변화 없음</t>
    <phoneticPr fontId="1" type="noConversion"/>
  </si>
  <si>
    <t>CSTMR_CNT</t>
    <phoneticPr fontId="1" type="noConversion"/>
  </si>
  <si>
    <t>yyyymm 나눠야?</t>
    <phoneticPr fontId="1" type="noConversion"/>
  </si>
  <si>
    <t>CARD_SIDO_NM</t>
    <phoneticPr fontId="1" type="noConversion"/>
  </si>
  <si>
    <t>LGBMRegressor</t>
  </si>
  <si>
    <t>-</t>
    <phoneticPr fontId="1" type="noConversion"/>
  </si>
  <si>
    <t>lightgbm</t>
  </si>
  <si>
    <t>코드공유에 lightgbm rmse split 0.8</t>
    <phoneticPr fontId="1" type="noConversion"/>
  </si>
  <si>
    <t>코드공유에 lightgbm rmse split 0.7</t>
    <phoneticPr fontId="1" type="noConversion"/>
  </si>
  <si>
    <t>코드공유에 lightgbm rmse split 0.8
rmse 아니고 rmsle 적용</t>
    <phoneticPr fontId="1" type="noConversion"/>
  </si>
  <si>
    <t>int64</t>
  </si>
  <si>
    <t>object</t>
  </si>
  <si>
    <t>describe</t>
  </si>
  <si>
    <t>count</t>
  </si>
  <si>
    <t>unique</t>
  </si>
  <si>
    <t>NaN</t>
  </si>
  <si>
    <t>top</t>
  </si>
  <si>
    <t>서울</t>
  </si>
  <si>
    <t>중구</t>
  </si>
  <si>
    <t>한식 음식점업</t>
  </si>
  <si>
    <t>경기</t>
  </si>
  <si>
    <t>서구</t>
  </si>
  <si>
    <t>40s</t>
  </si>
  <si>
    <t>freq</t>
  </si>
  <si>
    <t>mean</t>
  </si>
  <si>
    <t>std</t>
  </si>
  <si>
    <t>min</t>
  </si>
  <si>
    <t>max</t>
  </si>
  <si>
    <t>가구생애주기</t>
    <phoneticPr fontId="1" type="noConversion"/>
  </si>
  <si>
    <t>카드이용지역_시도
(가맹점 주소 기준)</t>
    <phoneticPr fontId="1" type="noConversion"/>
  </si>
  <si>
    <t>카드이용지역_시군구
(가맹점 주소 기준)</t>
    <phoneticPr fontId="1" type="noConversion"/>
  </si>
  <si>
    <t>거주지역_시군구
(고객 집주소 기준)</t>
    <phoneticPr fontId="1" type="noConversion"/>
  </si>
  <si>
    <t>거주지역_시도
(고객 집주소 기준)</t>
    <phoneticPr fontId="1" type="noConversion"/>
  </si>
  <si>
    <t>REG_YYMM</t>
    <phoneticPr fontId="1" type="noConversion"/>
  </si>
  <si>
    <t>SEX_CTGO_CD</t>
    <phoneticPr fontId="1" type="noConversion"/>
  </si>
  <si>
    <t>FLC</t>
    <phoneticPr fontId="1" type="noConversion"/>
  </si>
  <si>
    <t>AMT</t>
    <phoneticPr fontId="1" type="noConversion"/>
  </si>
  <si>
    <t>CNT</t>
    <phoneticPr fontId="1" type="noConversion"/>
  </si>
  <si>
    <t>2020-07-05_0 을 0.8 로 제출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</si>
  <si>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제주에 가중치 3배라고 해서 가격 *2 해봄</t>
    </r>
    <r>
      <rPr>
        <sz val="11"/>
        <color theme="1"/>
        <rFont val="맑은 고딕"/>
        <family val="2"/>
        <scheme val="minor"/>
      </rPr>
      <t xml:space="preserve">
코드공유에 lightgbm rmse split 0.9
0.8로 해보고 싶었지만 비교를 위해 0.9로 함</t>
    </r>
    <phoneticPr fontId="1" type="noConversion"/>
  </si>
  <si>
    <r>
      <t xml:space="preserve">코드공유에 lightgbm rmse split </t>
    </r>
    <r>
      <rPr>
        <sz val="11"/>
        <color rgb="FFFF0000"/>
        <rFont val="맑은 고딕"/>
        <family val="3"/>
        <charset val="129"/>
        <scheme val="minor"/>
      </rPr>
      <t>0.9</t>
    </r>
    <phoneticPr fontId="1" type="noConversion"/>
  </si>
  <si>
    <t>나이나 성별같이 부가적인 컬럼을 빼면?
AGE, SEX_CTGO_CD, FLC</t>
    <phoneticPr fontId="1" type="noConversion"/>
  </si>
  <si>
    <t>만약 세 사람 A, B, C가 각각 1만원, 2만원, 3만원 결제 후 C가 승인 취소 한다면
CSTMR_CNT 이용자 수는 3명, 이용건수는 2건, 이용 금액은 1만원+2만원 = 3만원 집계 됩니다.</t>
    <phoneticPr fontId="1" type="noConversion"/>
  </si>
  <si>
    <t>전체</t>
    <phoneticPr fontId="1" type="noConversion"/>
  </si>
  <si>
    <t>일치하지 않은건</t>
    <phoneticPr fontId="1" type="noConversion"/>
  </si>
  <si>
    <t>일치하는 건</t>
    <phoneticPr fontId="1" type="noConversion"/>
  </si>
  <si>
    <t>2020-07-06_2 에서
YYYYMM 을 나누지 않고 그대로 사용</t>
    <phoneticPr fontId="1" type="noConversion"/>
  </si>
  <si>
    <t>왜 년월을 쪼개서 하는게 더 의미가 있을까</t>
    <phoneticPr fontId="1" type="noConversion"/>
  </si>
  <si>
    <t>ligthgbm 이랑 lightgbmregression 은 뭐가 다를까</t>
    <phoneticPr fontId="1" type="noConversion"/>
  </si>
  <si>
    <t>시계열 년월</t>
    <phoneticPr fontId="1" type="noConversion"/>
  </si>
  <si>
    <t>lightgbm</t>
    <phoneticPr fontId="1" type="noConversion"/>
  </si>
  <si>
    <t>2020-07-06_2 에서
OUTLIER 적용</t>
    <phoneticPr fontId="1" type="noConversion"/>
  </si>
  <si>
    <t>2020-07-06_2 에서
1. 202003 으로 한번 데이터 넣고
2. 결측값에 대하여 202002로 넣고(합)
3. 결측값에 대하여 202001로 넣고(합)
4. 결측값에 대하여 전 기간 데이터의 (평균)을 넣음
9. 존재하지 않는 값에 대하여 1.0 을 넣음(float)</t>
    <phoneticPr fontId="1" type="noConversion"/>
  </si>
  <si>
    <t>전체 데이터에 대하여 존재하지 않는 값 처리 중요</t>
    <phoneticPr fontId="1" type="noConversion"/>
  </si>
  <si>
    <t>2020-07-06_2 에서
존재하지 않는 값에 대하여 1.0 을 넣음(float)</t>
    <phoneticPr fontId="1" type="noConversion"/>
  </si>
  <si>
    <t>2020-07-07_2 에서
결측 값을 1이 아니고 0을 넣어봄</t>
    <phoneticPr fontId="1" type="noConversion"/>
  </si>
  <si>
    <r>
      <t xml:space="preserve">없는 데이터 1 처리하는건 중요한건 확인
모델 결과보다 가까이 있는 값 그대로 넣은게 좋은걸로 봐선
</t>
    </r>
    <r>
      <rPr>
        <sz val="11"/>
        <color rgb="FFFF0000"/>
        <rFont val="맑은 고딕"/>
        <family val="3"/>
        <charset val="129"/>
        <scheme val="minor"/>
      </rPr>
      <t>뒤로갈수록(뒷날짜) 가중치를 줘야할거 같음</t>
    </r>
    <phoneticPr fontId="1" type="noConversion"/>
  </si>
  <si>
    <t>2020-07-08_1 에서
결측 값을 0이 아니고 0.1을 넣어봄</t>
    <phoneticPr fontId="1" type="noConversion"/>
  </si>
  <si>
    <t>결측 대체값은 1이 의미가 있네</t>
    <phoneticPr fontId="1" type="noConversion"/>
  </si>
  <si>
    <t>기간 가중치 줘서 최신 기간 0.9 0.8 이렇게 amt 구성해보기</t>
    <phoneticPr fontId="1" type="noConversion"/>
  </si>
  <si>
    <t>단, 기간 마다 corr 한번 보고 하기</t>
    <phoneticPr fontId="1" type="noConversion"/>
  </si>
  <si>
    <t>matrix 형태</t>
    <phoneticPr fontId="1" type="noConversion"/>
  </si>
  <si>
    <t>지역</t>
    <phoneticPr fontId="1" type="noConversion"/>
  </si>
  <si>
    <t>항목</t>
    <phoneticPr fontId="1" type="noConversion"/>
  </si>
  <si>
    <t>결측 = 1</t>
    <phoneticPr fontId="1" type="noConversion"/>
  </si>
  <si>
    <t>제주만 분리해서 학습</t>
    <phoneticPr fontId="1" type="noConversion"/>
  </si>
  <si>
    <t>기간만 영향을 미치는가</t>
    <phoneticPr fontId="1" type="noConversion"/>
  </si>
  <si>
    <t>지역, 업종과 연관성</t>
    <phoneticPr fontId="1" type="noConversion"/>
  </si>
  <si>
    <t>특히 결측값이 어떤 경우 발생하는가?</t>
    <phoneticPr fontId="1" type="noConversion"/>
  </si>
  <si>
    <t xml:space="preserve">  </t>
    <phoneticPr fontId="1" type="noConversion"/>
  </si>
  <si>
    <t>202002~202003 평균으로 값 만들고
결측값에 1</t>
    <phoneticPr fontId="1" type="noConversion"/>
  </si>
  <si>
    <t>202003 값에 결측 1 하면?</t>
    <phoneticPr fontId="1" type="noConversion"/>
  </si>
  <si>
    <t>가중치를 준다는 의미가 가중치로 amt 를 구성하는 것만 있는건 아니다. 202002 202003 같은 데이터는 풀로 다 쓰고 아닌 데이터는 뽑아서 쓰는건 어떤가?</t>
    <phoneticPr fontId="1" type="noConversion"/>
  </si>
  <si>
    <t>202002~202003 데이터가 202004랑 유사한건 확실한거 같다. 그러면 2019년 데이터로 202002 202003 데이터를 예측하면 좋을거 같다.</t>
    <phoneticPr fontId="1" type="noConversion"/>
  </si>
  <si>
    <t>yyyymm yyyy, mm 다 넣으면?</t>
    <phoneticPr fontId="1" type="noConversion"/>
  </si>
  <si>
    <t>http://xn--ob0ba27az94dqux8c.kr/www/extra/dailyExpect/dailyExpectList/layOut.do?cid=2016053109481920258&amp;menuId=4757</t>
    <phoneticPr fontId="1" type="noConversion"/>
  </si>
  <si>
    <t>한국항공공사</t>
    <phoneticPr fontId="1" type="noConversion"/>
  </si>
  <si>
    <t>http://www.index.go.kr/potal/main/EachDtlPageDetail.do?idx_cd=1058</t>
  </si>
  <si>
    <t>소비자동향지수</t>
    <phoneticPr fontId="1" type="noConversion"/>
  </si>
  <si>
    <t>https://www.jeju.go.kr/open/stats.htm</t>
  </si>
  <si>
    <t>제주특별자치도</t>
    <phoneticPr fontId="1" type="noConversion"/>
  </si>
  <si>
    <t>http://kosis.kr/statisticsList/statisticsListIndex.do?menuId=M_01_03_01&amp;vwcd=MT_GTITLE01&amp;parmTabId=M_01_03_01#SelectStatsBoxDiv</t>
  </si>
  <si>
    <t>국가통계포털</t>
    <phoneticPr fontId="1" type="noConversion"/>
  </si>
  <si>
    <t>소비자물가등락률(시도)</t>
    <phoneticPr fontId="1" type="noConversion"/>
  </si>
  <si>
    <t>카드 사용에 영향을 주는 요소</t>
    <phoneticPr fontId="1" type="noConversion"/>
  </si>
  <si>
    <t>실업률?</t>
    <phoneticPr fontId="1" type="noConversion"/>
  </si>
  <si>
    <t>07 자료가 나올 수 있는 지표는?</t>
    <phoneticPr fontId="1" type="noConversion"/>
  </si>
  <si>
    <t>의미 없음 4.30까지</t>
    <phoneticPr fontId="1" type="noConversion"/>
  </si>
  <si>
    <t>년도, 월, 종목에 가중치나 패널티?</t>
    <phoneticPr fontId="1" type="noConversion"/>
  </si>
  <si>
    <t>https://ecos.bok.or.kr/jsp/vis/keystat/#/detail</t>
  </si>
  <si>
    <t>한국은행 경제통계시스템</t>
    <phoneticPr fontId="1" type="noConversion"/>
  </si>
  <si>
    <t>시계열 모델?</t>
    <phoneticPr fontId="1" type="noConversion"/>
  </si>
  <si>
    <t>﻿</t>
  </si>
  <si>
    <t>Q2. 매출 데이터는 온/오프라인 결제를 모두 포함하나요?</t>
  </si>
  <si>
    <t>A2. 오프라인 결제만 포함합니다. 쇼핑몰, PG사업자 등을 통한 온라인 결제 데이터는 포함하지 않습니다.</t>
  </si>
  <si>
    <t>sum 안 하고 날 데이터로 하면?</t>
    <phoneticPr fontId="1" type="noConversion"/>
  </si>
  <si>
    <t>어디서 왔는지가 중요하지 않으니 일치하는가 일치 하지 않는가를 0/1로 만들면 어떤가?</t>
    <phoneticPr fontId="1" type="noConversion"/>
  </si>
  <si>
    <t>제출에 있는 종목치를 이용해서 날데이터의 빈 값을 0 으로 하면 어떨까? 미리 채우고 학습하는거지</t>
    <phoneticPr fontId="1" type="noConversion"/>
  </si>
  <si>
    <t>년도나 월이 다 의미가 있어야 할거 같은데…</t>
    <phoneticPr fontId="1" type="noConversion"/>
  </si>
  <si>
    <t>2020.01~03</t>
    <phoneticPr fontId="1" type="noConversion"/>
  </si>
  <si>
    <t>2019.01~03</t>
    <phoneticPr fontId="1" type="noConversion"/>
  </si>
  <si>
    <t>업종별 카테고리 부여</t>
    <phoneticPr fontId="1" type="noConversion"/>
  </si>
  <si>
    <t>소매업, 운영업, 소매업, 서비스업</t>
    <phoneticPr fontId="1" type="noConversion"/>
  </si>
  <si>
    <t>체인화 편의점</t>
  </si>
  <si>
    <t>슈퍼마켓</t>
  </si>
  <si>
    <t>차량용 주유소 운영업</t>
  </si>
  <si>
    <t>비알콜 음료점업</t>
  </si>
  <si>
    <t>기타 대형 종합 소매업</t>
  </si>
  <si>
    <t>서양식 음식점업</t>
  </si>
  <si>
    <t>빵 및 과자류 소매업</t>
  </si>
  <si>
    <t>중식 음식점업</t>
  </si>
  <si>
    <t>기타음식료품위주종합소매업</t>
  </si>
  <si>
    <t>기타 외국식 음식점업</t>
  </si>
  <si>
    <t>일식 음식점업</t>
  </si>
  <si>
    <t>과실 및 채소 소매업</t>
  </si>
  <si>
    <t>화장품 및 방향제 소매업</t>
  </si>
  <si>
    <t>택시 운송업</t>
  </si>
  <si>
    <t>그외 기타 종합 소매업</t>
  </si>
  <si>
    <t>여관업</t>
  </si>
  <si>
    <t>전시 및 행사 대행업</t>
  </si>
  <si>
    <t>육류 소매업</t>
  </si>
  <si>
    <t>욕탕업</t>
  </si>
  <si>
    <t>수산물 소매업</t>
  </si>
  <si>
    <t>골프장 운영업</t>
  </si>
  <si>
    <t>차량용 가스 충전업</t>
  </si>
  <si>
    <t>버스 운송업</t>
  </si>
  <si>
    <t>일반유흥 주점업</t>
  </si>
  <si>
    <t>호텔업</t>
  </si>
  <si>
    <t>면세점</t>
  </si>
  <si>
    <t>정기 항공 운송업</t>
  </si>
  <si>
    <t>휴양콘도 운영업</t>
  </si>
  <si>
    <t>건강보조식품 소매업</t>
  </si>
  <si>
    <t>기타 주점업</t>
  </si>
  <si>
    <t>내항 여객 운송업</t>
  </si>
  <si>
    <t>여행사업</t>
  </si>
  <si>
    <t>자동차 임대업</t>
  </si>
  <si>
    <t>마사지업</t>
  </si>
  <si>
    <t>그외 기타 스포츠시설 운영업</t>
  </si>
  <si>
    <t>기타 수상오락 서비스업</t>
  </si>
  <si>
    <t>피자 햄버거 샌드위치 및 유사 음식점업</t>
    <phoneticPr fontId="1" type="noConversion"/>
  </si>
  <si>
    <t>스포츠 및 레크레이션 용품 임대업</t>
    <phoneticPr fontId="1" type="noConversion"/>
  </si>
  <si>
    <t xml:space="preserve">관광 민예품 및 선물용품 소매업   </t>
    <phoneticPr fontId="1" type="noConversion"/>
  </si>
  <si>
    <t>그외 기타 분류안된 오락관련 서비스업</t>
    <phoneticPr fontId="1" type="noConversion"/>
  </si>
  <si>
    <t>한식 음식점업</t>
    <phoneticPr fontId="1" type="noConversion"/>
  </si>
  <si>
    <t>음식점업</t>
  </si>
  <si>
    <t>편의점</t>
  </si>
  <si>
    <t>운영업</t>
  </si>
  <si>
    <t>음료점업</t>
  </si>
  <si>
    <t>소매업</t>
  </si>
  <si>
    <t>임대업</t>
  </si>
  <si>
    <t>운송업</t>
  </si>
  <si>
    <t>대행업</t>
  </si>
  <si>
    <t>충전업</t>
  </si>
  <si>
    <t>주점업</t>
  </si>
  <si>
    <t>서비스업</t>
  </si>
  <si>
    <t>소매업</t>
    <phoneticPr fontId="1" type="noConversion"/>
  </si>
  <si>
    <t>대행업</t>
    <phoneticPr fontId="1" type="noConversion"/>
  </si>
  <si>
    <t>마사지업</t>
    <phoneticPr fontId="1" type="noConversion"/>
  </si>
  <si>
    <t>면세점</t>
    <phoneticPr fontId="1" type="noConversion"/>
  </si>
  <si>
    <t>서비스업</t>
    <phoneticPr fontId="1" type="noConversion"/>
  </si>
  <si>
    <t>슈퍼마켓</t>
    <phoneticPr fontId="1" type="noConversion"/>
  </si>
  <si>
    <t>편의점</t>
    <phoneticPr fontId="1" type="noConversion"/>
  </si>
  <si>
    <t>여관업</t>
    <phoneticPr fontId="1" type="noConversion"/>
  </si>
  <si>
    <t>호텔업</t>
    <phoneticPr fontId="1" type="noConversion"/>
  </si>
  <si>
    <t>여행사업</t>
    <phoneticPr fontId="1" type="noConversion"/>
  </si>
  <si>
    <t>욕탕업</t>
    <phoneticPr fontId="1" type="noConversion"/>
  </si>
  <si>
    <t>운송업</t>
    <phoneticPr fontId="1" type="noConversion"/>
  </si>
  <si>
    <t>음료점업</t>
    <phoneticPr fontId="1" type="noConversion"/>
  </si>
  <si>
    <t>임대업</t>
    <phoneticPr fontId="1" type="noConversion"/>
  </si>
  <si>
    <t>주점업</t>
    <phoneticPr fontId="1" type="noConversion"/>
  </si>
  <si>
    <t>충전업</t>
    <phoneticPr fontId="1" type="noConversion"/>
  </si>
  <si>
    <t>음식점업</t>
    <phoneticPr fontId="1" type="noConversion"/>
  </si>
  <si>
    <t>운영업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</si>
</sst>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808388"/>
      <name val="NotoSansRegular"/>
      <family val="2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0" fontId="5" fillId="0" borderId="0" xfId="0" applyFont="1"/>
    <xf numFmtId="0" fontId="2" fillId="0" borderId="0" xfId="0" applyFont="1"/>
    <xf numFmtId="0" fontId="0" fillId="4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76" fontId="0" fillId="0" borderId="0" xfId="0" applyNumberFormat="1"/>
    <xf numFmtId="0" fontId="0" fillId="5" borderId="0" xfId="0" applyFill="1"/>
    <xf numFmtId="176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76" fontId="0" fillId="5" borderId="0" xfId="0" applyNumberForma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3" fillId="6" borderId="0" xfId="0" applyFont="1" applyFill="1" applyAlignment="1">
      <alignment horizontal="center"/>
    </xf>
    <xf numFmtId="0" fontId="0" fillId="6" borderId="0" xfId="0" applyFill="1"/>
    <xf numFmtId="0" fontId="5" fillId="6" borderId="0" xfId="0" applyFont="1" applyFill="1"/>
    <xf numFmtId="176" fontId="0" fillId="6" borderId="0" xfId="0" applyNumberFormat="1" applyFill="1"/>
    <xf numFmtId="0" fontId="0" fillId="0" borderId="0" xfId="0" applyFill="1" applyAlignment="1">
      <alignment horizontal="center"/>
    </xf>
    <xf numFmtId="41" fontId="0" fillId="0" borderId="0" xfId="2" applyFont="1" applyAlignment="1"/>
    <xf numFmtId="0" fontId="5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 applyAlignment="1">
      <alignment wrapText="1"/>
    </xf>
    <xf numFmtId="0" fontId="7" fillId="0" borderId="0" xfId="3"/>
    <xf numFmtId="0" fontId="8" fillId="0" borderId="0" xfId="0" applyFont="1" applyAlignment="1">
      <alignment horizontal="left" vertical="center" wrapText="1"/>
    </xf>
    <xf numFmtId="3" fontId="0" fillId="0" borderId="0" xfId="0" applyNumberFormat="1"/>
    <xf numFmtId="3" fontId="5" fillId="0" borderId="0" xfId="0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9" fillId="17" borderId="0" xfId="0" applyFont="1" applyFill="1"/>
    <xf numFmtId="0" fontId="10" fillId="17" borderId="0" xfId="0" applyFont="1" applyFill="1"/>
    <xf numFmtId="0" fontId="0" fillId="0" borderId="0" xfId="0" applyAlignment="1">
      <alignment horizontal="center" wrapText="1"/>
    </xf>
    <xf numFmtId="0" fontId="8" fillId="0" borderId="0" xfId="0" applyFont="1" applyAlignment="1">
      <alignment horizontal="left" vertical="center" wrapText="1"/>
    </xf>
  </cellXfs>
  <cellStyles count="4">
    <cellStyle name="백분율" xfId="1" builtinId="5"/>
    <cellStyle name="쉼표 [0]" xfId="2" builtinId="6"/>
    <cellStyle name="표준" xfId="0" builtinId="0"/>
    <cellStyle name="하이퍼링크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84686</xdr:colOff>
      <xdr:row>14</xdr:row>
      <xdr:rowOff>94898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33700"/>
          <a:ext cx="8314286" cy="2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eju.go.kr/open/stats.htm" TargetMode="External"/><Relationship Id="rId2" Type="http://schemas.openxmlformats.org/officeDocument/2006/relationships/hyperlink" Target="http://www.index.go.kr/potal/main/EachDtlPageDetail.do?idx_cd=1058" TargetMode="External"/><Relationship Id="rId1" Type="http://schemas.openxmlformats.org/officeDocument/2006/relationships/hyperlink" Target="http://&#54620;&#44397;&#44277;&#54637;&#44277;&#49324;.kr/www/extra/dailyExpect/dailyExpectList/layOut.do?cid=2016053109481920258&amp;menuId=4757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ecos.bok.or.kr/jsp/vis/keystat/" TargetMode="External"/><Relationship Id="rId4" Type="http://schemas.openxmlformats.org/officeDocument/2006/relationships/hyperlink" Target="http://kosis.kr/statisticsList/statisticsListIndex.do?menuId=M_01_03_01&amp;vwcd=MT_GTITLE01&amp;parmTabId=M_01_03_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7:C33"/>
  <sheetViews>
    <sheetView workbookViewId="0">
      <selection activeCell="B36" sqref="B36"/>
    </sheetView>
  </sheetViews>
  <sheetFormatPr defaultRowHeight="17.399999999999999"/>
  <sheetData>
    <row r="17" spans="1:3">
      <c r="A17" s="1" t="s">
        <v>0</v>
      </c>
    </row>
    <row r="18" spans="1:3">
      <c r="B18" t="s">
        <v>3</v>
      </c>
    </row>
    <row r="20" spans="1:3">
      <c r="A20" s="1" t="s">
        <v>1</v>
      </c>
    </row>
    <row r="21" spans="1:3">
      <c r="B21" t="s">
        <v>4</v>
      </c>
    </row>
    <row r="23" spans="1:3">
      <c r="A23" s="1" t="s">
        <v>2</v>
      </c>
    </row>
    <row r="24" spans="1:3">
      <c r="B24" t="s">
        <v>5</v>
      </c>
    </row>
    <row r="25" spans="1:3">
      <c r="B25" t="s">
        <v>6</v>
      </c>
    </row>
    <row r="27" spans="1:3">
      <c r="A27" s="1" t="s">
        <v>7</v>
      </c>
    </row>
    <row r="28" spans="1:3">
      <c r="B28" s="2" t="s">
        <v>8</v>
      </c>
    </row>
    <row r="29" spans="1:3">
      <c r="B29" s="2" t="s">
        <v>9</v>
      </c>
    </row>
    <row r="30" spans="1:3">
      <c r="A30" s="1" t="s">
        <v>10</v>
      </c>
    </row>
    <row r="31" spans="1:3">
      <c r="B31" t="s">
        <v>11</v>
      </c>
    </row>
    <row r="32" spans="1:3">
      <c r="C32" t="s">
        <v>13</v>
      </c>
    </row>
    <row r="33" spans="2:2">
      <c r="B3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zoomScale="115" zoomScaleNormal="115" workbookViewId="0">
      <selection activeCell="C9" sqref="C9"/>
    </sheetView>
  </sheetViews>
  <sheetFormatPr defaultRowHeight="17.399999999999999"/>
  <cols>
    <col min="1" max="1" width="21.3984375" customWidth="1"/>
    <col min="2" max="2" width="35.8984375" bestFit="1" customWidth="1"/>
    <col min="3" max="3" width="9.5" bestFit="1" customWidth="1"/>
  </cols>
  <sheetData>
    <row r="1" spans="1:4">
      <c r="A1" t="s">
        <v>14</v>
      </c>
    </row>
    <row r="3" spans="1:4">
      <c r="A3" t="s">
        <v>15</v>
      </c>
    </row>
    <row r="4" spans="1:4">
      <c r="A4" t="s">
        <v>16</v>
      </c>
    </row>
    <row r="6" spans="1:4">
      <c r="A6" t="s">
        <v>17</v>
      </c>
    </row>
    <row r="7" spans="1:4">
      <c r="A7" t="s">
        <v>18</v>
      </c>
    </row>
    <row r="9" spans="1:4">
      <c r="A9" s="1" t="s">
        <v>19</v>
      </c>
      <c r="C9">
        <v>24697792</v>
      </c>
      <c r="D9">
        <v>12</v>
      </c>
    </row>
    <row r="10" spans="1:4">
      <c r="A10" s="3" t="s">
        <v>20</v>
      </c>
      <c r="B10" s="3" t="s">
        <v>30</v>
      </c>
      <c r="C10">
        <v>201901</v>
      </c>
      <c r="D10">
        <v>202003</v>
      </c>
    </row>
    <row r="11" spans="1:4">
      <c r="A11" s="3" t="s">
        <v>63</v>
      </c>
      <c r="B11" s="3" t="s">
        <v>31</v>
      </c>
    </row>
    <row r="12" spans="1:4">
      <c r="A12" t="s">
        <v>56</v>
      </c>
      <c r="B12" s="7" t="s">
        <v>44</v>
      </c>
    </row>
    <row r="13" spans="1:4">
      <c r="A13" s="3" t="s">
        <v>22</v>
      </c>
      <c r="B13" s="3" t="s">
        <v>32</v>
      </c>
    </row>
    <row r="14" spans="1:4">
      <c r="A14" t="s">
        <v>23</v>
      </c>
      <c r="B14" t="s">
        <v>33</v>
      </c>
    </row>
    <row r="15" spans="1:4">
      <c r="A15" t="s">
        <v>24</v>
      </c>
      <c r="B15" s="7" t="s">
        <v>45</v>
      </c>
    </row>
    <row r="16" spans="1:4">
      <c r="A16" s="10" t="s">
        <v>25</v>
      </c>
      <c r="B16" t="s">
        <v>34</v>
      </c>
      <c r="C16" t="s">
        <v>60</v>
      </c>
    </row>
    <row r="17" spans="1:4">
      <c r="A17" s="10" t="s">
        <v>26</v>
      </c>
      <c r="B17" t="s">
        <v>35</v>
      </c>
    </row>
    <row r="18" spans="1:4">
      <c r="A18" s="10" t="s">
        <v>27</v>
      </c>
      <c r="B18" t="s">
        <v>36</v>
      </c>
    </row>
    <row r="19" spans="1:4">
      <c r="A19" s="8" t="s">
        <v>61</v>
      </c>
      <c r="B19" s="9" t="s">
        <v>37</v>
      </c>
      <c r="C19" s="8" t="s">
        <v>59</v>
      </c>
    </row>
    <row r="20" spans="1:4">
      <c r="A20" t="s">
        <v>28</v>
      </c>
      <c r="B20" t="s">
        <v>38</v>
      </c>
    </row>
    <row r="21" spans="1:4">
      <c r="A21" t="s">
        <v>29</v>
      </c>
      <c r="B21" t="s">
        <v>39</v>
      </c>
    </row>
    <row r="23" spans="1:4">
      <c r="A23" s="1" t="s">
        <v>40</v>
      </c>
    </row>
    <row r="24" spans="1:4">
      <c r="A24" t="s">
        <v>41</v>
      </c>
      <c r="B24" t="s">
        <v>42</v>
      </c>
      <c r="C24">
        <v>1393</v>
      </c>
    </row>
    <row r="25" spans="1:4">
      <c r="A25" s="3" t="s">
        <v>20</v>
      </c>
      <c r="B25" s="3" t="s">
        <v>43</v>
      </c>
      <c r="C25">
        <v>202004</v>
      </c>
      <c r="D25">
        <v>202007</v>
      </c>
    </row>
    <row r="26" spans="1:4">
      <c r="A26" s="3" t="s">
        <v>21</v>
      </c>
      <c r="B26" s="3" t="s">
        <v>31</v>
      </c>
    </row>
    <row r="27" spans="1:4">
      <c r="A27" s="3" t="s">
        <v>22</v>
      </c>
      <c r="B27" s="3" t="s">
        <v>32</v>
      </c>
    </row>
    <row r="28" spans="1:4">
      <c r="A28" t="s">
        <v>28</v>
      </c>
      <c r="B28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opLeftCell="A18" zoomScale="85" zoomScaleNormal="85" workbookViewId="0">
      <selection activeCell="F37" sqref="F37"/>
    </sheetView>
  </sheetViews>
  <sheetFormatPr defaultColWidth="8.69921875" defaultRowHeight="17.399999999999999"/>
  <cols>
    <col min="1" max="1" width="8.3984375" customWidth="1"/>
    <col min="2" max="2" width="20.09765625" customWidth="1"/>
    <col min="3" max="3" width="17.19921875" bestFit="1" customWidth="1"/>
    <col min="4" max="4" width="38.09765625" bestFit="1" customWidth="1"/>
    <col min="5" max="5" width="16.59765625" bestFit="1" customWidth="1"/>
    <col min="6" max="7" width="16.69921875" bestFit="1" customWidth="1"/>
    <col min="8" max="8" width="9.3984375" bestFit="1" customWidth="1"/>
    <col min="9" max="9" width="19.59765625" bestFit="1" customWidth="1"/>
    <col min="10" max="10" width="12.3984375" bestFit="1" customWidth="1"/>
    <col min="11" max="11" width="14.09765625" bestFit="1" customWidth="1"/>
    <col min="12" max="13" width="12.19921875" bestFit="1" customWidth="1"/>
  </cols>
  <sheetData>
    <row r="1" spans="1:13">
      <c r="B1" s="16">
        <v>24697792</v>
      </c>
      <c r="C1">
        <v>12</v>
      </c>
    </row>
    <row r="2" spans="1:13" ht="34.799999999999997">
      <c r="B2" s="3" t="s">
        <v>30</v>
      </c>
      <c r="C2" s="14" t="s">
        <v>89</v>
      </c>
      <c r="D2" s="23" t="s">
        <v>90</v>
      </c>
      <c r="E2" s="3" t="s">
        <v>32</v>
      </c>
      <c r="F2" s="12" t="s">
        <v>92</v>
      </c>
      <c r="G2" s="23" t="s">
        <v>91</v>
      </c>
      <c r="H2" t="s">
        <v>34</v>
      </c>
      <c r="I2" t="s">
        <v>35</v>
      </c>
      <c r="J2" t="s">
        <v>88</v>
      </c>
      <c r="K2" s="9" t="s">
        <v>37</v>
      </c>
      <c r="L2" t="s">
        <v>38</v>
      </c>
      <c r="M2" t="s">
        <v>39</v>
      </c>
    </row>
    <row r="3" spans="1:13" s="5" customFormat="1">
      <c r="A3" s="1" t="s">
        <v>72</v>
      </c>
      <c r="B3" s="5" t="s">
        <v>93</v>
      </c>
      <c r="C3" s="5" t="s">
        <v>63</v>
      </c>
      <c r="D3" s="24" t="s">
        <v>56</v>
      </c>
      <c r="E3" s="5" t="s">
        <v>22</v>
      </c>
      <c r="F3" s="5" t="s">
        <v>23</v>
      </c>
      <c r="G3" s="24" t="s">
        <v>24</v>
      </c>
      <c r="H3" s="5" t="s">
        <v>25</v>
      </c>
      <c r="I3" s="5" t="s">
        <v>94</v>
      </c>
      <c r="J3" s="5" t="s">
        <v>95</v>
      </c>
      <c r="K3" s="5" t="s">
        <v>61</v>
      </c>
      <c r="L3" s="5" t="s">
        <v>96</v>
      </c>
      <c r="M3" s="5" t="s">
        <v>97</v>
      </c>
    </row>
    <row r="4" spans="1:13" s="5" customFormat="1">
      <c r="A4" s="1"/>
      <c r="B4" t="s">
        <v>70</v>
      </c>
      <c r="C4" t="s">
        <v>71</v>
      </c>
      <c r="D4" s="25" t="s">
        <v>71</v>
      </c>
      <c r="E4" t="s">
        <v>71</v>
      </c>
      <c r="F4" t="s">
        <v>71</v>
      </c>
      <c r="G4" s="25" t="s">
        <v>71</v>
      </c>
      <c r="H4" t="s">
        <v>71</v>
      </c>
      <c r="I4" t="s">
        <v>70</v>
      </c>
      <c r="J4" t="s">
        <v>70</v>
      </c>
      <c r="K4" t="s">
        <v>70</v>
      </c>
      <c r="L4" t="s">
        <v>70</v>
      </c>
      <c r="M4" t="s">
        <v>70</v>
      </c>
    </row>
    <row r="5" spans="1:13">
      <c r="A5" s="5" t="s">
        <v>73</v>
      </c>
      <c r="B5" s="19">
        <v>24697792</v>
      </c>
      <c r="C5" s="16">
        <v>24697792</v>
      </c>
      <c r="D5" s="26">
        <v>24610579</v>
      </c>
      <c r="E5" s="16">
        <v>24697792</v>
      </c>
      <c r="F5" s="16">
        <v>24697792</v>
      </c>
      <c r="G5" s="26">
        <v>24550005</v>
      </c>
      <c r="H5" s="16">
        <v>24697792</v>
      </c>
      <c r="I5" s="19">
        <v>24697792</v>
      </c>
      <c r="J5" s="19">
        <v>24697792</v>
      </c>
      <c r="K5" s="19">
        <v>24697792</v>
      </c>
      <c r="L5" s="19">
        <v>24697792</v>
      </c>
      <c r="M5" s="19">
        <v>24697792</v>
      </c>
    </row>
    <row r="6" spans="1:13" s="21" customFormat="1">
      <c r="A6" s="20"/>
      <c r="B6" s="16">
        <f t="shared" ref="B6:C6" si="0">$B$1-B5</f>
        <v>0</v>
      </c>
      <c r="C6" s="16">
        <f t="shared" si="0"/>
        <v>0</v>
      </c>
      <c r="D6" s="26">
        <f>$B$1-D5</f>
        <v>87213</v>
      </c>
      <c r="E6" s="16">
        <f t="shared" ref="E6:G6" si="1">$B$1-E5</f>
        <v>0</v>
      </c>
      <c r="F6" s="16">
        <f t="shared" si="1"/>
        <v>0</v>
      </c>
      <c r="G6" s="26">
        <f t="shared" si="1"/>
        <v>147787</v>
      </c>
      <c r="H6" s="16">
        <f t="shared" ref="H6" si="2">$B$1-H5</f>
        <v>0</v>
      </c>
      <c r="I6" s="16">
        <f t="shared" ref="I6" si="3">$B$1-I5</f>
        <v>0</v>
      </c>
      <c r="J6" s="16">
        <f t="shared" ref="J6" si="4">$B$1-J5</f>
        <v>0</v>
      </c>
      <c r="K6" s="16">
        <f t="shared" ref="K6" si="5">$B$1-K5</f>
        <v>0</v>
      </c>
      <c r="L6" s="16">
        <f t="shared" ref="L6" si="6">$B$1-L5</f>
        <v>0</v>
      </c>
      <c r="M6" s="16">
        <f t="shared" ref="M6" si="7">$B$1-M5</f>
        <v>0</v>
      </c>
    </row>
    <row r="7" spans="1:13">
      <c r="A7" s="5" t="s">
        <v>74</v>
      </c>
      <c r="B7" t="s">
        <v>75</v>
      </c>
      <c r="C7">
        <v>17</v>
      </c>
      <c r="D7" s="25">
        <v>226</v>
      </c>
      <c r="E7">
        <v>41</v>
      </c>
      <c r="F7">
        <v>17</v>
      </c>
      <c r="G7" s="25">
        <v>226</v>
      </c>
      <c r="H7">
        <v>7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</row>
    <row r="8" spans="1:13">
      <c r="A8" s="5" t="s">
        <v>76</v>
      </c>
      <c r="B8" t="s">
        <v>75</v>
      </c>
      <c r="C8" t="s">
        <v>77</v>
      </c>
      <c r="D8" s="25" t="s">
        <v>78</v>
      </c>
      <c r="E8" t="s">
        <v>79</v>
      </c>
      <c r="F8" t="s">
        <v>80</v>
      </c>
      <c r="G8" s="25" t="s">
        <v>81</v>
      </c>
      <c r="H8" t="s">
        <v>82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</row>
    <row r="9" spans="1:13">
      <c r="A9" s="5" t="s">
        <v>83</v>
      </c>
      <c r="B9" t="s">
        <v>75</v>
      </c>
      <c r="C9">
        <v>6259502</v>
      </c>
      <c r="D9" s="25">
        <v>1185474</v>
      </c>
      <c r="E9">
        <v>3697166</v>
      </c>
      <c r="F9">
        <v>6614016</v>
      </c>
      <c r="G9" s="25">
        <v>707806</v>
      </c>
      <c r="H9">
        <v>5802447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</row>
    <row r="10" spans="1:13" s="15" customFormat="1">
      <c r="A10" s="17" t="s">
        <v>84</v>
      </c>
      <c r="B10" s="15">
        <v>201923.1</v>
      </c>
      <c r="C10" s="15" t="s">
        <v>75</v>
      </c>
      <c r="D10" s="27" t="s">
        <v>75</v>
      </c>
      <c r="E10" s="15" t="s">
        <v>75</v>
      </c>
      <c r="F10" s="15" t="s">
        <v>75</v>
      </c>
      <c r="G10" s="27" t="s">
        <v>75</v>
      </c>
      <c r="H10" s="15" t="s">
        <v>75</v>
      </c>
      <c r="I10" s="15">
        <v>1.4126449999999999</v>
      </c>
      <c r="J10" s="15">
        <v>2.8044289999999998</v>
      </c>
      <c r="K10" s="15">
        <v>61.96855</v>
      </c>
      <c r="L10" s="15">
        <v>2441353</v>
      </c>
      <c r="M10" s="15">
        <v>126.045</v>
      </c>
    </row>
    <row r="11" spans="1:13" s="15" customFormat="1">
      <c r="A11" s="17" t="s">
        <v>85</v>
      </c>
      <c r="B11" s="15">
        <v>36.195610000000002</v>
      </c>
      <c r="C11" s="15" t="s">
        <v>75</v>
      </c>
      <c r="D11" s="27" t="s">
        <v>75</v>
      </c>
      <c r="E11" s="15" t="s">
        <v>75</v>
      </c>
      <c r="F11" s="15" t="s">
        <v>75</v>
      </c>
      <c r="G11" s="27" t="s">
        <v>75</v>
      </c>
      <c r="H11" s="15" t="s">
        <v>75</v>
      </c>
      <c r="I11" s="15">
        <v>0.49230990000000002</v>
      </c>
      <c r="J11" s="15">
        <v>1.3754550000000001</v>
      </c>
      <c r="K11" s="15">
        <v>355.91750000000002</v>
      </c>
      <c r="L11" s="15">
        <v>17260960</v>
      </c>
      <c r="M11" s="15">
        <v>966.93870000000004</v>
      </c>
    </row>
    <row r="12" spans="1:13" s="15" customFormat="1">
      <c r="A12" s="17" t="s">
        <v>86</v>
      </c>
      <c r="B12" s="15">
        <v>201901</v>
      </c>
      <c r="C12" s="15" t="s">
        <v>75</v>
      </c>
      <c r="D12" s="27" t="s">
        <v>75</v>
      </c>
      <c r="E12" s="15" t="s">
        <v>75</v>
      </c>
      <c r="F12" s="15" t="s">
        <v>75</v>
      </c>
      <c r="G12" s="27" t="s">
        <v>75</v>
      </c>
      <c r="H12" s="15" t="s">
        <v>75</v>
      </c>
      <c r="I12" s="15">
        <v>1</v>
      </c>
      <c r="J12" s="15">
        <v>1</v>
      </c>
      <c r="K12" s="15">
        <v>3</v>
      </c>
      <c r="L12" s="15">
        <v>20</v>
      </c>
      <c r="M12" s="15">
        <v>1</v>
      </c>
    </row>
    <row r="13" spans="1:13" s="15" customFormat="1">
      <c r="A13" s="18">
        <v>0.25</v>
      </c>
      <c r="B13" s="15">
        <v>201904</v>
      </c>
      <c r="C13" s="15" t="s">
        <v>75</v>
      </c>
      <c r="D13" s="27" t="s">
        <v>75</v>
      </c>
      <c r="E13" s="15" t="s">
        <v>75</v>
      </c>
      <c r="F13" s="15" t="s">
        <v>75</v>
      </c>
      <c r="G13" s="27" t="s">
        <v>75</v>
      </c>
      <c r="H13" s="15" t="s">
        <v>75</v>
      </c>
      <c r="I13" s="15">
        <v>1</v>
      </c>
      <c r="J13" s="15">
        <v>2</v>
      </c>
      <c r="K13" s="15">
        <v>4</v>
      </c>
      <c r="L13" s="15">
        <v>90200</v>
      </c>
      <c r="M13" s="15">
        <v>5</v>
      </c>
    </row>
    <row r="14" spans="1:13" s="15" customFormat="1">
      <c r="A14" s="18">
        <v>0.5</v>
      </c>
      <c r="B14" s="15">
        <v>201908</v>
      </c>
      <c r="C14" s="15" t="s">
        <v>75</v>
      </c>
      <c r="D14" s="27" t="s">
        <v>75</v>
      </c>
      <c r="E14" s="15" t="s">
        <v>75</v>
      </c>
      <c r="F14" s="15" t="s">
        <v>75</v>
      </c>
      <c r="G14" s="27" t="s">
        <v>75</v>
      </c>
      <c r="H14" s="15" t="s">
        <v>75</v>
      </c>
      <c r="I14" s="15">
        <v>1</v>
      </c>
      <c r="J14" s="15">
        <v>3</v>
      </c>
      <c r="K14" s="15">
        <v>8</v>
      </c>
      <c r="L14" s="15">
        <v>252680</v>
      </c>
      <c r="M14" s="15">
        <v>12</v>
      </c>
    </row>
    <row r="15" spans="1:13" s="15" customFormat="1">
      <c r="A15" s="18">
        <v>0.75</v>
      </c>
      <c r="B15" s="15">
        <v>201911</v>
      </c>
      <c r="C15" s="15" t="s">
        <v>75</v>
      </c>
      <c r="D15" s="27" t="s">
        <v>75</v>
      </c>
      <c r="E15" s="15" t="s">
        <v>75</v>
      </c>
      <c r="F15" s="15" t="s">
        <v>75</v>
      </c>
      <c r="G15" s="27" t="s">
        <v>75</v>
      </c>
      <c r="H15" s="15" t="s">
        <v>75</v>
      </c>
      <c r="I15" s="15">
        <v>2</v>
      </c>
      <c r="J15" s="15">
        <v>4</v>
      </c>
      <c r="K15" s="15">
        <v>24</v>
      </c>
      <c r="L15" s="15">
        <v>843337.2</v>
      </c>
      <c r="M15" s="15">
        <v>40</v>
      </c>
    </row>
    <row r="16" spans="1:13" s="15" customFormat="1">
      <c r="A16" s="17" t="s">
        <v>87</v>
      </c>
      <c r="B16" s="15">
        <v>202003</v>
      </c>
      <c r="C16" s="15" t="s">
        <v>75</v>
      </c>
      <c r="D16" s="27" t="s">
        <v>75</v>
      </c>
      <c r="E16" s="15" t="s">
        <v>75</v>
      </c>
      <c r="F16" s="15" t="s">
        <v>75</v>
      </c>
      <c r="G16" s="27" t="s">
        <v>75</v>
      </c>
      <c r="H16" s="15" t="s">
        <v>75</v>
      </c>
      <c r="I16" s="15">
        <v>2</v>
      </c>
      <c r="J16" s="15">
        <v>5</v>
      </c>
      <c r="K16" s="15">
        <v>32813</v>
      </c>
      <c r="L16" s="15">
        <v>2349524000</v>
      </c>
      <c r="M16" s="15">
        <v>120357</v>
      </c>
    </row>
    <row r="18" spans="2:7">
      <c r="B18" s="4" t="s">
        <v>159</v>
      </c>
      <c r="C18" s="46">
        <v>4124940612820</v>
      </c>
      <c r="D18" s="45">
        <v>3370694945536</v>
      </c>
      <c r="E18" s="45">
        <v>3437884426097</v>
      </c>
    </row>
    <row r="19" spans="2:7">
      <c r="B19" s="4" t="s">
        <v>160</v>
      </c>
      <c r="C19" s="45">
        <v>4052317259025</v>
      </c>
      <c r="D19" s="46">
        <v>3634345832156</v>
      </c>
      <c r="E19" s="46">
        <v>4105409759731</v>
      </c>
    </row>
    <row r="23" spans="2:7">
      <c r="B23">
        <v>201901</v>
      </c>
      <c r="D23" t="s">
        <v>203</v>
      </c>
      <c r="E23" s="29">
        <v>3697166</v>
      </c>
      <c r="F23" s="56" t="s">
        <v>231</v>
      </c>
      <c r="G23" s="3" t="s">
        <v>216</v>
      </c>
    </row>
    <row r="24" spans="2:7">
      <c r="B24">
        <v>201902</v>
      </c>
      <c r="D24" t="s">
        <v>163</v>
      </c>
      <c r="E24" s="29">
        <v>3210466</v>
      </c>
      <c r="F24" s="48" t="s">
        <v>205</v>
      </c>
      <c r="G24" s="10" t="s">
        <v>217</v>
      </c>
    </row>
    <row r="25" spans="2:7">
      <c r="B25">
        <v>201903</v>
      </c>
      <c r="D25" t="s">
        <v>164</v>
      </c>
      <c r="E25" s="29">
        <v>1630700</v>
      </c>
      <c r="F25" s="48" t="s">
        <v>164</v>
      </c>
      <c r="G25" s="7" t="s">
        <v>218</v>
      </c>
    </row>
    <row r="26" spans="2:7">
      <c r="B26">
        <v>201904</v>
      </c>
      <c r="D26" t="s">
        <v>165</v>
      </c>
      <c r="E26" s="29">
        <v>1613476</v>
      </c>
      <c r="F26" s="57" t="s">
        <v>232</v>
      </c>
      <c r="G26" s="16" t="s">
        <v>219</v>
      </c>
    </row>
    <row r="27" spans="2:7">
      <c r="B27">
        <v>201905</v>
      </c>
      <c r="D27" t="s">
        <v>166</v>
      </c>
      <c r="E27" s="29">
        <v>1586120</v>
      </c>
      <c r="F27" s="53" t="s">
        <v>207</v>
      </c>
      <c r="G27" s="47" t="s">
        <v>215</v>
      </c>
    </row>
    <row r="28" spans="2:7">
      <c r="B28">
        <v>201906</v>
      </c>
      <c r="D28" t="s">
        <v>167</v>
      </c>
      <c r="E28" s="29">
        <v>1495163</v>
      </c>
      <c r="F28" s="47" t="s">
        <v>208</v>
      </c>
      <c r="G28" s="48" t="s">
        <v>220</v>
      </c>
    </row>
    <row r="29" spans="2:7">
      <c r="B29">
        <v>201907</v>
      </c>
      <c r="D29" t="s">
        <v>168</v>
      </c>
      <c r="E29" s="29">
        <v>1404839</v>
      </c>
      <c r="F29" s="56" t="s">
        <v>204</v>
      </c>
      <c r="G29" s="49" t="s">
        <v>222</v>
      </c>
    </row>
    <row r="30" spans="2:7">
      <c r="B30">
        <v>201908</v>
      </c>
      <c r="D30" t="s">
        <v>199</v>
      </c>
      <c r="E30" s="29">
        <v>1351478</v>
      </c>
      <c r="F30" s="56" t="s">
        <v>204</v>
      </c>
      <c r="G30" s="50" t="s">
        <v>224</v>
      </c>
    </row>
    <row r="31" spans="2:7">
      <c r="B31">
        <v>201909</v>
      </c>
      <c r="D31" t="s">
        <v>169</v>
      </c>
      <c r="E31" s="29">
        <v>989794</v>
      </c>
      <c r="F31" s="47" t="s">
        <v>208</v>
      </c>
      <c r="G31" s="51" t="s">
        <v>225</v>
      </c>
    </row>
    <row r="32" spans="2:7">
      <c r="B32">
        <v>201910</v>
      </c>
      <c r="D32" t="s">
        <v>170</v>
      </c>
      <c r="E32" s="29">
        <v>698803</v>
      </c>
      <c r="F32" s="56" t="s">
        <v>204</v>
      </c>
      <c r="G32" s="52" t="s">
        <v>226</v>
      </c>
    </row>
    <row r="33" spans="2:7">
      <c r="B33">
        <v>201911</v>
      </c>
      <c r="D33" t="s">
        <v>171</v>
      </c>
      <c r="E33" s="29">
        <v>558716</v>
      </c>
      <c r="F33" s="47" t="s">
        <v>215</v>
      </c>
      <c r="G33" s="53" t="s">
        <v>227</v>
      </c>
    </row>
    <row r="34" spans="2:7">
      <c r="B34">
        <v>201912</v>
      </c>
      <c r="D34" t="s">
        <v>172</v>
      </c>
      <c r="E34" s="29">
        <v>556813</v>
      </c>
      <c r="F34" s="56" t="s">
        <v>204</v>
      </c>
      <c r="G34" s="54" t="s">
        <v>228</v>
      </c>
    </row>
    <row r="35" spans="2:7">
      <c r="B35">
        <v>202001</v>
      </c>
      <c r="D35" t="s">
        <v>173</v>
      </c>
      <c r="E35" s="29">
        <v>539071</v>
      </c>
      <c r="F35" s="56" t="s">
        <v>204</v>
      </c>
      <c r="G35" s="55" t="s">
        <v>229</v>
      </c>
    </row>
    <row r="36" spans="2:7">
      <c r="B36">
        <v>202002</v>
      </c>
      <c r="D36" t="s">
        <v>174</v>
      </c>
      <c r="E36" s="29">
        <v>504479</v>
      </c>
      <c r="F36" s="47" t="s">
        <v>208</v>
      </c>
      <c r="G36" t="s">
        <v>230</v>
      </c>
    </row>
    <row r="37" spans="2:7">
      <c r="B37">
        <v>202003</v>
      </c>
      <c r="D37" t="s">
        <v>200</v>
      </c>
      <c r="E37" s="29">
        <v>466533</v>
      </c>
      <c r="F37" s="54" t="s">
        <v>209</v>
      </c>
      <c r="G37" s="48" t="s">
        <v>221</v>
      </c>
    </row>
    <row r="38" spans="2:7">
      <c r="B38">
        <v>202004</v>
      </c>
      <c r="D38" t="s">
        <v>175</v>
      </c>
      <c r="E38" s="29">
        <v>383713</v>
      </c>
      <c r="F38" s="47" t="s">
        <v>208</v>
      </c>
      <c r="G38" s="49" t="s">
        <v>223</v>
      </c>
    </row>
    <row r="39" spans="2:7">
      <c r="B39">
        <v>202005</v>
      </c>
      <c r="D39" t="s">
        <v>176</v>
      </c>
      <c r="E39" s="29">
        <v>381993</v>
      </c>
      <c r="F39" s="52" t="s">
        <v>210</v>
      </c>
      <c r="G39" s="56" t="s">
        <v>204</v>
      </c>
    </row>
    <row r="40" spans="2:7">
      <c r="B40">
        <v>202006</v>
      </c>
      <c r="D40" t="s">
        <v>177</v>
      </c>
      <c r="E40" s="29">
        <v>351817</v>
      </c>
      <c r="F40" s="47" t="s">
        <v>208</v>
      </c>
      <c r="G40" s="57" t="s">
        <v>206</v>
      </c>
    </row>
    <row r="41" spans="2:7">
      <c r="B41">
        <v>202007</v>
      </c>
      <c r="D41" t="s">
        <v>178</v>
      </c>
      <c r="E41" s="29">
        <v>334994</v>
      </c>
      <c r="F41" s="49" t="s">
        <v>178</v>
      </c>
    </row>
    <row r="42" spans="2:7">
      <c r="D42" t="s">
        <v>179</v>
      </c>
      <c r="E42" s="29">
        <v>330569</v>
      </c>
      <c r="F42" s="3" t="s">
        <v>211</v>
      </c>
    </row>
    <row r="43" spans="2:7">
      <c r="D43" t="s">
        <v>180</v>
      </c>
      <c r="E43" s="29">
        <v>327160</v>
      </c>
      <c r="F43" s="47" t="s">
        <v>208</v>
      </c>
    </row>
    <row r="44" spans="2:7">
      <c r="D44" t="s">
        <v>181</v>
      </c>
      <c r="E44" s="29">
        <v>259567</v>
      </c>
      <c r="F44" s="51" t="s">
        <v>181</v>
      </c>
    </row>
    <row r="45" spans="2:7">
      <c r="D45" t="s">
        <v>182</v>
      </c>
      <c r="E45" s="29">
        <v>255488</v>
      </c>
      <c r="F45" s="47" t="s">
        <v>208</v>
      </c>
    </row>
    <row r="46" spans="2:7">
      <c r="D46" t="s">
        <v>183</v>
      </c>
      <c r="E46" s="29">
        <v>236554</v>
      </c>
      <c r="F46" s="58" t="s">
        <v>206</v>
      </c>
    </row>
    <row r="47" spans="2:7">
      <c r="D47" t="s">
        <v>184</v>
      </c>
      <c r="E47" s="29">
        <v>218242</v>
      </c>
      <c r="F47" t="s">
        <v>212</v>
      </c>
    </row>
    <row r="48" spans="2:7">
      <c r="D48" t="s">
        <v>185</v>
      </c>
      <c r="E48" s="29">
        <v>192281</v>
      </c>
      <c r="F48" s="52" t="s">
        <v>210</v>
      </c>
    </row>
    <row r="49" spans="4:6">
      <c r="D49" t="s">
        <v>186</v>
      </c>
      <c r="E49" s="29">
        <v>174081</v>
      </c>
      <c r="F49" s="55" t="s">
        <v>213</v>
      </c>
    </row>
    <row r="50" spans="4:6">
      <c r="D50" t="s">
        <v>187</v>
      </c>
      <c r="E50" s="29">
        <v>155309</v>
      </c>
      <c r="F50" s="49" t="s">
        <v>187</v>
      </c>
    </row>
    <row r="51" spans="4:6">
      <c r="D51" t="s">
        <v>188</v>
      </c>
      <c r="E51" s="29">
        <v>144349</v>
      </c>
      <c r="F51" s="7" t="s">
        <v>188</v>
      </c>
    </row>
    <row r="52" spans="4:6">
      <c r="D52" t="s">
        <v>189</v>
      </c>
      <c r="E52" s="29">
        <v>115914</v>
      </c>
      <c r="F52" s="52" t="s">
        <v>210</v>
      </c>
    </row>
    <row r="53" spans="4:6">
      <c r="D53" t="s">
        <v>190</v>
      </c>
      <c r="E53" s="29">
        <v>114921</v>
      </c>
      <c r="F53" s="58" t="s">
        <v>206</v>
      </c>
    </row>
    <row r="54" spans="4:6">
      <c r="D54" t="s">
        <v>191</v>
      </c>
      <c r="E54" s="29">
        <v>83857</v>
      </c>
      <c r="F54" s="47" t="s">
        <v>208</v>
      </c>
    </row>
    <row r="55" spans="4:6">
      <c r="D55" t="s">
        <v>201</v>
      </c>
      <c r="E55" s="29">
        <v>78793</v>
      </c>
      <c r="F55" s="47" t="s">
        <v>208</v>
      </c>
    </row>
    <row r="56" spans="4:6">
      <c r="D56" t="s">
        <v>192</v>
      </c>
      <c r="E56" s="29">
        <v>73244</v>
      </c>
      <c r="F56" s="55" t="s">
        <v>213</v>
      </c>
    </row>
    <row r="57" spans="4:6">
      <c r="D57" t="s">
        <v>193</v>
      </c>
      <c r="E57" s="29">
        <v>72294</v>
      </c>
      <c r="F57" s="52" t="s">
        <v>210</v>
      </c>
    </row>
    <row r="58" spans="4:6">
      <c r="D58" t="s">
        <v>194</v>
      </c>
      <c r="E58" s="29">
        <v>47446</v>
      </c>
      <c r="F58" s="50" t="s">
        <v>194</v>
      </c>
    </row>
    <row r="59" spans="4:6">
      <c r="D59" t="s">
        <v>195</v>
      </c>
      <c r="E59" s="29">
        <v>26024</v>
      </c>
      <c r="F59" s="54" t="s">
        <v>209</v>
      </c>
    </row>
    <row r="60" spans="4:6">
      <c r="D60" t="s">
        <v>196</v>
      </c>
      <c r="E60" s="29">
        <v>17844</v>
      </c>
      <c r="F60" s="10" t="s">
        <v>196</v>
      </c>
    </row>
    <row r="61" spans="4:6">
      <c r="D61" t="s">
        <v>197</v>
      </c>
      <c r="E61" s="29">
        <v>11077</v>
      </c>
      <c r="F61" s="58" t="s">
        <v>206</v>
      </c>
    </row>
    <row r="62" spans="4:6">
      <c r="D62" t="s">
        <v>198</v>
      </c>
      <c r="E62" s="29">
        <v>6356</v>
      </c>
      <c r="F62" s="16" t="s">
        <v>214</v>
      </c>
    </row>
    <row r="63" spans="4:6">
      <c r="D63" t="s">
        <v>202</v>
      </c>
      <c r="E63" s="29">
        <v>288</v>
      </c>
      <c r="F63" s="16" t="s">
        <v>214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2DBC-05E9-4FD8-A2E0-36B0652A5B44}">
  <dimension ref="A1:D42"/>
  <sheetViews>
    <sheetView workbookViewId="0">
      <selection activeCell="H13" sqref="H13"/>
    </sheetView>
  </sheetViews>
  <sheetFormatPr defaultRowHeight="17.399999999999999"/>
  <cols>
    <col min="1" max="1" width="35.19921875" bestFit="1" customWidth="1"/>
    <col min="2" max="2" width="10.69921875" bestFit="1" customWidth="1"/>
  </cols>
  <sheetData>
    <row r="1" spans="1:4">
      <c r="A1">
        <v>1</v>
      </c>
      <c r="B1">
        <v>2</v>
      </c>
      <c r="C1">
        <v>3</v>
      </c>
      <c r="D1">
        <v>4</v>
      </c>
    </row>
    <row r="2" spans="1:4">
      <c r="A2" t="s">
        <v>179</v>
      </c>
      <c r="B2" s="29">
        <v>330569</v>
      </c>
      <c r="C2" s="3" t="s">
        <v>211</v>
      </c>
    </row>
    <row r="3" spans="1:4">
      <c r="A3" t="s">
        <v>196</v>
      </c>
      <c r="B3" s="29">
        <v>17844</v>
      </c>
      <c r="C3" s="10" t="s">
        <v>196</v>
      </c>
    </row>
    <row r="4" spans="1:4">
      <c r="A4" t="s">
        <v>188</v>
      </c>
      <c r="B4" s="29">
        <v>144349</v>
      </c>
      <c r="C4" s="7" t="s">
        <v>188</v>
      </c>
    </row>
    <row r="5" spans="1:4">
      <c r="A5" t="s">
        <v>198</v>
      </c>
      <c r="B5" s="29">
        <v>6356</v>
      </c>
      <c r="C5" s="16" t="s">
        <v>214</v>
      </c>
    </row>
    <row r="6" spans="1:4">
      <c r="A6" t="s">
        <v>202</v>
      </c>
      <c r="B6" s="29">
        <v>288</v>
      </c>
      <c r="C6" s="16" t="s">
        <v>214</v>
      </c>
    </row>
    <row r="7" spans="1:4">
      <c r="A7" t="s">
        <v>167</v>
      </c>
      <c r="B7" s="29">
        <v>1495163</v>
      </c>
      <c r="C7" s="47" t="s">
        <v>208</v>
      </c>
      <c r="D7" s="48" t="s">
        <v>220</v>
      </c>
    </row>
    <row r="8" spans="1:4">
      <c r="A8" t="s">
        <v>169</v>
      </c>
      <c r="B8" s="29">
        <v>989794</v>
      </c>
      <c r="C8" s="47" t="s">
        <v>208</v>
      </c>
      <c r="D8" s="51" t="s">
        <v>225</v>
      </c>
    </row>
    <row r="9" spans="1:4">
      <c r="A9" t="s">
        <v>171</v>
      </c>
      <c r="B9" s="29">
        <v>558716</v>
      </c>
      <c r="C9" s="47" t="s">
        <v>215</v>
      </c>
      <c r="D9" s="53" t="s">
        <v>227</v>
      </c>
    </row>
    <row r="10" spans="1:4">
      <c r="A10" t="s">
        <v>174</v>
      </c>
      <c r="B10" s="29">
        <v>504479</v>
      </c>
      <c r="C10" s="47" t="s">
        <v>208</v>
      </c>
      <c r="D10" t="s">
        <v>230</v>
      </c>
    </row>
    <row r="11" spans="1:4">
      <c r="A11" t="s">
        <v>175</v>
      </c>
      <c r="B11" s="29">
        <v>383713</v>
      </c>
      <c r="C11" s="47" t="s">
        <v>208</v>
      </c>
      <c r="D11" s="49" t="s">
        <v>223</v>
      </c>
    </row>
    <row r="12" spans="1:4">
      <c r="A12" t="s">
        <v>177</v>
      </c>
      <c r="B12" s="29">
        <v>351817</v>
      </c>
      <c r="C12" s="47" t="s">
        <v>208</v>
      </c>
      <c r="D12" s="57" t="s">
        <v>206</v>
      </c>
    </row>
    <row r="13" spans="1:4">
      <c r="A13" t="s">
        <v>180</v>
      </c>
      <c r="B13" s="29">
        <v>327160</v>
      </c>
      <c r="C13" s="47" t="s">
        <v>208</v>
      </c>
    </row>
    <row r="14" spans="1:4">
      <c r="A14" t="s">
        <v>182</v>
      </c>
      <c r="B14" s="29">
        <v>255488</v>
      </c>
      <c r="C14" s="47" t="s">
        <v>208</v>
      </c>
    </row>
    <row r="15" spans="1:4">
      <c r="A15" t="s">
        <v>191</v>
      </c>
      <c r="B15" s="29">
        <v>83857</v>
      </c>
      <c r="C15" s="47" t="s">
        <v>208</v>
      </c>
    </row>
    <row r="16" spans="1:4">
      <c r="A16" t="s">
        <v>201</v>
      </c>
      <c r="B16" s="29">
        <v>78793</v>
      </c>
      <c r="C16" s="47" t="s">
        <v>208</v>
      </c>
    </row>
    <row r="17" spans="1:4">
      <c r="A17" t="s">
        <v>164</v>
      </c>
      <c r="B17" s="29">
        <v>1630700</v>
      </c>
      <c r="C17" s="48" t="s">
        <v>164</v>
      </c>
      <c r="D17" s="7" t="s">
        <v>218</v>
      </c>
    </row>
    <row r="18" spans="1:4">
      <c r="A18" t="s">
        <v>178</v>
      </c>
      <c r="B18" s="29">
        <v>334994</v>
      </c>
      <c r="C18" s="49" t="s">
        <v>178</v>
      </c>
    </row>
    <row r="19" spans="1:4">
      <c r="A19" t="s">
        <v>194</v>
      </c>
      <c r="B19" s="29">
        <v>47446</v>
      </c>
      <c r="C19" s="50" t="s">
        <v>194</v>
      </c>
    </row>
    <row r="20" spans="1:4">
      <c r="A20" t="s">
        <v>181</v>
      </c>
      <c r="B20" s="29">
        <v>259567</v>
      </c>
      <c r="C20" s="51" t="s">
        <v>181</v>
      </c>
    </row>
    <row r="21" spans="1:4">
      <c r="A21" t="s">
        <v>176</v>
      </c>
      <c r="B21" s="29">
        <v>381993</v>
      </c>
      <c r="C21" s="52" t="s">
        <v>210</v>
      </c>
      <c r="D21" s="56" t="s">
        <v>204</v>
      </c>
    </row>
    <row r="22" spans="1:4">
      <c r="A22" t="s">
        <v>185</v>
      </c>
      <c r="B22" s="29">
        <v>192281</v>
      </c>
      <c r="C22" s="52" t="s">
        <v>210</v>
      </c>
    </row>
    <row r="23" spans="1:4">
      <c r="A23" t="s">
        <v>189</v>
      </c>
      <c r="B23" s="29">
        <v>115914</v>
      </c>
      <c r="C23" s="52" t="s">
        <v>210</v>
      </c>
    </row>
    <row r="24" spans="1:4">
      <c r="A24" t="s">
        <v>193</v>
      </c>
      <c r="B24" s="29">
        <v>72294</v>
      </c>
      <c r="C24" s="52" t="s">
        <v>210</v>
      </c>
    </row>
    <row r="25" spans="1:4">
      <c r="A25" t="s">
        <v>165</v>
      </c>
      <c r="B25" s="29">
        <v>1613476</v>
      </c>
      <c r="C25" s="57" t="s">
        <v>232</v>
      </c>
      <c r="D25" s="16" t="s">
        <v>219</v>
      </c>
    </row>
    <row r="26" spans="1:4">
      <c r="A26" t="s">
        <v>183</v>
      </c>
      <c r="B26" s="29">
        <v>236554</v>
      </c>
      <c r="C26" s="58" t="s">
        <v>206</v>
      </c>
    </row>
    <row r="27" spans="1:4">
      <c r="A27" t="s">
        <v>190</v>
      </c>
      <c r="B27" s="29">
        <v>114921</v>
      </c>
      <c r="C27" s="58" t="s">
        <v>206</v>
      </c>
    </row>
    <row r="28" spans="1:4">
      <c r="A28" t="s">
        <v>197</v>
      </c>
      <c r="B28" s="29">
        <v>11077</v>
      </c>
      <c r="C28" s="58" t="s">
        <v>206</v>
      </c>
    </row>
    <row r="29" spans="1:4">
      <c r="A29" t="s">
        <v>166</v>
      </c>
      <c r="B29" s="29">
        <v>1586120</v>
      </c>
      <c r="C29" s="53" t="s">
        <v>207</v>
      </c>
      <c r="D29" s="47" t="s">
        <v>215</v>
      </c>
    </row>
    <row r="30" spans="1:4">
      <c r="A30" t="s">
        <v>203</v>
      </c>
      <c r="B30" s="29">
        <v>3697166</v>
      </c>
      <c r="C30" s="56" t="s">
        <v>231</v>
      </c>
      <c r="D30" s="3" t="s">
        <v>216</v>
      </c>
    </row>
    <row r="31" spans="1:4">
      <c r="A31" t="s">
        <v>168</v>
      </c>
      <c r="B31" s="29">
        <v>1404839</v>
      </c>
      <c r="C31" s="56" t="s">
        <v>204</v>
      </c>
      <c r="D31" s="49" t="s">
        <v>222</v>
      </c>
    </row>
    <row r="32" spans="1:4">
      <c r="A32" t="s">
        <v>199</v>
      </c>
      <c r="B32" s="29">
        <v>1351478</v>
      </c>
      <c r="C32" s="56" t="s">
        <v>204</v>
      </c>
      <c r="D32" s="50" t="s">
        <v>224</v>
      </c>
    </row>
    <row r="33" spans="1:4">
      <c r="A33" t="s">
        <v>170</v>
      </c>
      <c r="B33" s="29">
        <v>698803</v>
      </c>
      <c r="C33" s="56" t="s">
        <v>204</v>
      </c>
      <c r="D33" s="52" t="s">
        <v>226</v>
      </c>
    </row>
    <row r="34" spans="1:4">
      <c r="A34" t="s">
        <v>172</v>
      </c>
      <c r="B34" s="29">
        <v>556813</v>
      </c>
      <c r="C34" s="56" t="s">
        <v>204</v>
      </c>
      <c r="D34" s="54" t="s">
        <v>228</v>
      </c>
    </row>
    <row r="35" spans="1:4">
      <c r="A35" t="s">
        <v>173</v>
      </c>
      <c r="B35" s="29">
        <v>539071</v>
      </c>
      <c r="C35" s="56" t="s">
        <v>204</v>
      </c>
      <c r="D35" s="55" t="s">
        <v>229</v>
      </c>
    </row>
    <row r="36" spans="1:4">
      <c r="A36" t="s">
        <v>200</v>
      </c>
      <c r="B36" s="29">
        <v>466533</v>
      </c>
      <c r="C36" s="54" t="s">
        <v>209</v>
      </c>
      <c r="D36" s="48" t="s">
        <v>221</v>
      </c>
    </row>
    <row r="37" spans="1:4">
      <c r="A37" t="s">
        <v>195</v>
      </c>
      <c r="B37" s="29">
        <v>26024</v>
      </c>
      <c r="C37" s="54" t="s">
        <v>209</v>
      </c>
    </row>
    <row r="38" spans="1:4">
      <c r="A38" t="s">
        <v>186</v>
      </c>
      <c r="B38" s="29">
        <v>174081</v>
      </c>
      <c r="C38" s="55" t="s">
        <v>213</v>
      </c>
    </row>
    <row r="39" spans="1:4">
      <c r="A39" t="s">
        <v>192</v>
      </c>
      <c r="B39" s="29">
        <v>73244</v>
      </c>
      <c r="C39" s="55" t="s">
        <v>213</v>
      </c>
    </row>
    <row r="40" spans="1:4">
      <c r="A40" t="s">
        <v>184</v>
      </c>
      <c r="B40" s="29">
        <v>218242</v>
      </c>
      <c r="C40" t="s">
        <v>212</v>
      </c>
    </row>
    <row r="41" spans="1:4">
      <c r="A41" t="s">
        <v>163</v>
      </c>
      <c r="B41" s="29">
        <v>3210466</v>
      </c>
      <c r="C41" s="48" t="s">
        <v>205</v>
      </c>
      <c r="D41" s="10" t="s">
        <v>217</v>
      </c>
    </row>
    <row r="42" spans="1:4">
      <c r="A42" t="s">
        <v>187</v>
      </c>
      <c r="B42" s="29">
        <v>155309</v>
      </c>
      <c r="C42" s="49" t="s">
        <v>187</v>
      </c>
    </row>
  </sheetData>
  <autoFilter ref="A1:D1" xr:uid="{989FDDE5-9BD1-45F1-BE78-2BCA3FC35632}">
    <sortState xmlns:xlrd2="http://schemas.microsoft.com/office/spreadsheetml/2017/richdata2" ref="A2:D42">
      <sortCondition ref="C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"/>
  <sheetViews>
    <sheetView zoomScale="130" zoomScaleNormal="130" workbookViewId="0">
      <selection activeCell="D57" sqref="D57"/>
    </sheetView>
  </sheetViews>
  <sheetFormatPr defaultRowHeight="17.399999999999999"/>
  <cols>
    <col min="1" max="1" width="11.8984375" bestFit="1" customWidth="1"/>
    <col min="2" max="2" width="15.8984375" bestFit="1" customWidth="1"/>
    <col min="3" max="3" width="11.59765625" bestFit="1" customWidth="1"/>
  </cols>
  <sheetData>
    <row r="1" spans="1:13">
      <c r="A1" t="s">
        <v>58</v>
      </c>
    </row>
    <row r="2" spans="1:13">
      <c r="A2" s="7" t="s">
        <v>57</v>
      </c>
    </row>
    <row r="3" spans="1:13">
      <c r="A3" t="s">
        <v>62</v>
      </c>
      <c r="B3" t="s">
        <v>109</v>
      </c>
    </row>
    <row r="5" spans="1:13">
      <c r="A5" t="s">
        <v>103</v>
      </c>
      <c r="B5" t="s">
        <v>104</v>
      </c>
      <c r="C5" t="s">
        <v>105</v>
      </c>
    </row>
    <row r="6" spans="1:13">
      <c r="A6" s="29">
        <v>24697792</v>
      </c>
      <c r="B6" s="29">
        <v>19207990</v>
      </c>
      <c r="C6" s="29">
        <f>A6-B6</f>
        <v>5489802</v>
      </c>
    </row>
    <row r="7" spans="1:13" ht="80.25" customHeight="1">
      <c r="A7" s="59" t="s">
        <v>102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12" spans="1:13">
      <c r="A12" t="s">
        <v>119</v>
      </c>
      <c r="F12" t="s">
        <v>132</v>
      </c>
    </row>
    <row r="13" spans="1:13" ht="18" thickBot="1">
      <c r="A13" s="3" t="s">
        <v>120</v>
      </c>
    </row>
    <row r="14" spans="1:13">
      <c r="A14" t="s">
        <v>121</v>
      </c>
      <c r="B14" s="33" t="s">
        <v>122</v>
      </c>
      <c r="C14" s="34" t="s">
        <v>123</v>
      </c>
      <c r="D14" s="34">
        <v>202003</v>
      </c>
      <c r="E14" s="35">
        <v>202002</v>
      </c>
    </row>
    <row r="15" spans="1:13">
      <c r="B15" s="36"/>
      <c r="C15" s="37"/>
      <c r="D15" s="37">
        <v>1</v>
      </c>
      <c r="E15" s="38">
        <v>1</v>
      </c>
    </row>
    <row r="16" spans="1:13" ht="18" thickBot="1">
      <c r="B16" s="39"/>
      <c r="C16" s="40"/>
      <c r="D16" s="40" t="s">
        <v>124</v>
      </c>
      <c r="E16" s="41"/>
    </row>
    <row r="18" spans="1:3">
      <c r="A18" t="s">
        <v>125</v>
      </c>
    </row>
    <row r="20" spans="1:3">
      <c r="A20" t="s">
        <v>126</v>
      </c>
    </row>
    <row r="21" spans="1:3">
      <c r="A21" t="s">
        <v>127</v>
      </c>
    </row>
    <row r="22" spans="1:3">
      <c r="B22" t="s">
        <v>128</v>
      </c>
    </row>
    <row r="24" spans="1:3">
      <c r="A24" t="s">
        <v>151</v>
      </c>
    </row>
    <row r="28" spans="1:3">
      <c r="A28" t="s">
        <v>136</v>
      </c>
      <c r="C28" s="43" t="s">
        <v>135</v>
      </c>
    </row>
    <row r="29" spans="1:3">
      <c r="A29" t="s">
        <v>138</v>
      </c>
      <c r="C29" s="43" t="s">
        <v>137</v>
      </c>
    </row>
    <row r="30" spans="1:3">
      <c r="A30" t="s">
        <v>140</v>
      </c>
      <c r="C30" s="43" t="s">
        <v>139</v>
      </c>
    </row>
    <row r="31" spans="1:3">
      <c r="A31" t="s">
        <v>142</v>
      </c>
      <c r="B31" t="s">
        <v>143</v>
      </c>
      <c r="C31" s="43" t="s">
        <v>141</v>
      </c>
    </row>
    <row r="32" spans="1:3">
      <c r="A32" t="s">
        <v>150</v>
      </c>
      <c r="C32" s="43" t="s">
        <v>149</v>
      </c>
    </row>
    <row r="33" spans="1:11">
      <c r="C33" s="43"/>
    </row>
    <row r="34" spans="1:11">
      <c r="A34" t="s">
        <v>144</v>
      </c>
    </row>
    <row r="35" spans="1:11">
      <c r="A35" t="s">
        <v>145</v>
      </c>
    </row>
    <row r="37" spans="1:11">
      <c r="A37" t="s">
        <v>146</v>
      </c>
    </row>
    <row r="38" spans="1:11">
      <c r="B38" t="s">
        <v>147</v>
      </c>
    </row>
    <row r="39" spans="1:11">
      <c r="C39" t="s">
        <v>148</v>
      </c>
    </row>
    <row r="42" spans="1:11">
      <c r="A42" s="44" t="s">
        <v>152</v>
      </c>
    </row>
    <row r="43" spans="1:11">
      <c r="A43" s="60" t="s">
        <v>153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</row>
    <row r="44" spans="1:11">
      <c r="A44" s="60" t="s">
        <v>154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</row>
    <row r="47" spans="1:11">
      <c r="A47" t="s">
        <v>155</v>
      </c>
    </row>
    <row r="48" spans="1:11">
      <c r="A48" t="s">
        <v>156</v>
      </c>
    </row>
    <row r="50" spans="1:2">
      <c r="A50" t="s">
        <v>157</v>
      </c>
    </row>
    <row r="52" spans="1:2">
      <c r="A52" t="s">
        <v>134</v>
      </c>
    </row>
    <row r="53" spans="1:2">
      <c r="A53" t="s">
        <v>158</v>
      </c>
    </row>
    <row r="55" spans="1:2">
      <c r="A55" t="s">
        <v>161</v>
      </c>
      <c r="B55" t="s">
        <v>162</v>
      </c>
    </row>
  </sheetData>
  <mergeCells count="3">
    <mergeCell ref="A7:M7"/>
    <mergeCell ref="A43:K43"/>
    <mergeCell ref="A44:K44"/>
  </mergeCells>
  <phoneticPr fontId="1" type="noConversion"/>
  <hyperlinks>
    <hyperlink ref="C28" r:id="rId1" xr:uid="{477D873C-7580-4DD6-A739-0FA809B711DD}"/>
    <hyperlink ref="C29" r:id="rId2" xr:uid="{228AA621-85D0-4B7A-A9B9-ACAE840417FF}"/>
    <hyperlink ref="C30" r:id="rId3" xr:uid="{FB1DBD72-C8C6-4EC4-93DB-07C48E9C4AC3}"/>
    <hyperlink ref="C31" r:id="rId4" location="SelectStatsBoxDiv" display="http://kosis.kr/statisticsList/statisticsListIndex.do?menuId=M_01_03_01&amp;vwcd=MT_GTITLE01&amp;parmTabId=M_01_03_01 - SelectStatsBoxDiv" xr:uid="{74ADA5EE-CF2A-4137-9BE0-A34244AA0A65}"/>
    <hyperlink ref="C32" r:id="rId5" location="/detail" display="https://ecos.bok.or.kr/jsp/vis/keystat/ - /detail" xr:uid="{0A9E5C36-84E9-4F0C-ACA1-FEE4EF086E8F}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5"/>
  <sheetViews>
    <sheetView tabSelected="1" zoomScaleNormal="100" workbookViewId="0">
      <pane ySplit="1" topLeftCell="A14" activePane="bottomLeft" state="frozen"/>
      <selection pane="bottomLeft" activeCell="E23" sqref="E23"/>
    </sheetView>
  </sheetViews>
  <sheetFormatPr defaultRowHeight="17.399999999999999"/>
  <cols>
    <col min="1" max="1" width="11.09765625" style="4" bestFit="1" customWidth="1"/>
    <col min="2" max="2" width="5.19921875" style="4" bestFit="1" customWidth="1"/>
    <col min="3" max="3" width="12.69921875" style="4" bestFit="1" customWidth="1"/>
    <col min="4" max="4" width="12.59765625" style="4" bestFit="1" customWidth="1"/>
    <col min="5" max="5" width="12.59765625" style="28" customWidth="1"/>
    <col min="6" max="6" width="43.3984375" customWidth="1"/>
    <col min="7" max="7" width="19.3984375" bestFit="1" customWidth="1"/>
    <col min="8" max="8" width="2.19921875" customWidth="1"/>
    <col min="9" max="9" width="40.09765625" bestFit="1" customWidth="1"/>
  </cols>
  <sheetData>
    <row r="1" spans="1:9">
      <c r="A1" s="5" t="s">
        <v>46</v>
      </c>
      <c r="B1" s="5" t="s">
        <v>47</v>
      </c>
      <c r="C1" s="5" t="s">
        <v>48</v>
      </c>
      <c r="D1" s="5" t="s">
        <v>49</v>
      </c>
      <c r="E1" s="20"/>
      <c r="F1" s="5" t="s">
        <v>53</v>
      </c>
      <c r="G1" s="5" t="s">
        <v>54</v>
      </c>
      <c r="H1" s="5" t="s">
        <v>55</v>
      </c>
    </row>
    <row r="2" spans="1:9">
      <c r="A2" s="6">
        <v>44014</v>
      </c>
      <c r="B2" s="4">
        <v>1</v>
      </c>
      <c r="C2" s="30">
        <v>6.4342568936039193E-2</v>
      </c>
      <c r="D2" s="4">
        <v>7.0320799999999997</v>
      </c>
      <c r="E2" s="28">
        <f t="shared" ref="E2:E65" si="0">IFERROR( RANK(D2, $D$2:$D$112, 1),"")</f>
        <v>13</v>
      </c>
      <c r="F2" t="s">
        <v>50</v>
      </c>
      <c r="G2" t="s">
        <v>51</v>
      </c>
      <c r="H2" t="s">
        <v>52</v>
      </c>
    </row>
    <row r="3" spans="1:9">
      <c r="B3" s="4">
        <v>2</v>
      </c>
      <c r="E3" s="28" t="str">
        <f t="shared" si="0"/>
        <v/>
      </c>
    </row>
    <row r="4" spans="1:9">
      <c r="A4" s="6"/>
      <c r="B4" s="4">
        <v>3</v>
      </c>
      <c r="C4" s="4">
        <v>0.123738361028128</v>
      </c>
      <c r="D4" s="4">
        <v>7.2128154580999997</v>
      </c>
      <c r="E4" s="28">
        <f t="shared" si="0"/>
        <v>14</v>
      </c>
      <c r="G4" t="s">
        <v>64</v>
      </c>
      <c r="H4" s="11" t="s">
        <v>65</v>
      </c>
    </row>
    <row r="5" spans="1:9">
      <c r="A5" s="6">
        <v>44017</v>
      </c>
      <c r="B5" s="4">
        <v>0</v>
      </c>
      <c r="C5" s="28">
        <v>1.2794099999999999</v>
      </c>
      <c r="D5" s="28">
        <v>6.6072841989000004</v>
      </c>
      <c r="E5" s="28">
        <f t="shared" si="0"/>
        <v>10</v>
      </c>
      <c r="F5" t="s">
        <v>100</v>
      </c>
      <c r="G5" t="s">
        <v>66</v>
      </c>
    </row>
    <row r="6" spans="1:9">
      <c r="C6" s="4">
        <v>1.2707900000000001</v>
      </c>
      <c r="E6" s="28" t="str">
        <f t="shared" si="0"/>
        <v/>
      </c>
      <c r="F6" t="s">
        <v>67</v>
      </c>
      <c r="G6" t="s">
        <v>66</v>
      </c>
    </row>
    <row r="7" spans="1:9">
      <c r="C7" s="4">
        <v>1.28559</v>
      </c>
      <c r="E7" s="28" t="str">
        <f t="shared" si="0"/>
        <v/>
      </c>
      <c r="F7" t="s">
        <v>68</v>
      </c>
      <c r="G7" t="s">
        <v>66</v>
      </c>
    </row>
    <row r="8" spans="1:9" ht="34.799999999999997">
      <c r="B8" s="4">
        <v>1</v>
      </c>
      <c r="C8" s="4">
        <v>0.12877784837982401</v>
      </c>
      <c r="D8" s="4">
        <v>7.4646122910999999</v>
      </c>
      <c r="E8" s="28">
        <f t="shared" si="0"/>
        <v>15</v>
      </c>
      <c r="F8" s="12" t="s">
        <v>69</v>
      </c>
      <c r="G8" t="s">
        <v>64</v>
      </c>
      <c r="I8" t="s">
        <v>108</v>
      </c>
    </row>
    <row r="9" spans="1:9" ht="52.2">
      <c r="B9" s="4">
        <v>2</v>
      </c>
      <c r="C9" s="4">
        <v>1.28837</v>
      </c>
      <c r="D9" s="4">
        <v>6.6581569044000002</v>
      </c>
      <c r="E9" s="28">
        <f t="shared" si="0"/>
        <v>12</v>
      </c>
      <c r="F9" s="22" t="s">
        <v>99</v>
      </c>
      <c r="G9" t="s">
        <v>66</v>
      </c>
    </row>
    <row r="10" spans="1:9">
      <c r="A10" s="6">
        <v>44018</v>
      </c>
      <c r="B10" s="4">
        <v>1</v>
      </c>
      <c r="C10" s="4">
        <v>1.2707900000000001</v>
      </c>
      <c r="D10" s="4">
        <v>6.6291941006000004</v>
      </c>
      <c r="E10" s="28">
        <f t="shared" si="0"/>
        <v>11</v>
      </c>
      <c r="F10" t="s">
        <v>98</v>
      </c>
      <c r="G10" t="s">
        <v>66</v>
      </c>
    </row>
    <row r="11" spans="1:9" ht="34.799999999999997">
      <c r="B11" s="31">
        <v>2</v>
      </c>
      <c r="C11" s="31">
        <v>1.11165</v>
      </c>
      <c r="D11" s="31">
        <v>5.9717426667</v>
      </c>
      <c r="E11" s="31">
        <f t="shared" si="0"/>
        <v>6</v>
      </c>
      <c r="F11" s="32" t="s">
        <v>101</v>
      </c>
      <c r="G11" s="10" t="s">
        <v>110</v>
      </c>
    </row>
    <row r="12" spans="1:9" ht="34.799999999999997">
      <c r="B12" s="4">
        <v>3</v>
      </c>
      <c r="C12" s="4">
        <v>1.0994600000000001</v>
      </c>
      <c r="D12" s="4">
        <v>6.0082409668999999</v>
      </c>
      <c r="E12" s="28">
        <f t="shared" si="0"/>
        <v>7</v>
      </c>
      <c r="F12" s="12" t="s">
        <v>106</v>
      </c>
      <c r="G12" t="s">
        <v>66</v>
      </c>
      <c r="I12" t="s">
        <v>107</v>
      </c>
    </row>
    <row r="13" spans="1:9" ht="34.799999999999997">
      <c r="A13" s="6">
        <v>44019</v>
      </c>
      <c r="B13" s="4">
        <v>1</v>
      </c>
      <c r="C13" s="4">
        <v>1.0116400000000001</v>
      </c>
      <c r="D13" s="4">
        <v>6.1193843062999997</v>
      </c>
      <c r="E13" s="28">
        <f>IFERROR( RANK(D13, $D$2:$D$112, 1),"")</f>
        <v>8</v>
      </c>
      <c r="F13" s="12" t="s">
        <v>111</v>
      </c>
    </row>
    <row r="14" spans="1:9" ht="104.4">
      <c r="B14" s="4">
        <v>2</v>
      </c>
      <c r="D14" s="28">
        <v>3.1371600000000002</v>
      </c>
      <c r="E14" s="28">
        <f>IFERROR( RANK(D14, $D$2:$D$112, 1),"")</f>
        <v>2</v>
      </c>
      <c r="F14" s="12" t="s">
        <v>112</v>
      </c>
      <c r="I14" s="8" t="s">
        <v>113</v>
      </c>
    </row>
    <row r="15" spans="1:9" ht="69.599999999999994">
      <c r="B15" s="4">
        <v>3</v>
      </c>
      <c r="D15" s="4">
        <v>4.0025594327</v>
      </c>
      <c r="E15" s="28">
        <f t="shared" si="0"/>
        <v>5</v>
      </c>
      <c r="F15" s="12" t="s">
        <v>114</v>
      </c>
      <c r="G15" t="s">
        <v>129</v>
      </c>
      <c r="I15" s="12" t="s">
        <v>116</v>
      </c>
    </row>
    <row r="16" spans="1:9" ht="34.799999999999997">
      <c r="A16" s="6">
        <v>44020</v>
      </c>
      <c r="B16" s="4">
        <v>1</v>
      </c>
      <c r="D16" s="4">
        <v>3.9987824344999998</v>
      </c>
      <c r="E16" s="28">
        <f t="shared" si="0"/>
        <v>3</v>
      </c>
      <c r="F16" s="12" t="s">
        <v>115</v>
      </c>
    </row>
    <row r="17" spans="1:9" ht="34.799999999999997">
      <c r="B17" s="4">
        <v>2</v>
      </c>
      <c r="D17" s="4">
        <v>3.9988538667000002</v>
      </c>
      <c r="E17" s="28">
        <f t="shared" si="0"/>
        <v>4</v>
      </c>
      <c r="F17" s="12" t="s">
        <v>117</v>
      </c>
      <c r="I17" s="8" t="s">
        <v>118</v>
      </c>
    </row>
    <row r="18" spans="1:9" ht="52.2">
      <c r="B18" s="4">
        <v>3</v>
      </c>
      <c r="D18" s="13">
        <v>2.2155784419</v>
      </c>
      <c r="E18" s="28">
        <f t="shared" si="0"/>
        <v>1</v>
      </c>
      <c r="F18" s="12" t="s">
        <v>130</v>
      </c>
      <c r="I18" s="42" t="s">
        <v>133</v>
      </c>
    </row>
    <row r="19" spans="1:9">
      <c r="A19" s="6">
        <v>44021</v>
      </c>
      <c r="B19" s="4">
        <v>1</v>
      </c>
      <c r="D19" s="4">
        <v>6.1366826221000004</v>
      </c>
      <c r="E19" s="28">
        <f t="shared" si="0"/>
        <v>9</v>
      </c>
      <c r="F19" s="12" t="s">
        <v>131</v>
      </c>
    </row>
    <row r="20" spans="1:9">
      <c r="E20" s="28" t="str">
        <f t="shared" si="0"/>
        <v/>
      </c>
    </row>
    <row r="21" spans="1:9">
      <c r="E21" s="28" t="str">
        <f t="shared" si="0"/>
        <v/>
      </c>
    </row>
    <row r="22" spans="1:9">
      <c r="E22" s="28" t="str">
        <f t="shared" si="0"/>
        <v/>
      </c>
    </row>
    <row r="23" spans="1:9">
      <c r="E23" s="28" t="str">
        <f t="shared" si="0"/>
        <v/>
      </c>
    </row>
    <row r="24" spans="1:9">
      <c r="E24" s="28" t="str">
        <f t="shared" si="0"/>
        <v/>
      </c>
    </row>
    <row r="25" spans="1:9">
      <c r="E25" s="28" t="str">
        <f t="shared" si="0"/>
        <v/>
      </c>
    </row>
    <row r="26" spans="1:9">
      <c r="E26" s="28" t="str">
        <f t="shared" si="0"/>
        <v/>
      </c>
    </row>
    <row r="27" spans="1:9">
      <c r="E27" s="28" t="str">
        <f t="shared" si="0"/>
        <v/>
      </c>
    </row>
    <row r="28" spans="1:9">
      <c r="E28" s="28" t="str">
        <f t="shared" si="0"/>
        <v/>
      </c>
    </row>
    <row r="29" spans="1:9">
      <c r="E29" s="28" t="str">
        <f t="shared" si="0"/>
        <v/>
      </c>
    </row>
    <row r="30" spans="1:9">
      <c r="E30" s="28" t="str">
        <f t="shared" si="0"/>
        <v/>
      </c>
    </row>
    <row r="31" spans="1:9">
      <c r="E31" s="28" t="str">
        <f t="shared" si="0"/>
        <v/>
      </c>
    </row>
    <row r="32" spans="1:9">
      <c r="E32" s="28" t="str">
        <f t="shared" si="0"/>
        <v/>
      </c>
    </row>
    <row r="33" spans="5:5">
      <c r="E33" s="28" t="str">
        <f t="shared" si="0"/>
        <v/>
      </c>
    </row>
    <row r="34" spans="5:5">
      <c r="E34" s="28" t="str">
        <f t="shared" si="0"/>
        <v/>
      </c>
    </row>
    <row r="35" spans="5:5">
      <c r="E35" s="28" t="str">
        <f t="shared" si="0"/>
        <v/>
      </c>
    </row>
    <row r="36" spans="5:5">
      <c r="E36" s="28" t="str">
        <f t="shared" si="0"/>
        <v/>
      </c>
    </row>
    <row r="37" spans="5:5">
      <c r="E37" s="28" t="str">
        <f t="shared" si="0"/>
        <v/>
      </c>
    </row>
    <row r="38" spans="5:5">
      <c r="E38" s="28" t="str">
        <f t="shared" si="0"/>
        <v/>
      </c>
    </row>
    <row r="39" spans="5:5">
      <c r="E39" s="28" t="str">
        <f t="shared" si="0"/>
        <v/>
      </c>
    </row>
    <row r="40" spans="5:5">
      <c r="E40" s="28" t="str">
        <f t="shared" si="0"/>
        <v/>
      </c>
    </row>
    <row r="41" spans="5:5">
      <c r="E41" s="28" t="str">
        <f t="shared" si="0"/>
        <v/>
      </c>
    </row>
    <row r="42" spans="5:5">
      <c r="E42" s="28" t="str">
        <f t="shared" si="0"/>
        <v/>
      </c>
    </row>
    <row r="43" spans="5:5">
      <c r="E43" s="28" t="str">
        <f t="shared" si="0"/>
        <v/>
      </c>
    </row>
    <row r="44" spans="5:5">
      <c r="E44" s="28" t="str">
        <f t="shared" si="0"/>
        <v/>
      </c>
    </row>
    <row r="45" spans="5:5">
      <c r="E45" s="28" t="str">
        <f t="shared" si="0"/>
        <v/>
      </c>
    </row>
    <row r="46" spans="5:5">
      <c r="E46" s="28" t="str">
        <f t="shared" si="0"/>
        <v/>
      </c>
    </row>
    <row r="47" spans="5:5">
      <c r="E47" s="28" t="str">
        <f t="shared" si="0"/>
        <v/>
      </c>
    </row>
    <row r="48" spans="5:5">
      <c r="E48" s="28" t="str">
        <f t="shared" si="0"/>
        <v/>
      </c>
    </row>
    <row r="49" spans="5:5">
      <c r="E49" s="28" t="str">
        <f t="shared" si="0"/>
        <v/>
      </c>
    </row>
    <row r="50" spans="5:5">
      <c r="E50" s="28" t="str">
        <f t="shared" si="0"/>
        <v/>
      </c>
    </row>
    <row r="51" spans="5:5">
      <c r="E51" s="28" t="str">
        <f t="shared" si="0"/>
        <v/>
      </c>
    </row>
    <row r="52" spans="5:5">
      <c r="E52" s="28" t="str">
        <f t="shared" si="0"/>
        <v/>
      </c>
    </row>
    <row r="53" spans="5:5">
      <c r="E53" s="28" t="str">
        <f t="shared" si="0"/>
        <v/>
      </c>
    </row>
    <row r="54" spans="5:5">
      <c r="E54" s="28" t="str">
        <f t="shared" si="0"/>
        <v/>
      </c>
    </row>
    <row r="55" spans="5:5">
      <c r="E55" s="28" t="str">
        <f t="shared" si="0"/>
        <v/>
      </c>
    </row>
    <row r="56" spans="5:5">
      <c r="E56" s="28" t="str">
        <f t="shared" si="0"/>
        <v/>
      </c>
    </row>
    <row r="57" spans="5:5">
      <c r="E57" s="28" t="str">
        <f t="shared" si="0"/>
        <v/>
      </c>
    </row>
    <row r="58" spans="5:5">
      <c r="E58" s="28" t="str">
        <f t="shared" si="0"/>
        <v/>
      </c>
    </row>
    <row r="59" spans="5:5">
      <c r="E59" s="28" t="str">
        <f t="shared" si="0"/>
        <v/>
      </c>
    </row>
    <row r="60" spans="5:5">
      <c r="E60" s="28" t="str">
        <f t="shared" si="0"/>
        <v/>
      </c>
    </row>
    <row r="61" spans="5:5">
      <c r="E61" s="28" t="str">
        <f t="shared" si="0"/>
        <v/>
      </c>
    </row>
    <row r="62" spans="5:5">
      <c r="E62" s="28" t="str">
        <f t="shared" si="0"/>
        <v/>
      </c>
    </row>
    <row r="63" spans="5:5">
      <c r="E63" s="28" t="str">
        <f t="shared" si="0"/>
        <v/>
      </c>
    </row>
    <row r="64" spans="5:5">
      <c r="E64" s="28" t="str">
        <f t="shared" si="0"/>
        <v/>
      </c>
    </row>
    <row r="65" spans="5:5">
      <c r="E65" s="28" t="str">
        <f t="shared" si="0"/>
        <v/>
      </c>
    </row>
    <row r="66" spans="5:5">
      <c r="E66" s="28" t="str">
        <f t="shared" ref="E66:E129" si="1">IFERROR( RANK(D66, $D$2:$D$112, 1),"")</f>
        <v/>
      </c>
    </row>
    <row r="67" spans="5:5">
      <c r="E67" s="28" t="str">
        <f t="shared" si="1"/>
        <v/>
      </c>
    </row>
    <row r="68" spans="5:5">
      <c r="E68" s="28" t="str">
        <f t="shared" si="1"/>
        <v/>
      </c>
    </row>
    <row r="69" spans="5:5">
      <c r="E69" s="28" t="str">
        <f t="shared" si="1"/>
        <v/>
      </c>
    </row>
    <row r="70" spans="5:5">
      <c r="E70" s="28" t="str">
        <f t="shared" si="1"/>
        <v/>
      </c>
    </row>
    <row r="71" spans="5:5">
      <c r="E71" s="28" t="str">
        <f t="shared" si="1"/>
        <v/>
      </c>
    </row>
    <row r="72" spans="5:5">
      <c r="E72" s="28" t="str">
        <f t="shared" si="1"/>
        <v/>
      </c>
    </row>
    <row r="73" spans="5:5">
      <c r="E73" s="28" t="str">
        <f t="shared" si="1"/>
        <v/>
      </c>
    </row>
    <row r="74" spans="5:5">
      <c r="E74" s="28" t="str">
        <f t="shared" si="1"/>
        <v/>
      </c>
    </row>
    <row r="75" spans="5:5">
      <c r="E75" s="28" t="str">
        <f t="shared" si="1"/>
        <v/>
      </c>
    </row>
    <row r="76" spans="5:5">
      <c r="E76" s="28" t="str">
        <f t="shared" si="1"/>
        <v/>
      </c>
    </row>
    <row r="77" spans="5:5">
      <c r="E77" s="28" t="str">
        <f t="shared" si="1"/>
        <v/>
      </c>
    </row>
    <row r="78" spans="5:5">
      <c r="E78" s="28" t="str">
        <f t="shared" si="1"/>
        <v/>
      </c>
    </row>
    <row r="79" spans="5:5">
      <c r="E79" s="28" t="str">
        <f t="shared" si="1"/>
        <v/>
      </c>
    </row>
    <row r="80" spans="5:5">
      <c r="E80" s="28" t="str">
        <f t="shared" si="1"/>
        <v/>
      </c>
    </row>
    <row r="81" spans="5:5">
      <c r="E81" s="28" t="str">
        <f t="shared" si="1"/>
        <v/>
      </c>
    </row>
    <row r="82" spans="5:5">
      <c r="E82" s="28" t="str">
        <f t="shared" si="1"/>
        <v/>
      </c>
    </row>
    <row r="83" spans="5:5">
      <c r="E83" s="28" t="str">
        <f t="shared" si="1"/>
        <v/>
      </c>
    </row>
    <row r="84" spans="5:5">
      <c r="E84" s="28" t="str">
        <f t="shared" si="1"/>
        <v/>
      </c>
    </row>
    <row r="85" spans="5:5">
      <c r="E85" s="28" t="str">
        <f t="shared" si="1"/>
        <v/>
      </c>
    </row>
    <row r="86" spans="5:5">
      <c r="E86" s="28" t="str">
        <f t="shared" si="1"/>
        <v/>
      </c>
    </row>
    <row r="87" spans="5:5">
      <c r="E87" s="28" t="str">
        <f t="shared" si="1"/>
        <v/>
      </c>
    </row>
    <row r="88" spans="5:5">
      <c r="E88" s="28" t="str">
        <f t="shared" si="1"/>
        <v/>
      </c>
    </row>
    <row r="89" spans="5:5">
      <c r="E89" s="28" t="str">
        <f t="shared" si="1"/>
        <v/>
      </c>
    </row>
    <row r="90" spans="5:5">
      <c r="E90" s="28" t="str">
        <f t="shared" si="1"/>
        <v/>
      </c>
    </row>
    <row r="91" spans="5:5">
      <c r="E91" s="28" t="str">
        <f t="shared" si="1"/>
        <v/>
      </c>
    </row>
    <row r="92" spans="5:5">
      <c r="E92" s="28" t="str">
        <f t="shared" si="1"/>
        <v/>
      </c>
    </row>
    <row r="93" spans="5:5">
      <c r="E93" s="28" t="str">
        <f t="shared" si="1"/>
        <v/>
      </c>
    </row>
    <row r="94" spans="5:5">
      <c r="E94" s="28" t="str">
        <f t="shared" si="1"/>
        <v/>
      </c>
    </row>
    <row r="95" spans="5:5">
      <c r="E95" s="28" t="str">
        <f t="shared" si="1"/>
        <v/>
      </c>
    </row>
    <row r="96" spans="5:5">
      <c r="E96" s="28" t="str">
        <f t="shared" si="1"/>
        <v/>
      </c>
    </row>
    <row r="97" spans="5:5">
      <c r="E97" s="28" t="str">
        <f t="shared" si="1"/>
        <v/>
      </c>
    </row>
    <row r="98" spans="5:5">
      <c r="E98" s="28" t="str">
        <f t="shared" si="1"/>
        <v/>
      </c>
    </row>
    <row r="99" spans="5:5">
      <c r="E99" s="28" t="str">
        <f t="shared" si="1"/>
        <v/>
      </c>
    </row>
    <row r="100" spans="5:5">
      <c r="E100" s="28" t="str">
        <f t="shared" si="1"/>
        <v/>
      </c>
    </row>
    <row r="101" spans="5:5">
      <c r="E101" s="28" t="str">
        <f t="shared" si="1"/>
        <v/>
      </c>
    </row>
    <row r="102" spans="5:5">
      <c r="E102" s="28" t="str">
        <f t="shared" si="1"/>
        <v/>
      </c>
    </row>
    <row r="103" spans="5:5">
      <c r="E103" s="28" t="str">
        <f t="shared" si="1"/>
        <v/>
      </c>
    </row>
    <row r="104" spans="5:5">
      <c r="E104" s="28" t="str">
        <f t="shared" si="1"/>
        <v/>
      </c>
    </row>
    <row r="105" spans="5:5">
      <c r="E105" s="28" t="str">
        <f t="shared" si="1"/>
        <v/>
      </c>
    </row>
    <row r="106" spans="5:5">
      <c r="E106" s="28" t="str">
        <f t="shared" si="1"/>
        <v/>
      </c>
    </row>
    <row r="107" spans="5:5">
      <c r="E107" s="28" t="str">
        <f t="shared" si="1"/>
        <v/>
      </c>
    </row>
    <row r="108" spans="5:5">
      <c r="E108" s="28" t="str">
        <f t="shared" si="1"/>
        <v/>
      </c>
    </row>
    <row r="109" spans="5:5">
      <c r="E109" s="28" t="str">
        <f t="shared" si="1"/>
        <v/>
      </c>
    </row>
    <row r="110" spans="5:5">
      <c r="E110" s="28" t="str">
        <f t="shared" si="1"/>
        <v/>
      </c>
    </row>
    <row r="111" spans="5:5">
      <c r="E111" s="28" t="str">
        <f t="shared" si="1"/>
        <v/>
      </c>
    </row>
    <row r="112" spans="5:5">
      <c r="E112" s="28" t="str">
        <f t="shared" si="1"/>
        <v/>
      </c>
    </row>
    <row r="113" spans="5:5">
      <c r="E113" s="28" t="str">
        <f t="shared" si="1"/>
        <v/>
      </c>
    </row>
    <row r="114" spans="5:5">
      <c r="E114" s="28" t="str">
        <f t="shared" si="1"/>
        <v/>
      </c>
    </row>
    <row r="115" spans="5:5">
      <c r="E115" s="28" t="str">
        <f t="shared" si="1"/>
        <v/>
      </c>
    </row>
    <row r="116" spans="5:5">
      <c r="E116" s="28" t="str">
        <f t="shared" si="1"/>
        <v/>
      </c>
    </row>
    <row r="117" spans="5:5">
      <c r="E117" s="28" t="str">
        <f t="shared" si="1"/>
        <v/>
      </c>
    </row>
    <row r="118" spans="5:5">
      <c r="E118" s="28" t="str">
        <f t="shared" si="1"/>
        <v/>
      </c>
    </row>
    <row r="119" spans="5:5">
      <c r="E119" s="28" t="str">
        <f t="shared" si="1"/>
        <v/>
      </c>
    </row>
    <row r="120" spans="5:5">
      <c r="E120" s="28" t="str">
        <f t="shared" si="1"/>
        <v/>
      </c>
    </row>
    <row r="121" spans="5:5">
      <c r="E121" s="28" t="str">
        <f t="shared" si="1"/>
        <v/>
      </c>
    </row>
    <row r="122" spans="5:5">
      <c r="E122" s="28" t="str">
        <f t="shared" si="1"/>
        <v/>
      </c>
    </row>
    <row r="123" spans="5:5">
      <c r="E123" s="28" t="str">
        <f t="shared" si="1"/>
        <v/>
      </c>
    </row>
    <row r="124" spans="5:5">
      <c r="E124" s="28" t="str">
        <f t="shared" si="1"/>
        <v/>
      </c>
    </row>
    <row r="125" spans="5:5">
      <c r="E125" s="28" t="str">
        <f t="shared" si="1"/>
        <v/>
      </c>
    </row>
    <row r="126" spans="5:5">
      <c r="E126" s="28" t="str">
        <f t="shared" si="1"/>
        <v/>
      </c>
    </row>
    <row r="127" spans="5:5">
      <c r="E127" s="28" t="str">
        <f t="shared" si="1"/>
        <v/>
      </c>
    </row>
    <row r="128" spans="5:5">
      <c r="E128" s="28" t="str">
        <f t="shared" si="1"/>
        <v/>
      </c>
    </row>
    <row r="129" spans="5:5">
      <c r="E129" s="28" t="str">
        <f t="shared" si="1"/>
        <v/>
      </c>
    </row>
    <row r="130" spans="5:5">
      <c r="E130" s="28" t="str">
        <f t="shared" ref="E130:E165" si="2">IFERROR( RANK(D130, $D$2:$D$112, 1),"")</f>
        <v/>
      </c>
    </row>
    <row r="131" spans="5:5">
      <c r="E131" s="28" t="str">
        <f t="shared" si="2"/>
        <v/>
      </c>
    </row>
    <row r="132" spans="5:5">
      <c r="E132" s="28" t="str">
        <f t="shared" si="2"/>
        <v/>
      </c>
    </row>
    <row r="133" spans="5:5">
      <c r="E133" s="28" t="str">
        <f t="shared" si="2"/>
        <v/>
      </c>
    </row>
    <row r="134" spans="5:5">
      <c r="E134" s="28" t="str">
        <f t="shared" si="2"/>
        <v/>
      </c>
    </row>
    <row r="135" spans="5:5">
      <c r="E135" s="28" t="str">
        <f t="shared" si="2"/>
        <v/>
      </c>
    </row>
    <row r="136" spans="5:5">
      <c r="E136" s="28" t="str">
        <f t="shared" si="2"/>
        <v/>
      </c>
    </row>
    <row r="137" spans="5:5">
      <c r="E137" s="28" t="str">
        <f t="shared" si="2"/>
        <v/>
      </c>
    </row>
    <row r="138" spans="5:5">
      <c r="E138" s="28" t="str">
        <f t="shared" si="2"/>
        <v/>
      </c>
    </row>
    <row r="139" spans="5:5">
      <c r="E139" s="28" t="str">
        <f t="shared" si="2"/>
        <v/>
      </c>
    </row>
    <row r="140" spans="5:5">
      <c r="E140" s="28" t="str">
        <f t="shared" si="2"/>
        <v/>
      </c>
    </row>
    <row r="141" spans="5:5">
      <c r="E141" s="28" t="str">
        <f t="shared" si="2"/>
        <v/>
      </c>
    </row>
    <row r="142" spans="5:5">
      <c r="E142" s="28" t="str">
        <f t="shared" si="2"/>
        <v/>
      </c>
    </row>
    <row r="143" spans="5:5">
      <c r="E143" s="28" t="str">
        <f t="shared" si="2"/>
        <v/>
      </c>
    </row>
    <row r="144" spans="5:5">
      <c r="E144" s="28" t="str">
        <f t="shared" si="2"/>
        <v/>
      </c>
    </row>
    <row r="145" spans="5:5">
      <c r="E145" s="28" t="str">
        <f t="shared" si="2"/>
        <v/>
      </c>
    </row>
    <row r="146" spans="5:5">
      <c r="E146" s="28" t="str">
        <f t="shared" si="2"/>
        <v/>
      </c>
    </row>
    <row r="147" spans="5:5">
      <c r="E147" s="28" t="str">
        <f t="shared" si="2"/>
        <v/>
      </c>
    </row>
    <row r="148" spans="5:5">
      <c r="E148" s="28" t="str">
        <f t="shared" si="2"/>
        <v/>
      </c>
    </row>
    <row r="149" spans="5:5">
      <c r="E149" s="28" t="str">
        <f t="shared" si="2"/>
        <v/>
      </c>
    </row>
    <row r="150" spans="5:5">
      <c r="E150" s="28" t="str">
        <f t="shared" si="2"/>
        <v/>
      </c>
    </row>
    <row r="151" spans="5:5">
      <c r="E151" s="28" t="str">
        <f t="shared" si="2"/>
        <v/>
      </c>
    </row>
    <row r="152" spans="5:5">
      <c r="E152" s="28" t="str">
        <f t="shared" si="2"/>
        <v/>
      </c>
    </row>
    <row r="153" spans="5:5">
      <c r="E153" s="28" t="str">
        <f t="shared" si="2"/>
        <v/>
      </c>
    </row>
    <row r="154" spans="5:5">
      <c r="E154" s="28" t="str">
        <f t="shared" si="2"/>
        <v/>
      </c>
    </row>
    <row r="155" spans="5:5">
      <c r="E155" s="28" t="str">
        <f t="shared" si="2"/>
        <v/>
      </c>
    </row>
    <row r="156" spans="5:5">
      <c r="E156" s="28" t="str">
        <f t="shared" si="2"/>
        <v/>
      </c>
    </row>
    <row r="157" spans="5:5">
      <c r="E157" s="28" t="str">
        <f t="shared" si="2"/>
        <v/>
      </c>
    </row>
    <row r="158" spans="5:5">
      <c r="E158" s="28" t="str">
        <f t="shared" si="2"/>
        <v/>
      </c>
    </row>
    <row r="159" spans="5:5">
      <c r="E159" s="28" t="str">
        <f t="shared" si="2"/>
        <v/>
      </c>
    </row>
    <row r="160" spans="5:5">
      <c r="E160" s="28" t="str">
        <f t="shared" si="2"/>
        <v/>
      </c>
    </row>
    <row r="161" spans="5:5">
      <c r="E161" s="28" t="str">
        <f t="shared" si="2"/>
        <v/>
      </c>
    </row>
    <row r="162" spans="5:5">
      <c r="E162" s="28" t="str">
        <f t="shared" si="2"/>
        <v/>
      </c>
    </row>
    <row r="163" spans="5:5">
      <c r="E163" s="28" t="str">
        <f t="shared" si="2"/>
        <v/>
      </c>
    </row>
    <row r="164" spans="5:5">
      <c r="E164" s="28" t="str">
        <f t="shared" si="2"/>
        <v/>
      </c>
    </row>
    <row r="165" spans="5:5">
      <c r="E165" s="28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Overview</vt:lpstr>
      <vt:lpstr>Column</vt:lpstr>
      <vt:lpstr>분석</vt:lpstr>
      <vt:lpstr>Sheet1</vt:lpstr>
      <vt:lpstr>Q</vt:lpstr>
      <vt:lpstr>submit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2020-07-11T04:28:15Z</dcterms:modified>
</cp:coreProperties>
</file>