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2120"/>
  </bookViews>
  <sheets>
    <sheet name="Time" sheetId="6" r:id="rId1"/>
    <sheet name="0.4-0.5 thrs" sheetId="5" r:id="rId2"/>
    <sheet name="best thresholds" sheetId="2" r:id="rId3"/>
    <sheet name="Bak" sheetId="3" r:id="rId4"/>
    <sheet name="Bak2" sheetId="4" r:id="rId5"/>
  </sheets>
  <calcPr calcId="124519"/>
</workbook>
</file>

<file path=xl/calcChain.xml><?xml version="1.0" encoding="utf-8"?>
<calcChain xmlns="http://schemas.openxmlformats.org/spreadsheetml/2006/main">
  <c r="I15" i="6"/>
  <c r="I14"/>
  <c r="I13"/>
  <c r="I12"/>
  <c r="H15"/>
  <c r="H14"/>
  <c r="H13"/>
  <c r="H12"/>
  <c r="F15"/>
  <c r="F14"/>
  <c r="F13"/>
  <c r="F12"/>
  <c r="E15"/>
  <c r="E14"/>
  <c r="E13"/>
  <c r="E12"/>
  <c r="D15"/>
  <c r="D14"/>
  <c r="D13"/>
  <c r="D12"/>
  <c r="K48" i="5"/>
  <c r="J48"/>
  <c r="K47"/>
  <c r="J47"/>
  <c r="K46"/>
  <c r="J46"/>
  <c r="K45"/>
  <c r="J45"/>
  <c r="K44"/>
  <c r="J44"/>
  <c r="K43"/>
  <c r="J43"/>
  <c r="E48"/>
  <c r="D48"/>
  <c r="E47"/>
  <c r="D47"/>
  <c r="E46"/>
  <c r="D46"/>
  <c r="E45"/>
  <c r="D45"/>
  <c r="E44"/>
  <c r="D44"/>
  <c r="E43"/>
  <c r="D43"/>
  <c r="Y49"/>
  <c r="X49"/>
  <c r="Q49"/>
  <c r="P49"/>
  <c r="I49"/>
  <c r="H49"/>
  <c r="Y48"/>
  <c r="X48"/>
  <c r="W48"/>
  <c r="V48"/>
  <c r="U48"/>
  <c r="T48"/>
  <c r="S48"/>
  <c r="R48"/>
  <c r="Q48"/>
  <c r="P48"/>
  <c r="O48"/>
  <c r="N48"/>
  <c r="M48"/>
  <c r="L48"/>
  <c r="I48"/>
  <c r="H48"/>
  <c r="G48"/>
  <c r="F48"/>
  <c r="C48"/>
  <c r="B48"/>
  <c r="Y47"/>
  <c r="X47"/>
  <c r="W47"/>
  <c r="V47"/>
  <c r="U47"/>
  <c r="T47"/>
  <c r="S47"/>
  <c r="R47"/>
  <c r="Q47"/>
  <c r="P47"/>
  <c r="O47"/>
  <c r="N47"/>
  <c r="M47"/>
  <c r="L47"/>
  <c r="I47"/>
  <c r="H47"/>
  <c r="G47"/>
  <c r="F47"/>
  <c r="C47"/>
  <c r="B47"/>
  <c r="Y46"/>
  <c r="X46"/>
  <c r="W46"/>
  <c r="V46"/>
  <c r="U46"/>
  <c r="T46"/>
  <c r="S46"/>
  <c r="R46"/>
  <c r="Q46"/>
  <c r="P46"/>
  <c r="O46"/>
  <c r="N46"/>
  <c r="M46"/>
  <c r="L46"/>
  <c r="I46"/>
  <c r="H46"/>
  <c r="G46"/>
  <c r="F46"/>
  <c r="C46"/>
  <c r="B46"/>
  <c r="Y45"/>
  <c r="X45"/>
  <c r="W45"/>
  <c r="V45"/>
  <c r="U45"/>
  <c r="T45"/>
  <c r="S45"/>
  <c r="R45"/>
  <c r="Q45"/>
  <c r="P45"/>
  <c r="O45"/>
  <c r="N45"/>
  <c r="M45"/>
  <c r="L45"/>
  <c r="I45"/>
  <c r="H45"/>
  <c r="G45"/>
  <c r="F45"/>
  <c r="C45"/>
  <c r="B45"/>
  <c r="Y44"/>
  <c r="X44"/>
  <c r="W44"/>
  <c r="V44"/>
  <c r="U44"/>
  <c r="T44"/>
  <c r="S44"/>
  <c r="R44"/>
  <c r="Q44"/>
  <c r="P44"/>
  <c r="O44"/>
  <c r="N44"/>
  <c r="M44"/>
  <c r="L44"/>
  <c r="I44"/>
  <c r="H44"/>
  <c r="G44"/>
  <c r="F44"/>
  <c r="C44"/>
  <c r="B44"/>
  <c r="Y43"/>
  <c r="X43"/>
  <c r="W43"/>
  <c r="V43"/>
  <c r="U43"/>
  <c r="T43"/>
  <c r="S43"/>
  <c r="R43"/>
  <c r="Q43"/>
  <c r="P43"/>
  <c r="O43"/>
  <c r="N43"/>
  <c r="M43"/>
  <c r="L43"/>
  <c r="I43"/>
  <c r="H43"/>
  <c r="G43"/>
  <c r="F43"/>
  <c r="C43"/>
  <c r="B43"/>
  <c r="Y50" i="2"/>
  <c r="X50"/>
  <c r="Q50"/>
  <c r="P50"/>
  <c r="I50"/>
  <c r="H50"/>
  <c r="Y49"/>
  <c r="X49"/>
  <c r="Y48"/>
  <c r="X48"/>
  <c r="Y47"/>
  <c r="X47"/>
  <c r="Y46"/>
  <c r="X46"/>
  <c r="Y45"/>
  <c r="X45"/>
  <c r="Y44"/>
  <c r="X44"/>
  <c r="Q49"/>
  <c r="P49"/>
  <c r="Q48"/>
  <c r="P48"/>
  <c r="Q47"/>
  <c r="P47"/>
  <c r="Q46"/>
  <c r="P46"/>
  <c r="Q45"/>
  <c r="P45"/>
  <c r="Q44"/>
  <c r="P44"/>
  <c r="I49"/>
  <c r="H49"/>
  <c r="I48"/>
  <c r="H48"/>
  <c r="I47"/>
  <c r="H47"/>
  <c r="I46"/>
  <c r="H46"/>
  <c r="I45"/>
  <c r="H45"/>
  <c r="I44"/>
  <c r="H44"/>
  <c r="W49"/>
  <c r="V49"/>
  <c r="W48"/>
  <c r="V48"/>
  <c r="W47"/>
  <c r="V47"/>
  <c r="W46"/>
  <c r="V46"/>
  <c r="W45"/>
  <c r="V45"/>
  <c r="W44"/>
  <c r="V44"/>
  <c r="O49"/>
  <c r="N49"/>
  <c r="O48"/>
  <c r="N48"/>
  <c r="O47"/>
  <c r="N47"/>
  <c r="O46"/>
  <c r="N46"/>
  <c r="O45"/>
  <c r="N45"/>
  <c r="O44"/>
  <c r="N44"/>
  <c r="G49"/>
  <c r="F49"/>
  <c r="G48"/>
  <c r="F48"/>
  <c r="G47"/>
  <c r="F47"/>
  <c r="G46"/>
  <c r="F46"/>
  <c r="G45"/>
  <c r="F45"/>
  <c r="G44"/>
  <c r="F44"/>
  <c r="U49"/>
  <c r="T49"/>
  <c r="U48"/>
  <c r="T48"/>
  <c r="U47"/>
  <c r="T47"/>
  <c r="U46"/>
  <c r="T46"/>
  <c r="U45"/>
  <c r="T45"/>
  <c r="U44"/>
  <c r="T44"/>
  <c r="M49"/>
  <c r="L49"/>
  <c r="M48"/>
  <c r="L48"/>
  <c r="M47"/>
  <c r="L47"/>
  <c r="M46"/>
  <c r="L46"/>
  <c r="M45"/>
  <c r="L45"/>
  <c r="M44"/>
  <c r="L44"/>
  <c r="E49"/>
  <c r="D49"/>
  <c r="E48"/>
  <c r="D48"/>
  <c r="E47"/>
  <c r="D47"/>
  <c r="E46"/>
  <c r="D46"/>
  <c r="E45"/>
  <c r="D45"/>
  <c r="E44"/>
  <c r="D44"/>
  <c r="S49"/>
  <c r="S48"/>
  <c r="S47"/>
  <c r="S46"/>
  <c r="S45"/>
  <c r="S44"/>
  <c r="R49"/>
  <c r="R48"/>
  <c r="R47"/>
  <c r="R46"/>
  <c r="R45"/>
  <c r="R44"/>
  <c r="B49"/>
  <c r="B48"/>
  <c r="B47"/>
  <c r="B46"/>
  <c r="B45"/>
  <c r="C49"/>
  <c r="C48"/>
  <c r="C47"/>
  <c r="C46"/>
  <c r="C45"/>
  <c r="C44"/>
  <c r="B44"/>
  <c r="K49"/>
  <c r="K48"/>
  <c r="K47"/>
  <c r="K46"/>
  <c r="K45"/>
  <c r="K44"/>
  <c r="J49"/>
  <c r="J48"/>
  <c r="J47"/>
  <c r="J46"/>
  <c r="J45"/>
  <c r="J44"/>
  <c r="P38" i="4"/>
  <c r="O38"/>
  <c r="N38"/>
  <c r="M38"/>
  <c r="L38"/>
  <c r="K38"/>
  <c r="J38"/>
  <c r="I38"/>
  <c r="H38"/>
  <c r="G38"/>
  <c r="F38"/>
  <c r="E38"/>
  <c r="D38"/>
  <c r="C38"/>
  <c r="B38"/>
  <c r="P37"/>
  <c r="O37"/>
  <c r="N37"/>
  <c r="M37"/>
  <c r="L37"/>
  <c r="K37"/>
  <c r="J37"/>
  <c r="I37"/>
  <c r="H37"/>
  <c r="G37"/>
  <c r="F37"/>
  <c r="E37"/>
  <c r="D37"/>
  <c r="C37"/>
  <c r="B37"/>
  <c r="P36"/>
  <c r="O36"/>
  <c r="N36"/>
  <c r="M36"/>
  <c r="L36"/>
  <c r="K36"/>
  <c r="J36"/>
  <c r="I36"/>
  <c r="H36"/>
  <c r="G36"/>
  <c r="F36"/>
  <c r="E36"/>
  <c r="D36"/>
  <c r="C36"/>
  <c r="B36"/>
  <c r="P35"/>
  <c r="O35"/>
  <c r="N35"/>
  <c r="M35"/>
  <c r="L35"/>
  <c r="K35"/>
  <c r="J35"/>
  <c r="I35"/>
  <c r="H35"/>
  <c r="G35"/>
  <c r="F35"/>
  <c r="E35"/>
  <c r="D35"/>
  <c r="C35"/>
  <c r="B35"/>
  <c r="P34"/>
  <c r="O34"/>
  <c r="N34"/>
  <c r="M34"/>
  <c r="L34"/>
  <c r="K34"/>
  <c r="J34"/>
  <c r="I34"/>
  <c r="H34"/>
  <c r="G34"/>
  <c r="F34"/>
  <c r="E34"/>
  <c r="D34"/>
  <c r="C34"/>
  <c r="B34"/>
  <c r="P33"/>
  <c r="O33"/>
  <c r="N33"/>
  <c r="M33"/>
  <c r="L33"/>
  <c r="K33"/>
  <c r="J33"/>
  <c r="I33"/>
  <c r="H33"/>
  <c r="G33"/>
  <c r="F33"/>
  <c r="E33"/>
  <c r="D33"/>
  <c r="C33"/>
  <c r="B33"/>
</calcChain>
</file>

<file path=xl/sharedStrings.xml><?xml version="1.0" encoding="utf-8"?>
<sst xmlns="http://schemas.openxmlformats.org/spreadsheetml/2006/main" count="445" uniqueCount="46">
  <si>
    <t>CPr</t>
  </si>
  <si>
    <t>Pr</t>
  </si>
  <si>
    <t>Re</t>
  </si>
  <si>
    <t>F</t>
  </si>
  <si>
    <t>none</t>
  </si>
  <si>
    <t>IB</t>
  </si>
  <si>
    <t>CU1</t>
  </si>
  <si>
    <t>CU2</t>
  </si>
  <si>
    <t>CU3</t>
  </si>
  <si>
    <t>CU4</t>
  </si>
  <si>
    <t>CU5</t>
  </si>
  <si>
    <t>CU6</t>
  </si>
  <si>
    <t>CU7</t>
  </si>
  <si>
    <t>CU8</t>
  </si>
  <si>
    <t>thr</t>
  </si>
  <si>
    <t>clink</t>
  </si>
  <si>
    <t>Disjoint</t>
  </si>
  <si>
    <t>Not Disjoint</t>
  </si>
  <si>
    <t>All</t>
  </si>
  <si>
    <t>PenCPr</t>
  </si>
  <si>
    <t>Count</t>
  </si>
  <si>
    <t>0.35-0.45</t>
  </si>
  <si>
    <t>0.4-0.5</t>
  </si>
  <si>
    <t>0.4-0.55</t>
  </si>
  <si>
    <t>0.2-0.3</t>
  </si>
  <si>
    <t>0.25-0.4</t>
  </si>
  <si>
    <t>0.25-0.55</t>
  </si>
  <si>
    <t>0.3-0.8</t>
  </si>
  <si>
    <t>Clean</t>
  </si>
  <si>
    <t>Medium</t>
  </si>
  <si>
    <t>Dirty</t>
  </si>
  <si>
    <t>partitioning</t>
  </si>
  <si>
    <t>Best PCPr</t>
  </si>
  <si>
    <t>Best F1</t>
  </si>
  <si>
    <t>M-Center</t>
  </si>
  <si>
    <t>10K</t>
  </si>
  <si>
    <t>20K</t>
  </si>
  <si>
    <t>100K</t>
  </si>
  <si>
    <t>center</t>
  </si>
  <si>
    <t>m-center</t>
  </si>
  <si>
    <t>disjoint</t>
  </si>
  <si>
    <t>ND</t>
  </si>
  <si>
    <t>Non-Disjoint</t>
  </si>
  <si>
    <t>pairs-read and sort</t>
  </si>
  <si>
    <t>clustering</t>
  </si>
  <si>
    <t>50K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</si>
</sst>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left"/>
    </xf>
    <xf numFmtId="0" fontId="0" fillId="0" borderId="12" xfId="0" applyBorder="1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9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2" xfId="0" applyFont="1" applyBorder="1"/>
    <xf numFmtId="0" fontId="0" fillId="0" borderId="0" xfId="0" applyFill="1" applyBorder="1"/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7" xfId="0" applyBorder="1" applyAlignment="1"/>
    <xf numFmtId="0" fontId="0" fillId="0" borderId="8" xfId="0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1" xfId="0" applyFont="1" applyBorder="1"/>
    <xf numFmtId="0" fontId="0" fillId="0" borderId="13" xfId="0" applyBorder="1" applyAlignment="1">
      <alignment horizontal="left"/>
    </xf>
    <xf numFmtId="0" fontId="0" fillId="0" borderId="12" xfId="0" applyBorder="1" applyAlignment="1"/>
    <xf numFmtId="0" fontId="0" fillId="0" borderId="14" xfId="0" applyBorder="1" applyAlignment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5508064316819153"/>
          <c:y val="7.7889988522076931E-2"/>
          <c:w val="0.74999144880901192"/>
          <c:h val="0.70320723671009011"/>
        </c:manualLayout>
      </c:layout>
      <c:scatterChart>
        <c:scatterStyle val="smoothMarker"/>
        <c:ser>
          <c:idx val="0"/>
          <c:order val="0"/>
          <c:tx>
            <c:strRef>
              <c:f>Time!$D$11</c:f>
              <c:strCache>
                <c:ptCount val="1"/>
                <c:pt idx="0">
                  <c:v>partitioning</c:v>
                </c:pt>
              </c:strCache>
            </c:strRef>
          </c:tx>
          <c:xVal>
            <c:numRef>
              <c:f>Time!$C$12:$C$15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Time!$D$12:$D$15</c:f>
              <c:numCache>
                <c:formatCode>General</c:formatCode>
                <c:ptCount val="4"/>
                <c:pt idx="0">
                  <c:v>94</c:v>
                </c:pt>
                <c:pt idx="1">
                  <c:v>233</c:v>
                </c:pt>
                <c:pt idx="2">
                  <c:v>826</c:v>
                </c:pt>
                <c:pt idx="3">
                  <c:v>2544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Time!$E$11</c:f>
              <c:strCache>
                <c:ptCount val="1"/>
                <c:pt idx="0">
                  <c:v>center</c:v>
                </c:pt>
              </c:strCache>
            </c:strRef>
          </c:tx>
          <c:xVal>
            <c:numRef>
              <c:f>Time!$C$12:$C$15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Time!$E$12:$E$15</c:f>
              <c:numCache>
                <c:formatCode>General</c:formatCode>
                <c:ptCount val="4"/>
                <c:pt idx="0">
                  <c:v>266</c:v>
                </c:pt>
                <c:pt idx="1">
                  <c:v>531</c:v>
                </c:pt>
                <c:pt idx="2">
                  <c:v>1888</c:v>
                </c:pt>
                <c:pt idx="3">
                  <c:v>5804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Time!$F$11</c:f>
              <c:strCache>
                <c:ptCount val="1"/>
                <c:pt idx="0">
                  <c:v>m-center</c:v>
                </c:pt>
              </c:strCache>
            </c:strRef>
          </c:tx>
          <c:xVal>
            <c:numRef>
              <c:f>Time!$C$12:$C$15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Time!$F$12:$F$15</c:f>
              <c:numCache>
                <c:formatCode>General</c:formatCode>
                <c:ptCount val="4"/>
                <c:pt idx="0">
                  <c:v>249</c:v>
                </c:pt>
                <c:pt idx="1">
                  <c:v>578</c:v>
                </c:pt>
                <c:pt idx="2">
                  <c:v>2294</c:v>
                </c:pt>
                <c:pt idx="3">
                  <c:v>7536</c:v>
                </c:pt>
              </c:numCache>
            </c:numRef>
          </c:yVal>
          <c:smooth val="1"/>
        </c:ser>
        <c:dLbls/>
        <c:axId val="84087936"/>
        <c:axId val="87110016"/>
      </c:scatterChart>
      <c:valAx>
        <c:axId val="84087936"/>
        <c:scaling>
          <c:orientation val="minMax"/>
          <c:max val="1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</a:t>
                </a:r>
              </a:p>
            </c:rich>
          </c:tx>
          <c:layout/>
        </c:title>
        <c:numFmt formatCode="##,##0\K;\-##,##0\K" sourceLinked="0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7110016"/>
        <c:crosses val="autoZero"/>
        <c:crossBetween val="midCat"/>
        <c:majorUnit val="20"/>
      </c:valAx>
      <c:valAx>
        <c:axId val="871100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4087936"/>
        <c:crosses val="autoZero"/>
        <c:crossBetween val="midCat"/>
      </c:valAx>
      <c:spPr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2075203028999906"/>
          <c:y val="0.19368248693683932"/>
          <c:w val="0.18984316226008471"/>
          <c:h val="0.22119771725781984"/>
        </c:manualLayout>
      </c:layout>
      <c:spPr>
        <a:ln w="12700">
          <a:solidFill>
            <a:srgbClr val="000000"/>
          </a:solidFill>
        </a:ln>
      </c:spPr>
    </c:legend>
    <c:plotVisOnly val="1"/>
    <c:dispBlanksAs val="gap"/>
  </c:chart>
  <c:spPr>
    <a:ln>
      <a:noFill/>
    </a:ln>
  </c:spPr>
  <c:printSettings>
    <c:headerFooter alignWithMargins="0"/>
    <c:pageMargins b="1" l="0.75" r="0.75" t="1" header="0.5" footer="0.5"/>
    <c:pageSetup paperSize="9" orientation="landscape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8334942700063728"/>
          <c:y val="0.13049482311643559"/>
          <c:w val="0.75846796928161753"/>
          <c:h val="0.63404054554530376"/>
        </c:manualLayout>
      </c:layout>
      <c:scatterChart>
        <c:scatterStyle val="smoothMarker"/>
        <c:ser>
          <c:idx val="0"/>
          <c:order val="0"/>
          <c:tx>
            <c:strRef>
              <c:f>Time!$H$11</c:f>
              <c:strCache>
                <c:ptCount val="1"/>
                <c:pt idx="0">
                  <c:v>ND</c:v>
                </c:pt>
              </c:strCache>
            </c:strRef>
          </c:tx>
          <c:xVal>
            <c:numRef>
              <c:f>Time!$C$12:$C$15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Time!$H$12:$H$15</c:f>
              <c:numCache>
                <c:formatCode>General</c:formatCode>
                <c:ptCount val="4"/>
                <c:pt idx="0">
                  <c:v>499</c:v>
                </c:pt>
                <c:pt idx="1">
                  <c:v>1076</c:v>
                </c:pt>
                <c:pt idx="2">
                  <c:v>4478</c:v>
                </c:pt>
                <c:pt idx="3">
                  <c:v>16802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Time!$I$11</c:f>
              <c:strCache>
                <c:ptCount val="1"/>
                <c:pt idx="0">
                  <c:v>IB</c:v>
                </c:pt>
              </c:strCache>
            </c:strRef>
          </c:tx>
          <c:xVal>
            <c:numRef>
              <c:f>Time!$C$12:$C$15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Time!$I$12:$I$15</c:f>
              <c:numCache>
                <c:formatCode>General</c:formatCode>
                <c:ptCount val="4"/>
                <c:pt idx="0">
                  <c:v>5554</c:v>
                </c:pt>
                <c:pt idx="1">
                  <c:v>11842</c:v>
                </c:pt>
                <c:pt idx="2">
                  <c:v>33712</c:v>
                </c:pt>
                <c:pt idx="3">
                  <c:v>80014</c:v>
                </c:pt>
              </c:numCache>
            </c:numRef>
          </c:yVal>
          <c:smooth val="1"/>
        </c:ser>
        <c:dLbls/>
        <c:axId val="92005504"/>
        <c:axId val="92007040"/>
      </c:scatterChart>
      <c:valAx>
        <c:axId val="92005504"/>
        <c:scaling>
          <c:orientation val="minMax"/>
          <c:max val="1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</a:t>
                </a:r>
              </a:p>
            </c:rich>
          </c:tx>
          <c:layout/>
        </c:title>
        <c:numFmt formatCode="##,##0\K;\-##,##0\K" sourceLinked="0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007040"/>
        <c:crosses val="autoZero"/>
        <c:crossBetween val="midCat"/>
      </c:valAx>
      <c:valAx>
        <c:axId val="920070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005504"/>
        <c:crosses val="autoZero"/>
        <c:crossBetween val="midCat"/>
      </c:valAx>
      <c:spPr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23365624751451522"/>
          <c:y val="0.1963589520635074"/>
          <c:w val="0.14432109566551093"/>
          <c:h val="0.15862204724409448"/>
        </c:manualLayout>
      </c:layout>
      <c:spPr>
        <a:ln>
          <a:solidFill>
            <a:srgbClr val="000000"/>
          </a:solidFill>
        </a:ln>
      </c:spPr>
    </c:legend>
    <c:plotVisOnly val="1"/>
    <c:dispBlanksAs val="gap"/>
  </c:chart>
  <c:spPr>
    <a:ln>
      <a:noFill/>
    </a:ln>
  </c:sp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18</xdr:row>
      <xdr:rowOff>19050</xdr:rowOff>
    </xdr:from>
    <xdr:to>
      <xdr:col>10</xdr:col>
      <xdr:colOff>142874</xdr:colOff>
      <xdr:row>37</xdr:row>
      <xdr:rowOff>57150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495301</xdr:colOff>
      <xdr:row>17</xdr:row>
      <xdr:rowOff>85726</xdr:rowOff>
    </xdr:from>
    <xdr:to>
      <xdr:col>18</xdr:col>
      <xdr:colOff>19051</xdr:colOff>
      <xdr:row>36</xdr:row>
      <xdr:rowOff>114301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5"/>
  <sheetViews>
    <sheetView tabSelected="1" workbookViewId="0"/>
  </sheetViews>
  <sheetFormatPr defaultRowHeight="12.75"/>
  <cols>
    <col min="1" max="2" width="15.42578125" customWidth="1"/>
    <col min="4" max="4" width="11" customWidth="1"/>
  </cols>
  <sheetData>
    <row r="2" spans="1:10">
      <c r="C2" s="54" t="s">
        <v>35</v>
      </c>
      <c r="D2" s="54"/>
      <c r="E2" s="54" t="s">
        <v>36</v>
      </c>
      <c r="F2" s="54"/>
      <c r="G2" s="54" t="s">
        <v>45</v>
      </c>
      <c r="H2" s="54"/>
      <c r="I2" s="54" t="s">
        <v>37</v>
      </c>
      <c r="J2" s="54"/>
    </row>
    <row r="3" spans="1:10" ht="25.5">
      <c r="C3" s="53" t="s">
        <v>43</v>
      </c>
      <c r="D3" s="52" t="s">
        <v>44</v>
      </c>
      <c r="E3" s="53" t="s">
        <v>43</v>
      </c>
      <c r="F3" s="52" t="s">
        <v>44</v>
      </c>
      <c r="G3" s="53" t="s">
        <v>43</v>
      </c>
      <c r="H3" s="52" t="s">
        <v>44</v>
      </c>
      <c r="I3" s="53" t="s">
        <v>43</v>
      </c>
      <c r="J3" s="52" t="s">
        <v>44</v>
      </c>
    </row>
    <row r="4" spans="1:10">
      <c r="A4" s="55" t="s">
        <v>40</v>
      </c>
      <c r="B4" t="s">
        <v>31</v>
      </c>
      <c r="C4">
        <v>63</v>
      </c>
      <c r="D4">
        <v>31</v>
      </c>
      <c r="E4">
        <v>171</v>
      </c>
      <c r="F4">
        <v>62</v>
      </c>
      <c r="G4">
        <v>608</v>
      </c>
      <c r="H4">
        <v>218</v>
      </c>
      <c r="I4">
        <v>1872</v>
      </c>
      <c r="J4">
        <v>672</v>
      </c>
    </row>
    <row r="5" spans="1:10">
      <c r="A5" s="55"/>
      <c r="B5" t="s">
        <v>38</v>
      </c>
      <c r="C5">
        <v>202</v>
      </c>
      <c r="D5">
        <v>64</v>
      </c>
      <c r="E5">
        <v>468</v>
      </c>
      <c r="F5">
        <v>63</v>
      </c>
      <c r="G5">
        <v>1622</v>
      </c>
      <c r="H5">
        <v>266</v>
      </c>
      <c r="I5">
        <v>4836</v>
      </c>
      <c r="J5">
        <v>968</v>
      </c>
    </row>
    <row r="6" spans="1:10">
      <c r="A6" s="55"/>
      <c r="B6" t="s">
        <v>39</v>
      </c>
      <c r="C6">
        <v>218</v>
      </c>
      <c r="D6">
        <v>31</v>
      </c>
      <c r="E6">
        <v>530</v>
      </c>
      <c r="F6">
        <v>48</v>
      </c>
      <c r="G6">
        <v>1981</v>
      </c>
      <c r="H6">
        <v>313</v>
      </c>
      <c r="I6">
        <v>6412</v>
      </c>
      <c r="J6">
        <v>1124</v>
      </c>
    </row>
    <row r="8" spans="1:10">
      <c r="A8" s="55" t="s">
        <v>42</v>
      </c>
      <c r="B8" t="s">
        <v>41</v>
      </c>
      <c r="C8">
        <v>358</v>
      </c>
      <c r="D8">
        <v>141</v>
      </c>
      <c r="E8">
        <v>717</v>
      </c>
      <c r="F8">
        <v>359</v>
      </c>
      <c r="G8">
        <v>2278</v>
      </c>
      <c r="H8">
        <v>2200</v>
      </c>
      <c r="I8">
        <v>7067</v>
      </c>
      <c r="J8">
        <v>9735</v>
      </c>
    </row>
    <row r="9" spans="1:10">
      <c r="A9" s="55"/>
      <c r="B9" t="s">
        <v>5</v>
      </c>
      <c r="C9">
        <v>468</v>
      </c>
      <c r="D9">
        <v>5086</v>
      </c>
      <c r="E9">
        <v>999</v>
      </c>
      <c r="F9">
        <v>10843</v>
      </c>
      <c r="G9">
        <v>2995</v>
      </c>
      <c r="H9">
        <v>30717</v>
      </c>
      <c r="I9">
        <v>8300</v>
      </c>
      <c r="J9">
        <v>71714</v>
      </c>
    </row>
    <row r="11" spans="1:10">
      <c r="D11" t="s">
        <v>31</v>
      </c>
      <c r="E11" t="s">
        <v>38</v>
      </c>
      <c r="F11" t="s">
        <v>39</v>
      </c>
      <c r="H11" t="s">
        <v>41</v>
      </c>
      <c r="I11" t="s">
        <v>5</v>
      </c>
    </row>
    <row r="12" spans="1:10">
      <c r="C12">
        <v>10</v>
      </c>
      <c r="D12">
        <f>C4+D4</f>
        <v>94</v>
      </c>
      <c r="E12">
        <f>C5+D5</f>
        <v>266</v>
      </c>
      <c r="F12">
        <f>C6+D6</f>
        <v>249</v>
      </c>
      <c r="H12">
        <f>C8+D8</f>
        <v>499</v>
      </c>
      <c r="I12">
        <f>C9+D9</f>
        <v>5554</v>
      </c>
    </row>
    <row r="13" spans="1:10">
      <c r="C13">
        <v>20</v>
      </c>
      <c r="D13">
        <f>E4+F4</f>
        <v>233</v>
      </c>
      <c r="E13">
        <f>E5+F5</f>
        <v>531</v>
      </c>
      <c r="F13">
        <f>E6+F6</f>
        <v>578</v>
      </c>
      <c r="H13">
        <f>E8+F8</f>
        <v>1076</v>
      </c>
      <c r="I13">
        <f>E9+F9</f>
        <v>11842</v>
      </c>
    </row>
    <row r="14" spans="1:10">
      <c r="C14">
        <v>50</v>
      </c>
      <c r="D14">
        <f>G4+H4</f>
        <v>826</v>
      </c>
      <c r="E14">
        <f>G5+H5</f>
        <v>1888</v>
      </c>
      <c r="F14">
        <f>G6+H6</f>
        <v>2294</v>
      </c>
      <c r="H14">
        <f>G8+H8</f>
        <v>4478</v>
      </c>
      <c r="I14">
        <f>G9+H9</f>
        <v>33712</v>
      </c>
    </row>
    <row r="15" spans="1:10">
      <c r="C15">
        <v>100</v>
      </c>
      <c r="D15">
        <f>I4+J4</f>
        <v>2544</v>
      </c>
      <c r="E15">
        <f>I5+J5</f>
        <v>5804</v>
      </c>
      <c r="F15">
        <f>I6+J6</f>
        <v>7536</v>
      </c>
      <c r="H15">
        <f>I8+J8</f>
        <v>16802</v>
      </c>
      <c r="I15">
        <f>I9+J9</f>
        <v>80014</v>
      </c>
    </row>
  </sheetData>
  <mergeCells count="6">
    <mergeCell ref="G2:H2"/>
    <mergeCell ref="I2:J2"/>
    <mergeCell ref="A4:A6"/>
    <mergeCell ref="A8:A9"/>
    <mergeCell ref="C2:D2"/>
    <mergeCell ref="E2:F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G50"/>
  <sheetViews>
    <sheetView topLeftCell="A31" workbookViewId="0">
      <selection activeCell="C54" sqref="C54"/>
    </sheetView>
  </sheetViews>
  <sheetFormatPr defaultRowHeight="12.75"/>
  <cols>
    <col min="15" max="15" width="9.140625" style="13"/>
    <col min="23" max="23" width="9.140625" style="45"/>
    <col min="31" max="31" width="9.140625" style="45"/>
  </cols>
  <sheetData>
    <row r="2" spans="1:33">
      <c r="B2" s="58" t="s">
        <v>6</v>
      </c>
      <c r="C2" s="59"/>
      <c r="D2" s="59"/>
      <c r="E2" s="59"/>
      <c r="F2" s="59"/>
      <c r="G2" s="59"/>
      <c r="H2" s="59"/>
      <c r="I2" s="61"/>
      <c r="J2" s="58" t="s">
        <v>7</v>
      </c>
      <c r="K2" s="59"/>
      <c r="L2" s="59"/>
      <c r="M2" s="59"/>
      <c r="N2" s="59"/>
      <c r="O2" s="59"/>
      <c r="P2" s="59"/>
      <c r="Q2" s="61"/>
    </row>
    <row r="3" spans="1:33">
      <c r="A3" s="37"/>
      <c r="B3" s="60" t="s">
        <v>16</v>
      </c>
      <c r="C3" s="57"/>
      <c r="D3" s="57"/>
      <c r="E3" s="57"/>
      <c r="F3" s="32"/>
      <c r="G3" s="32"/>
      <c r="H3" s="57" t="s">
        <v>17</v>
      </c>
      <c r="I3" s="62"/>
      <c r="J3" s="60" t="s">
        <v>16</v>
      </c>
      <c r="K3" s="57"/>
      <c r="L3" s="57"/>
      <c r="M3" s="57"/>
      <c r="N3" s="32"/>
      <c r="O3" s="46"/>
      <c r="P3" s="57" t="s">
        <v>17</v>
      </c>
      <c r="Q3" s="62"/>
    </row>
    <row r="4" spans="1:33">
      <c r="B4" s="66" t="s">
        <v>15</v>
      </c>
      <c r="C4" s="57"/>
      <c r="D4" s="56" t="s">
        <v>31</v>
      </c>
      <c r="E4" s="57"/>
      <c r="F4" s="56" t="s">
        <v>34</v>
      </c>
      <c r="G4" s="56"/>
      <c r="H4" s="8" t="s">
        <v>18</v>
      </c>
      <c r="I4" s="9" t="s">
        <v>5</v>
      </c>
      <c r="J4" s="60" t="s">
        <v>15</v>
      </c>
      <c r="K4" s="57"/>
      <c r="L4" s="56" t="s">
        <v>31</v>
      </c>
      <c r="M4" s="57"/>
      <c r="N4" s="56" t="s">
        <v>34</v>
      </c>
      <c r="O4" s="56"/>
      <c r="P4" s="15" t="s">
        <v>18</v>
      </c>
      <c r="Q4" s="34" t="s">
        <v>5</v>
      </c>
    </row>
    <row r="5" spans="1:33">
      <c r="A5" s="13" t="s">
        <v>14</v>
      </c>
      <c r="B5" s="7">
        <v>0.3</v>
      </c>
      <c r="C5" s="8">
        <v>0.5</v>
      </c>
      <c r="D5" s="7">
        <v>0.3</v>
      </c>
      <c r="E5" s="8">
        <v>0.5</v>
      </c>
      <c r="F5" s="7">
        <v>0.3</v>
      </c>
      <c r="G5" s="8">
        <v>0.5</v>
      </c>
      <c r="H5" s="35"/>
      <c r="I5" s="36"/>
      <c r="J5" s="33">
        <v>0.3</v>
      </c>
      <c r="K5" s="15">
        <v>0.5</v>
      </c>
      <c r="L5" s="33">
        <v>0.3</v>
      </c>
      <c r="M5" s="15">
        <v>0.5</v>
      </c>
      <c r="N5" s="33">
        <v>0.3</v>
      </c>
      <c r="O5" s="15">
        <v>0.5</v>
      </c>
      <c r="P5" s="41"/>
      <c r="Q5" s="42"/>
    </row>
    <row r="6" spans="1:33">
      <c r="A6" s="14" t="s">
        <v>19</v>
      </c>
      <c r="B6" s="2">
        <v>4.6987921747063198E-2</v>
      </c>
      <c r="C6" s="2">
        <v>9.7330103558106399E-3</v>
      </c>
      <c r="D6" s="2">
        <v>8.9876412643561707E-2</v>
      </c>
      <c r="E6" s="2">
        <v>1.1224807712895401E-2</v>
      </c>
      <c r="F6" s="31">
        <v>0.25505292335343599</v>
      </c>
      <c r="G6" s="31">
        <v>1.4657058185608E-2</v>
      </c>
      <c r="H6" s="2">
        <v>5.98977257177662E-2</v>
      </c>
      <c r="I6" s="2">
        <v>3.3083887389485998E-2</v>
      </c>
      <c r="J6" s="33">
        <v>0.18418568640573199</v>
      </c>
      <c r="K6" s="15">
        <v>7.8169776202975397E-2</v>
      </c>
      <c r="L6" s="15">
        <v>0.34001814641661299</v>
      </c>
      <c r="M6" s="15">
        <v>8.0386924734835302E-2</v>
      </c>
      <c r="N6" s="15">
        <v>0.41901425445325602</v>
      </c>
      <c r="O6" s="49">
        <v>8.0869370301292695E-2</v>
      </c>
      <c r="P6" s="15">
        <v>0.15079217782007301</v>
      </c>
      <c r="Q6" s="34">
        <v>0.119222807162165</v>
      </c>
      <c r="S6">
        <v>0.91359034222386604</v>
      </c>
      <c r="T6">
        <v>0.73718993039416403</v>
      </c>
      <c r="V6">
        <v>0.76947332799330104</v>
      </c>
    </row>
    <row r="7" spans="1:33">
      <c r="A7" s="11" t="s">
        <v>0</v>
      </c>
      <c r="B7" s="2">
        <v>0.25176128472076398</v>
      </c>
      <c r="C7" s="2">
        <v>8.3256170583604197E-2</v>
      </c>
      <c r="D7" s="2">
        <v>0.35213578473747398</v>
      </c>
      <c r="E7" s="2">
        <v>9.3525097863844497E-2</v>
      </c>
      <c r="F7" s="31">
        <v>0.65344558963150301</v>
      </c>
      <c r="G7" s="31">
        <v>0.11684606785566699</v>
      </c>
      <c r="H7" s="2">
        <v>0.47750466942203201</v>
      </c>
      <c r="I7" s="2">
        <v>0.26374475026898198</v>
      </c>
      <c r="J7" s="1">
        <v>0.57502771295869703</v>
      </c>
      <c r="K7" s="2">
        <v>0.390536201910065</v>
      </c>
      <c r="L7" s="2">
        <v>0.69975734532538902</v>
      </c>
      <c r="M7" s="2">
        <v>0.39614676509326802</v>
      </c>
      <c r="N7" s="2">
        <v>0.77433834222961795</v>
      </c>
      <c r="O7" s="47">
        <v>0.39836251810416701</v>
      </c>
      <c r="P7" s="2">
        <v>0.74280226794168303</v>
      </c>
      <c r="Q7" s="3">
        <v>0.58729154808082895</v>
      </c>
      <c r="S7">
        <v>0.98667756960177599</v>
      </c>
      <c r="T7">
        <v>0.94950063034768295</v>
      </c>
      <c r="V7">
        <v>0.97155723231477398</v>
      </c>
    </row>
    <row r="8" spans="1:33">
      <c r="A8" s="11" t="s">
        <v>1</v>
      </c>
      <c r="B8" s="2">
        <v>0.950103844152275</v>
      </c>
      <c r="C8" s="2">
        <v>0.97608448640607504</v>
      </c>
      <c r="D8" s="2">
        <v>0.80862015480390304</v>
      </c>
      <c r="E8" s="2">
        <v>0.95187277986553598</v>
      </c>
      <c r="F8" s="31">
        <v>0.761627119335895</v>
      </c>
      <c r="G8" s="31">
        <v>0.95442766451153704</v>
      </c>
      <c r="H8" s="2">
        <v>0.95549714613146297</v>
      </c>
      <c r="I8" s="2">
        <v>0.946734174031162</v>
      </c>
      <c r="J8" s="1">
        <v>0.79619329708527098</v>
      </c>
      <c r="K8" s="2">
        <v>0.95819370188174802</v>
      </c>
      <c r="L8" s="2">
        <v>0.68923496225584602</v>
      </c>
      <c r="M8" s="2">
        <v>0.94632006903015797</v>
      </c>
      <c r="N8" s="2">
        <v>0.71317657156581604</v>
      </c>
      <c r="O8" s="47">
        <v>0.95103209574853798</v>
      </c>
      <c r="P8" s="2">
        <v>0.93710674050443599</v>
      </c>
      <c r="Q8" s="3">
        <v>0.93513560463175704</v>
      </c>
      <c r="S8">
        <v>0.80162906155554903</v>
      </c>
      <c r="T8">
        <v>0.88491455191414203</v>
      </c>
      <c r="V8">
        <v>0.67808925116635099</v>
      </c>
    </row>
    <row r="9" spans="1:33">
      <c r="A9" s="11" t="s">
        <v>2</v>
      </c>
      <c r="B9" s="2">
        <v>0.424895158215783</v>
      </c>
      <c r="C9" s="2">
        <v>0.26362943194814997</v>
      </c>
      <c r="D9" s="2">
        <v>0.51143728555089596</v>
      </c>
      <c r="E9" s="2">
        <v>0.28307281738467399</v>
      </c>
      <c r="F9" s="31">
        <v>0.76629813191002605</v>
      </c>
      <c r="G9" s="31">
        <v>0.32157834540602298</v>
      </c>
      <c r="H9" s="2">
        <v>0.55413648494090695</v>
      </c>
      <c r="I9" s="2">
        <v>0.42470453678993503</v>
      </c>
      <c r="J9" s="1">
        <v>0.70068027210884298</v>
      </c>
      <c r="K9" s="2">
        <v>0.60077745383867798</v>
      </c>
      <c r="L9" s="2">
        <v>0.77978620019436296</v>
      </c>
      <c r="M9" s="2">
        <v>0.60660835762876497</v>
      </c>
      <c r="N9" s="2">
        <v>0.82235179786200197</v>
      </c>
      <c r="O9" s="47">
        <v>0.60816326530612197</v>
      </c>
      <c r="P9" s="2">
        <v>0.76443148688046603</v>
      </c>
      <c r="Q9" s="3">
        <v>0.68921282798833805</v>
      </c>
      <c r="S9">
        <v>0.98538831064851795</v>
      </c>
      <c r="T9">
        <v>0.97157726180944703</v>
      </c>
      <c r="V9">
        <v>0.95196156925540398</v>
      </c>
    </row>
    <row r="10" spans="1:33">
      <c r="A10" s="11" t="s">
        <v>3</v>
      </c>
      <c r="B10" s="31">
        <v>0.587192459757791</v>
      </c>
      <c r="C10" s="2">
        <v>0.415135451614911</v>
      </c>
      <c r="D10" s="2">
        <v>0.62657651761501998</v>
      </c>
      <c r="E10" s="2">
        <v>0.43637437987274502</v>
      </c>
      <c r="F10" s="31">
        <v>0.76395548575847805</v>
      </c>
      <c r="G10" s="31">
        <v>0.48106868898397198</v>
      </c>
      <c r="H10" s="2">
        <v>0.70146268476046503</v>
      </c>
      <c r="I10" s="2">
        <v>0.58636568396756805</v>
      </c>
      <c r="J10" s="1">
        <v>0.74538952057693697</v>
      </c>
      <c r="K10" s="2">
        <v>0.73851420584462502</v>
      </c>
      <c r="L10" s="2">
        <v>0.73171976823282503</v>
      </c>
      <c r="M10" s="2">
        <v>0.73930730226964203</v>
      </c>
      <c r="N10" s="2">
        <v>0.76388303530822799</v>
      </c>
      <c r="O10" s="47">
        <v>0.74189905794759403</v>
      </c>
      <c r="P10" s="2">
        <v>0.84200741127101097</v>
      </c>
      <c r="Q10" s="3">
        <v>0.79355813282158805</v>
      </c>
      <c r="S10">
        <v>0.88406069131685605</v>
      </c>
      <c r="T10">
        <v>0.92622316018688899</v>
      </c>
      <c r="V10">
        <v>0.79201813777624697</v>
      </c>
    </row>
    <row r="11" spans="1:33">
      <c r="A11" s="39" t="s">
        <v>20</v>
      </c>
      <c r="B11" s="5">
        <v>2679</v>
      </c>
      <c r="C11" s="5">
        <v>4277</v>
      </c>
      <c r="D11" s="5">
        <v>1959</v>
      </c>
      <c r="E11" s="5">
        <v>4166</v>
      </c>
      <c r="F11" s="5">
        <v>1281</v>
      </c>
      <c r="G11" s="5">
        <v>3986</v>
      </c>
      <c r="H11" s="5">
        <v>3986</v>
      </c>
      <c r="I11" s="5">
        <v>3986</v>
      </c>
      <c r="J11" s="4">
        <v>1561</v>
      </c>
      <c r="K11" s="5">
        <v>2498</v>
      </c>
      <c r="L11" s="5">
        <v>1029</v>
      </c>
      <c r="M11" s="5">
        <v>2464</v>
      </c>
      <c r="N11" s="5">
        <v>924</v>
      </c>
      <c r="O11" s="48">
        <v>2463</v>
      </c>
      <c r="P11" s="5">
        <v>2463</v>
      </c>
      <c r="Q11" s="6">
        <v>2463</v>
      </c>
      <c r="S11">
        <v>540</v>
      </c>
      <c r="T11">
        <v>644</v>
      </c>
      <c r="V11">
        <v>396</v>
      </c>
    </row>
    <row r="12" spans="1:33">
      <c r="B12" s="64"/>
      <c r="C12" s="59"/>
      <c r="H12">
        <v>14165</v>
      </c>
      <c r="I12" s="31">
        <v>9322</v>
      </c>
      <c r="J12" s="65"/>
      <c r="K12" s="63"/>
      <c r="P12">
        <v>15271</v>
      </c>
      <c r="Q12">
        <v>10757</v>
      </c>
      <c r="S12">
        <v>7302</v>
      </c>
      <c r="T12">
        <v>6105</v>
      </c>
    </row>
    <row r="14" spans="1:33">
      <c r="B14" s="58" t="s">
        <v>8</v>
      </c>
      <c r="C14" s="59"/>
      <c r="D14" s="59"/>
      <c r="E14" s="59"/>
      <c r="F14" s="59"/>
      <c r="G14" s="59"/>
      <c r="H14" s="59"/>
      <c r="I14" s="61"/>
      <c r="J14" s="58" t="s">
        <v>9</v>
      </c>
      <c r="K14" s="59"/>
      <c r="L14" s="59"/>
      <c r="M14" s="59"/>
      <c r="N14" s="59"/>
      <c r="O14" s="59"/>
      <c r="P14" s="59"/>
      <c r="Q14" s="61"/>
      <c r="R14" s="60" t="s">
        <v>10</v>
      </c>
      <c r="S14" s="57"/>
      <c r="T14" s="57"/>
      <c r="U14" s="57"/>
      <c r="V14" s="57"/>
      <c r="W14" s="57"/>
      <c r="X14" s="57"/>
      <c r="Y14" s="62"/>
      <c r="Z14" s="60" t="s">
        <v>11</v>
      </c>
      <c r="AA14" s="57"/>
      <c r="AB14" s="57"/>
      <c r="AC14" s="57"/>
      <c r="AD14" s="57"/>
      <c r="AE14" s="57"/>
      <c r="AF14" s="57"/>
      <c r="AG14" s="62"/>
    </row>
    <row r="15" spans="1:33">
      <c r="B15" s="60" t="s">
        <v>16</v>
      </c>
      <c r="C15" s="57"/>
      <c r="D15" s="57"/>
      <c r="E15" s="57"/>
      <c r="F15" s="32"/>
      <c r="G15" s="32"/>
      <c r="H15" s="57" t="s">
        <v>17</v>
      </c>
      <c r="I15" s="62"/>
      <c r="J15" s="60" t="s">
        <v>16</v>
      </c>
      <c r="K15" s="57"/>
      <c r="L15" s="57"/>
      <c r="M15" s="57"/>
      <c r="N15" s="32"/>
      <c r="O15" s="46"/>
      <c r="P15" s="57" t="s">
        <v>17</v>
      </c>
      <c r="Q15" s="62"/>
      <c r="R15" s="60" t="s">
        <v>16</v>
      </c>
      <c r="S15" s="57"/>
      <c r="T15" s="57"/>
      <c r="U15" s="57"/>
      <c r="V15" s="32"/>
      <c r="W15" s="43"/>
      <c r="X15" s="57" t="s">
        <v>17</v>
      </c>
      <c r="Y15" s="62"/>
      <c r="Z15" s="60" t="s">
        <v>16</v>
      </c>
      <c r="AA15" s="57"/>
      <c r="AB15" s="57"/>
      <c r="AC15" s="57"/>
      <c r="AD15" s="32"/>
      <c r="AE15" s="43"/>
      <c r="AF15" s="57" t="s">
        <v>17</v>
      </c>
      <c r="AG15" s="62"/>
    </row>
    <row r="16" spans="1:33">
      <c r="B16" s="58" t="s">
        <v>15</v>
      </c>
      <c r="C16" s="59"/>
      <c r="D16" s="56" t="s">
        <v>31</v>
      </c>
      <c r="E16" s="57"/>
      <c r="F16" s="56" t="s">
        <v>34</v>
      </c>
      <c r="G16" s="56"/>
      <c r="H16" s="8" t="s">
        <v>18</v>
      </c>
      <c r="I16" s="9" t="s">
        <v>5</v>
      </c>
      <c r="J16" s="60" t="s">
        <v>15</v>
      </c>
      <c r="K16" s="57"/>
      <c r="L16" s="56" t="s">
        <v>31</v>
      </c>
      <c r="M16" s="57"/>
      <c r="N16" s="56" t="s">
        <v>34</v>
      </c>
      <c r="O16" s="56"/>
      <c r="P16" s="8" t="s">
        <v>18</v>
      </c>
      <c r="Q16" s="9" t="s">
        <v>5</v>
      </c>
      <c r="R16" s="60" t="s">
        <v>15</v>
      </c>
      <c r="S16" s="57"/>
      <c r="T16" s="56" t="s">
        <v>31</v>
      </c>
      <c r="U16" s="57"/>
      <c r="V16" s="56" t="s">
        <v>34</v>
      </c>
      <c r="W16" s="56"/>
      <c r="X16" s="8" t="s">
        <v>18</v>
      </c>
      <c r="Y16" s="9" t="s">
        <v>5</v>
      </c>
      <c r="Z16" s="60" t="s">
        <v>15</v>
      </c>
      <c r="AA16" s="57"/>
      <c r="AB16" s="56" t="s">
        <v>31</v>
      </c>
      <c r="AC16" s="57"/>
      <c r="AD16" s="56" t="s">
        <v>34</v>
      </c>
      <c r="AE16" s="56"/>
      <c r="AF16" s="8" t="s">
        <v>18</v>
      </c>
      <c r="AG16" s="9" t="s">
        <v>5</v>
      </c>
    </row>
    <row r="17" spans="1:33">
      <c r="A17" s="13" t="s">
        <v>14</v>
      </c>
      <c r="B17" s="33">
        <v>0.3</v>
      </c>
      <c r="C17" s="15">
        <v>0.5</v>
      </c>
      <c r="D17" s="33">
        <v>0.3</v>
      </c>
      <c r="E17" s="15">
        <v>0.5</v>
      </c>
      <c r="F17" s="33">
        <v>0.3</v>
      </c>
      <c r="G17" s="15">
        <v>0.5</v>
      </c>
      <c r="H17" s="41"/>
      <c r="I17" s="42"/>
      <c r="J17" s="33">
        <v>0.3</v>
      </c>
      <c r="K17" s="15">
        <v>0.5</v>
      </c>
      <c r="L17" s="33">
        <v>0.3</v>
      </c>
      <c r="M17" s="15">
        <v>0.5</v>
      </c>
      <c r="N17" s="33">
        <v>0.3</v>
      </c>
      <c r="O17" s="15">
        <v>0.5</v>
      </c>
      <c r="P17" s="41"/>
      <c r="Q17" s="42"/>
      <c r="R17" s="33">
        <v>0.3</v>
      </c>
      <c r="S17" s="15">
        <v>0.5</v>
      </c>
      <c r="T17" s="33">
        <v>0.3</v>
      </c>
      <c r="U17" s="15">
        <v>0.5</v>
      </c>
      <c r="V17" s="33">
        <v>0.3</v>
      </c>
      <c r="W17" s="15">
        <v>0.5</v>
      </c>
      <c r="X17" s="41"/>
      <c r="Y17" s="42"/>
      <c r="Z17" s="33">
        <v>0.3</v>
      </c>
      <c r="AA17" s="15">
        <v>0.5</v>
      </c>
      <c r="AB17" s="33">
        <v>0.3</v>
      </c>
      <c r="AC17" s="15">
        <v>0.5</v>
      </c>
      <c r="AD17" s="33">
        <v>0.3</v>
      </c>
      <c r="AE17" s="15">
        <v>0.5</v>
      </c>
      <c r="AF17" s="41"/>
      <c r="AG17" s="42"/>
    </row>
    <row r="18" spans="1:33">
      <c r="A18" s="40" t="s">
        <v>19</v>
      </c>
      <c r="B18" s="33">
        <v>0.32509999653265598</v>
      </c>
      <c r="C18" s="15">
        <v>0.17029020869578099</v>
      </c>
      <c r="D18" s="15">
        <v>0.50416533717105905</v>
      </c>
      <c r="E18" s="15">
        <v>0.17374613570379099</v>
      </c>
      <c r="F18" s="15">
        <v>0.55552674348806996</v>
      </c>
      <c r="G18" s="15">
        <v>0.17327685969429499</v>
      </c>
      <c r="H18" s="15">
        <v>0.244739750559098</v>
      </c>
      <c r="I18" s="34">
        <v>0.213666936123135</v>
      </c>
      <c r="J18" s="33">
        <v>0.79426448286880502</v>
      </c>
      <c r="K18" s="15">
        <v>0.49790375389986102</v>
      </c>
      <c r="L18" s="15">
        <v>0.90029432565687595</v>
      </c>
      <c r="M18" s="15">
        <v>0.49944473914503501</v>
      </c>
      <c r="N18" s="15">
        <v>0.88571660042965805</v>
      </c>
      <c r="O18" s="49">
        <v>0.50061439895567905</v>
      </c>
      <c r="P18" s="15">
        <v>0.546932346662378</v>
      </c>
      <c r="Q18" s="15">
        <v>0.52519797231410503</v>
      </c>
      <c r="R18" s="33">
        <v>0.63983044867008099</v>
      </c>
      <c r="S18" s="15">
        <v>0.17013197570208899</v>
      </c>
      <c r="T18" s="15">
        <v>0.63142571355782995</v>
      </c>
      <c r="U18" s="15">
        <v>0.28633071527982701</v>
      </c>
      <c r="V18" s="15">
        <v>0.62902198536412202</v>
      </c>
      <c r="W18" s="49">
        <v>0.510514232266985</v>
      </c>
      <c r="X18" s="15">
        <v>0.57929898963340798</v>
      </c>
      <c r="Y18" s="34">
        <v>0.54781824941660096</v>
      </c>
      <c r="Z18" s="15">
        <v>0.79874186183566098</v>
      </c>
      <c r="AA18" s="15">
        <v>0.38658314635107499</v>
      </c>
      <c r="AB18" s="15">
        <v>0.62204517504727896</v>
      </c>
      <c r="AC18" s="15">
        <v>0.54697617542486499</v>
      </c>
      <c r="AD18" s="15">
        <v>0.61987903281533296</v>
      </c>
      <c r="AE18" s="49">
        <v>0.61569211454042505</v>
      </c>
      <c r="AF18" s="15">
        <v>0.67724386060614705</v>
      </c>
      <c r="AG18" s="34">
        <v>0.65081597112408396</v>
      </c>
    </row>
    <row r="19" spans="1:33">
      <c r="A19" s="1" t="s">
        <v>0</v>
      </c>
      <c r="B19" s="1">
        <v>0.71456979237877805</v>
      </c>
      <c r="C19" s="2">
        <v>0.57592148580913305</v>
      </c>
      <c r="D19" s="2">
        <v>0.79758956340461595</v>
      </c>
      <c r="E19" s="2">
        <v>0.58031209325066202</v>
      </c>
      <c r="F19" s="2">
        <v>0.83217906174512901</v>
      </c>
      <c r="G19" s="2">
        <v>0.58013092625650098</v>
      </c>
      <c r="H19" s="2">
        <v>0.81938868487186101</v>
      </c>
      <c r="I19" s="3">
        <v>0.71535690214025605</v>
      </c>
      <c r="J19" s="1">
        <v>0.90705003943617601</v>
      </c>
      <c r="K19" s="2">
        <v>0.85440284169216296</v>
      </c>
      <c r="L19" s="2">
        <v>0.93005612154635997</v>
      </c>
      <c r="M19" s="2">
        <v>0.85504939341630004</v>
      </c>
      <c r="N19" s="2">
        <v>0.93430021142369002</v>
      </c>
      <c r="O19" s="47">
        <v>0.85504939341630004</v>
      </c>
      <c r="P19" s="2">
        <v>0.93416044809934295</v>
      </c>
      <c r="Q19" s="2">
        <v>0.897038136712492</v>
      </c>
      <c r="R19" s="1">
        <v>0.78827111276153905</v>
      </c>
      <c r="S19" s="2">
        <v>0.55803288030285103</v>
      </c>
      <c r="T19" s="2">
        <v>0.80952014558696195</v>
      </c>
      <c r="U19" s="2">
        <v>0.67516782662983299</v>
      </c>
      <c r="V19" s="2">
        <v>0.97978502393165501</v>
      </c>
      <c r="W19" s="47">
        <v>0.85970596713760306</v>
      </c>
      <c r="X19" s="2">
        <v>0.97553949854265898</v>
      </c>
      <c r="Y19" s="3">
        <v>0.92252593201755695</v>
      </c>
      <c r="Z19" s="2">
        <v>0.835483987480102</v>
      </c>
      <c r="AA19" s="2">
        <v>0.777805290458364</v>
      </c>
      <c r="AB19" s="2">
        <v>0.90151474644533203</v>
      </c>
      <c r="AC19" s="2">
        <v>0.85547073836448895</v>
      </c>
      <c r="AD19" s="2">
        <v>0.99022209714909504</v>
      </c>
      <c r="AE19" s="47">
        <v>0.89767910299994103</v>
      </c>
      <c r="AF19" s="2">
        <v>0.98742154876376298</v>
      </c>
      <c r="AG19" s="3">
        <v>0.94888968589891498</v>
      </c>
    </row>
    <row r="20" spans="1:33">
      <c r="A20" s="1" t="s">
        <v>1</v>
      </c>
      <c r="B20" s="1">
        <v>0.76735390061878905</v>
      </c>
      <c r="C20" s="2">
        <v>0.95415978911542398</v>
      </c>
      <c r="D20" s="2">
        <v>0.68050517064435401</v>
      </c>
      <c r="E20" s="2">
        <v>0.94649356931408901</v>
      </c>
      <c r="F20" s="2">
        <v>0.69455003073469901</v>
      </c>
      <c r="G20" s="2">
        <v>0.95158171041059902</v>
      </c>
      <c r="H20" s="2">
        <v>0.92568189643283105</v>
      </c>
      <c r="I20" s="3">
        <v>0.91570572457805799</v>
      </c>
      <c r="J20" s="1">
        <v>0.73179829487498105</v>
      </c>
      <c r="K20" s="31">
        <v>0.97135631446670301</v>
      </c>
      <c r="L20" s="2">
        <v>0.68343742221492398</v>
      </c>
      <c r="M20" s="2">
        <v>0.96727921099654701</v>
      </c>
      <c r="N20" s="2">
        <v>0.66668356859391797</v>
      </c>
      <c r="O20" s="47">
        <v>0.96780874761063995</v>
      </c>
      <c r="P20" s="2">
        <v>0.867297312269527</v>
      </c>
      <c r="Q20" s="2">
        <v>0.88726903713239202</v>
      </c>
      <c r="R20" s="1">
        <v>0.89381617241222899</v>
      </c>
      <c r="S20" s="31">
        <v>0.99157988728645197</v>
      </c>
      <c r="T20" s="2">
        <v>0.65402053045258801</v>
      </c>
      <c r="U20" s="2">
        <v>0.96282528410373602</v>
      </c>
      <c r="V20" s="2">
        <v>0.63991575096706399</v>
      </c>
      <c r="W20" s="47">
        <v>0.97645861169790305</v>
      </c>
      <c r="X20" s="2">
        <v>0.86153034816474205</v>
      </c>
      <c r="Y20" s="3">
        <v>0.90863340751438704</v>
      </c>
      <c r="Z20" s="2">
        <v>0.79842299603507905</v>
      </c>
      <c r="AA20" s="31">
        <v>0.97699043989148604</v>
      </c>
      <c r="AB20" s="2">
        <v>0.62257935388173702</v>
      </c>
      <c r="AC20" s="2">
        <v>0.95388065373181696</v>
      </c>
      <c r="AD20" s="2">
        <v>0.60841660197084302</v>
      </c>
      <c r="AE20" s="47">
        <v>0.96007052483774402</v>
      </c>
      <c r="AF20" s="2">
        <v>0.82831961410683397</v>
      </c>
      <c r="AG20" s="3">
        <v>0.86509863065599402</v>
      </c>
    </row>
    <row r="21" spans="1:33">
      <c r="A21" s="1" t="s">
        <v>2</v>
      </c>
      <c r="B21" s="1">
        <v>0.80326218284333395</v>
      </c>
      <c r="C21" s="2">
        <v>0.753725332259363</v>
      </c>
      <c r="D21" s="2">
        <v>0.83729359645589996</v>
      </c>
      <c r="E21" s="2">
        <v>0.75594039468384999</v>
      </c>
      <c r="F21" s="2">
        <v>0.86447845348368901</v>
      </c>
      <c r="G21" s="2">
        <v>0.75493354812726499</v>
      </c>
      <c r="H21" s="2">
        <v>0.82662102295610096</v>
      </c>
      <c r="I21" s="3">
        <v>0.77466774063632704</v>
      </c>
      <c r="J21" s="1">
        <v>0.94207627982867603</v>
      </c>
      <c r="K21" s="2">
        <v>0.92290434427901202</v>
      </c>
      <c r="L21" s="2">
        <v>0.959004691005506</v>
      </c>
      <c r="M21" s="2">
        <v>0.92351621456251198</v>
      </c>
      <c r="N21" s="2">
        <v>0.952274117887008</v>
      </c>
      <c r="O21" s="47">
        <v>0.92351621456251198</v>
      </c>
      <c r="P21" s="2">
        <v>0.93595757699367699</v>
      </c>
      <c r="Q21" s="2">
        <v>0.90699571690801495</v>
      </c>
      <c r="R21" s="1">
        <v>0.85068054443554797</v>
      </c>
      <c r="S21" s="31">
        <v>0.67634107285828604</v>
      </c>
      <c r="T21" s="2">
        <v>0.84887910328262595</v>
      </c>
      <c r="U21" s="2">
        <v>0.77942353883106397</v>
      </c>
      <c r="V21" s="2">
        <v>0.98078462770216102</v>
      </c>
      <c r="W21" s="47">
        <v>0.91853482786228902</v>
      </c>
      <c r="X21" s="2">
        <v>0.95996797437950299</v>
      </c>
      <c r="Y21" s="3">
        <v>0.94335468374699705</v>
      </c>
      <c r="Z21" s="2">
        <v>0.86005521342110802</v>
      </c>
      <c r="AA21" s="31">
        <v>0.85899341686132902</v>
      </c>
      <c r="AB21" s="2">
        <v>0.92015289870460804</v>
      </c>
      <c r="AC21" s="2">
        <v>0.91930346145678399</v>
      </c>
      <c r="AD21" s="2">
        <v>0.98938203440220795</v>
      </c>
      <c r="AE21" s="47">
        <v>0.94351242301974902</v>
      </c>
      <c r="AF21" s="2">
        <v>0.95476746655340805</v>
      </c>
      <c r="AG21" s="3">
        <v>0.94945848375451203</v>
      </c>
    </row>
    <row r="22" spans="1:33">
      <c r="A22" s="1" t="s">
        <v>3</v>
      </c>
      <c r="B22" s="1">
        <v>0.78489756435664304</v>
      </c>
      <c r="C22" s="2">
        <v>0.842181239333752</v>
      </c>
      <c r="D22" s="2">
        <v>0.75080127100671401</v>
      </c>
      <c r="E22" s="2">
        <v>0.84055268807346795</v>
      </c>
      <c r="F22" s="2">
        <v>0.77025345272969903</v>
      </c>
      <c r="G22" s="2">
        <v>0.84192737612998703</v>
      </c>
      <c r="H22" s="2">
        <v>0.87335141395311799</v>
      </c>
      <c r="I22" s="3">
        <v>0.83930291068153695</v>
      </c>
      <c r="J22" s="1">
        <v>0.82372935898479005</v>
      </c>
      <c r="K22" s="2">
        <v>0.94651066982277698</v>
      </c>
      <c r="L22" s="2">
        <v>0.79810385844004506</v>
      </c>
      <c r="M22" s="2">
        <v>0.94489125929677997</v>
      </c>
      <c r="N22" s="2">
        <v>0.78428919111841899</v>
      </c>
      <c r="O22" s="47">
        <v>0.94514384242768501</v>
      </c>
      <c r="P22" s="2">
        <v>0.90032029942987202</v>
      </c>
      <c r="Q22" s="2">
        <v>0.89702393653111301</v>
      </c>
      <c r="R22" s="1">
        <v>0.87171505779254499</v>
      </c>
      <c r="S22" s="31">
        <v>0.80417024645319002</v>
      </c>
      <c r="T22" s="2">
        <v>0.73881761490512698</v>
      </c>
      <c r="U22" s="2">
        <v>0.86147131263149401</v>
      </c>
      <c r="V22" s="2">
        <v>0.77450408457154296</v>
      </c>
      <c r="W22" s="47">
        <v>0.94661144897551397</v>
      </c>
      <c r="X22" s="2">
        <v>0.90808927239523896</v>
      </c>
      <c r="Y22" s="3">
        <v>0.92566856647968998</v>
      </c>
      <c r="Z22" s="2">
        <v>0.82809391928089904</v>
      </c>
      <c r="AA22" s="31">
        <v>0.914200147366795</v>
      </c>
      <c r="AB22" s="2">
        <v>0.74266703919299804</v>
      </c>
      <c r="AC22" s="2">
        <v>0.93627292659806505</v>
      </c>
      <c r="AD22" s="2">
        <v>0.75348224953854204</v>
      </c>
      <c r="AE22" s="47">
        <v>0.95171945953711601</v>
      </c>
      <c r="AF22" s="2">
        <v>0.88706000737153101</v>
      </c>
      <c r="AG22" s="3">
        <v>0.90531758701636</v>
      </c>
    </row>
    <row r="23" spans="1:33">
      <c r="A23" s="4" t="s">
        <v>20</v>
      </c>
      <c r="B23" s="4">
        <v>1099</v>
      </c>
      <c r="C23" s="5">
        <v>1691</v>
      </c>
      <c r="D23" s="5">
        <v>791</v>
      </c>
      <c r="E23" s="5">
        <v>1670</v>
      </c>
      <c r="F23" s="5">
        <v>749</v>
      </c>
      <c r="G23" s="5">
        <v>1674</v>
      </c>
      <c r="H23" s="5">
        <v>1674</v>
      </c>
      <c r="I23" s="6">
        <v>1674</v>
      </c>
      <c r="J23" s="4">
        <v>571</v>
      </c>
      <c r="K23" s="5">
        <v>858</v>
      </c>
      <c r="L23" s="5">
        <v>484</v>
      </c>
      <c r="M23" s="5">
        <v>856</v>
      </c>
      <c r="N23" s="5">
        <v>474</v>
      </c>
      <c r="O23" s="48">
        <v>854</v>
      </c>
      <c r="P23" s="5">
        <v>854</v>
      </c>
      <c r="Q23" s="5">
        <v>854</v>
      </c>
      <c r="R23" s="4">
        <v>616</v>
      </c>
      <c r="S23" s="5">
        <v>1640</v>
      </c>
      <c r="T23" s="5">
        <v>390</v>
      </c>
      <c r="U23" s="5">
        <v>1179</v>
      </c>
      <c r="V23" s="5">
        <v>321</v>
      </c>
      <c r="W23" s="48">
        <v>842</v>
      </c>
      <c r="X23" s="5">
        <v>842</v>
      </c>
      <c r="Y23" s="6">
        <v>842</v>
      </c>
      <c r="Z23" s="5">
        <v>523</v>
      </c>
      <c r="AA23" s="5">
        <v>1006</v>
      </c>
      <c r="AB23" s="5">
        <v>345</v>
      </c>
      <c r="AC23" s="5">
        <v>782</v>
      </c>
      <c r="AD23" s="5">
        <v>313</v>
      </c>
      <c r="AE23" s="48">
        <v>729</v>
      </c>
      <c r="AF23" s="5">
        <v>729</v>
      </c>
      <c r="AG23" s="6">
        <v>729</v>
      </c>
    </row>
    <row r="24" spans="1:33">
      <c r="B24" s="63"/>
      <c r="C24" s="63"/>
      <c r="H24">
        <v>13386</v>
      </c>
      <c r="I24">
        <v>9903</v>
      </c>
      <c r="J24" s="63"/>
      <c r="K24" s="63"/>
      <c r="P24">
        <v>10301</v>
      </c>
      <c r="Q24">
        <v>8064</v>
      </c>
      <c r="R24" s="63"/>
      <c r="S24" s="63"/>
      <c r="X24">
        <v>8928</v>
      </c>
      <c r="Y24" s="31">
        <v>6741</v>
      </c>
      <c r="Z24" s="63"/>
      <c r="AA24" s="63"/>
      <c r="AB24" s="2"/>
      <c r="AC24" s="2"/>
      <c r="AD24" s="2"/>
      <c r="AE24" s="44"/>
      <c r="AF24" s="31">
        <v>9604</v>
      </c>
      <c r="AG24" s="31">
        <v>7099</v>
      </c>
    </row>
    <row r="26" spans="1:33">
      <c r="B26" s="58" t="s">
        <v>12</v>
      </c>
      <c r="C26" s="59"/>
      <c r="D26" s="59"/>
      <c r="E26" s="59"/>
      <c r="F26" s="59"/>
      <c r="G26" s="59"/>
      <c r="H26" s="59"/>
      <c r="I26" s="61"/>
      <c r="J26" s="58" t="s">
        <v>13</v>
      </c>
      <c r="K26" s="59"/>
      <c r="L26" s="59"/>
      <c r="M26" s="59"/>
      <c r="N26" s="59"/>
      <c r="O26" s="59"/>
      <c r="P26" s="59"/>
      <c r="Q26" s="61"/>
    </row>
    <row r="27" spans="1:33">
      <c r="B27" s="60" t="s">
        <v>16</v>
      </c>
      <c r="C27" s="57"/>
      <c r="D27" s="57"/>
      <c r="E27" s="57"/>
      <c r="F27" s="32"/>
      <c r="G27" s="32"/>
      <c r="H27" s="57" t="s">
        <v>17</v>
      </c>
      <c r="I27" s="62"/>
      <c r="J27" s="60" t="s">
        <v>16</v>
      </c>
      <c r="K27" s="57"/>
      <c r="L27" s="57"/>
      <c r="M27" s="57"/>
      <c r="N27" s="32"/>
      <c r="O27" s="46"/>
      <c r="P27" s="57" t="s">
        <v>17</v>
      </c>
      <c r="Q27" s="62"/>
    </row>
    <row r="28" spans="1:33">
      <c r="B28" s="60" t="s">
        <v>15</v>
      </c>
      <c r="C28" s="57"/>
      <c r="D28" s="56" t="s">
        <v>31</v>
      </c>
      <c r="E28" s="57"/>
      <c r="F28" s="56" t="s">
        <v>34</v>
      </c>
      <c r="G28" s="56"/>
      <c r="H28" s="8" t="s">
        <v>18</v>
      </c>
      <c r="I28" s="9" t="s">
        <v>5</v>
      </c>
      <c r="J28" s="60" t="s">
        <v>15</v>
      </c>
      <c r="K28" s="57"/>
      <c r="L28" s="56" t="s">
        <v>31</v>
      </c>
      <c r="M28" s="57"/>
      <c r="N28" s="56" t="s">
        <v>34</v>
      </c>
      <c r="O28" s="56"/>
      <c r="P28" s="8" t="s">
        <v>18</v>
      </c>
      <c r="Q28" s="9" t="s">
        <v>5</v>
      </c>
    </row>
    <row r="29" spans="1:33">
      <c r="A29" s="13" t="s">
        <v>14</v>
      </c>
      <c r="B29" s="33">
        <v>0.3</v>
      </c>
      <c r="C29" s="15">
        <v>0.5</v>
      </c>
      <c r="D29" s="33">
        <v>0.3</v>
      </c>
      <c r="E29" s="15">
        <v>0.5</v>
      </c>
      <c r="F29" s="33">
        <v>0.3</v>
      </c>
      <c r="G29" s="15">
        <v>0.5</v>
      </c>
      <c r="H29" s="41"/>
      <c r="I29" s="42"/>
      <c r="J29" s="33">
        <v>0.3</v>
      </c>
      <c r="K29" s="15">
        <v>0.5</v>
      </c>
      <c r="L29" s="33">
        <v>0.3</v>
      </c>
      <c r="M29" s="15">
        <v>0.5</v>
      </c>
      <c r="N29" s="33">
        <v>0.3</v>
      </c>
      <c r="O29" s="15">
        <v>0.5</v>
      </c>
      <c r="P29" s="15"/>
      <c r="Q29" s="34"/>
    </row>
    <row r="30" spans="1:33">
      <c r="A30" s="40" t="s">
        <v>19</v>
      </c>
      <c r="B30" s="33">
        <v>0.844785633983687</v>
      </c>
      <c r="C30" s="15">
        <v>0.55694901928601503</v>
      </c>
      <c r="D30" s="15">
        <v>0.62144130820138499</v>
      </c>
      <c r="E30" s="15">
        <v>0.65970543302062201</v>
      </c>
      <c r="F30" s="15">
        <v>0.57882462835098303</v>
      </c>
      <c r="G30" s="15">
        <v>0.68008865697808896</v>
      </c>
      <c r="H30" s="15">
        <v>0.73144034129439195</v>
      </c>
      <c r="I30" s="34">
        <v>0.70735212789906099</v>
      </c>
      <c r="J30" s="15">
        <v>0.77446334747730605</v>
      </c>
      <c r="K30" s="15">
        <v>0.83985109580428297</v>
      </c>
      <c r="L30" s="15">
        <v>0.63056817664399301</v>
      </c>
      <c r="M30" s="15">
        <v>0.88967164396265197</v>
      </c>
      <c r="N30" s="15">
        <v>0.60681035267253702</v>
      </c>
      <c r="O30" s="49">
        <v>0.89525158093205703</v>
      </c>
      <c r="P30" s="15">
        <v>0.92154659195497601</v>
      </c>
      <c r="Q30" s="34">
        <v>0.90853094135868595</v>
      </c>
    </row>
    <row r="31" spans="1:33">
      <c r="A31" s="1" t="s">
        <v>0</v>
      </c>
      <c r="B31" s="1">
        <v>0.87271243180132996</v>
      </c>
      <c r="C31" s="2">
        <v>0.87440996027904405</v>
      </c>
      <c r="D31" s="2">
        <v>0.93309505735943798</v>
      </c>
      <c r="E31" s="2">
        <v>0.906435264970335</v>
      </c>
      <c r="F31" s="2">
        <v>0.99454403496732502</v>
      </c>
      <c r="G31" s="2">
        <v>0.92220021886228898</v>
      </c>
      <c r="H31" s="2">
        <v>0.99183310279519599</v>
      </c>
      <c r="I31" s="3">
        <v>0.95916948543112701</v>
      </c>
      <c r="J31" s="2">
        <v>0.95849424192735899</v>
      </c>
      <c r="K31" s="2">
        <v>0.962469355791708</v>
      </c>
      <c r="L31" s="2">
        <v>0.98219342156385203</v>
      </c>
      <c r="M31" s="2">
        <v>0.96974209191929095</v>
      </c>
      <c r="N31" s="2">
        <v>0.99804334321140997</v>
      </c>
      <c r="O31" s="47">
        <v>0.97045271373035003</v>
      </c>
      <c r="P31" s="2">
        <v>0.99895650567919403</v>
      </c>
      <c r="Q31" s="3">
        <v>0.98484754043281597</v>
      </c>
    </row>
    <row r="32" spans="1:33">
      <c r="A32" s="1" t="s">
        <v>1</v>
      </c>
      <c r="B32" s="1">
        <v>0.74815220433653096</v>
      </c>
      <c r="C32" s="31">
        <v>0.97568984520931401</v>
      </c>
      <c r="D32" s="2">
        <v>0.60663513448804895</v>
      </c>
      <c r="E32" s="2">
        <v>0.95595906710683698</v>
      </c>
      <c r="F32" s="2">
        <v>0.571910720795195</v>
      </c>
      <c r="G32" s="2">
        <v>0.96837443784805699</v>
      </c>
      <c r="H32" s="2">
        <v>0.83838579569747995</v>
      </c>
      <c r="I32" s="3">
        <v>0.862355921558418</v>
      </c>
      <c r="J32" s="2">
        <v>0.71546954100549498</v>
      </c>
      <c r="K32" s="31">
        <v>0.95298727231317204</v>
      </c>
      <c r="L32" s="2">
        <v>0.62652332811043498</v>
      </c>
      <c r="M32" s="2">
        <v>0.94893758350963098</v>
      </c>
      <c r="N32" s="2">
        <v>0.62534257519773795</v>
      </c>
      <c r="O32" s="47">
        <v>0.93849327264689197</v>
      </c>
      <c r="P32" s="2">
        <v>0.81023720566526203</v>
      </c>
      <c r="Q32" s="3">
        <v>0.83866230043928303</v>
      </c>
    </row>
    <row r="33" spans="1:25">
      <c r="A33" s="1" t="s">
        <v>2</v>
      </c>
      <c r="B33" s="1">
        <v>0.89173569639761097</v>
      </c>
      <c r="C33" s="31">
        <v>0.93430938162203803</v>
      </c>
      <c r="D33" s="2">
        <v>0.952802928144866</v>
      </c>
      <c r="E33" s="2">
        <v>0.95299556925447804</v>
      </c>
      <c r="F33" s="2">
        <v>0.99345020227316505</v>
      </c>
      <c r="G33" s="2">
        <v>0.96070121363898997</v>
      </c>
      <c r="H33" s="2">
        <v>0.96802157580427595</v>
      </c>
      <c r="I33" s="3">
        <v>0.96320554806395597</v>
      </c>
      <c r="J33" s="2">
        <v>0.96955031256301605</v>
      </c>
      <c r="K33" s="31">
        <v>0.98003629764065303</v>
      </c>
      <c r="L33" s="2">
        <v>0.98225448679169103</v>
      </c>
      <c r="M33" s="2">
        <v>0.98487598306110102</v>
      </c>
      <c r="N33" s="2">
        <v>0.997983464408146</v>
      </c>
      <c r="O33" s="47">
        <v>0.98527929017947102</v>
      </c>
      <c r="P33" s="2">
        <v>0.98709417221213902</v>
      </c>
      <c r="Q33" s="3">
        <v>0.98003629764065303</v>
      </c>
    </row>
    <row r="34" spans="1:25">
      <c r="A34" s="1" t="s">
        <v>3</v>
      </c>
      <c r="B34" s="1">
        <v>0.81365808802757</v>
      </c>
      <c r="C34" s="31">
        <v>0.95455135596545204</v>
      </c>
      <c r="D34" s="2">
        <v>0.74129745362234001</v>
      </c>
      <c r="E34" s="2">
        <v>0.95447501788515698</v>
      </c>
      <c r="F34" s="2">
        <v>0.72592181506931097</v>
      </c>
      <c r="G34" s="2">
        <v>0.96452256497090505</v>
      </c>
      <c r="H34" s="2">
        <v>0.89855206736484206</v>
      </c>
      <c r="I34" s="3">
        <v>0.90999511314477199</v>
      </c>
      <c r="J34" s="2">
        <v>0.82335376125346205</v>
      </c>
      <c r="K34" s="31">
        <v>0.96632253488639697</v>
      </c>
      <c r="L34" s="2">
        <v>0.76505946864213503</v>
      </c>
      <c r="M34" s="2">
        <v>0.96657283988341403</v>
      </c>
      <c r="N34" s="2">
        <v>0.76889242753632703</v>
      </c>
      <c r="O34" s="47">
        <v>0.96131736503531695</v>
      </c>
      <c r="P34" s="2">
        <v>0.88996434788352397</v>
      </c>
      <c r="Q34" s="3">
        <v>0.90385454386013997</v>
      </c>
    </row>
    <row r="35" spans="1:25">
      <c r="A35" s="4" t="s">
        <v>20</v>
      </c>
      <c r="B35" s="4">
        <v>484</v>
      </c>
      <c r="C35" s="5">
        <v>785</v>
      </c>
      <c r="D35" s="5">
        <v>333</v>
      </c>
      <c r="E35" s="5">
        <v>687</v>
      </c>
      <c r="F35" s="5">
        <v>291</v>
      </c>
      <c r="G35" s="5">
        <v>678</v>
      </c>
      <c r="H35" s="5">
        <v>678</v>
      </c>
      <c r="I35" s="6">
        <v>678</v>
      </c>
      <c r="J35" s="5">
        <v>404</v>
      </c>
      <c r="K35" s="5">
        <v>573</v>
      </c>
      <c r="L35" s="5">
        <v>321</v>
      </c>
      <c r="M35" s="5">
        <v>545</v>
      </c>
      <c r="N35" s="5">
        <v>304</v>
      </c>
      <c r="O35" s="48">
        <v>542</v>
      </c>
      <c r="P35" s="5">
        <v>542</v>
      </c>
      <c r="Q35" s="6">
        <v>542</v>
      </c>
    </row>
    <row r="36" spans="1:25">
      <c r="B36" s="63"/>
      <c r="C36" s="63"/>
      <c r="H36">
        <v>9900</v>
      </c>
      <c r="I36" s="51">
        <v>7680</v>
      </c>
      <c r="J36" s="63"/>
      <c r="K36" s="63"/>
      <c r="P36" s="31">
        <v>9294</v>
      </c>
      <c r="Q36">
        <v>7435</v>
      </c>
    </row>
    <row r="39" spans="1:25">
      <c r="B39" s="58" t="s">
        <v>30</v>
      </c>
      <c r="C39" s="59"/>
      <c r="D39" s="59"/>
      <c r="E39" s="59"/>
      <c r="F39" s="59"/>
      <c r="G39" s="59"/>
      <c r="H39" s="59"/>
      <c r="I39" s="61"/>
      <c r="J39" s="58" t="s">
        <v>29</v>
      </c>
      <c r="K39" s="59"/>
      <c r="L39" s="59"/>
      <c r="M39" s="59"/>
      <c r="N39" s="59"/>
      <c r="O39" s="59"/>
      <c r="P39" s="59"/>
      <c r="Q39" s="61"/>
      <c r="R39" s="58" t="s">
        <v>28</v>
      </c>
      <c r="S39" s="59"/>
      <c r="T39" s="59"/>
      <c r="U39" s="59"/>
      <c r="V39" s="59"/>
      <c r="W39" s="59"/>
      <c r="X39" s="59"/>
      <c r="Y39" s="61"/>
    </row>
    <row r="40" spans="1:25">
      <c r="B40" s="60" t="s">
        <v>16</v>
      </c>
      <c r="C40" s="57"/>
      <c r="D40" s="57"/>
      <c r="E40" s="57"/>
      <c r="F40" s="32"/>
      <c r="G40" s="32"/>
      <c r="H40" s="57" t="s">
        <v>17</v>
      </c>
      <c r="I40" s="62"/>
      <c r="J40" s="60" t="s">
        <v>16</v>
      </c>
      <c r="K40" s="57"/>
      <c r="L40" s="57"/>
      <c r="M40" s="57"/>
      <c r="N40" s="32"/>
      <c r="O40" s="46"/>
      <c r="P40" s="57" t="s">
        <v>17</v>
      </c>
      <c r="Q40" s="62"/>
      <c r="R40" s="60" t="s">
        <v>16</v>
      </c>
      <c r="S40" s="57"/>
      <c r="T40" s="57"/>
      <c r="U40" s="57"/>
      <c r="V40" s="32"/>
      <c r="W40" s="43"/>
      <c r="X40" s="57" t="s">
        <v>17</v>
      </c>
      <c r="Y40" s="62"/>
    </row>
    <row r="41" spans="1:25">
      <c r="B41" s="60" t="s">
        <v>15</v>
      </c>
      <c r="C41" s="57"/>
      <c r="D41" s="56" t="s">
        <v>31</v>
      </c>
      <c r="E41" s="57"/>
      <c r="F41" s="56" t="s">
        <v>34</v>
      </c>
      <c r="G41" s="56"/>
      <c r="H41" s="8" t="s">
        <v>18</v>
      </c>
      <c r="I41" s="9" t="s">
        <v>5</v>
      </c>
      <c r="J41" s="60" t="s">
        <v>15</v>
      </c>
      <c r="K41" s="57"/>
      <c r="L41" s="56" t="s">
        <v>31</v>
      </c>
      <c r="M41" s="57"/>
      <c r="N41" s="56" t="s">
        <v>34</v>
      </c>
      <c r="O41" s="56"/>
      <c r="P41" s="15" t="s">
        <v>18</v>
      </c>
      <c r="Q41" s="15" t="s">
        <v>5</v>
      </c>
      <c r="R41" s="58" t="s">
        <v>15</v>
      </c>
      <c r="S41" s="59"/>
      <c r="T41" s="56" t="s">
        <v>31</v>
      </c>
      <c r="U41" s="57"/>
      <c r="V41" s="56" t="s">
        <v>34</v>
      </c>
      <c r="W41" s="56"/>
      <c r="X41" s="8" t="s">
        <v>18</v>
      </c>
      <c r="Y41" s="9" t="s">
        <v>5</v>
      </c>
    </row>
    <row r="42" spans="1:25">
      <c r="A42" s="13" t="s">
        <v>14</v>
      </c>
      <c r="B42" s="33"/>
      <c r="C42" s="15"/>
      <c r="D42" s="15"/>
      <c r="E42" s="41"/>
      <c r="F42" s="41"/>
      <c r="G42" s="41"/>
      <c r="H42" s="41"/>
      <c r="I42" s="42"/>
      <c r="J42" s="33"/>
      <c r="K42" s="15"/>
      <c r="L42" s="15"/>
      <c r="M42" s="41"/>
      <c r="N42" s="41"/>
      <c r="O42" s="49"/>
      <c r="P42" s="41"/>
      <c r="Q42" s="42"/>
      <c r="R42" s="33"/>
      <c r="S42" s="15"/>
      <c r="T42" s="15"/>
      <c r="U42" s="41"/>
      <c r="V42" s="41"/>
      <c r="W42" s="50"/>
      <c r="X42" s="41"/>
      <c r="Y42" s="42"/>
    </row>
    <row r="43" spans="1:25">
      <c r="A43" s="40" t="s">
        <v>19</v>
      </c>
      <c r="B43" s="33">
        <f t="shared" ref="B43:I49" si="0">AVERAGE(B6,J6)</f>
        <v>0.1155868040763976</v>
      </c>
      <c r="C43" s="15">
        <f t="shared" si="0"/>
        <v>4.3951393279393021E-2</v>
      </c>
      <c r="D43" s="15">
        <f t="shared" ref="D43:D48" si="1">AVERAGE(D6,L6)</f>
        <v>0.21494727953008735</v>
      </c>
      <c r="E43" s="15">
        <f t="shared" ref="E43:E48" si="2">AVERAGE(E6,M6)</f>
        <v>4.5805866223865351E-2</v>
      </c>
      <c r="F43" s="15">
        <f t="shared" si="0"/>
        <v>0.337033588903346</v>
      </c>
      <c r="G43" s="15">
        <f t="shared" si="0"/>
        <v>4.7763214243450348E-2</v>
      </c>
      <c r="H43" s="15">
        <f t="shared" si="0"/>
        <v>0.1053449517689196</v>
      </c>
      <c r="I43" s="15">
        <f t="shared" si="0"/>
        <v>7.6153347275825498E-2</v>
      </c>
      <c r="J43" s="33">
        <f t="shared" ref="J43:J48" si="3">AVERAGE(B18,J18,R18,Z18)</f>
        <v>0.63948419747680074</v>
      </c>
      <c r="K43" s="15">
        <f t="shared" ref="K43:K48" si="4">AVERAGE(C18,K18,S18,AA18)</f>
        <v>0.3062272711622015</v>
      </c>
      <c r="L43" s="15">
        <f t="shared" ref="L43:Q49" si="5">AVERAGE(D18,L18,T18,AB18)</f>
        <v>0.66448263785826089</v>
      </c>
      <c r="M43" s="15">
        <f t="shared" si="5"/>
        <v>0.37662444138837947</v>
      </c>
      <c r="N43" s="15">
        <f t="shared" si="5"/>
        <v>0.67253609052429586</v>
      </c>
      <c r="O43" s="15">
        <f t="shared" si="5"/>
        <v>0.45002440136434602</v>
      </c>
      <c r="P43" s="15">
        <f t="shared" si="5"/>
        <v>0.51205373686525779</v>
      </c>
      <c r="Q43" s="34">
        <f t="shared" si="5"/>
        <v>0.48437478224448127</v>
      </c>
      <c r="R43" s="15">
        <f t="shared" ref="R43:Y49" si="6">AVERAGE(B30,J30)</f>
        <v>0.80962449073049658</v>
      </c>
      <c r="S43" s="15">
        <f t="shared" si="6"/>
        <v>0.698400057545149</v>
      </c>
      <c r="T43" s="15">
        <f t="shared" si="6"/>
        <v>0.626004742422689</v>
      </c>
      <c r="U43" s="15">
        <f t="shared" si="6"/>
        <v>0.77468853849163699</v>
      </c>
      <c r="V43" s="15">
        <f t="shared" si="6"/>
        <v>0.59281749051176003</v>
      </c>
      <c r="W43" s="15">
        <f t="shared" si="6"/>
        <v>0.787670118955073</v>
      </c>
      <c r="X43" s="15">
        <f t="shared" si="6"/>
        <v>0.82649346662468393</v>
      </c>
      <c r="Y43" s="34">
        <f t="shared" si="6"/>
        <v>0.80794153462887341</v>
      </c>
    </row>
    <row r="44" spans="1:25">
      <c r="A44" s="1" t="s">
        <v>0</v>
      </c>
      <c r="B44" s="1">
        <f t="shared" si="0"/>
        <v>0.41339449883973051</v>
      </c>
      <c r="C44" s="2">
        <f t="shared" si="0"/>
        <v>0.23689618624683459</v>
      </c>
      <c r="D44" s="2">
        <f t="shared" si="1"/>
        <v>0.52594656503143145</v>
      </c>
      <c r="E44" s="2">
        <f t="shared" si="2"/>
        <v>0.24483593147855626</v>
      </c>
      <c r="F44" s="2">
        <f t="shared" si="0"/>
        <v>0.71389196593056048</v>
      </c>
      <c r="G44" s="2">
        <f t="shared" si="0"/>
        <v>0.25760429297991699</v>
      </c>
      <c r="H44" s="2">
        <f t="shared" si="0"/>
        <v>0.61015346868185749</v>
      </c>
      <c r="I44" s="2">
        <f t="shared" si="0"/>
        <v>0.42551814917490549</v>
      </c>
      <c r="J44" s="1">
        <f t="shared" si="3"/>
        <v>0.81134373301414886</v>
      </c>
      <c r="K44" s="2">
        <f t="shared" si="4"/>
        <v>0.6915406245656277</v>
      </c>
      <c r="L44" s="2">
        <f t="shared" si="5"/>
        <v>0.85967014424581745</v>
      </c>
      <c r="M44" s="2">
        <f t="shared" si="5"/>
        <v>0.74150001291532108</v>
      </c>
      <c r="N44" s="2">
        <f t="shared" si="5"/>
        <v>0.9341215985623923</v>
      </c>
      <c r="O44" s="2">
        <f t="shared" si="5"/>
        <v>0.79814134745258625</v>
      </c>
      <c r="P44" s="2">
        <f t="shared" si="5"/>
        <v>0.92912754506940654</v>
      </c>
      <c r="Q44" s="3">
        <f t="shared" si="5"/>
        <v>0.87095266419230488</v>
      </c>
      <c r="R44" s="2">
        <f t="shared" si="6"/>
        <v>0.91560333686434447</v>
      </c>
      <c r="S44" s="2">
        <f t="shared" si="6"/>
        <v>0.91843965803537597</v>
      </c>
      <c r="T44" s="2">
        <f t="shared" si="6"/>
        <v>0.95764423946164501</v>
      </c>
      <c r="U44" s="2">
        <f t="shared" si="6"/>
        <v>0.93808867844481303</v>
      </c>
      <c r="V44" s="2">
        <f t="shared" si="6"/>
        <v>0.99629368908936744</v>
      </c>
      <c r="W44" s="2">
        <f t="shared" si="6"/>
        <v>0.94632646629631956</v>
      </c>
      <c r="X44" s="2">
        <f t="shared" si="6"/>
        <v>0.99539480423719495</v>
      </c>
      <c r="Y44" s="3">
        <f t="shared" si="6"/>
        <v>0.97200851293197155</v>
      </c>
    </row>
    <row r="45" spans="1:25">
      <c r="A45" s="1" t="s">
        <v>1</v>
      </c>
      <c r="B45" s="1">
        <f t="shared" si="0"/>
        <v>0.87314857061877293</v>
      </c>
      <c r="C45" s="2">
        <f t="shared" si="0"/>
        <v>0.96713909414391153</v>
      </c>
      <c r="D45" s="2">
        <f t="shared" si="1"/>
        <v>0.74892755852987447</v>
      </c>
      <c r="E45" s="2">
        <f t="shared" si="2"/>
        <v>0.94909642444784703</v>
      </c>
      <c r="F45" s="2">
        <f t="shared" si="0"/>
        <v>0.73740184545085552</v>
      </c>
      <c r="G45" s="2">
        <f t="shared" si="0"/>
        <v>0.95272988013003745</v>
      </c>
      <c r="H45" s="2">
        <f t="shared" si="0"/>
        <v>0.94630194331794948</v>
      </c>
      <c r="I45" s="2">
        <f t="shared" si="0"/>
        <v>0.94093488933145952</v>
      </c>
      <c r="J45" s="1">
        <f t="shared" si="3"/>
        <v>0.79784784098526962</v>
      </c>
      <c r="K45" s="2">
        <f t="shared" si="4"/>
        <v>0.97352160769001628</v>
      </c>
      <c r="L45" s="2">
        <f t="shared" si="5"/>
        <v>0.6601356192984007</v>
      </c>
      <c r="M45" s="2">
        <f t="shared" si="5"/>
        <v>0.95761967953654725</v>
      </c>
      <c r="N45" s="2">
        <f t="shared" si="5"/>
        <v>0.65239148806663094</v>
      </c>
      <c r="O45" s="2">
        <f t="shared" si="5"/>
        <v>0.96397989863922151</v>
      </c>
      <c r="P45" s="2">
        <f t="shared" si="5"/>
        <v>0.87070729274348346</v>
      </c>
      <c r="Q45" s="3">
        <f t="shared" si="5"/>
        <v>0.89417669997020788</v>
      </c>
      <c r="R45" s="2">
        <f t="shared" si="6"/>
        <v>0.73181087267101297</v>
      </c>
      <c r="S45" s="2">
        <f t="shared" si="6"/>
        <v>0.96433855876124297</v>
      </c>
      <c r="T45" s="2">
        <f t="shared" si="6"/>
        <v>0.61657923129924197</v>
      </c>
      <c r="U45" s="2">
        <f t="shared" si="6"/>
        <v>0.95244832530823398</v>
      </c>
      <c r="V45" s="2">
        <f t="shared" si="6"/>
        <v>0.59862664799646648</v>
      </c>
      <c r="W45" s="2">
        <f t="shared" si="6"/>
        <v>0.95343385524747448</v>
      </c>
      <c r="X45" s="2">
        <f t="shared" si="6"/>
        <v>0.82431150068137105</v>
      </c>
      <c r="Y45" s="3">
        <f t="shared" si="6"/>
        <v>0.85050911099885051</v>
      </c>
    </row>
    <row r="46" spans="1:25">
      <c r="A46" s="1" t="s">
        <v>2</v>
      </c>
      <c r="B46" s="1">
        <f t="shared" si="0"/>
        <v>0.56278771516231296</v>
      </c>
      <c r="C46" s="2">
        <f t="shared" si="0"/>
        <v>0.43220344289341395</v>
      </c>
      <c r="D46" s="2">
        <f t="shared" si="1"/>
        <v>0.64561174287262946</v>
      </c>
      <c r="E46" s="2">
        <f t="shared" si="2"/>
        <v>0.44484058750671951</v>
      </c>
      <c r="F46" s="2">
        <f t="shared" si="0"/>
        <v>0.79432496488601401</v>
      </c>
      <c r="G46" s="2">
        <f t="shared" si="0"/>
        <v>0.4648708053560725</v>
      </c>
      <c r="H46" s="2">
        <f t="shared" si="0"/>
        <v>0.65928398591068649</v>
      </c>
      <c r="I46" s="2">
        <f t="shared" si="0"/>
        <v>0.55695868238913659</v>
      </c>
      <c r="J46" s="1">
        <f t="shared" si="3"/>
        <v>0.86401855513216641</v>
      </c>
      <c r="K46" s="2">
        <f t="shared" si="4"/>
        <v>0.80299104156449752</v>
      </c>
      <c r="L46" s="2">
        <f t="shared" si="5"/>
        <v>0.89133257236216001</v>
      </c>
      <c r="M46" s="2">
        <f t="shared" si="5"/>
        <v>0.84454590238355243</v>
      </c>
      <c r="N46" s="2">
        <f t="shared" si="5"/>
        <v>0.94672980836876652</v>
      </c>
      <c r="O46" s="2">
        <f t="shared" si="5"/>
        <v>0.88512425339295375</v>
      </c>
      <c r="P46" s="2">
        <f t="shared" si="5"/>
        <v>0.9193285102206723</v>
      </c>
      <c r="Q46" s="3">
        <f t="shared" si="5"/>
        <v>0.89361915626146271</v>
      </c>
      <c r="R46" s="2">
        <f t="shared" si="6"/>
        <v>0.93064300448031356</v>
      </c>
      <c r="S46" s="2">
        <f t="shared" si="6"/>
        <v>0.95717283963134547</v>
      </c>
      <c r="T46" s="2">
        <f t="shared" si="6"/>
        <v>0.96752870746827857</v>
      </c>
      <c r="U46" s="2">
        <f t="shared" si="6"/>
        <v>0.96893577615778947</v>
      </c>
      <c r="V46" s="2">
        <f t="shared" si="6"/>
        <v>0.99571683334065553</v>
      </c>
      <c r="W46" s="2">
        <f t="shared" si="6"/>
        <v>0.9729902519092305</v>
      </c>
      <c r="X46" s="2">
        <f t="shared" si="6"/>
        <v>0.97755787400820748</v>
      </c>
      <c r="Y46" s="3">
        <f t="shared" si="6"/>
        <v>0.9716209228523045</v>
      </c>
    </row>
    <row r="47" spans="1:25">
      <c r="A47" s="1" t="s">
        <v>3</v>
      </c>
      <c r="B47" s="1">
        <f t="shared" si="0"/>
        <v>0.66629099016736393</v>
      </c>
      <c r="C47" s="2">
        <f t="shared" si="0"/>
        <v>0.57682482872976804</v>
      </c>
      <c r="D47" s="2">
        <f t="shared" si="1"/>
        <v>0.67914814292392256</v>
      </c>
      <c r="E47" s="2">
        <f t="shared" si="2"/>
        <v>0.5878408410711935</v>
      </c>
      <c r="F47" s="2">
        <f t="shared" si="0"/>
        <v>0.76391926053335302</v>
      </c>
      <c r="G47" s="2">
        <f t="shared" si="0"/>
        <v>0.61148387346578303</v>
      </c>
      <c r="H47" s="2">
        <f t="shared" si="0"/>
        <v>0.771735048015738</v>
      </c>
      <c r="I47" s="2">
        <f t="shared" si="0"/>
        <v>0.68996190839457805</v>
      </c>
      <c r="J47" s="1">
        <f t="shared" si="3"/>
        <v>0.82710897510371928</v>
      </c>
      <c r="K47" s="2">
        <f t="shared" si="4"/>
        <v>0.8767655757441285</v>
      </c>
      <c r="L47" s="2">
        <f t="shared" si="5"/>
        <v>0.75759744588622102</v>
      </c>
      <c r="M47" s="2">
        <f t="shared" si="5"/>
        <v>0.89579704664995174</v>
      </c>
      <c r="N47" s="2">
        <f t="shared" si="5"/>
        <v>0.77063224448955081</v>
      </c>
      <c r="O47" s="2">
        <f t="shared" si="5"/>
        <v>0.92135053176757553</v>
      </c>
      <c r="P47" s="2">
        <f t="shared" si="5"/>
        <v>0.89220524828743997</v>
      </c>
      <c r="Q47" s="3">
        <f t="shared" si="5"/>
        <v>0.89182825017717504</v>
      </c>
      <c r="R47" s="2">
        <f t="shared" si="6"/>
        <v>0.81850592464051597</v>
      </c>
      <c r="S47" s="2">
        <f t="shared" si="6"/>
        <v>0.9604369454259245</v>
      </c>
      <c r="T47" s="2">
        <f t="shared" si="6"/>
        <v>0.75317846113223752</v>
      </c>
      <c r="U47" s="2">
        <f t="shared" si="6"/>
        <v>0.9605239288842855</v>
      </c>
      <c r="V47" s="2">
        <f t="shared" si="6"/>
        <v>0.74740712130281906</v>
      </c>
      <c r="W47" s="2">
        <f t="shared" si="6"/>
        <v>0.96291996500311106</v>
      </c>
      <c r="X47" s="2">
        <f t="shared" si="6"/>
        <v>0.89425820762418295</v>
      </c>
      <c r="Y47" s="3">
        <f t="shared" si="6"/>
        <v>0.90692482850245604</v>
      </c>
    </row>
    <row r="48" spans="1:25">
      <c r="A48" s="4" t="s">
        <v>20</v>
      </c>
      <c r="B48" s="4">
        <f t="shared" si="0"/>
        <v>2120</v>
      </c>
      <c r="C48" s="5">
        <f t="shared" si="0"/>
        <v>3387.5</v>
      </c>
      <c r="D48" s="5">
        <f t="shared" si="1"/>
        <v>1494</v>
      </c>
      <c r="E48" s="5">
        <f t="shared" si="2"/>
        <v>3315</v>
      </c>
      <c r="F48" s="5">
        <f t="shared" si="0"/>
        <v>1102.5</v>
      </c>
      <c r="G48" s="5">
        <f t="shared" si="0"/>
        <v>3224.5</v>
      </c>
      <c r="H48" s="5">
        <f t="shared" si="0"/>
        <v>3224.5</v>
      </c>
      <c r="I48" s="5">
        <f t="shared" si="0"/>
        <v>3224.5</v>
      </c>
      <c r="J48" s="4">
        <f t="shared" si="3"/>
        <v>702.25</v>
      </c>
      <c r="K48" s="5">
        <f t="shared" si="4"/>
        <v>1298.75</v>
      </c>
      <c r="L48" s="5">
        <f t="shared" si="5"/>
        <v>502.5</v>
      </c>
      <c r="M48" s="5">
        <f t="shared" si="5"/>
        <v>1121.75</v>
      </c>
      <c r="N48" s="5">
        <f t="shared" si="5"/>
        <v>464.25</v>
      </c>
      <c r="O48" s="5">
        <f t="shared" si="5"/>
        <v>1024.75</v>
      </c>
      <c r="P48" s="5">
        <f t="shared" si="5"/>
        <v>1024.75</v>
      </c>
      <c r="Q48" s="6">
        <f t="shared" si="5"/>
        <v>1024.75</v>
      </c>
      <c r="R48" s="5">
        <f t="shared" si="6"/>
        <v>444</v>
      </c>
      <c r="S48" s="5">
        <f t="shared" si="6"/>
        <v>679</v>
      </c>
      <c r="T48" s="5">
        <f t="shared" si="6"/>
        <v>327</v>
      </c>
      <c r="U48" s="5">
        <f t="shared" si="6"/>
        <v>616</v>
      </c>
      <c r="V48" s="5">
        <f t="shared" si="6"/>
        <v>297.5</v>
      </c>
      <c r="W48" s="5">
        <f t="shared" si="6"/>
        <v>610</v>
      </c>
      <c r="X48" s="5">
        <f t="shared" si="6"/>
        <v>610</v>
      </c>
      <c r="Y48" s="6">
        <f t="shared" si="6"/>
        <v>610</v>
      </c>
    </row>
    <row r="49" spans="8:25">
      <c r="H49" s="2">
        <f t="shared" si="0"/>
        <v>14718</v>
      </c>
      <c r="I49" s="2">
        <f t="shared" si="0"/>
        <v>10039.5</v>
      </c>
      <c r="P49" s="2">
        <f t="shared" si="5"/>
        <v>10554.75</v>
      </c>
      <c r="Q49" s="2">
        <f t="shared" si="5"/>
        <v>7951.75</v>
      </c>
      <c r="X49" s="2">
        <f t="shared" si="6"/>
        <v>9597</v>
      </c>
      <c r="Y49" s="2">
        <f t="shared" si="6"/>
        <v>7557.5</v>
      </c>
    </row>
    <row r="50" spans="8:25">
      <c r="H50" s="2"/>
      <c r="I50" s="2"/>
      <c r="P50" s="2"/>
      <c r="Q50" s="2"/>
      <c r="X50" s="2"/>
      <c r="Y50" s="2"/>
    </row>
  </sheetData>
  <mergeCells count="74">
    <mergeCell ref="F4:G4"/>
    <mergeCell ref="J4:K4"/>
    <mergeCell ref="B2:I2"/>
    <mergeCell ref="J2:Q2"/>
    <mergeCell ref="B3:E3"/>
    <mergeCell ref="H3:I3"/>
    <mergeCell ref="J3:M3"/>
    <mergeCell ref="P3:Q3"/>
    <mergeCell ref="B14:I14"/>
    <mergeCell ref="J14:Q14"/>
    <mergeCell ref="R14:Y14"/>
    <mergeCell ref="Z14:AG14"/>
    <mergeCell ref="L4:M4"/>
    <mergeCell ref="N4:O4"/>
    <mergeCell ref="B12:C12"/>
    <mergeCell ref="J12:K12"/>
    <mergeCell ref="B4:C4"/>
    <mergeCell ref="D4:E4"/>
    <mergeCell ref="R15:U15"/>
    <mergeCell ref="X15:Y15"/>
    <mergeCell ref="Z15:AC15"/>
    <mergeCell ref="AF15:AG15"/>
    <mergeCell ref="B15:E15"/>
    <mergeCell ref="H15:I15"/>
    <mergeCell ref="J15:M15"/>
    <mergeCell ref="P15:Q15"/>
    <mergeCell ref="AB16:AC16"/>
    <mergeCell ref="AD16:AE16"/>
    <mergeCell ref="L16:M16"/>
    <mergeCell ref="N16:O16"/>
    <mergeCell ref="R16:S16"/>
    <mergeCell ref="T16:U16"/>
    <mergeCell ref="B24:C24"/>
    <mergeCell ref="J24:K24"/>
    <mergeCell ref="R24:S24"/>
    <mergeCell ref="Z24:AA24"/>
    <mergeCell ref="V16:W16"/>
    <mergeCell ref="Z16:AA16"/>
    <mergeCell ref="B16:C16"/>
    <mergeCell ref="D16:E16"/>
    <mergeCell ref="F16:G16"/>
    <mergeCell ref="J16:K16"/>
    <mergeCell ref="B26:I26"/>
    <mergeCell ref="J26:Q26"/>
    <mergeCell ref="B27:E27"/>
    <mergeCell ref="H27:I27"/>
    <mergeCell ref="J27:M27"/>
    <mergeCell ref="P27:Q27"/>
    <mergeCell ref="L28:M28"/>
    <mergeCell ref="N28:O28"/>
    <mergeCell ref="B36:C36"/>
    <mergeCell ref="J36:K36"/>
    <mergeCell ref="B28:C28"/>
    <mergeCell ref="D28:E28"/>
    <mergeCell ref="F28:G28"/>
    <mergeCell ref="J28:K28"/>
    <mergeCell ref="B39:I39"/>
    <mergeCell ref="J39:Q39"/>
    <mergeCell ref="R39:Y39"/>
    <mergeCell ref="B40:E40"/>
    <mergeCell ref="H40:I40"/>
    <mergeCell ref="J40:M40"/>
    <mergeCell ref="P40:Q40"/>
    <mergeCell ref="R40:U40"/>
    <mergeCell ref="X40:Y40"/>
    <mergeCell ref="V41:W41"/>
    <mergeCell ref="L41:M41"/>
    <mergeCell ref="N41:O41"/>
    <mergeCell ref="R41:S41"/>
    <mergeCell ref="T41:U41"/>
    <mergeCell ref="B41:C41"/>
    <mergeCell ref="D41:E41"/>
    <mergeCell ref="F41:G41"/>
    <mergeCell ref="J41:K41"/>
  </mergeCells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1"/>
  <sheetViews>
    <sheetView topLeftCell="J4" workbookViewId="0">
      <selection activeCell="Y5" sqref="Y5:Y10"/>
    </sheetView>
  </sheetViews>
  <sheetFormatPr defaultRowHeight="12.75"/>
  <cols>
    <col min="15" max="15" width="9.140625" style="13"/>
    <col min="23" max="23" width="9.140625" style="45"/>
    <col min="31" max="31" width="9.140625" style="45"/>
  </cols>
  <sheetData>
    <row r="1" spans="1:33">
      <c r="B1" s="38" t="s">
        <v>32</v>
      </c>
      <c r="C1" s="38" t="s">
        <v>33</v>
      </c>
      <c r="D1" s="38" t="s">
        <v>32</v>
      </c>
      <c r="E1" s="38" t="s">
        <v>33</v>
      </c>
      <c r="F1" s="38" t="s">
        <v>32</v>
      </c>
      <c r="G1" s="38" t="s">
        <v>33</v>
      </c>
      <c r="J1" s="38" t="s">
        <v>32</v>
      </c>
      <c r="K1" s="38" t="s">
        <v>33</v>
      </c>
      <c r="L1" s="38" t="s">
        <v>32</v>
      </c>
      <c r="M1" s="38" t="s">
        <v>33</v>
      </c>
      <c r="N1" s="38" t="s">
        <v>32</v>
      </c>
      <c r="O1" s="38" t="s">
        <v>33</v>
      </c>
    </row>
    <row r="3" spans="1:33">
      <c r="B3" s="58" t="s">
        <v>6</v>
      </c>
      <c r="C3" s="59"/>
      <c r="D3" s="59"/>
      <c r="E3" s="59"/>
      <c r="F3" s="59"/>
      <c r="G3" s="59"/>
      <c r="H3" s="59"/>
      <c r="I3" s="61"/>
      <c r="J3" s="58" t="s">
        <v>7</v>
      </c>
      <c r="K3" s="59"/>
      <c r="L3" s="59"/>
      <c r="M3" s="59"/>
      <c r="N3" s="59"/>
      <c r="O3" s="59"/>
      <c r="P3" s="59"/>
      <c r="Q3" s="61"/>
    </row>
    <row r="4" spans="1:33">
      <c r="A4" s="37"/>
      <c r="B4" s="60" t="s">
        <v>16</v>
      </c>
      <c r="C4" s="57"/>
      <c r="D4" s="57"/>
      <c r="E4" s="57"/>
      <c r="F4" s="32"/>
      <c r="G4" s="32"/>
      <c r="H4" s="57" t="s">
        <v>17</v>
      </c>
      <c r="I4" s="62"/>
      <c r="J4" s="60" t="s">
        <v>16</v>
      </c>
      <c r="K4" s="57"/>
      <c r="L4" s="57"/>
      <c r="M4" s="57"/>
      <c r="N4" s="32"/>
      <c r="O4" s="46"/>
      <c r="P4" s="57" t="s">
        <v>17</v>
      </c>
      <c r="Q4" s="62"/>
    </row>
    <row r="5" spans="1:33">
      <c r="B5" s="66" t="s">
        <v>15</v>
      </c>
      <c r="C5" s="57"/>
      <c r="D5" s="56" t="s">
        <v>31</v>
      </c>
      <c r="E5" s="57"/>
      <c r="F5" s="56" t="s">
        <v>34</v>
      </c>
      <c r="G5" s="56"/>
      <c r="H5" s="8" t="s">
        <v>18</v>
      </c>
      <c r="I5" s="9" t="s">
        <v>5</v>
      </c>
      <c r="J5" s="60" t="s">
        <v>15</v>
      </c>
      <c r="K5" s="57"/>
      <c r="L5" s="56" t="s">
        <v>31</v>
      </c>
      <c r="M5" s="57"/>
      <c r="N5" s="56" t="s">
        <v>34</v>
      </c>
      <c r="O5" s="56"/>
      <c r="P5" s="15" t="s">
        <v>18</v>
      </c>
      <c r="Q5" s="34" t="s">
        <v>5</v>
      </c>
    </row>
    <row r="6" spans="1:33">
      <c r="A6" s="13" t="s">
        <v>14</v>
      </c>
      <c r="B6" s="7">
        <v>0.1</v>
      </c>
      <c r="C6" s="8">
        <v>0.25</v>
      </c>
      <c r="D6" s="7">
        <v>0.2</v>
      </c>
      <c r="E6" s="8">
        <v>0.3</v>
      </c>
      <c r="F6" s="8">
        <v>0.25</v>
      </c>
      <c r="G6" s="8">
        <v>0.3</v>
      </c>
      <c r="H6" s="35"/>
      <c r="I6" s="36"/>
      <c r="J6" s="7">
        <v>0.15</v>
      </c>
      <c r="K6" s="8">
        <v>0.4</v>
      </c>
      <c r="L6" s="7">
        <v>0.25</v>
      </c>
      <c r="M6" s="8">
        <v>0.4</v>
      </c>
      <c r="N6" s="8">
        <v>0.25</v>
      </c>
      <c r="O6" s="46">
        <v>0.35</v>
      </c>
      <c r="P6" s="35"/>
      <c r="Q6" s="36"/>
    </row>
    <row r="7" spans="1:33">
      <c r="A7" s="14" t="s">
        <v>19</v>
      </c>
      <c r="B7" s="2">
        <v>0.11672541164061299</v>
      </c>
      <c r="C7" s="2">
        <v>7.6468456266180304E-2</v>
      </c>
      <c r="D7" s="2">
        <v>0.37866531291822197</v>
      </c>
      <c r="E7" s="2">
        <v>8.9876412643561596E-2</v>
      </c>
      <c r="F7" s="31">
        <v>0.55583359766288798</v>
      </c>
      <c r="G7" s="31">
        <v>0.25505292335343599</v>
      </c>
      <c r="H7" s="2">
        <v>0.28687842262838398</v>
      </c>
      <c r="I7" s="3">
        <v>0.266440256806251</v>
      </c>
      <c r="J7" s="1">
        <v>0.53028318666090102</v>
      </c>
      <c r="K7" s="2">
        <v>0.114772061061789</v>
      </c>
      <c r="L7" s="1">
        <v>0.58515310859588099</v>
      </c>
      <c r="M7" s="2">
        <v>0.14040081221372</v>
      </c>
      <c r="N7" s="2">
        <v>0.83407005569607595</v>
      </c>
      <c r="O7" s="47">
        <v>0.246787332400973</v>
      </c>
      <c r="P7" s="2">
        <v>0.30807869660505499</v>
      </c>
      <c r="Q7" s="3">
        <v>0.27754725731069402</v>
      </c>
    </row>
    <row r="8" spans="1:33">
      <c r="A8" s="11" t="s">
        <v>0</v>
      </c>
      <c r="B8" s="2">
        <v>0.25375089487089802</v>
      </c>
      <c r="C8" s="2">
        <v>0.30816787875270601</v>
      </c>
      <c r="D8" s="2">
        <v>0.39362298640147803</v>
      </c>
      <c r="E8" s="2">
        <v>0.35213578473747398</v>
      </c>
      <c r="F8" s="31">
        <v>0.76927369916543697</v>
      </c>
      <c r="G8" s="31">
        <v>0.65344558963150301</v>
      </c>
      <c r="H8" s="2">
        <v>0.73498251877391996</v>
      </c>
      <c r="I8" s="3">
        <v>0.68261993793761599</v>
      </c>
      <c r="J8" s="1">
        <v>0.55785791236726801</v>
      </c>
      <c r="K8" s="2">
        <v>0.48066539172677297</v>
      </c>
      <c r="L8" s="1">
        <v>0.74314444791676904</v>
      </c>
      <c r="M8" s="2">
        <v>0.52650304580145202</v>
      </c>
      <c r="N8" s="2">
        <v>0.87243727825809603</v>
      </c>
      <c r="O8" s="47">
        <v>0.66681937214742903</v>
      </c>
      <c r="P8" s="2">
        <v>0.83242863822686097</v>
      </c>
      <c r="Q8" s="3">
        <v>0.74993268925349699</v>
      </c>
    </row>
    <row r="9" spans="1:33">
      <c r="A9" s="11" t="s">
        <v>1</v>
      </c>
      <c r="B9" s="2">
        <v>0.25049780545864098</v>
      </c>
      <c r="C9" s="2">
        <v>0.91561001230484695</v>
      </c>
      <c r="D9" s="2">
        <v>0.472130571761815</v>
      </c>
      <c r="E9" s="2">
        <v>0.80740017767847405</v>
      </c>
      <c r="F9" s="31">
        <v>0.59721872784434604</v>
      </c>
      <c r="G9" s="31">
        <v>0.761627119335895</v>
      </c>
      <c r="H9" s="2">
        <v>0.77324474324362102</v>
      </c>
      <c r="I9" s="3">
        <v>0.77044789381450596</v>
      </c>
      <c r="J9" s="1">
        <v>0.50842141908390603</v>
      </c>
      <c r="K9" s="2">
        <v>0.89105823740672896</v>
      </c>
      <c r="L9" s="1">
        <v>0.59340598785536303</v>
      </c>
      <c r="M9" s="2">
        <v>0.87055895524475502</v>
      </c>
      <c r="N9" s="2">
        <v>0.59434561530359298</v>
      </c>
      <c r="O9" s="47">
        <v>0.78400655343264902</v>
      </c>
      <c r="P9" s="2">
        <v>0.84347825161983303</v>
      </c>
      <c r="Q9" s="3">
        <v>0.82512145251670499</v>
      </c>
    </row>
    <row r="10" spans="1:33">
      <c r="A10" s="11" t="s">
        <v>2</v>
      </c>
      <c r="B10" s="2">
        <v>0.32100648112847802</v>
      </c>
      <c r="C10" s="2">
        <v>0.45920701486847099</v>
      </c>
      <c r="D10" s="2">
        <v>0.44948532215020898</v>
      </c>
      <c r="E10" s="2">
        <v>0.51162790697674398</v>
      </c>
      <c r="F10" s="31">
        <v>0.77239801753717097</v>
      </c>
      <c r="G10" s="31">
        <v>0.76629813191002605</v>
      </c>
      <c r="H10" s="2">
        <v>0.74456728936332395</v>
      </c>
      <c r="I10" s="3">
        <v>0.75543271063667505</v>
      </c>
      <c r="J10" s="1">
        <v>0.56034985422740502</v>
      </c>
      <c r="K10" s="2">
        <v>0.66258503401360502</v>
      </c>
      <c r="L10" s="1">
        <v>0.75646258503401298</v>
      </c>
      <c r="M10" s="2">
        <v>0.70242954324586904</v>
      </c>
      <c r="N10" s="2">
        <v>0.81205053449951403</v>
      </c>
      <c r="O10" s="47">
        <v>0.78522837706511095</v>
      </c>
      <c r="P10" s="2">
        <v>0.77376093294460602</v>
      </c>
      <c r="Q10" s="3">
        <v>0.75393586005830904</v>
      </c>
    </row>
    <row r="11" spans="1:33">
      <c r="A11" s="11" t="s">
        <v>3</v>
      </c>
      <c r="B11" s="31">
        <v>0.28140268042740801</v>
      </c>
      <c r="C11" s="2">
        <v>0.61165163396130595</v>
      </c>
      <c r="D11" s="2">
        <v>0.46052973597171898</v>
      </c>
      <c r="E11" s="2">
        <v>0.62635279385467602</v>
      </c>
      <c r="F11" s="31">
        <v>0.673605317660669</v>
      </c>
      <c r="G11" s="31">
        <v>0.76395548575847805</v>
      </c>
      <c r="H11" s="2">
        <v>0.75863510121537503</v>
      </c>
      <c r="I11" s="3">
        <v>0.76286642497556001</v>
      </c>
      <c r="J11" s="1">
        <v>0.53312411211631305</v>
      </c>
      <c r="K11" s="2">
        <v>0.76002241106544</v>
      </c>
      <c r="L11" s="1">
        <v>0.665086122550269</v>
      </c>
      <c r="M11" s="2">
        <v>0.77750896448124196</v>
      </c>
      <c r="N11" s="2">
        <v>0.68634811699718301</v>
      </c>
      <c r="O11" s="47">
        <v>0.78461698958619897</v>
      </c>
      <c r="P11" s="2">
        <v>0.80711687562482803</v>
      </c>
      <c r="Q11" s="3">
        <v>0.78792409496686999</v>
      </c>
    </row>
    <row r="12" spans="1:33">
      <c r="A12" s="39" t="s">
        <v>20</v>
      </c>
      <c r="B12" s="5">
        <v>635</v>
      </c>
      <c r="C12" s="5">
        <v>2015</v>
      </c>
      <c r="D12" s="5">
        <v>481</v>
      </c>
      <c r="E12" s="5">
        <v>1959</v>
      </c>
      <c r="F12" s="5">
        <v>692</v>
      </c>
      <c r="G12" s="5">
        <v>1281</v>
      </c>
      <c r="H12" s="5">
        <v>1281</v>
      </c>
      <c r="I12" s="6">
        <v>1281</v>
      </c>
      <c r="J12" s="4">
        <v>526</v>
      </c>
      <c r="K12" s="5">
        <v>2094</v>
      </c>
      <c r="L12" s="4">
        <v>635</v>
      </c>
      <c r="M12" s="5">
        <v>1875</v>
      </c>
      <c r="N12" s="5">
        <v>523</v>
      </c>
      <c r="O12" s="48">
        <v>1351</v>
      </c>
      <c r="P12" s="5">
        <v>1351</v>
      </c>
      <c r="Q12" s="6">
        <v>1351</v>
      </c>
    </row>
    <row r="13" spans="1:33">
      <c r="B13" s="64"/>
      <c r="C13" s="59"/>
      <c r="H13">
        <v>7226</v>
      </c>
      <c r="I13">
        <v>6072</v>
      </c>
      <c r="J13" s="64"/>
      <c r="K13" s="59"/>
      <c r="P13">
        <v>10995</v>
      </c>
      <c r="Q13">
        <v>8313</v>
      </c>
    </row>
    <row r="15" spans="1:33">
      <c r="B15" s="58" t="s">
        <v>8</v>
      </c>
      <c r="C15" s="59"/>
      <c r="D15" s="59"/>
      <c r="E15" s="59"/>
      <c r="F15" s="59"/>
      <c r="G15" s="59"/>
      <c r="H15" s="59"/>
      <c r="I15" s="61"/>
      <c r="J15" s="58" t="s">
        <v>9</v>
      </c>
      <c r="K15" s="59"/>
      <c r="L15" s="59"/>
      <c r="M15" s="59"/>
      <c r="N15" s="59"/>
      <c r="O15" s="59"/>
      <c r="P15" s="59"/>
      <c r="Q15" s="61"/>
      <c r="R15" s="60" t="s">
        <v>10</v>
      </c>
      <c r="S15" s="57"/>
      <c r="T15" s="57"/>
      <c r="U15" s="57"/>
      <c r="V15" s="57"/>
      <c r="W15" s="57"/>
      <c r="X15" s="57"/>
      <c r="Y15" s="62"/>
      <c r="Z15" s="60" t="s">
        <v>11</v>
      </c>
      <c r="AA15" s="57"/>
      <c r="AB15" s="57"/>
      <c r="AC15" s="57"/>
      <c r="AD15" s="57"/>
      <c r="AE15" s="57"/>
      <c r="AF15" s="57"/>
      <c r="AG15" s="62"/>
    </row>
    <row r="16" spans="1:33">
      <c r="B16" s="60" t="s">
        <v>16</v>
      </c>
      <c r="C16" s="57"/>
      <c r="D16" s="57"/>
      <c r="E16" s="57"/>
      <c r="F16" s="32"/>
      <c r="G16" s="32"/>
      <c r="H16" s="57" t="s">
        <v>17</v>
      </c>
      <c r="I16" s="62"/>
      <c r="J16" s="60" t="s">
        <v>16</v>
      </c>
      <c r="K16" s="57"/>
      <c r="L16" s="57"/>
      <c r="M16" s="57"/>
      <c r="N16" s="32"/>
      <c r="O16" s="46"/>
      <c r="P16" s="57" t="s">
        <v>17</v>
      </c>
      <c r="Q16" s="62"/>
      <c r="R16" s="60" t="s">
        <v>16</v>
      </c>
      <c r="S16" s="57"/>
      <c r="T16" s="57"/>
      <c r="U16" s="57"/>
      <c r="V16" s="32"/>
      <c r="W16" s="43"/>
      <c r="X16" s="57" t="s">
        <v>17</v>
      </c>
      <c r="Y16" s="62"/>
      <c r="Z16" s="60" t="s">
        <v>16</v>
      </c>
      <c r="AA16" s="57"/>
      <c r="AB16" s="57"/>
      <c r="AC16" s="57"/>
      <c r="AD16" s="32"/>
      <c r="AE16" s="43"/>
      <c r="AF16" s="57" t="s">
        <v>17</v>
      </c>
      <c r="AG16" s="62"/>
    </row>
    <row r="17" spans="1:33">
      <c r="B17" s="58" t="s">
        <v>15</v>
      </c>
      <c r="C17" s="59"/>
      <c r="D17" s="56" t="s">
        <v>31</v>
      </c>
      <c r="E17" s="57"/>
      <c r="F17" s="56" t="s">
        <v>34</v>
      </c>
      <c r="G17" s="56"/>
      <c r="H17" s="8" t="s">
        <v>18</v>
      </c>
      <c r="I17" s="9" t="s">
        <v>5</v>
      </c>
      <c r="J17" s="60" t="s">
        <v>15</v>
      </c>
      <c r="K17" s="57"/>
      <c r="L17" s="56" t="s">
        <v>31</v>
      </c>
      <c r="M17" s="57"/>
      <c r="N17" s="56" t="s">
        <v>34</v>
      </c>
      <c r="O17" s="56"/>
      <c r="P17" s="8" t="s">
        <v>18</v>
      </c>
      <c r="Q17" s="9" t="s">
        <v>5</v>
      </c>
      <c r="R17" s="60" t="s">
        <v>15</v>
      </c>
      <c r="S17" s="57"/>
      <c r="T17" s="56" t="s">
        <v>31</v>
      </c>
      <c r="U17" s="57"/>
      <c r="V17" s="56" t="s">
        <v>34</v>
      </c>
      <c r="W17" s="56"/>
      <c r="X17" s="8" t="s">
        <v>18</v>
      </c>
      <c r="Y17" s="9" t="s">
        <v>5</v>
      </c>
      <c r="Z17" s="60" t="s">
        <v>15</v>
      </c>
      <c r="AA17" s="57"/>
      <c r="AB17" s="56" t="s">
        <v>31</v>
      </c>
      <c r="AC17" s="57"/>
      <c r="AD17" s="56" t="s">
        <v>34</v>
      </c>
      <c r="AE17" s="56"/>
      <c r="AF17" s="8" t="s">
        <v>18</v>
      </c>
      <c r="AG17" s="9" t="s">
        <v>5</v>
      </c>
    </row>
    <row r="18" spans="1:33">
      <c r="A18" s="13" t="s">
        <v>14</v>
      </c>
      <c r="B18" s="7">
        <v>0.15</v>
      </c>
      <c r="C18" s="8">
        <v>0.45</v>
      </c>
      <c r="D18" s="7">
        <v>0.25</v>
      </c>
      <c r="E18" s="8">
        <v>0.55000000000000004</v>
      </c>
      <c r="F18" s="8">
        <v>0.25</v>
      </c>
      <c r="G18" s="35">
        <v>0.55000000000000004</v>
      </c>
      <c r="H18" s="35"/>
      <c r="I18" s="36"/>
      <c r="J18" s="7">
        <v>0.25</v>
      </c>
      <c r="K18" s="8">
        <v>0.8</v>
      </c>
      <c r="L18" s="7">
        <v>0.3</v>
      </c>
      <c r="M18" s="8">
        <v>0.8</v>
      </c>
      <c r="N18" s="8">
        <v>0.3</v>
      </c>
      <c r="O18" s="46">
        <v>0.75</v>
      </c>
      <c r="P18" s="35"/>
      <c r="Q18" s="36"/>
      <c r="R18" s="7">
        <v>0.25</v>
      </c>
      <c r="S18" s="8">
        <v>0.4</v>
      </c>
      <c r="T18" s="7">
        <v>0.35</v>
      </c>
      <c r="U18" s="8">
        <v>0.45</v>
      </c>
      <c r="V18" s="8">
        <v>0.4</v>
      </c>
      <c r="W18" s="46">
        <v>0.45</v>
      </c>
      <c r="X18" s="35"/>
      <c r="Y18" s="36"/>
      <c r="Z18" s="7">
        <v>0.3</v>
      </c>
      <c r="AA18" s="8">
        <v>0.5</v>
      </c>
      <c r="AB18" s="7">
        <v>0.4</v>
      </c>
      <c r="AC18" s="8">
        <v>0.5</v>
      </c>
      <c r="AD18" s="8">
        <v>0.4</v>
      </c>
      <c r="AE18" s="46">
        <v>0.5</v>
      </c>
      <c r="AF18" s="35"/>
      <c r="AG18" s="36"/>
    </row>
    <row r="19" spans="1:33">
      <c r="A19" s="14" t="s">
        <v>19</v>
      </c>
      <c r="B19" s="1">
        <v>0.582338429133063</v>
      </c>
      <c r="C19" s="2">
        <v>0.188453368631287</v>
      </c>
      <c r="D19" s="1">
        <v>0.77980808109326405</v>
      </c>
      <c r="E19" s="2">
        <v>0.15879244242748899</v>
      </c>
      <c r="F19" s="2">
        <v>0.83461920682709001</v>
      </c>
      <c r="G19" s="2">
        <v>0.15870242403609</v>
      </c>
      <c r="H19" s="2">
        <v>0.25420037924310102</v>
      </c>
      <c r="I19" s="3">
        <v>0.221123985939641</v>
      </c>
      <c r="J19" s="1">
        <v>0.90030703223556996</v>
      </c>
      <c r="K19" s="2">
        <v>0.46255376990147001</v>
      </c>
      <c r="L19" s="1">
        <v>0.90029432565687595</v>
      </c>
      <c r="M19" s="2">
        <v>0.46255376990147001</v>
      </c>
      <c r="N19" s="2">
        <v>0.88571660042965805</v>
      </c>
      <c r="O19" s="47">
        <v>0.46385157197318699</v>
      </c>
      <c r="P19" s="2">
        <v>0.51405812758855995</v>
      </c>
      <c r="Q19" s="3">
        <v>0.49175227985651199</v>
      </c>
      <c r="R19" s="1">
        <v>0.71722408841255303</v>
      </c>
      <c r="S19" s="2">
        <v>0.378548</v>
      </c>
      <c r="T19" s="1">
        <v>0.81515800000000005</v>
      </c>
      <c r="U19" s="2">
        <v>0.41427520091414599</v>
      </c>
      <c r="V19" s="2">
        <v>0.86956683946046798</v>
      </c>
      <c r="W19" s="47">
        <v>0.67694476016192495</v>
      </c>
      <c r="X19" s="2">
        <v>0.69390407109596297</v>
      </c>
      <c r="Y19" s="3">
        <v>0.68060571964239303</v>
      </c>
      <c r="Z19" s="1">
        <v>0.79874186000000003</v>
      </c>
      <c r="AA19" s="2">
        <v>0.38658300000000001</v>
      </c>
      <c r="AB19" s="1">
        <v>0.88239421444635102</v>
      </c>
      <c r="AC19" s="2">
        <v>0.54697617542486499</v>
      </c>
      <c r="AD19" s="2">
        <v>0.91083899033543003</v>
      </c>
      <c r="AE19" s="47">
        <v>0.61569211454042505</v>
      </c>
      <c r="AF19" s="2">
        <v>0.65613389969036195</v>
      </c>
      <c r="AG19" s="3">
        <v>0.63264929126357605</v>
      </c>
    </row>
    <row r="20" spans="1:33">
      <c r="A20" s="11" t="s">
        <v>0</v>
      </c>
      <c r="B20" s="1">
        <v>0.67244622301739398</v>
      </c>
      <c r="C20" s="2">
        <v>0.59852789877296897</v>
      </c>
      <c r="D20" s="1">
        <v>0.82971579828323305</v>
      </c>
      <c r="E20" s="2">
        <v>0.55990215199932802</v>
      </c>
      <c r="F20" s="2">
        <v>0.90326753985615804</v>
      </c>
      <c r="G20" s="2">
        <v>0.55990215199932802</v>
      </c>
      <c r="H20" s="2">
        <v>0.89681893796966305</v>
      </c>
      <c r="I20" s="3">
        <v>0.780125422395055</v>
      </c>
      <c r="J20" s="1">
        <v>0.91124193546110299</v>
      </c>
      <c r="K20" s="2">
        <v>0.84277296876047902</v>
      </c>
      <c r="L20" s="1">
        <v>0.93005612154635997</v>
      </c>
      <c r="M20" s="2">
        <v>0.84277296876047803</v>
      </c>
      <c r="N20" s="2">
        <v>0.93430021142369002</v>
      </c>
      <c r="O20" s="47">
        <v>0.84328215784725402</v>
      </c>
      <c r="P20" s="2">
        <v>0.93455767595600203</v>
      </c>
      <c r="Q20" s="3">
        <v>0.89400564477913802</v>
      </c>
      <c r="R20" s="1">
        <v>0.73587100000000005</v>
      </c>
      <c r="S20" s="2">
        <v>0.73968440999999996</v>
      </c>
      <c r="T20" s="1">
        <v>0.82820097238711199</v>
      </c>
      <c r="U20" s="2">
        <v>0.74569536164546302</v>
      </c>
      <c r="V20" s="2">
        <v>0.94782785501191003</v>
      </c>
      <c r="W20" s="47">
        <v>0.91116764717795196</v>
      </c>
      <c r="X20" s="2">
        <v>0.93399487969516604</v>
      </c>
      <c r="Y20" s="3">
        <v>0.91609529863866201</v>
      </c>
      <c r="Z20" s="1">
        <v>0.83548398000000001</v>
      </c>
      <c r="AA20" s="2">
        <v>0.77780499999999997</v>
      </c>
      <c r="AB20" s="1">
        <v>0.905336464021956</v>
      </c>
      <c r="AC20" s="2">
        <v>0.85547073836448895</v>
      </c>
      <c r="AD20" s="2">
        <v>0.96692037190597602</v>
      </c>
      <c r="AE20" s="47">
        <v>0.89767910299994103</v>
      </c>
      <c r="AF20" s="2">
        <v>0.95664322574854699</v>
      </c>
      <c r="AG20" s="3">
        <v>0.92240266666229498</v>
      </c>
    </row>
    <row r="21" spans="1:33">
      <c r="A21" s="11" t="s">
        <v>1</v>
      </c>
      <c r="B21" s="1">
        <v>0.50947246522374201</v>
      </c>
      <c r="C21" s="2">
        <v>0.93640889493704205</v>
      </c>
      <c r="D21" s="1">
        <v>0.57540044519061995</v>
      </c>
      <c r="E21" s="2">
        <v>0.97776867380169796</v>
      </c>
      <c r="F21" s="2">
        <v>0.60951295596952104</v>
      </c>
      <c r="G21" s="2">
        <v>0.97891880236825801</v>
      </c>
      <c r="H21" s="2">
        <v>0.91104669845284103</v>
      </c>
      <c r="I21" s="3">
        <v>0.92212288196412495</v>
      </c>
      <c r="J21" s="1">
        <v>0.64912457860725203</v>
      </c>
      <c r="K21" s="31">
        <v>1</v>
      </c>
      <c r="L21" s="1">
        <v>0.68343742221492498</v>
      </c>
      <c r="M21" s="2">
        <v>1</v>
      </c>
      <c r="N21" s="2">
        <v>0.66668356859391797</v>
      </c>
      <c r="O21" s="47">
        <v>1</v>
      </c>
      <c r="P21" s="2">
        <v>0.87989682001160097</v>
      </c>
      <c r="Q21" s="3">
        <v>0.89742634054042303</v>
      </c>
      <c r="R21" s="1">
        <v>0.78769599999999995</v>
      </c>
      <c r="S21" s="31">
        <v>0.97351604000000003</v>
      </c>
      <c r="T21" s="1">
        <v>0.784932991011835</v>
      </c>
      <c r="U21" s="2">
        <v>0.94359845931262698</v>
      </c>
      <c r="V21" s="2">
        <v>0.88715625218678495</v>
      </c>
      <c r="W21" s="47">
        <v>0.95457484844386198</v>
      </c>
      <c r="X21" s="2">
        <v>0.94241421192714703</v>
      </c>
      <c r="Y21" s="3">
        <v>0.95103245985137597</v>
      </c>
      <c r="Z21" s="1">
        <v>0.798422996</v>
      </c>
      <c r="AA21" s="31">
        <v>0.97699042999999997</v>
      </c>
      <c r="AB21" s="1">
        <v>0.82670906565008695</v>
      </c>
      <c r="AC21" s="2">
        <v>0.95304239328988605</v>
      </c>
      <c r="AD21" s="2">
        <v>0.80535920957735496</v>
      </c>
      <c r="AE21" s="47">
        <v>0.96007052483774402</v>
      </c>
      <c r="AF21" s="2">
        <v>0.92085990650205196</v>
      </c>
      <c r="AG21" s="3">
        <v>0.93420855893429899</v>
      </c>
    </row>
    <row r="22" spans="1:33">
      <c r="A22" s="11" t="s">
        <v>2</v>
      </c>
      <c r="B22" s="1">
        <v>0.63713250100684604</v>
      </c>
      <c r="C22" s="2">
        <v>0.76520338300443003</v>
      </c>
      <c r="D22" s="1">
        <v>0.79842931937172701</v>
      </c>
      <c r="E22" s="2">
        <v>0.74204591220298</v>
      </c>
      <c r="F22" s="2">
        <v>0.83668948852194902</v>
      </c>
      <c r="G22" s="2">
        <v>0.74204591220298</v>
      </c>
      <c r="H22" s="2">
        <v>0.84172372130487305</v>
      </c>
      <c r="I22" s="3">
        <v>0.77366089407974203</v>
      </c>
      <c r="J22" s="1">
        <v>0.932286355292678</v>
      </c>
      <c r="K22" s="2">
        <v>0.91617377116051402</v>
      </c>
      <c r="L22" s="1">
        <v>0.959004691005506</v>
      </c>
      <c r="M22" s="2">
        <v>0.91617377116051402</v>
      </c>
      <c r="N22" s="2">
        <v>0.952274117887008</v>
      </c>
      <c r="O22" s="47">
        <v>0.91658168468284695</v>
      </c>
      <c r="P22" s="2">
        <v>0.93391800938201097</v>
      </c>
      <c r="Q22" s="3">
        <v>0.90597593310218205</v>
      </c>
      <c r="R22" s="1">
        <v>0.78562799999999999</v>
      </c>
      <c r="S22" s="31">
        <v>0.82906325000000003</v>
      </c>
      <c r="T22" s="1">
        <v>0.88090472377902296</v>
      </c>
      <c r="U22" s="2">
        <v>0.82846277021617298</v>
      </c>
      <c r="V22" s="2">
        <v>0.97177742193755001</v>
      </c>
      <c r="W22" s="47">
        <v>0.95076060848678901</v>
      </c>
      <c r="X22" s="2">
        <v>0.95856685348278603</v>
      </c>
      <c r="Y22" s="3">
        <v>0.95176140912730101</v>
      </c>
      <c r="Z22" s="1">
        <v>0.86005521299999999</v>
      </c>
      <c r="AA22" s="31">
        <v>0.85899340999999996</v>
      </c>
      <c r="AB22" s="1">
        <v>0.93692928434911804</v>
      </c>
      <c r="AC22" s="2">
        <v>0.91994053939265197</v>
      </c>
      <c r="AD22" s="2">
        <v>0.97748991293268195</v>
      </c>
      <c r="AE22" s="47">
        <v>0.94351242301974902</v>
      </c>
      <c r="AF22" s="2">
        <v>0.96135060522403903</v>
      </c>
      <c r="AG22" s="3">
        <v>0.94945848375451203</v>
      </c>
    </row>
    <row r="23" spans="1:33">
      <c r="A23" s="11" t="s">
        <v>3</v>
      </c>
      <c r="B23" s="1">
        <v>0.56619581376703598</v>
      </c>
      <c r="C23" s="2">
        <v>0.84219332872715702</v>
      </c>
      <c r="D23" s="1">
        <v>0.66881151896732904</v>
      </c>
      <c r="E23" s="2">
        <v>0.84375287124434895</v>
      </c>
      <c r="F23" s="2">
        <v>0.70525822345288902</v>
      </c>
      <c r="G23" s="2">
        <v>0.84418081268677103</v>
      </c>
      <c r="H23" s="2">
        <v>0.87501433006867502</v>
      </c>
      <c r="I23" s="3">
        <v>0.84139313441963104</v>
      </c>
      <c r="J23" s="1">
        <v>0.76535450027303897</v>
      </c>
      <c r="K23" s="2">
        <v>0.95625332623736004</v>
      </c>
      <c r="L23" s="1">
        <v>0.79810385844004506</v>
      </c>
      <c r="M23" s="2">
        <v>0.95625332623736004</v>
      </c>
      <c r="N23" s="2">
        <v>0.78428919111841899</v>
      </c>
      <c r="O23" s="47">
        <v>0.95647547089496598</v>
      </c>
      <c r="P23" s="2">
        <v>0.90610295305780497</v>
      </c>
      <c r="Q23" s="3">
        <v>0.90168087081242598</v>
      </c>
      <c r="R23" s="1">
        <v>0.78666119999999995</v>
      </c>
      <c r="S23" s="31">
        <v>0.89550208200000003</v>
      </c>
      <c r="T23" s="1">
        <v>0.83015431034244902</v>
      </c>
      <c r="U23" s="2">
        <v>0.882290273662518</v>
      </c>
      <c r="V23" s="2">
        <v>0.92754080213427703</v>
      </c>
      <c r="W23" s="47">
        <v>0.95266391065298295</v>
      </c>
      <c r="X23" s="2">
        <v>0.95042190818419303</v>
      </c>
      <c r="Y23" s="3">
        <v>0.95139679486122297</v>
      </c>
      <c r="Z23" s="1">
        <v>0.82809390000000005</v>
      </c>
      <c r="AA23" s="31">
        <v>0.91420014000000005</v>
      </c>
      <c r="AB23" s="1">
        <v>0.87837501746864699</v>
      </c>
      <c r="AC23" s="2">
        <v>0.93619895627288696</v>
      </c>
      <c r="AD23" s="2">
        <v>0.88311511468898396</v>
      </c>
      <c r="AE23" s="47">
        <v>0.95171945953711601</v>
      </c>
      <c r="AF23" s="2">
        <v>0.94066973160240097</v>
      </c>
      <c r="AG23" s="3">
        <v>0.94177179063463801</v>
      </c>
    </row>
    <row r="24" spans="1:33">
      <c r="A24" s="12" t="s">
        <v>20</v>
      </c>
      <c r="B24" s="4">
        <v>433</v>
      </c>
      <c r="C24" s="5">
        <v>1588</v>
      </c>
      <c r="D24" s="4">
        <v>532</v>
      </c>
      <c r="E24" s="5">
        <v>1763</v>
      </c>
      <c r="F24" s="5">
        <v>462</v>
      </c>
      <c r="G24" s="5">
        <v>1764</v>
      </c>
      <c r="H24" s="5">
        <v>1764</v>
      </c>
      <c r="I24" s="6">
        <v>1764</v>
      </c>
      <c r="J24" s="4">
        <v>494</v>
      </c>
      <c r="K24" s="5">
        <v>911</v>
      </c>
      <c r="L24" s="4">
        <v>484</v>
      </c>
      <c r="M24" s="5">
        <v>911</v>
      </c>
      <c r="N24" s="5">
        <v>474</v>
      </c>
      <c r="O24" s="48">
        <v>909</v>
      </c>
      <c r="P24" s="5">
        <v>909</v>
      </c>
      <c r="Q24" s="6">
        <v>909</v>
      </c>
      <c r="R24" s="4">
        <v>513</v>
      </c>
      <c r="S24" s="5">
        <v>977</v>
      </c>
      <c r="T24" s="4">
        <v>508</v>
      </c>
      <c r="U24" s="5">
        <v>900</v>
      </c>
      <c r="V24" s="5">
        <v>545</v>
      </c>
      <c r="W24" s="48">
        <v>673</v>
      </c>
      <c r="X24" s="5">
        <v>673</v>
      </c>
      <c r="Y24" s="6">
        <v>673</v>
      </c>
      <c r="Z24" s="4">
        <v>523</v>
      </c>
      <c r="AA24" s="5">
        <v>1006</v>
      </c>
      <c r="AB24" s="4">
        <v>513</v>
      </c>
      <c r="AC24" s="5">
        <v>782</v>
      </c>
      <c r="AD24" s="5">
        <v>471</v>
      </c>
      <c r="AE24" s="48">
        <v>729</v>
      </c>
      <c r="AF24" s="5">
        <v>729</v>
      </c>
      <c r="AG24" s="6">
        <v>729</v>
      </c>
    </row>
    <row r="25" spans="1:33">
      <c r="B25" s="59"/>
      <c r="C25" s="59"/>
      <c r="H25">
        <v>21393</v>
      </c>
      <c r="I25">
        <v>14116</v>
      </c>
      <c r="J25" s="59"/>
      <c r="K25" s="59"/>
      <c r="P25">
        <v>11254</v>
      </c>
      <c r="Q25">
        <v>8602</v>
      </c>
      <c r="R25" s="59"/>
      <c r="S25" s="59"/>
      <c r="X25">
        <v>5331</v>
      </c>
      <c r="Y25" s="51">
        <v>5110</v>
      </c>
      <c r="Z25" s="59"/>
      <c r="AA25" s="59"/>
      <c r="AF25" s="31">
        <v>6215</v>
      </c>
      <c r="AG25" s="51">
        <v>5430</v>
      </c>
    </row>
    <row r="27" spans="1:33">
      <c r="B27" s="58" t="s">
        <v>12</v>
      </c>
      <c r="C27" s="59"/>
      <c r="D27" s="59"/>
      <c r="E27" s="59"/>
      <c r="F27" s="59"/>
      <c r="G27" s="59"/>
      <c r="H27" s="59"/>
      <c r="I27" s="61"/>
      <c r="J27" s="58" t="s">
        <v>13</v>
      </c>
      <c r="K27" s="59"/>
      <c r="L27" s="59"/>
      <c r="M27" s="59"/>
      <c r="N27" s="59"/>
      <c r="O27" s="59"/>
      <c r="P27" s="59"/>
      <c r="Q27" s="61"/>
    </row>
    <row r="28" spans="1:33">
      <c r="B28" s="60" t="s">
        <v>16</v>
      </c>
      <c r="C28" s="57"/>
      <c r="D28" s="57"/>
      <c r="E28" s="57"/>
      <c r="F28" s="32"/>
      <c r="G28" s="32"/>
      <c r="H28" s="57" t="s">
        <v>17</v>
      </c>
      <c r="I28" s="62"/>
      <c r="J28" s="60" t="s">
        <v>16</v>
      </c>
      <c r="K28" s="57"/>
      <c r="L28" s="57"/>
      <c r="M28" s="57"/>
      <c r="N28" s="32"/>
      <c r="O28" s="46"/>
      <c r="P28" s="57" t="s">
        <v>17</v>
      </c>
      <c r="Q28" s="62"/>
    </row>
    <row r="29" spans="1:33">
      <c r="B29" s="60" t="s">
        <v>15</v>
      </c>
      <c r="C29" s="57"/>
      <c r="D29" s="56" t="s">
        <v>31</v>
      </c>
      <c r="E29" s="57"/>
      <c r="F29" s="56" t="s">
        <v>34</v>
      </c>
      <c r="G29" s="56"/>
      <c r="H29" s="8" t="s">
        <v>18</v>
      </c>
      <c r="I29" s="9" t="s">
        <v>5</v>
      </c>
      <c r="J29" s="60" t="s">
        <v>15</v>
      </c>
      <c r="K29" s="57"/>
      <c r="L29" s="56" t="s">
        <v>31</v>
      </c>
      <c r="M29" s="57"/>
      <c r="N29" s="56" t="s">
        <v>34</v>
      </c>
      <c r="O29" s="56"/>
      <c r="P29" s="8" t="s">
        <v>18</v>
      </c>
      <c r="Q29" s="9" t="s">
        <v>5</v>
      </c>
    </row>
    <row r="30" spans="1:33">
      <c r="A30" s="13" t="s">
        <v>14</v>
      </c>
      <c r="B30" s="7">
        <v>0.3</v>
      </c>
      <c r="C30" s="8">
        <v>0.5</v>
      </c>
      <c r="D30" s="7">
        <v>0.4</v>
      </c>
      <c r="E30" s="8">
        <v>0.55000000000000004</v>
      </c>
      <c r="F30" s="8">
        <v>0.4</v>
      </c>
      <c r="G30" s="35">
        <v>0.5</v>
      </c>
      <c r="H30" s="35"/>
      <c r="I30" s="36"/>
      <c r="J30" s="7">
        <v>0.4</v>
      </c>
      <c r="K30" s="8">
        <v>0.6</v>
      </c>
      <c r="L30" s="7">
        <v>0.45</v>
      </c>
      <c r="M30" s="8">
        <v>0.6</v>
      </c>
      <c r="N30" s="8">
        <v>0.45</v>
      </c>
      <c r="O30" s="46">
        <v>0.6</v>
      </c>
      <c r="P30" s="8"/>
      <c r="Q30" s="9"/>
    </row>
    <row r="31" spans="1:33">
      <c r="A31" s="14" t="s">
        <v>19</v>
      </c>
      <c r="B31" s="1">
        <v>0.84478500000000001</v>
      </c>
      <c r="C31" s="2">
        <v>0.55694900000000003</v>
      </c>
      <c r="D31" s="1">
        <v>0.94176813291836903</v>
      </c>
      <c r="E31" s="2">
        <v>0.52577244243565902</v>
      </c>
      <c r="F31" s="2">
        <v>0.95609181134605703</v>
      </c>
      <c r="G31" s="2">
        <v>0.68008865697808896</v>
      </c>
      <c r="H31" s="2">
        <v>0.71188362402302297</v>
      </c>
      <c r="I31" s="3">
        <v>0.69410238290519799</v>
      </c>
      <c r="J31" s="1">
        <v>0.95259289999999996</v>
      </c>
      <c r="K31" s="2">
        <v>0.71052071000000006</v>
      </c>
      <c r="L31" s="1">
        <v>0.97965198638361795</v>
      </c>
      <c r="M31" s="2">
        <v>0.73698497902359394</v>
      </c>
      <c r="N31" s="2">
        <v>0.96523957672036598</v>
      </c>
      <c r="O31" s="47">
        <v>0.73035119819927796</v>
      </c>
      <c r="P31" s="2">
        <v>0.76252290025911096</v>
      </c>
      <c r="Q31" s="3">
        <v>0.74396925296159799</v>
      </c>
    </row>
    <row r="32" spans="1:33">
      <c r="A32" s="11" t="s">
        <v>0</v>
      </c>
      <c r="B32" s="1">
        <v>0.87271242999999998</v>
      </c>
      <c r="C32" s="2">
        <v>0.87440989999999996</v>
      </c>
      <c r="D32" s="1">
        <v>0.94555033425539003</v>
      </c>
      <c r="E32" s="2">
        <v>0.867524530018838</v>
      </c>
      <c r="F32" s="2">
        <v>0.96966715146658899</v>
      </c>
      <c r="G32" s="2">
        <v>0.92220021886228898</v>
      </c>
      <c r="H32" s="2">
        <v>0.96531419417522002</v>
      </c>
      <c r="I32" s="3">
        <v>0.94120283121944903</v>
      </c>
      <c r="J32" s="1">
        <v>0.97203357999999995</v>
      </c>
      <c r="K32" s="2">
        <v>0.93646629000000003</v>
      </c>
      <c r="L32" s="1">
        <v>0.97965198638361795</v>
      </c>
      <c r="M32" s="2">
        <v>0.94186680319215399</v>
      </c>
      <c r="N32" s="2">
        <v>0.98293235918570898</v>
      </c>
      <c r="O32" s="47">
        <v>0.94069234328066997</v>
      </c>
      <c r="P32" s="2">
        <v>0.98212949553373496</v>
      </c>
      <c r="Q32" s="3">
        <v>0.95823239781453895</v>
      </c>
    </row>
    <row r="33" spans="1:25">
      <c r="A33" s="11" t="s">
        <v>1</v>
      </c>
      <c r="B33" s="1">
        <v>0.74815220400000004</v>
      </c>
      <c r="C33" s="31">
        <v>0.97568984000000003</v>
      </c>
      <c r="D33" s="1">
        <v>0.84497867768239898</v>
      </c>
      <c r="E33" s="2">
        <v>0.98091113035478095</v>
      </c>
      <c r="F33" s="2">
        <v>0.85328760605778098</v>
      </c>
      <c r="G33" s="2">
        <v>0.96837443784805699</v>
      </c>
      <c r="H33" s="2">
        <v>0.93094408675212603</v>
      </c>
      <c r="I33" s="3">
        <v>0.94141310677078205</v>
      </c>
      <c r="J33" s="1">
        <v>0.8644906</v>
      </c>
      <c r="K33" s="31">
        <v>0.9894889</v>
      </c>
      <c r="L33" s="1">
        <v>0.90717115986997598</v>
      </c>
      <c r="M33" s="2">
        <v>0.98589256569972095</v>
      </c>
      <c r="N33" s="2">
        <v>0.89597467810262299</v>
      </c>
      <c r="O33" s="47">
        <v>0.989511126789546</v>
      </c>
      <c r="P33" s="2">
        <v>0.95021417905792305</v>
      </c>
      <c r="Q33" s="3">
        <v>0.95718833269033099</v>
      </c>
    </row>
    <row r="34" spans="1:25">
      <c r="A34" s="11" t="s">
        <v>2</v>
      </c>
      <c r="B34" s="1">
        <v>0.89173568999999997</v>
      </c>
      <c r="C34" s="31">
        <v>0.93430930000000001</v>
      </c>
      <c r="D34" s="1">
        <v>0.972644962434983</v>
      </c>
      <c r="E34" s="2">
        <v>0.93026391832016897</v>
      </c>
      <c r="F34" s="2">
        <v>0.98574455788865301</v>
      </c>
      <c r="G34" s="2">
        <v>0.96070121363898997</v>
      </c>
      <c r="H34" s="2">
        <v>0.97495665575033696</v>
      </c>
      <c r="I34" s="3">
        <v>0.96127913696782896</v>
      </c>
      <c r="J34" s="1">
        <v>0.98084289999999996</v>
      </c>
      <c r="K34" s="31">
        <v>0.96672716000000003</v>
      </c>
      <c r="L34" s="1">
        <v>0.98911070780399202</v>
      </c>
      <c r="M34" s="2">
        <v>0.97055858035894305</v>
      </c>
      <c r="N34" s="2">
        <v>0.99112724339584501</v>
      </c>
      <c r="O34" s="47">
        <v>0.96975196612220205</v>
      </c>
      <c r="P34" s="2">
        <v>0.98548094373865702</v>
      </c>
      <c r="Q34" s="3">
        <v>0.96934865900383105</v>
      </c>
    </row>
    <row r="35" spans="1:25">
      <c r="A35" s="11" t="s">
        <v>3</v>
      </c>
      <c r="B35" s="1">
        <v>0.81365808799999995</v>
      </c>
      <c r="C35" s="31">
        <v>0.95455135499999999</v>
      </c>
      <c r="D35" s="1">
        <v>0.90432830655710705</v>
      </c>
      <c r="E35" s="2">
        <v>0.95491643455722197</v>
      </c>
      <c r="F35" s="2">
        <v>0.914745952219022</v>
      </c>
      <c r="G35" s="2">
        <v>0.96452256497090505</v>
      </c>
      <c r="H35" s="2">
        <v>0.95244218470546205</v>
      </c>
      <c r="I35" s="3">
        <v>0.95124241115174502</v>
      </c>
      <c r="J35" s="1">
        <v>0.9189986</v>
      </c>
      <c r="K35" s="31">
        <v>0.97797559999999994</v>
      </c>
      <c r="L35" s="1">
        <v>0.94637060379531501</v>
      </c>
      <c r="M35" s="2">
        <v>0.97816548180065399</v>
      </c>
      <c r="N35" s="2">
        <v>0.94115204138543695</v>
      </c>
      <c r="O35" s="47">
        <v>0.97953191092665604</v>
      </c>
      <c r="P35" s="2">
        <v>0.96752629575154703</v>
      </c>
      <c r="Q35" s="3">
        <v>0.963230117778898</v>
      </c>
    </row>
    <row r="36" spans="1:25">
      <c r="A36" s="12" t="s">
        <v>20</v>
      </c>
      <c r="B36" s="4">
        <v>484</v>
      </c>
      <c r="C36" s="5">
        <v>785</v>
      </c>
      <c r="D36" s="4">
        <v>498</v>
      </c>
      <c r="E36" s="5">
        <v>825</v>
      </c>
      <c r="F36" s="5">
        <v>493</v>
      </c>
      <c r="G36" s="5">
        <v>678</v>
      </c>
      <c r="H36" s="5">
        <v>678</v>
      </c>
      <c r="I36" s="6">
        <v>678</v>
      </c>
      <c r="J36" s="4">
        <v>490</v>
      </c>
      <c r="K36" s="5">
        <v>659</v>
      </c>
      <c r="L36" s="4">
        <v>500</v>
      </c>
      <c r="M36" s="5">
        <v>639</v>
      </c>
      <c r="N36" s="5">
        <v>491</v>
      </c>
      <c r="O36" s="48">
        <v>644</v>
      </c>
      <c r="P36" s="5">
        <v>644</v>
      </c>
      <c r="Q36" s="6">
        <v>644</v>
      </c>
    </row>
    <row r="37" spans="1:25">
      <c r="B37" s="59"/>
      <c r="C37" s="59"/>
      <c r="H37">
        <v>6650</v>
      </c>
      <c r="I37" s="51">
        <v>6066</v>
      </c>
      <c r="J37" s="59"/>
      <c r="K37" s="59"/>
      <c r="P37" s="31">
        <v>6653</v>
      </c>
      <c r="Q37">
        <v>6002</v>
      </c>
    </row>
    <row r="40" spans="1:25">
      <c r="B40" s="58" t="s">
        <v>30</v>
      </c>
      <c r="C40" s="59"/>
      <c r="D40" s="59"/>
      <c r="E40" s="59"/>
      <c r="F40" s="59"/>
      <c r="G40" s="59"/>
      <c r="H40" s="59"/>
      <c r="I40" s="61"/>
      <c r="J40" s="58" t="s">
        <v>29</v>
      </c>
      <c r="K40" s="59"/>
      <c r="L40" s="59"/>
      <c r="M40" s="59"/>
      <c r="N40" s="59"/>
      <c r="O40" s="59"/>
      <c r="P40" s="59"/>
      <c r="Q40" s="61"/>
      <c r="R40" s="58" t="s">
        <v>28</v>
      </c>
      <c r="S40" s="59"/>
      <c r="T40" s="59"/>
      <c r="U40" s="59"/>
      <c r="V40" s="59"/>
      <c r="W40" s="59"/>
      <c r="X40" s="59"/>
      <c r="Y40" s="61"/>
    </row>
    <row r="41" spans="1:25">
      <c r="B41" s="60" t="s">
        <v>16</v>
      </c>
      <c r="C41" s="57"/>
      <c r="D41" s="57"/>
      <c r="E41" s="57"/>
      <c r="F41" s="32"/>
      <c r="G41" s="32"/>
      <c r="H41" s="57" t="s">
        <v>17</v>
      </c>
      <c r="I41" s="62"/>
      <c r="J41" s="60" t="s">
        <v>16</v>
      </c>
      <c r="K41" s="57"/>
      <c r="L41" s="57"/>
      <c r="M41" s="57"/>
      <c r="N41" s="32"/>
      <c r="O41" s="46"/>
      <c r="P41" s="57" t="s">
        <v>17</v>
      </c>
      <c r="Q41" s="62"/>
      <c r="R41" s="60" t="s">
        <v>16</v>
      </c>
      <c r="S41" s="57"/>
      <c r="T41" s="57"/>
      <c r="U41" s="57"/>
      <c r="V41" s="32"/>
      <c r="W41" s="43"/>
      <c r="X41" s="57" t="s">
        <v>17</v>
      </c>
      <c r="Y41" s="62"/>
    </row>
    <row r="42" spans="1:25">
      <c r="B42" s="60" t="s">
        <v>15</v>
      </c>
      <c r="C42" s="57"/>
      <c r="D42" s="56" t="s">
        <v>31</v>
      </c>
      <c r="E42" s="57"/>
      <c r="F42" s="56" t="s">
        <v>34</v>
      </c>
      <c r="G42" s="56"/>
      <c r="H42" s="8" t="s">
        <v>18</v>
      </c>
      <c r="I42" s="9" t="s">
        <v>5</v>
      </c>
      <c r="J42" s="60" t="s">
        <v>15</v>
      </c>
      <c r="K42" s="57"/>
      <c r="L42" s="56" t="s">
        <v>31</v>
      </c>
      <c r="M42" s="57"/>
      <c r="N42" s="56" t="s">
        <v>34</v>
      </c>
      <c r="O42" s="56"/>
      <c r="P42" s="15" t="s">
        <v>18</v>
      </c>
      <c r="Q42" s="15" t="s">
        <v>5</v>
      </c>
      <c r="R42" s="58" t="s">
        <v>15</v>
      </c>
      <c r="S42" s="59"/>
      <c r="T42" s="56" t="s">
        <v>31</v>
      </c>
      <c r="U42" s="57"/>
      <c r="V42" s="56" t="s">
        <v>34</v>
      </c>
      <c r="W42" s="56"/>
      <c r="X42" s="8" t="s">
        <v>18</v>
      </c>
      <c r="Y42" s="9" t="s">
        <v>5</v>
      </c>
    </row>
    <row r="43" spans="1:25">
      <c r="A43" s="13" t="s">
        <v>14</v>
      </c>
      <c r="B43" s="33"/>
      <c r="C43" s="15"/>
      <c r="D43" s="15"/>
      <c r="E43" s="41"/>
      <c r="F43" s="41"/>
      <c r="G43" s="41"/>
      <c r="H43" s="41"/>
      <c r="I43" s="42"/>
      <c r="J43" s="33"/>
      <c r="K43" s="15"/>
      <c r="L43" s="15"/>
      <c r="M43" s="41"/>
      <c r="N43" s="41"/>
      <c r="O43" s="49"/>
      <c r="P43" s="41"/>
      <c r="Q43" s="42"/>
      <c r="R43" s="33"/>
      <c r="S43" s="15"/>
      <c r="T43" s="15"/>
      <c r="U43" s="41"/>
      <c r="V43" s="41"/>
      <c r="W43" s="50"/>
      <c r="X43" s="41"/>
      <c r="Y43" s="42"/>
    </row>
    <row r="44" spans="1:25">
      <c r="A44" s="40" t="s">
        <v>19</v>
      </c>
      <c r="B44" s="33">
        <f t="shared" ref="B44:B49" si="0">AVERAGE(B7,J7)</f>
        <v>0.32350429915075701</v>
      </c>
      <c r="C44" s="15">
        <f t="shared" ref="C44:C49" si="1">AVERAGE(C7,K7)</f>
        <v>9.5620258663984659E-2</v>
      </c>
      <c r="D44" s="15">
        <f t="shared" ref="D44:D49" si="2">AVERAGE(D7,L7)</f>
        <v>0.48190921075705151</v>
      </c>
      <c r="E44" s="15">
        <f t="shared" ref="E44:E49" si="3">AVERAGE(E7,M7)</f>
        <v>0.11513861242864079</v>
      </c>
      <c r="F44" s="15">
        <f t="shared" ref="F44:F49" si="4">AVERAGE(F7,N7)</f>
        <v>0.69495182667948197</v>
      </c>
      <c r="G44" s="15">
        <f t="shared" ref="G44:G49" si="5">AVERAGE(G7,O7)</f>
        <v>0.25092012787720452</v>
      </c>
      <c r="H44" s="15">
        <f t="shared" ref="H44:H49" si="6">AVERAGE(H7,P7)</f>
        <v>0.29747855961671948</v>
      </c>
      <c r="I44" s="34">
        <f t="shared" ref="I44:I50" si="7">AVERAGE(I7,Q7)</f>
        <v>0.27199375705847251</v>
      </c>
      <c r="J44" s="15">
        <f t="shared" ref="J44:J49" si="8">AVERAGE(B19,J19,R19,Z19)</f>
        <v>0.74965285244529656</v>
      </c>
      <c r="K44" s="15">
        <f t="shared" ref="K44:K49" si="9">AVERAGE(C19,K19,S19,AA19)</f>
        <v>0.35403453463318924</v>
      </c>
      <c r="L44" s="15">
        <f t="shared" ref="L44:L49" si="10">AVERAGE(D19,L19,T19,AB19)</f>
        <v>0.84441365529912282</v>
      </c>
      <c r="M44" s="15">
        <f t="shared" ref="M44:M49" si="11">AVERAGE(E19,M19,U19,AC19)</f>
        <v>0.39564939716699249</v>
      </c>
      <c r="N44" s="15">
        <f t="shared" ref="N44:N49" si="12">AVERAGE(F19,N19,V19,AD19)</f>
        <v>0.87518540926316157</v>
      </c>
      <c r="O44" s="15">
        <f t="shared" ref="O44:O49" si="13">AVERAGE(G19,O19,W19,AE19)</f>
        <v>0.47879771767790674</v>
      </c>
      <c r="P44" s="15">
        <f t="shared" ref="P44:P49" si="14">AVERAGE(H19,P19,X19,AF19)</f>
        <v>0.5295741194044965</v>
      </c>
      <c r="Q44" s="34">
        <f t="shared" ref="Q44:Q50" si="15">AVERAGE(I19,Q19,Y19,AG19)</f>
        <v>0.5065328191755305</v>
      </c>
      <c r="R44" s="15">
        <f t="shared" ref="R44:R49" si="16">AVERAGE(B31,J31)</f>
        <v>0.89868894999999993</v>
      </c>
      <c r="S44" s="15">
        <f t="shared" ref="S44:S49" si="17">AVERAGE(C31,K31)</f>
        <v>0.63373485500000004</v>
      </c>
      <c r="T44" s="15">
        <f t="shared" ref="T44:T49" si="18">AVERAGE(D31,L31)</f>
        <v>0.96071005965099343</v>
      </c>
      <c r="U44" s="15">
        <f t="shared" ref="U44:U49" si="19">AVERAGE(E31,M31)</f>
        <v>0.63137871072962648</v>
      </c>
      <c r="V44" s="15">
        <f t="shared" ref="V44:V49" si="20">AVERAGE(F31,N31)</f>
        <v>0.96066569403321145</v>
      </c>
      <c r="W44" s="15">
        <f t="shared" ref="W44:W49" si="21">AVERAGE(G31,O31)</f>
        <v>0.70521992758868346</v>
      </c>
      <c r="X44" s="15">
        <f t="shared" ref="X44:X49" si="22">AVERAGE(H31,P31)</f>
        <v>0.73720326214106691</v>
      </c>
      <c r="Y44" s="34">
        <f t="shared" ref="Y44:Y50" si="23">AVERAGE(I31,Q31)</f>
        <v>0.71903581793339799</v>
      </c>
    </row>
    <row r="45" spans="1:25">
      <c r="A45" s="1" t="s">
        <v>0</v>
      </c>
      <c r="B45" s="1">
        <f t="shared" si="0"/>
        <v>0.40580440361908299</v>
      </c>
      <c r="C45" s="2">
        <f t="shared" si="1"/>
        <v>0.39441663523973947</v>
      </c>
      <c r="D45" s="2">
        <f t="shared" si="2"/>
        <v>0.5683837171591235</v>
      </c>
      <c r="E45" s="2">
        <f t="shared" si="3"/>
        <v>0.439319415269463</v>
      </c>
      <c r="F45" s="2">
        <f t="shared" si="4"/>
        <v>0.8208554887117665</v>
      </c>
      <c r="G45" s="2">
        <f t="shared" si="5"/>
        <v>0.66013248088946597</v>
      </c>
      <c r="H45" s="2">
        <f t="shared" si="6"/>
        <v>0.78370557850039047</v>
      </c>
      <c r="I45" s="3">
        <f t="shared" si="7"/>
        <v>0.71627631359555655</v>
      </c>
      <c r="J45" s="2">
        <f t="shared" si="8"/>
        <v>0.78876078461962429</v>
      </c>
      <c r="K45" s="2">
        <f t="shared" si="9"/>
        <v>0.73969756938336195</v>
      </c>
      <c r="L45" s="2">
        <f t="shared" si="10"/>
        <v>0.87332733905966531</v>
      </c>
      <c r="M45" s="2">
        <f t="shared" si="11"/>
        <v>0.7509603051924395</v>
      </c>
      <c r="N45" s="2">
        <f t="shared" si="12"/>
        <v>0.93807899454943344</v>
      </c>
      <c r="O45" s="2">
        <f t="shared" si="13"/>
        <v>0.80300776500611881</v>
      </c>
      <c r="P45" s="2">
        <f t="shared" si="14"/>
        <v>0.93050367984234461</v>
      </c>
      <c r="Q45" s="3">
        <f t="shared" si="15"/>
        <v>0.87815725811878753</v>
      </c>
      <c r="R45" s="2">
        <f t="shared" si="16"/>
        <v>0.92237300499999997</v>
      </c>
      <c r="S45" s="2">
        <f t="shared" si="17"/>
        <v>0.90543809500000005</v>
      </c>
      <c r="T45" s="2">
        <f t="shared" si="18"/>
        <v>0.96260116031950393</v>
      </c>
      <c r="U45" s="2">
        <f t="shared" si="19"/>
        <v>0.90469566660549594</v>
      </c>
      <c r="V45" s="2">
        <f t="shared" si="20"/>
        <v>0.97629975532614899</v>
      </c>
      <c r="W45" s="2">
        <f t="shared" si="21"/>
        <v>0.93144628107147942</v>
      </c>
      <c r="X45" s="2">
        <f t="shared" si="22"/>
        <v>0.97372184485447755</v>
      </c>
      <c r="Y45" s="3">
        <f t="shared" si="23"/>
        <v>0.94971761451699399</v>
      </c>
    </row>
    <row r="46" spans="1:25">
      <c r="A46" s="1" t="s">
        <v>1</v>
      </c>
      <c r="B46" s="1">
        <f t="shared" si="0"/>
        <v>0.37945961227127351</v>
      </c>
      <c r="C46" s="2">
        <f t="shared" si="1"/>
        <v>0.90333412485578801</v>
      </c>
      <c r="D46" s="2">
        <f t="shared" si="2"/>
        <v>0.53276827980858898</v>
      </c>
      <c r="E46" s="2">
        <f t="shared" si="3"/>
        <v>0.83897956646161453</v>
      </c>
      <c r="F46" s="2">
        <f t="shared" si="4"/>
        <v>0.59578217157396951</v>
      </c>
      <c r="G46" s="2">
        <f t="shared" si="5"/>
        <v>0.77281683638427201</v>
      </c>
      <c r="H46" s="2">
        <f t="shared" si="6"/>
        <v>0.80836149743172703</v>
      </c>
      <c r="I46" s="3">
        <f t="shared" si="7"/>
        <v>0.79778467316560553</v>
      </c>
      <c r="J46" s="2">
        <f t="shared" si="8"/>
        <v>0.6861790099577485</v>
      </c>
      <c r="K46" s="2">
        <f t="shared" si="9"/>
        <v>0.9717288412342604</v>
      </c>
      <c r="L46" s="2">
        <f t="shared" si="10"/>
        <v>0.71761998101686675</v>
      </c>
      <c r="M46" s="2">
        <f t="shared" si="11"/>
        <v>0.96860238160105272</v>
      </c>
      <c r="N46" s="2">
        <f t="shared" si="12"/>
        <v>0.74217799658189465</v>
      </c>
      <c r="O46" s="2">
        <f t="shared" si="13"/>
        <v>0.973391043912466</v>
      </c>
      <c r="P46" s="2">
        <f t="shared" si="14"/>
        <v>0.91355440922341025</v>
      </c>
      <c r="Q46" s="3">
        <f t="shared" si="15"/>
        <v>0.92619756032255562</v>
      </c>
      <c r="R46" s="2">
        <f t="shared" si="16"/>
        <v>0.80632140200000002</v>
      </c>
      <c r="S46" s="2">
        <f t="shared" si="17"/>
        <v>0.98258937000000002</v>
      </c>
      <c r="T46" s="2">
        <f t="shared" si="18"/>
        <v>0.87607491877618748</v>
      </c>
      <c r="U46" s="2">
        <f t="shared" si="19"/>
        <v>0.98340184802725095</v>
      </c>
      <c r="V46" s="2">
        <f t="shared" si="20"/>
        <v>0.87463114208020198</v>
      </c>
      <c r="W46" s="2">
        <f t="shared" si="21"/>
        <v>0.9789427823188015</v>
      </c>
      <c r="X46" s="2">
        <f t="shared" si="22"/>
        <v>0.9405791329050246</v>
      </c>
      <c r="Y46" s="3">
        <f t="shared" si="23"/>
        <v>0.94930071973055652</v>
      </c>
    </row>
    <row r="47" spans="1:25">
      <c r="A47" s="1" t="s">
        <v>2</v>
      </c>
      <c r="B47" s="1">
        <f t="shared" si="0"/>
        <v>0.44067816767794155</v>
      </c>
      <c r="C47" s="2">
        <f t="shared" si="1"/>
        <v>0.56089602444103803</v>
      </c>
      <c r="D47" s="2">
        <f t="shared" si="2"/>
        <v>0.60297395359211103</v>
      </c>
      <c r="E47" s="2">
        <f t="shared" si="3"/>
        <v>0.60702872511130646</v>
      </c>
      <c r="F47" s="2">
        <f t="shared" si="4"/>
        <v>0.79222427601834244</v>
      </c>
      <c r="G47" s="2">
        <f t="shared" si="5"/>
        <v>0.77576325448756855</v>
      </c>
      <c r="H47" s="2">
        <f t="shared" si="6"/>
        <v>0.75916411115396498</v>
      </c>
      <c r="I47" s="3">
        <f t="shared" si="7"/>
        <v>0.75468428534749199</v>
      </c>
      <c r="J47" s="2">
        <f t="shared" si="8"/>
        <v>0.80377551732488095</v>
      </c>
      <c r="K47" s="2">
        <f t="shared" si="9"/>
        <v>0.84235845354123606</v>
      </c>
      <c r="L47" s="2">
        <f t="shared" si="10"/>
        <v>0.8938170046263435</v>
      </c>
      <c r="M47" s="2">
        <f t="shared" si="11"/>
        <v>0.85165574824307977</v>
      </c>
      <c r="N47" s="2">
        <f t="shared" si="12"/>
        <v>0.93455773531979736</v>
      </c>
      <c r="O47" s="2">
        <f t="shared" si="13"/>
        <v>0.88822515709809124</v>
      </c>
      <c r="P47" s="2">
        <f t="shared" si="14"/>
        <v>0.92388979734842724</v>
      </c>
      <c r="Q47" s="3">
        <f t="shared" si="15"/>
        <v>0.89521418001593434</v>
      </c>
      <c r="R47" s="2">
        <f t="shared" si="16"/>
        <v>0.93628929499999991</v>
      </c>
      <c r="S47" s="2">
        <f t="shared" si="17"/>
        <v>0.95051823000000002</v>
      </c>
      <c r="T47" s="2">
        <f t="shared" si="18"/>
        <v>0.98087783511948756</v>
      </c>
      <c r="U47" s="2">
        <f t="shared" si="19"/>
        <v>0.95041124933955601</v>
      </c>
      <c r="V47" s="2">
        <f t="shared" si="20"/>
        <v>0.98843590064224895</v>
      </c>
      <c r="W47" s="2">
        <f t="shared" si="21"/>
        <v>0.96522658988059606</v>
      </c>
      <c r="X47" s="2">
        <f t="shared" si="22"/>
        <v>0.98021879974449699</v>
      </c>
      <c r="Y47" s="3">
        <f t="shared" si="23"/>
        <v>0.96531389798583001</v>
      </c>
    </row>
    <row r="48" spans="1:25">
      <c r="A48" s="1" t="s">
        <v>3</v>
      </c>
      <c r="B48" s="1">
        <f t="shared" si="0"/>
        <v>0.40726339627186053</v>
      </c>
      <c r="C48" s="2">
        <f t="shared" si="1"/>
        <v>0.68583702251337297</v>
      </c>
      <c r="D48" s="2">
        <f t="shared" si="2"/>
        <v>0.56280792926099399</v>
      </c>
      <c r="E48" s="2">
        <f t="shared" si="3"/>
        <v>0.70193087916795904</v>
      </c>
      <c r="F48" s="2">
        <f t="shared" si="4"/>
        <v>0.67997671732892595</v>
      </c>
      <c r="G48" s="2">
        <f t="shared" si="5"/>
        <v>0.77428623767233851</v>
      </c>
      <c r="H48" s="2">
        <f t="shared" si="6"/>
        <v>0.78287598842010153</v>
      </c>
      <c r="I48" s="3">
        <f t="shared" si="7"/>
        <v>0.77539525997121506</v>
      </c>
      <c r="J48" s="2">
        <f t="shared" si="8"/>
        <v>0.73657635351001871</v>
      </c>
      <c r="K48" s="2">
        <f t="shared" si="9"/>
        <v>0.90203721924112934</v>
      </c>
      <c r="L48" s="2">
        <f t="shared" si="10"/>
        <v>0.7938611763046175</v>
      </c>
      <c r="M48" s="2">
        <f t="shared" si="11"/>
        <v>0.90462385685427837</v>
      </c>
      <c r="N48" s="2">
        <f t="shared" si="12"/>
        <v>0.82505083284864211</v>
      </c>
      <c r="O48" s="2">
        <f t="shared" si="13"/>
        <v>0.92625991344295899</v>
      </c>
      <c r="P48" s="2">
        <f t="shared" si="14"/>
        <v>0.91805223072826858</v>
      </c>
      <c r="Q48" s="3">
        <f t="shared" si="15"/>
        <v>0.90906064768197947</v>
      </c>
      <c r="R48" s="2">
        <f t="shared" si="16"/>
        <v>0.86632834400000003</v>
      </c>
      <c r="S48" s="2">
        <f t="shared" si="17"/>
        <v>0.96626347749999997</v>
      </c>
      <c r="T48" s="2">
        <f t="shared" si="18"/>
        <v>0.92534945517621103</v>
      </c>
      <c r="U48" s="2">
        <f t="shared" si="19"/>
        <v>0.96654095817893793</v>
      </c>
      <c r="V48" s="2">
        <f t="shared" si="20"/>
        <v>0.92794899680222942</v>
      </c>
      <c r="W48" s="2">
        <f t="shared" si="21"/>
        <v>0.97202723794878054</v>
      </c>
      <c r="X48" s="2">
        <f t="shared" si="22"/>
        <v>0.95998424022850459</v>
      </c>
      <c r="Y48" s="3">
        <f t="shared" si="23"/>
        <v>0.95723626446532151</v>
      </c>
    </row>
    <row r="49" spans="1:25">
      <c r="A49" s="4" t="s">
        <v>20</v>
      </c>
      <c r="B49" s="4">
        <f t="shared" si="0"/>
        <v>580.5</v>
      </c>
      <c r="C49" s="5">
        <f t="shared" si="1"/>
        <v>2054.5</v>
      </c>
      <c r="D49" s="5">
        <f t="shared" si="2"/>
        <v>558</v>
      </c>
      <c r="E49" s="5">
        <f t="shared" si="3"/>
        <v>1917</v>
      </c>
      <c r="F49" s="5">
        <f t="shared" si="4"/>
        <v>607.5</v>
      </c>
      <c r="G49" s="5">
        <f t="shared" si="5"/>
        <v>1316</v>
      </c>
      <c r="H49" s="5">
        <f t="shared" si="6"/>
        <v>1316</v>
      </c>
      <c r="I49" s="6">
        <f t="shared" si="7"/>
        <v>1316</v>
      </c>
      <c r="J49" s="5">
        <f t="shared" si="8"/>
        <v>490.75</v>
      </c>
      <c r="K49" s="5">
        <f t="shared" si="9"/>
        <v>1120.5</v>
      </c>
      <c r="L49" s="5">
        <f t="shared" si="10"/>
        <v>509.25</v>
      </c>
      <c r="M49" s="5">
        <f t="shared" si="11"/>
        <v>1089</v>
      </c>
      <c r="N49" s="5">
        <f t="shared" si="12"/>
        <v>488</v>
      </c>
      <c r="O49" s="5">
        <f t="shared" si="13"/>
        <v>1018.75</v>
      </c>
      <c r="P49" s="5">
        <f t="shared" si="14"/>
        <v>1018.75</v>
      </c>
      <c r="Q49" s="6">
        <f t="shared" si="15"/>
        <v>1018.75</v>
      </c>
      <c r="R49" s="5">
        <f t="shared" si="16"/>
        <v>487</v>
      </c>
      <c r="S49" s="5">
        <f t="shared" si="17"/>
        <v>722</v>
      </c>
      <c r="T49" s="5">
        <f t="shared" si="18"/>
        <v>499</v>
      </c>
      <c r="U49" s="5">
        <f t="shared" si="19"/>
        <v>732</v>
      </c>
      <c r="V49" s="5">
        <f t="shared" si="20"/>
        <v>492</v>
      </c>
      <c r="W49" s="5">
        <f t="shared" si="21"/>
        <v>661</v>
      </c>
      <c r="X49" s="5">
        <f t="shared" si="22"/>
        <v>661</v>
      </c>
      <c r="Y49" s="6">
        <f t="shared" si="23"/>
        <v>661</v>
      </c>
    </row>
    <row r="50" spans="1:25">
      <c r="H50" s="15">
        <f>AVERAGE(H13,P13)</f>
        <v>9110.5</v>
      </c>
      <c r="I50" s="15">
        <f t="shared" si="7"/>
        <v>7192.5</v>
      </c>
      <c r="P50" s="2">
        <f>AVERAGE(H25,P25,X25,AF25)</f>
        <v>11048.25</v>
      </c>
      <c r="Q50" s="2">
        <f t="shared" si="15"/>
        <v>8314.5</v>
      </c>
      <c r="X50" s="2">
        <f>AVERAGE(H37,P37)</f>
        <v>6651.5</v>
      </c>
      <c r="Y50" s="2">
        <f t="shared" si="23"/>
        <v>6034</v>
      </c>
    </row>
    <row r="51" spans="1:25">
      <c r="H51" s="2"/>
      <c r="I51" s="2"/>
      <c r="P51" s="2"/>
      <c r="Q51" s="2"/>
      <c r="X51" s="2"/>
      <c r="Y51" s="2"/>
    </row>
  </sheetData>
  <mergeCells count="74">
    <mergeCell ref="T17:U17"/>
    <mergeCell ref="D29:E29"/>
    <mergeCell ref="R17:S17"/>
    <mergeCell ref="B37:C37"/>
    <mergeCell ref="J37:K37"/>
    <mergeCell ref="Z25:AA25"/>
    <mergeCell ref="R25:S25"/>
    <mergeCell ref="B25:C25"/>
    <mergeCell ref="J29:K29"/>
    <mergeCell ref="B28:E28"/>
    <mergeCell ref="H28:I28"/>
    <mergeCell ref="J28:M28"/>
    <mergeCell ref="B27:I27"/>
    <mergeCell ref="J27:Q27"/>
    <mergeCell ref="L29:M29"/>
    <mergeCell ref="B29:C29"/>
    <mergeCell ref="Z17:AA17"/>
    <mergeCell ref="R15:Y15"/>
    <mergeCell ref="Z15:AG15"/>
    <mergeCell ref="B17:C17"/>
    <mergeCell ref="AB17:AC17"/>
    <mergeCell ref="R16:U16"/>
    <mergeCell ref="X16:Y16"/>
    <mergeCell ref="Z16:AC16"/>
    <mergeCell ref="AF16:AG16"/>
    <mergeCell ref="D17:E17"/>
    <mergeCell ref="D5:E5"/>
    <mergeCell ref="L5:M5"/>
    <mergeCell ref="J25:K25"/>
    <mergeCell ref="P28:Q28"/>
    <mergeCell ref="N5:O5"/>
    <mergeCell ref="F5:G5"/>
    <mergeCell ref="J13:K13"/>
    <mergeCell ref="L17:M17"/>
    <mergeCell ref="B5:C5"/>
    <mergeCell ref="J17:K17"/>
    <mergeCell ref="B15:I15"/>
    <mergeCell ref="B16:E16"/>
    <mergeCell ref="H16:I16"/>
    <mergeCell ref="J15:Q15"/>
    <mergeCell ref="J16:M16"/>
    <mergeCell ref="P16:Q16"/>
    <mergeCell ref="J5:K5"/>
    <mergeCell ref="B13:C13"/>
    <mergeCell ref="B3:I3"/>
    <mergeCell ref="B4:E4"/>
    <mergeCell ref="H4:I4"/>
    <mergeCell ref="J3:Q3"/>
    <mergeCell ref="J4:M4"/>
    <mergeCell ref="P4:Q4"/>
    <mergeCell ref="J40:Q40"/>
    <mergeCell ref="R40:Y40"/>
    <mergeCell ref="B41:E41"/>
    <mergeCell ref="H41:I41"/>
    <mergeCell ref="J41:M41"/>
    <mergeCell ref="P41:Q41"/>
    <mergeCell ref="R41:U41"/>
    <mergeCell ref="X41:Y41"/>
    <mergeCell ref="R42:S42"/>
    <mergeCell ref="T42:U42"/>
    <mergeCell ref="L42:M42"/>
    <mergeCell ref="D42:E42"/>
    <mergeCell ref="F42:G42"/>
    <mergeCell ref="N42:O42"/>
    <mergeCell ref="V42:W42"/>
    <mergeCell ref="F17:G17"/>
    <mergeCell ref="N17:O17"/>
    <mergeCell ref="AD17:AE17"/>
    <mergeCell ref="V17:W17"/>
    <mergeCell ref="F29:G29"/>
    <mergeCell ref="N29:O29"/>
    <mergeCell ref="B40:I40"/>
    <mergeCell ref="B42:C42"/>
    <mergeCell ref="J42:K42"/>
  </mergeCells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5"/>
  <sheetViews>
    <sheetView workbookViewId="0">
      <selection activeCell="G15" sqref="G15:K15"/>
    </sheetView>
  </sheetViews>
  <sheetFormatPr defaultRowHeight="12.75"/>
  <cols>
    <col min="1" max="16384" width="9.140625" style="16"/>
  </cols>
  <sheetData>
    <row r="2" spans="1:21">
      <c r="B2" s="70" t="s">
        <v>6</v>
      </c>
      <c r="C2" s="71"/>
      <c r="D2" s="71"/>
      <c r="E2" s="71"/>
      <c r="F2" s="72"/>
      <c r="G2" s="70" t="s">
        <v>7</v>
      </c>
      <c r="H2" s="71"/>
      <c r="I2" s="71"/>
      <c r="J2" s="71"/>
      <c r="K2" s="72"/>
      <c r="L2" s="70" t="s">
        <v>8</v>
      </c>
      <c r="M2" s="71"/>
      <c r="N2" s="71"/>
      <c r="O2" s="71"/>
      <c r="P2" s="72"/>
      <c r="Q2" s="70" t="s">
        <v>9</v>
      </c>
      <c r="R2" s="71"/>
      <c r="S2" s="71"/>
      <c r="T2" s="71"/>
      <c r="U2" s="72"/>
    </row>
    <row r="3" spans="1:21">
      <c r="B3" s="67" t="s">
        <v>16</v>
      </c>
      <c r="C3" s="68"/>
      <c r="D3" s="68"/>
      <c r="E3" s="68" t="s">
        <v>17</v>
      </c>
      <c r="F3" s="69"/>
      <c r="G3" s="67" t="s">
        <v>16</v>
      </c>
      <c r="H3" s="68"/>
      <c r="I3" s="68"/>
      <c r="J3" s="68" t="s">
        <v>17</v>
      </c>
      <c r="K3" s="69"/>
      <c r="L3" s="67" t="s">
        <v>16</v>
      </c>
      <c r="M3" s="68"/>
      <c r="N3" s="68"/>
      <c r="O3" s="68" t="s">
        <v>17</v>
      </c>
      <c r="P3" s="69"/>
      <c r="Q3" s="67" t="s">
        <v>16</v>
      </c>
      <c r="R3" s="68"/>
      <c r="S3" s="68"/>
      <c r="T3" s="68" t="s">
        <v>17</v>
      </c>
      <c r="U3" s="69"/>
    </row>
    <row r="4" spans="1:21">
      <c r="B4" s="67" t="s">
        <v>15</v>
      </c>
      <c r="C4" s="68"/>
      <c r="D4" s="17" t="s">
        <v>4</v>
      </c>
      <c r="E4" s="17" t="s">
        <v>18</v>
      </c>
      <c r="F4" s="18" t="s">
        <v>5</v>
      </c>
      <c r="G4" s="67" t="s">
        <v>15</v>
      </c>
      <c r="H4" s="68"/>
      <c r="I4" s="17" t="s">
        <v>4</v>
      </c>
      <c r="J4" s="30" t="s">
        <v>18</v>
      </c>
      <c r="K4" s="30" t="s">
        <v>5</v>
      </c>
      <c r="L4" s="70" t="s">
        <v>15</v>
      </c>
      <c r="M4" s="71"/>
      <c r="N4" s="30" t="s">
        <v>4</v>
      </c>
      <c r="O4" s="17" t="s">
        <v>18</v>
      </c>
      <c r="P4" s="18" t="s">
        <v>5</v>
      </c>
      <c r="Q4" s="67" t="s">
        <v>15</v>
      </c>
      <c r="R4" s="68"/>
      <c r="S4" s="17" t="s">
        <v>4</v>
      </c>
      <c r="T4" s="17" t="s">
        <v>18</v>
      </c>
      <c r="U4" s="18" t="s">
        <v>5</v>
      </c>
    </row>
    <row r="5" spans="1:21">
      <c r="A5" s="19" t="s">
        <v>14</v>
      </c>
      <c r="B5" s="20">
        <v>0.2</v>
      </c>
      <c r="C5" s="17">
        <v>0.3</v>
      </c>
      <c r="D5" s="17"/>
      <c r="E5" s="17"/>
      <c r="F5" s="18"/>
      <c r="G5" s="20">
        <v>0.25</v>
      </c>
      <c r="H5" s="17">
        <v>0.4</v>
      </c>
      <c r="I5" s="17"/>
      <c r="J5" s="17"/>
      <c r="K5" s="17"/>
      <c r="L5" s="20">
        <v>0.25</v>
      </c>
      <c r="M5" s="17">
        <v>0.55000000000000004</v>
      </c>
      <c r="N5" s="17"/>
      <c r="O5" s="17"/>
      <c r="P5" s="18"/>
      <c r="Q5" s="20">
        <v>0.3</v>
      </c>
      <c r="R5" s="17">
        <v>0.8</v>
      </c>
      <c r="S5" s="17"/>
      <c r="T5" s="17"/>
      <c r="U5" s="18"/>
    </row>
    <row r="6" spans="1:21">
      <c r="A6" s="21" t="s">
        <v>19</v>
      </c>
      <c r="B6" s="23">
        <v>0.37866531291822197</v>
      </c>
      <c r="C6" s="23">
        <v>8.9876412643561596E-2</v>
      </c>
      <c r="D6" s="23"/>
      <c r="E6" s="23"/>
      <c r="F6" s="24"/>
      <c r="G6" s="22">
        <v>0.58515310859588099</v>
      </c>
      <c r="H6" s="23">
        <v>0.14040081221372</v>
      </c>
      <c r="I6" s="23"/>
      <c r="L6" s="22">
        <v>0.77980808109326405</v>
      </c>
      <c r="M6" s="23">
        <v>0.15879244242748899</v>
      </c>
      <c r="N6" s="23"/>
      <c r="O6" s="23"/>
      <c r="P6" s="24"/>
      <c r="Q6" s="22">
        <v>0.90029432565687595</v>
      </c>
      <c r="R6" s="23">
        <v>0.46255376990147001</v>
      </c>
      <c r="S6" s="23"/>
      <c r="T6" s="23"/>
      <c r="U6" s="24"/>
    </row>
    <row r="7" spans="1:21">
      <c r="A7" s="25" t="s">
        <v>0</v>
      </c>
      <c r="B7" s="23">
        <v>0.39362298640147803</v>
      </c>
      <c r="C7" s="23">
        <v>0.35213578473747398</v>
      </c>
      <c r="D7" s="23"/>
      <c r="E7" s="23"/>
      <c r="F7" s="24"/>
      <c r="G7" s="22">
        <v>0.74314444791676904</v>
      </c>
      <c r="H7" s="23">
        <v>0.52650304580145202</v>
      </c>
      <c r="I7" s="23"/>
      <c r="L7" s="22">
        <v>0.82971579828323305</v>
      </c>
      <c r="M7" s="23">
        <v>0.55990215199932802</v>
      </c>
      <c r="N7" s="23"/>
      <c r="O7" s="23"/>
      <c r="P7" s="24"/>
      <c r="Q7" s="22">
        <v>0.93005612154635997</v>
      </c>
      <c r="R7" s="23">
        <v>0.84277296876047803</v>
      </c>
      <c r="S7" s="23"/>
      <c r="T7" s="23"/>
      <c r="U7" s="24"/>
    </row>
    <row r="8" spans="1:21">
      <c r="A8" s="25" t="s">
        <v>1</v>
      </c>
      <c r="B8" s="23">
        <v>0.472130571761815</v>
      </c>
      <c r="C8" s="23">
        <v>0.80740017767847405</v>
      </c>
      <c r="D8" s="23"/>
      <c r="E8" s="23"/>
      <c r="F8" s="24"/>
      <c r="G8" s="22">
        <v>0.59340598785536303</v>
      </c>
      <c r="H8" s="23">
        <v>0.87055895524475502</v>
      </c>
      <c r="I8" s="23"/>
      <c r="L8" s="22">
        <v>0.57540044519061995</v>
      </c>
      <c r="M8" s="23">
        <v>0.97776867380169796</v>
      </c>
      <c r="N8" s="23"/>
      <c r="O8" s="23"/>
      <c r="P8" s="24"/>
      <c r="Q8" s="22">
        <v>0.68343742221492498</v>
      </c>
      <c r="R8" s="23">
        <v>1</v>
      </c>
      <c r="S8" s="23"/>
      <c r="T8" s="23"/>
      <c r="U8" s="24"/>
    </row>
    <row r="9" spans="1:21">
      <c r="A9" s="25" t="s">
        <v>2</v>
      </c>
      <c r="B9" s="23">
        <v>0.44948532215020898</v>
      </c>
      <c r="C9" s="23">
        <v>0.51162790697674398</v>
      </c>
      <c r="D9" s="23"/>
      <c r="E9" s="23"/>
      <c r="F9" s="24"/>
      <c r="G9" s="22">
        <v>0.75646258503401298</v>
      </c>
      <c r="H9" s="23">
        <v>0.70242954324586904</v>
      </c>
      <c r="I9" s="23"/>
      <c r="L9" s="22">
        <v>0.79842931937172701</v>
      </c>
      <c r="M9" s="23">
        <v>0.74204591220298</v>
      </c>
      <c r="N9" s="23"/>
      <c r="O9" s="23"/>
      <c r="P9" s="24"/>
      <c r="Q9" s="22">
        <v>0.959004691005506</v>
      </c>
      <c r="R9" s="23">
        <v>0.91617377116051402</v>
      </c>
      <c r="S9" s="23"/>
      <c r="T9" s="23"/>
      <c r="U9" s="24"/>
    </row>
    <row r="10" spans="1:21">
      <c r="A10" s="25" t="s">
        <v>3</v>
      </c>
      <c r="B10" s="23">
        <v>0.46052973597171898</v>
      </c>
      <c r="C10" s="23">
        <v>0.62635279385467602</v>
      </c>
      <c r="D10" s="23"/>
      <c r="E10" s="23"/>
      <c r="F10" s="24"/>
      <c r="G10" s="22">
        <v>0.665086122550269</v>
      </c>
      <c r="H10" s="23">
        <v>0.77750896448124196</v>
      </c>
      <c r="I10" s="23"/>
      <c r="L10" s="22">
        <v>0.66881151896732904</v>
      </c>
      <c r="M10" s="23">
        <v>0.84375287124434895</v>
      </c>
      <c r="N10" s="23"/>
      <c r="O10" s="23"/>
      <c r="P10" s="24"/>
      <c r="Q10" s="22">
        <v>0.79810385844004506</v>
      </c>
      <c r="R10" s="23">
        <v>0.95625332623736004</v>
      </c>
      <c r="S10" s="23"/>
      <c r="T10" s="23"/>
      <c r="U10" s="24"/>
    </row>
    <row r="11" spans="1:21">
      <c r="A11" s="26" t="s">
        <v>20</v>
      </c>
      <c r="B11" s="28">
        <v>481</v>
      </c>
      <c r="C11" s="28">
        <v>1959</v>
      </c>
      <c r="D11" s="28"/>
      <c r="E11" s="28"/>
      <c r="F11" s="29"/>
      <c r="G11" s="27">
        <v>635</v>
      </c>
      <c r="H11" s="28">
        <v>1875</v>
      </c>
      <c r="I11" s="28"/>
      <c r="J11" s="28"/>
      <c r="K11" s="28"/>
      <c r="L11" s="27">
        <v>532</v>
      </c>
      <c r="M11" s="28">
        <v>1763</v>
      </c>
      <c r="N11" s="28"/>
      <c r="O11" s="28"/>
      <c r="P11" s="29"/>
      <c r="Q11" s="27">
        <v>484</v>
      </c>
      <c r="R11" s="28">
        <v>911</v>
      </c>
      <c r="S11" s="28"/>
      <c r="T11" s="28"/>
      <c r="U11" s="29"/>
    </row>
    <row r="15" spans="1:21">
      <c r="B15" s="70" t="s">
        <v>10</v>
      </c>
      <c r="C15" s="71"/>
      <c r="D15" s="71"/>
      <c r="E15" s="71"/>
      <c r="F15" s="72"/>
      <c r="G15" s="70" t="s">
        <v>11</v>
      </c>
      <c r="H15" s="71"/>
      <c r="I15" s="71"/>
      <c r="J15" s="71"/>
      <c r="K15" s="72"/>
      <c r="L15" s="70" t="s">
        <v>12</v>
      </c>
      <c r="M15" s="71"/>
      <c r="N15" s="71"/>
      <c r="O15" s="71"/>
      <c r="P15" s="72"/>
      <c r="Q15" s="70" t="s">
        <v>13</v>
      </c>
      <c r="R15" s="71"/>
      <c r="S15" s="71"/>
      <c r="T15" s="71"/>
      <c r="U15" s="72"/>
    </row>
    <row r="16" spans="1:21">
      <c r="B16" s="67" t="s">
        <v>16</v>
      </c>
      <c r="C16" s="68"/>
      <c r="D16" s="68"/>
      <c r="E16" s="68" t="s">
        <v>17</v>
      </c>
      <c r="F16" s="69"/>
      <c r="G16" s="67" t="s">
        <v>16</v>
      </c>
      <c r="H16" s="68"/>
      <c r="I16" s="68"/>
      <c r="J16" s="68" t="s">
        <v>17</v>
      </c>
      <c r="K16" s="69"/>
      <c r="L16" s="67" t="s">
        <v>16</v>
      </c>
      <c r="M16" s="68"/>
      <c r="N16" s="68"/>
      <c r="O16" s="68" t="s">
        <v>17</v>
      </c>
      <c r="P16" s="69"/>
      <c r="Q16" s="67" t="s">
        <v>16</v>
      </c>
      <c r="R16" s="68"/>
      <c r="S16" s="68"/>
      <c r="T16" s="68" t="s">
        <v>17</v>
      </c>
      <c r="U16" s="69"/>
    </row>
    <row r="17" spans="1:21">
      <c r="B17" s="67" t="s">
        <v>15</v>
      </c>
      <c r="C17" s="68"/>
      <c r="D17" s="17" t="s">
        <v>4</v>
      </c>
      <c r="E17" s="17" t="s">
        <v>18</v>
      </c>
      <c r="F17" s="18" t="s">
        <v>5</v>
      </c>
      <c r="G17" s="67" t="s">
        <v>15</v>
      </c>
      <c r="H17" s="68"/>
      <c r="I17" s="17" t="s">
        <v>4</v>
      </c>
      <c r="J17" s="17" t="s">
        <v>18</v>
      </c>
      <c r="K17" s="18" t="s">
        <v>5</v>
      </c>
      <c r="L17" s="67" t="s">
        <v>15</v>
      </c>
      <c r="M17" s="68"/>
      <c r="N17" s="17" t="s">
        <v>4</v>
      </c>
      <c r="O17" s="17" t="s">
        <v>18</v>
      </c>
      <c r="P17" s="18" t="s">
        <v>5</v>
      </c>
      <c r="Q17" s="67" t="s">
        <v>15</v>
      </c>
      <c r="R17" s="68"/>
      <c r="S17" s="17" t="s">
        <v>4</v>
      </c>
      <c r="T17" s="17" t="s">
        <v>18</v>
      </c>
      <c r="U17" s="18" t="s">
        <v>5</v>
      </c>
    </row>
    <row r="18" spans="1:21">
      <c r="A18" s="19" t="s">
        <v>14</v>
      </c>
      <c r="B18" s="20">
        <v>0.35</v>
      </c>
      <c r="C18" s="17">
        <v>0.45</v>
      </c>
      <c r="D18" s="68" t="s">
        <v>21</v>
      </c>
      <c r="E18" s="68"/>
      <c r="F18" s="69"/>
      <c r="G18" s="20">
        <v>0.4</v>
      </c>
      <c r="H18" s="17">
        <v>0.5</v>
      </c>
      <c r="I18" s="68" t="s">
        <v>21</v>
      </c>
      <c r="J18" s="68"/>
      <c r="K18" s="69"/>
      <c r="L18" s="20">
        <v>0.4</v>
      </c>
      <c r="M18" s="17">
        <v>0.55000000000000004</v>
      </c>
      <c r="N18" s="17"/>
      <c r="O18" s="17"/>
      <c r="P18" s="18"/>
      <c r="Q18" s="20">
        <v>0.45</v>
      </c>
      <c r="R18" s="17">
        <v>0.6</v>
      </c>
      <c r="S18" s="17"/>
      <c r="T18" s="17"/>
      <c r="U18" s="18"/>
    </row>
    <row r="19" spans="1:21">
      <c r="A19" s="21" t="s">
        <v>19</v>
      </c>
      <c r="B19" s="22">
        <v>0.81515843738889004</v>
      </c>
      <c r="C19" s="23">
        <v>0.41427520091414599</v>
      </c>
      <c r="D19" s="23">
        <v>0.645315174411767</v>
      </c>
      <c r="E19" s="23">
        <v>0.67724502763142302</v>
      </c>
      <c r="F19" s="24">
        <v>0.65911816591067995</v>
      </c>
      <c r="G19" s="22">
        <v>0.88239421444635102</v>
      </c>
      <c r="H19" s="23">
        <v>0.54697617542486499</v>
      </c>
      <c r="I19" s="23">
        <v>0.78965471027019596</v>
      </c>
      <c r="J19" s="23">
        <v>0.81623744795400299</v>
      </c>
      <c r="K19" s="24">
        <v>0.80103262997564495</v>
      </c>
      <c r="L19" s="22">
        <v>0.94176813291836903</v>
      </c>
      <c r="M19" s="23">
        <v>0.52577244243565902</v>
      </c>
      <c r="N19" s="23"/>
      <c r="O19" s="23"/>
      <c r="P19" s="24"/>
      <c r="Q19" s="22">
        <v>0.97965198638361795</v>
      </c>
      <c r="R19" s="23">
        <v>0.73698497902359394</v>
      </c>
      <c r="S19" s="23"/>
      <c r="T19" s="23"/>
      <c r="U19" s="24"/>
    </row>
    <row r="20" spans="1:21">
      <c r="A20" s="25" t="s">
        <v>0</v>
      </c>
      <c r="B20" s="22">
        <v>0.82820097238711199</v>
      </c>
      <c r="C20" s="23">
        <v>0.74569536164546302</v>
      </c>
      <c r="D20" s="23">
        <v>0.91247565661823904</v>
      </c>
      <c r="E20" s="23">
        <v>0.95762446907083298</v>
      </c>
      <c r="F20" s="24">
        <v>0.93199308659770197</v>
      </c>
      <c r="G20" s="22">
        <v>0.905336464021956</v>
      </c>
      <c r="H20" s="23">
        <v>0.85547073836448895</v>
      </c>
      <c r="I20" s="23">
        <v>0.94442703348315504</v>
      </c>
      <c r="J20" s="23">
        <v>0.97621998775298802</v>
      </c>
      <c r="K20" s="24">
        <v>0.95803502545087205</v>
      </c>
      <c r="L20" s="22">
        <v>0.94555033425539003</v>
      </c>
      <c r="M20" s="23">
        <v>0.867524530018838</v>
      </c>
      <c r="N20" s="23"/>
      <c r="O20" s="23"/>
      <c r="P20" s="24"/>
      <c r="Q20" s="22">
        <v>0.97965198638361795</v>
      </c>
      <c r="R20" s="23">
        <v>0.94186680319215399</v>
      </c>
      <c r="S20" s="23"/>
      <c r="T20" s="23"/>
      <c r="U20" s="24"/>
    </row>
    <row r="21" spans="1:21">
      <c r="A21" s="25" t="s">
        <v>1</v>
      </c>
      <c r="B21" s="22">
        <v>0.784932991011835</v>
      </c>
      <c r="C21" s="23">
        <v>0.94359845931262698</v>
      </c>
      <c r="D21" s="23">
        <v>0.96814286085353796</v>
      </c>
      <c r="E21" s="23">
        <v>0.91334639374209303</v>
      </c>
      <c r="F21" s="24">
        <v>0.94230139393660595</v>
      </c>
      <c r="G21" s="22">
        <v>0.82670906565008695</v>
      </c>
      <c r="H21" s="23">
        <v>0.95304239328988605</v>
      </c>
      <c r="I21" s="23">
        <v>0.91731289631040602</v>
      </c>
      <c r="J21" s="23">
        <v>0.86024407487020804</v>
      </c>
      <c r="K21" s="24">
        <v>0.87982012092860895</v>
      </c>
      <c r="L21" s="22">
        <v>0.84497867768239898</v>
      </c>
      <c r="M21" s="23">
        <v>0.98091113035478095</v>
      </c>
      <c r="N21" s="23"/>
      <c r="O21" s="23"/>
      <c r="P21" s="24"/>
      <c r="Q21" s="22">
        <v>0.90717115986997598</v>
      </c>
      <c r="R21" s="23">
        <v>0.98589256569972095</v>
      </c>
      <c r="S21" s="23"/>
      <c r="T21" s="23"/>
      <c r="U21" s="24"/>
    </row>
    <row r="22" spans="1:21">
      <c r="A22" s="25" t="s">
        <v>2</v>
      </c>
      <c r="B22" s="22">
        <v>0.88090472377902296</v>
      </c>
      <c r="C22" s="23">
        <v>0.82846277021617298</v>
      </c>
      <c r="D22" s="23">
        <v>0.95116092874299396</v>
      </c>
      <c r="E22" s="23">
        <v>0.96677341873498801</v>
      </c>
      <c r="F22" s="24">
        <v>0.95716573258606796</v>
      </c>
      <c r="G22" s="22">
        <v>0.93692928434911804</v>
      </c>
      <c r="H22" s="23">
        <v>0.91994053939265197</v>
      </c>
      <c r="I22" s="23">
        <v>0.96878318114249296</v>
      </c>
      <c r="J22" s="23">
        <v>0.96729666595880204</v>
      </c>
      <c r="K22" s="24">
        <v>0.963686557655553</v>
      </c>
      <c r="L22" s="22">
        <v>0.972644962434983</v>
      </c>
      <c r="M22" s="23">
        <v>0.93026391832016897</v>
      </c>
      <c r="N22" s="23"/>
      <c r="O22" s="23"/>
      <c r="P22" s="24"/>
      <c r="Q22" s="22">
        <v>0.98911070780399202</v>
      </c>
      <c r="R22" s="23">
        <v>0.97055858035894305</v>
      </c>
      <c r="S22" s="23"/>
      <c r="T22" s="23"/>
      <c r="U22" s="24"/>
    </row>
    <row r="23" spans="1:21">
      <c r="A23" s="25" t="s">
        <v>3</v>
      </c>
      <c r="B23" s="22">
        <v>0.83015431034244902</v>
      </c>
      <c r="C23" s="23">
        <v>0.882290273662518</v>
      </c>
      <c r="D23" s="23">
        <v>0.95957676703064299</v>
      </c>
      <c r="E23" s="23">
        <v>0.93930079318078497</v>
      </c>
      <c r="F23" s="24">
        <v>0.94967540259079897</v>
      </c>
      <c r="G23" s="22">
        <v>0.87837501746864699</v>
      </c>
      <c r="H23" s="23">
        <v>0.93619895627288696</v>
      </c>
      <c r="I23" s="23">
        <v>0.94234574411580696</v>
      </c>
      <c r="J23" s="23">
        <v>0.91063493901132297</v>
      </c>
      <c r="K23" s="24">
        <v>0.91984567622500801</v>
      </c>
      <c r="L23" s="22">
        <v>0.90432830655710705</v>
      </c>
      <c r="M23" s="23">
        <v>0.95491643455722197</v>
      </c>
      <c r="N23" s="23"/>
      <c r="O23" s="23"/>
      <c r="P23" s="24"/>
      <c r="Q23" s="22">
        <v>0.94637060379531501</v>
      </c>
      <c r="R23" s="23">
        <v>0.97816548180065399</v>
      </c>
      <c r="S23" s="23"/>
      <c r="T23" s="23"/>
      <c r="U23" s="24"/>
    </row>
    <row r="24" spans="1:21">
      <c r="A24" s="26" t="s">
        <v>20</v>
      </c>
      <c r="B24" s="27">
        <v>508</v>
      </c>
      <c r="C24" s="28">
        <v>900</v>
      </c>
      <c r="D24" s="28">
        <v>707</v>
      </c>
      <c r="E24" s="28">
        <v>707</v>
      </c>
      <c r="F24" s="29">
        <v>707</v>
      </c>
      <c r="G24" s="27">
        <v>513</v>
      </c>
      <c r="H24" s="28">
        <v>782</v>
      </c>
      <c r="I24" s="28">
        <v>598</v>
      </c>
      <c r="J24" s="28">
        <v>598</v>
      </c>
      <c r="K24" s="29">
        <v>598</v>
      </c>
      <c r="L24" s="27">
        <v>498</v>
      </c>
      <c r="M24" s="28">
        <v>825</v>
      </c>
      <c r="N24" s="28"/>
      <c r="O24" s="28"/>
      <c r="P24" s="29"/>
      <c r="Q24" s="27">
        <v>500</v>
      </c>
      <c r="R24" s="28">
        <v>639</v>
      </c>
      <c r="S24" s="28"/>
      <c r="T24" s="28"/>
      <c r="U24" s="29"/>
    </row>
    <row r="25" spans="1:21">
      <c r="D25" s="16">
        <v>5122</v>
      </c>
      <c r="E25" s="16">
        <v>6353</v>
      </c>
      <c r="F25" s="16">
        <v>5648</v>
      </c>
      <c r="I25" s="16">
        <v>4928</v>
      </c>
      <c r="J25" s="16">
        <v>6518</v>
      </c>
      <c r="K25" s="16">
        <v>5686</v>
      </c>
    </row>
  </sheetData>
  <mergeCells count="34">
    <mergeCell ref="Q17:R17"/>
    <mergeCell ref="D18:F18"/>
    <mergeCell ref="I18:K18"/>
    <mergeCell ref="B15:F15"/>
    <mergeCell ref="G15:K15"/>
    <mergeCell ref="L16:N16"/>
    <mergeCell ref="O16:P16"/>
    <mergeCell ref="J16:K16"/>
    <mergeCell ref="B17:C17"/>
    <mergeCell ref="G17:H17"/>
    <mergeCell ref="L17:M17"/>
    <mergeCell ref="L15:P15"/>
    <mergeCell ref="Q15:U15"/>
    <mergeCell ref="T16:U16"/>
    <mergeCell ref="B16:D16"/>
    <mergeCell ref="E16:F16"/>
    <mergeCell ref="G16:I16"/>
    <mergeCell ref="Q16:S16"/>
    <mergeCell ref="B4:C4"/>
    <mergeCell ref="G4:H4"/>
    <mergeCell ref="L4:M4"/>
    <mergeCell ref="Q4:R4"/>
    <mergeCell ref="B3:D3"/>
    <mergeCell ref="E3:F3"/>
    <mergeCell ref="G3:I3"/>
    <mergeCell ref="J3:K3"/>
    <mergeCell ref="L3:N3"/>
    <mergeCell ref="O3:P3"/>
    <mergeCell ref="B2:F2"/>
    <mergeCell ref="G2:K2"/>
    <mergeCell ref="L2:P2"/>
    <mergeCell ref="Q2:U2"/>
    <mergeCell ref="Q3:S3"/>
    <mergeCell ref="T3:U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38"/>
  <sheetViews>
    <sheetView workbookViewId="0">
      <selection activeCell="Q18" sqref="Q18:R24"/>
    </sheetView>
  </sheetViews>
  <sheetFormatPr defaultRowHeight="12.75"/>
  <sheetData>
    <row r="2" spans="1:21">
      <c r="B2" s="58" t="s">
        <v>6</v>
      </c>
      <c r="C2" s="59"/>
      <c r="D2" s="59"/>
      <c r="E2" s="59"/>
      <c r="F2" s="61"/>
      <c r="G2" s="58" t="s">
        <v>7</v>
      </c>
      <c r="H2" s="59"/>
      <c r="I2" s="59"/>
      <c r="J2" s="59"/>
      <c r="K2" s="61"/>
      <c r="L2" s="58" t="s">
        <v>8</v>
      </c>
      <c r="M2" s="59"/>
      <c r="N2" s="59"/>
      <c r="O2" s="59"/>
      <c r="P2" s="61"/>
      <c r="Q2" s="58" t="s">
        <v>9</v>
      </c>
      <c r="R2" s="59"/>
      <c r="S2" s="59"/>
      <c r="T2" s="59"/>
      <c r="U2" s="61"/>
    </row>
    <row r="3" spans="1:21">
      <c r="B3" s="60" t="s">
        <v>16</v>
      </c>
      <c r="C3" s="57"/>
      <c r="D3" s="57"/>
      <c r="E3" s="57" t="s">
        <v>17</v>
      </c>
      <c r="F3" s="62"/>
      <c r="G3" s="60" t="s">
        <v>16</v>
      </c>
      <c r="H3" s="57"/>
      <c r="I3" s="57"/>
      <c r="J3" s="57" t="s">
        <v>17</v>
      </c>
      <c r="K3" s="62"/>
      <c r="L3" s="60" t="s">
        <v>16</v>
      </c>
      <c r="M3" s="57"/>
      <c r="N3" s="57"/>
      <c r="O3" s="57" t="s">
        <v>17</v>
      </c>
      <c r="P3" s="62"/>
      <c r="Q3" s="60" t="s">
        <v>16</v>
      </c>
      <c r="R3" s="57"/>
      <c r="S3" s="57"/>
      <c r="T3" s="57" t="s">
        <v>17</v>
      </c>
      <c r="U3" s="62"/>
    </row>
    <row r="4" spans="1:21">
      <c r="B4" s="60" t="s">
        <v>15</v>
      </c>
      <c r="C4" s="57"/>
      <c r="D4" s="8" t="s">
        <v>4</v>
      </c>
      <c r="E4" s="8" t="s">
        <v>18</v>
      </c>
      <c r="F4" s="9" t="s">
        <v>5</v>
      </c>
      <c r="G4" s="60" t="s">
        <v>15</v>
      </c>
      <c r="H4" s="57"/>
      <c r="I4" s="8" t="s">
        <v>4</v>
      </c>
      <c r="J4" s="15" t="s">
        <v>18</v>
      </c>
      <c r="K4" s="15" t="s">
        <v>5</v>
      </c>
      <c r="L4" s="58" t="s">
        <v>15</v>
      </c>
      <c r="M4" s="59"/>
      <c r="N4" s="15" t="s">
        <v>4</v>
      </c>
      <c r="O4" s="8" t="s">
        <v>18</v>
      </c>
      <c r="P4" s="9" t="s">
        <v>5</v>
      </c>
      <c r="Q4" s="60" t="s">
        <v>15</v>
      </c>
      <c r="R4" s="57"/>
      <c r="S4" s="8" t="s">
        <v>4</v>
      </c>
      <c r="T4" s="8" t="s">
        <v>18</v>
      </c>
      <c r="U4" s="9" t="s">
        <v>5</v>
      </c>
    </row>
    <row r="5" spans="1:21">
      <c r="A5" s="13" t="s">
        <v>14</v>
      </c>
      <c r="B5" s="7">
        <v>0.2</v>
      </c>
      <c r="C5" s="8">
        <v>0.3</v>
      </c>
      <c r="D5" s="57" t="s">
        <v>24</v>
      </c>
      <c r="E5" s="57"/>
      <c r="F5" s="62"/>
      <c r="G5" s="7">
        <v>0.25</v>
      </c>
      <c r="H5" s="8">
        <v>0.4</v>
      </c>
      <c r="I5" s="57" t="s">
        <v>25</v>
      </c>
      <c r="J5" s="57"/>
      <c r="K5" s="62"/>
      <c r="L5" s="7">
        <v>0.25</v>
      </c>
      <c r="M5" s="8">
        <v>0.55000000000000004</v>
      </c>
      <c r="N5" s="57" t="s">
        <v>26</v>
      </c>
      <c r="O5" s="57"/>
      <c r="P5" s="62"/>
      <c r="Q5" s="7">
        <v>0.3</v>
      </c>
      <c r="R5" s="8">
        <v>0.8</v>
      </c>
      <c r="S5" s="57" t="s">
        <v>27</v>
      </c>
      <c r="T5" s="57"/>
      <c r="U5" s="62"/>
    </row>
    <row r="6" spans="1:21">
      <c r="A6" s="14" t="s">
        <v>19</v>
      </c>
      <c r="B6" s="2">
        <v>0.37866531291822197</v>
      </c>
      <c r="C6" s="2">
        <v>8.9876412643561596E-2</v>
      </c>
      <c r="D6" s="2">
        <v>0.23235580967556099</v>
      </c>
      <c r="E6" s="2">
        <v>0.299025450642454</v>
      </c>
      <c r="F6" s="3">
        <v>0.27004595274398402</v>
      </c>
      <c r="G6" s="1">
        <v>0.58515310859588099</v>
      </c>
      <c r="H6" s="2">
        <v>0.14040081221372</v>
      </c>
      <c r="I6" s="2">
        <v>0.14890332696997699</v>
      </c>
      <c r="J6">
        <v>0.225174654447965</v>
      </c>
      <c r="K6">
        <v>0.191925331513432</v>
      </c>
      <c r="L6" s="1">
        <v>0.77980808109326405</v>
      </c>
      <c r="M6" s="2">
        <v>0.15879244242748899</v>
      </c>
      <c r="N6" s="2">
        <v>0.15870242403609</v>
      </c>
      <c r="O6" s="2">
        <v>0.25420037924310201</v>
      </c>
      <c r="P6" s="3">
        <v>0.221342308972726</v>
      </c>
      <c r="Q6" s="1">
        <v>0.90029432565687595</v>
      </c>
      <c r="R6" s="2">
        <v>0.46255376990147001</v>
      </c>
      <c r="S6" s="2">
        <v>0.46255376990147001</v>
      </c>
      <c r="T6" s="2">
        <v>0.51292956967947401</v>
      </c>
      <c r="U6" s="3">
        <v>0.49049850932986599</v>
      </c>
    </row>
    <row r="7" spans="1:21">
      <c r="A7" s="11" t="s">
        <v>0</v>
      </c>
      <c r="B7" s="2">
        <v>0.39362298640147803</v>
      </c>
      <c r="C7" s="2">
        <v>0.35213578473747398</v>
      </c>
      <c r="D7" s="2">
        <v>0.65431396004638098</v>
      </c>
      <c r="E7" s="2">
        <v>0.84205566900915096</v>
      </c>
      <c r="F7" s="3">
        <v>0.76044940292705898</v>
      </c>
      <c r="G7" s="1">
        <v>0.74314444791676904</v>
      </c>
      <c r="H7" s="2">
        <v>0.52650304580145202</v>
      </c>
      <c r="I7" s="2">
        <v>0.55094230978891501</v>
      </c>
      <c r="J7">
        <v>0.83314622145747197</v>
      </c>
      <c r="K7">
        <v>0.71012372659969802</v>
      </c>
      <c r="L7" s="1">
        <v>0.82971579828323305</v>
      </c>
      <c r="M7" s="2">
        <v>0.55990215199932802</v>
      </c>
      <c r="N7" s="2">
        <v>0.55990215199932802</v>
      </c>
      <c r="O7" s="2">
        <v>0.89681893796966405</v>
      </c>
      <c r="P7" s="3">
        <v>0.78089566605577798</v>
      </c>
      <c r="Q7" s="1">
        <v>0.93005612154635997</v>
      </c>
      <c r="R7" s="2">
        <v>0.84277296876047803</v>
      </c>
      <c r="S7" s="2">
        <v>0.84277296876047803</v>
      </c>
      <c r="T7" s="2">
        <v>0.93455767595600203</v>
      </c>
      <c r="U7" s="3">
        <v>0.89368828399901501</v>
      </c>
    </row>
    <row r="8" spans="1:21">
      <c r="A8" s="11" t="s">
        <v>1</v>
      </c>
      <c r="B8" s="2">
        <v>0.472130571761815</v>
      </c>
      <c r="C8" s="2">
        <v>0.80740017767847405</v>
      </c>
      <c r="D8" s="2">
        <v>0.84226883172899103</v>
      </c>
      <c r="E8" s="2">
        <v>0.67901633808056305</v>
      </c>
      <c r="F8" s="3">
        <v>0.73743527591804903</v>
      </c>
      <c r="G8" s="1">
        <v>0.59340598785536303</v>
      </c>
      <c r="H8" s="2">
        <v>0.87055895524475502</v>
      </c>
      <c r="I8" s="2">
        <v>0.89320197468775597</v>
      </c>
      <c r="J8">
        <v>0.89743071857879098</v>
      </c>
      <c r="K8">
        <v>0.88846205977259896</v>
      </c>
      <c r="L8" s="1">
        <v>0.57540044519061995</v>
      </c>
      <c r="M8" s="2">
        <v>0.97776867380169796</v>
      </c>
      <c r="N8" s="2">
        <v>0.97891880236825901</v>
      </c>
      <c r="O8" s="2">
        <v>0.91046089681991904</v>
      </c>
      <c r="P8" s="3">
        <v>0.92004795199738298</v>
      </c>
      <c r="Q8" s="1">
        <v>0.68343742221492498</v>
      </c>
      <c r="R8" s="2">
        <v>1</v>
      </c>
      <c r="S8" s="2">
        <v>1</v>
      </c>
      <c r="T8" s="2">
        <v>0.87989682001159997</v>
      </c>
      <c r="U8" s="3">
        <v>0.89895772849300803</v>
      </c>
    </row>
    <row r="9" spans="1:21">
      <c r="A9" s="11" t="s">
        <v>2</v>
      </c>
      <c r="B9" s="2">
        <v>0.44948532215020898</v>
      </c>
      <c r="C9" s="2">
        <v>0.51162790697674398</v>
      </c>
      <c r="D9" s="2">
        <v>0.76686999618757101</v>
      </c>
      <c r="E9" s="2">
        <v>0.74895158215783397</v>
      </c>
      <c r="F9" s="3">
        <v>0.75886389630194395</v>
      </c>
      <c r="G9" s="1">
        <v>0.75646258503401298</v>
      </c>
      <c r="H9" s="2">
        <v>0.70242954324586904</v>
      </c>
      <c r="I9" s="2">
        <v>0.71098153547133103</v>
      </c>
      <c r="J9">
        <v>0.78445092322643295</v>
      </c>
      <c r="K9">
        <v>0.73333333333333295</v>
      </c>
      <c r="L9" s="1">
        <v>0.79842931937172701</v>
      </c>
      <c r="M9" s="2">
        <v>0.74204591220298</v>
      </c>
      <c r="N9" s="2">
        <v>0.74204591220298</v>
      </c>
      <c r="O9" s="2">
        <v>0.84212645992750701</v>
      </c>
      <c r="P9" s="3">
        <v>0.77809101892871502</v>
      </c>
      <c r="Q9" s="1">
        <v>0.959004691005506</v>
      </c>
      <c r="R9" s="2">
        <v>0.91617377116051402</v>
      </c>
      <c r="S9" s="2">
        <v>0.91617377116051402</v>
      </c>
      <c r="T9" s="2">
        <v>0.93391800938201097</v>
      </c>
      <c r="U9" s="3">
        <v>0.90495614929634904</v>
      </c>
    </row>
    <row r="10" spans="1:21">
      <c r="A10" s="11" t="s">
        <v>3</v>
      </c>
      <c r="B10" s="2">
        <v>0.46052973597171898</v>
      </c>
      <c r="C10" s="2">
        <v>0.62635279385467602</v>
      </c>
      <c r="D10" s="2">
        <v>0.80280294598722302</v>
      </c>
      <c r="E10" s="2">
        <v>0.71227140821420498</v>
      </c>
      <c r="F10" s="3">
        <v>0.74799614561491301</v>
      </c>
      <c r="G10" s="1">
        <v>0.665086122550269</v>
      </c>
      <c r="H10" s="2">
        <v>0.77750896448124196</v>
      </c>
      <c r="I10" s="2">
        <v>0.79174247513184803</v>
      </c>
      <c r="J10">
        <v>0.83714613231080304</v>
      </c>
      <c r="K10">
        <v>0.80347847404531603</v>
      </c>
      <c r="L10" s="1">
        <v>0.66881151896732904</v>
      </c>
      <c r="M10" s="2">
        <v>0.84375287124434895</v>
      </c>
      <c r="N10" s="2">
        <v>0.84418081268677203</v>
      </c>
      <c r="O10" s="2">
        <v>0.87496147794232604</v>
      </c>
      <c r="P10" s="3">
        <v>0.84313599851313403</v>
      </c>
      <c r="Q10" s="1">
        <v>0.79810385844004506</v>
      </c>
      <c r="R10" s="2">
        <v>0.95625332623736004</v>
      </c>
      <c r="S10" s="2">
        <v>0.95625332623736004</v>
      </c>
      <c r="T10" s="2">
        <v>0.90610295305780497</v>
      </c>
      <c r="U10" s="3">
        <v>0.90194696584314404</v>
      </c>
    </row>
    <row r="11" spans="1:21">
      <c r="A11" s="12" t="s">
        <v>20</v>
      </c>
      <c r="B11" s="5">
        <v>481</v>
      </c>
      <c r="C11" s="5">
        <v>1959</v>
      </c>
      <c r="D11" s="5">
        <v>1408</v>
      </c>
      <c r="E11" s="5">
        <v>1408</v>
      </c>
      <c r="F11" s="6">
        <v>1408</v>
      </c>
      <c r="G11" s="4">
        <v>635</v>
      </c>
      <c r="H11" s="5">
        <v>1875</v>
      </c>
      <c r="I11" s="5">
        <v>1850</v>
      </c>
      <c r="J11" s="5">
        <v>1850</v>
      </c>
      <c r="K11" s="5">
        <v>1850</v>
      </c>
      <c r="L11" s="4">
        <v>532</v>
      </c>
      <c r="M11" s="5">
        <v>1763</v>
      </c>
      <c r="N11" s="5">
        <v>1764</v>
      </c>
      <c r="O11" s="5">
        <v>1764</v>
      </c>
      <c r="P11" s="6">
        <v>1764</v>
      </c>
      <c r="Q11" s="4">
        <v>484</v>
      </c>
      <c r="R11" s="5">
        <v>911</v>
      </c>
      <c r="S11" s="5">
        <v>911</v>
      </c>
      <c r="T11" s="5">
        <v>911</v>
      </c>
      <c r="U11" s="6">
        <v>911</v>
      </c>
    </row>
    <row r="12" spans="1:21">
      <c r="D12">
        <v>5776</v>
      </c>
      <c r="E12">
        <v>15750</v>
      </c>
      <c r="F12">
        <v>10310</v>
      </c>
      <c r="I12">
        <v>5282</v>
      </c>
      <c r="J12">
        <v>15465</v>
      </c>
      <c r="K12">
        <v>10916</v>
      </c>
      <c r="N12">
        <v>4966</v>
      </c>
      <c r="O12">
        <v>21393</v>
      </c>
      <c r="P12">
        <v>14123</v>
      </c>
      <c r="S12">
        <v>4903</v>
      </c>
      <c r="T12">
        <v>11274</v>
      </c>
      <c r="U12">
        <v>8629</v>
      </c>
    </row>
    <row r="15" spans="1:21">
      <c r="B15" s="58" t="s">
        <v>10</v>
      </c>
      <c r="C15" s="59"/>
      <c r="D15" s="59"/>
      <c r="E15" s="59"/>
      <c r="F15" s="61"/>
      <c r="G15" s="58" t="s">
        <v>11</v>
      </c>
      <c r="H15" s="59"/>
      <c r="I15" s="59"/>
      <c r="J15" s="59"/>
      <c r="K15" s="61"/>
      <c r="L15" s="58" t="s">
        <v>12</v>
      </c>
      <c r="M15" s="59"/>
      <c r="N15" s="59"/>
      <c r="O15" s="59"/>
      <c r="P15" s="61"/>
      <c r="Q15" s="58" t="s">
        <v>13</v>
      </c>
      <c r="R15" s="59"/>
      <c r="S15" s="59"/>
      <c r="T15" s="59"/>
      <c r="U15" s="61"/>
    </row>
    <row r="16" spans="1:21">
      <c r="B16" s="60" t="s">
        <v>16</v>
      </c>
      <c r="C16" s="57"/>
      <c r="D16" s="57"/>
      <c r="E16" s="57" t="s">
        <v>17</v>
      </c>
      <c r="F16" s="62"/>
      <c r="G16" s="60" t="s">
        <v>16</v>
      </c>
      <c r="H16" s="57"/>
      <c r="I16" s="57"/>
      <c r="J16" s="57" t="s">
        <v>17</v>
      </c>
      <c r="K16" s="62"/>
      <c r="L16" s="60" t="s">
        <v>16</v>
      </c>
      <c r="M16" s="57"/>
      <c r="N16" s="57"/>
      <c r="O16" s="57" t="s">
        <v>17</v>
      </c>
      <c r="P16" s="62"/>
      <c r="Q16" s="60" t="s">
        <v>16</v>
      </c>
      <c r="R16" s="57"/>
      <c r="S16" s="57"/>
      <c r="T16" s="57" t="s">
        <v>17</v>
      </c>
      <c r="U16" s="62"/>
    </row>
    <row r="17" spans="1:21">
      <c r="B17" s="60" t="s">
        <v>15</v>
      </c>
      <c r="C17" s="57"/>
      <c r="D17" s="8" t="s">
        <v>4</v>
      </c>
      <c r="E17" s="8" t="s">
        <v>18</v>
      </c>
      <c r="F17" s="9" t="s">
        <v>5</v>
      </c>
      <c r="G17" s="60" t="s">
        <v>15</v>
      </c>
      <c r="H17" s="57"/>
      <c r="I17" s="8" t="s">
        <v>4</v>
      </c>
      <c r="J17" s="8" t="s">
        <v>18</v>
      </c>
      <c r="K17" s="9" t="s">
        <v>5</v>
      </c>
      <c r="L17" s="60" t="s">
        <v>15</v>
      </c>
      <c r="M17" s="57"/>
      <c r="N17" s="8" t="s">
        <v>4</v>
      </c>
      <c r="O17" s="8" t="s">
        <v>18</v>
      </c>
      <c r="P17" s="9" t="s">
        <v>5</v>
      </c>
      <c r="Q17" s="60" t="s">
        <v>15</v>
      </c>
      <c r="R17" s="57"/>
      <c r="S17" s="8" t="s">
        <v>4</v>
      </c>
      <c r="T17" s="8" t="s">
        <v>18</v>
      </c>
      <c r="U17" s="9" t="s">
        <v>5</v>
      </c>
    </row>
    <row r="18" spans="1:21">
      <c r="A18" s="13" t="s">
        <v>14</v>
      </c>
      <c r="B18" s="7">
        <v>0.35</v>
      </c>
      <c r="C18" s="8">
        <v>0.45</v>
      </c>
      <c r="D18" s="57" t="s">
        <v>21</v>
      </c>
      <c r="E18" s="57"/>
      <c r="F18" s="62"/>
      <c r="G18" s="7">
        <v>0.4</v>
      </c>
      <c r="H18" s="8">
        <v>0.5</v>
      </c>
      <c r="I18" s="57" t="s">
        <v>22</v>
      </c>
      <c r="J18" s="57"/>
      <c r="K18" s="62"/>
      <c r="L18" s="7">
        <v>0.4</v>
      </c>
      <c r="M18" s="8">
        <v>0.55000000000000004</v>
      </c>
      <c r="N18" s="57" t="s">
        <v>23</v>
      </c>
      <c r="O18" s="57"/>
      <c r="P18" s="62"/>
      <c r="Q18" s="7">
        <v>0.45</v>
      </c>
      <c r="R18" s="8">
        <v>0.6</v>
      </c>
      <c r="S18" s="8"/>
      <c r="T18" s="8"/>
      <c r="U18" s="9"/>
    </row>
    <row r="19" spans="1:21">
      <c r="A19" s="14" t="s">
        <v>19</v>
      </c>
      <c r="B19" s="1">
        <v>0.81515800000000005</v>
      </c>
      <c r="C19" s="2">
        <v>0.41427520091414599</v>
      </c>
      <c r="D19" s="2">
        <v>0.645315174411767</v>
      </c>
      <c r="E19" s="2">
        <v>0.67724502763142302</v>
      </c>
      <c r="F19" s="3">
        <v>0.65911816591067995</v>
      </c>
      <c r="G19" s="1">
        <v>0.88239421444635102</v>
      </c>
      <c r="H19" s="2">
        <v>0.54697617542486499</v>
      </c>
      <c r="I19" s="2">
        <v>0.60591403116751996</v>
      </c>
      <c r="J19" s="2">
        <v>0.64568065999053403</v>
      </c>
      <c r="K19" s="3">
        <v>0.62266148791999498</v>
      </c>
      <c r="L19" s="1">
        <v>0.94176813291836903</v>
      </c>
      <c r="M19" s="2">
        <v>0.52577244243565902</v>
      </c>
      <c r="N19" s="2">
        <v>0.54343647990153698</v>
      </c>
      <c r="O19" s="2">
        <v>0.59585942359515298</v>
      </c>
      <c r="P19" s="3">
        <v>0.569299319211091</v>
      </c>
      <c r="Q19" s="1">
        <v>0.97965198638361795</v>
      </c>
      <c r="R19" s="2">
        <v>0.73698497902359394</v>
      </c>
      <c r="S19" s="2">
        <v>0.73035119819927696</v>
      </c>
      <c r="T19" s="2">
        <v>0.76252290025911096</v>
      </c>
      <c r="U19" s="3">
        <v>0.74404443626594896</v>
      </c>
    </row>
    <row r="20" spans="1:21">
      <c r="A20" s="11" t="s">
        <v>0</v>
      </c>
      <c r="B20" s="1">
        <v>0.82820097238711199</v>
      </c>
      <c r="C20" s="2">
        <v>0.74569536164546302</v>
      </c>
      <c r="D20" s="2">
        <v>0.91247565661823904</v>
      </c>
      <c r="E20" s="2">
        <v>0.95762446907083298</v>
      </c>
      <c r="F20" s="3">
        <v>0.93199308659770197</v>
      </c>
      <c r="G20" s="1">
        <v>0.905336464021956</v>
      </c>
      <c r="H20" s="2">
        <v>0.85547073836448895</v>
      </c>
      <c r="I20" s="2">
        <v>0.89796459419026498</v>
      </c>
      <c r="J20" s="2">
        <v>0.95689873810597104</v>
      </c>
      <c r="K20" s="3">
        <v>0.92278432509743202</v>
      </c>
      <c r="L20" s="1">
        <v>0.94555033425539003</v>
      </c>
      <c r="M20" s="2">
        <v>0.867524530018838</v>
      </c>
      <c r="N20" s="2">
        <v>0.88036709744049002</v>
      </c>
      <c r="O20" s="2">
        <v>0.96529226622414799</v>
      </c>
      <c r="P20" s="3">
        <v>0.92226489712196702</v>
      </c>
      <c r="Q20" s="1">
        <v>0.97965198638361795</v>
      </c>
      <c r="R20" s="2">
        <v>0.94186680319215399</v>
      </c>
      <c r="S20" s="2">
        <v>0.94069234328066897</v>
      </c>
      <c r="T20" s="2">
        <v>0.98212949553373496</v>
      </c>
      <c r="U20" s="3">
        <v>0.95832923391054203</v>
      </c>
    </row>
    <row r="21" spans="1:21">
      <c r="A21" s="11" t="s">
        <v>1</v>
      </c>
      <c r="B21" s="1">
        <v>0.784932991011835</v>
      </c>
      <c r="C21" s="2">
        <v>0.94359845931262698</v>
      </c>
      <c r="D21" s="2">
        <v>0.96814286085353796</v>
      </c>
      <c r="E21" s="2">
        <v>0.91334639374209303</v>
      </c>
      <c r="F21" s="3">
        <v>0.94230139393660595</v>
      </c>
      <c r="G21" s="1">
        <v>0.82670906565008695</v>
      </c>
      <c r="H21" s="2">
        <v>0.95304239328988605</v>
      </c>
      <c r="I21" s="2">
        <v>0.96313952826405602</v>
      </c>
      <c r="J21" s="2">
        <v>0.92186939633197096</v>
      </c>
      <c r="K21" s="3">
        <v>0.93858419503504598</v>
      </c>
      <c r="L21" s="1">
        <v>0.84497867768239898</v>
      </c>
      <c r="M21" s="2">
        <v>0.98091113035478095</v>
      </c>
      <c r="N21" s="2">
        <v>0.98139794851517503</v>
      </c>
      <c r="O21" s="2">
        <v>0.94238522056463903</v>
      </c>
      <c r="P21" s="3">
        <v>0.95107978893150003</v>
      </c>
      <c r="Q21" s="1">
        <v>0.90717115986997598</v>
      </c>
      <c r="R21" s="2">
        <v>0.98589256569972095</v>
      </c>
      <c r="S21" s="2">
        <v>0.989511126789546</v>
      </c>
      <c r="T21" s="2">
        <v>0.95021417905792305</v>
      </c>
      <c r="U21" s="3">
        <v>0.95739464817895903</v>
      </c>
    </row>
    <row r="22" spans="1:21">
      <c r="A22" s="11" t="s">
        <v>2</v>
      </c>
      <c r="B22" s="1">
        <v>0.88090472377902296</v>
      </c>
      <c r="C22" s="2">
        <v>0.82846277021617298</v>
      </c>
      <c r="D22" s="2">
        <v>0.95116092874299396</v>
      </c>
      <c r="E22" s="2">
        <v>0.96677341873498801</v>
      </c>
      <c r="F22" s="3">
        <v>0.95716573258606796</v>
      </c>
      <c r="G22" s="1">
        <v>0.93692928434911804</v>
      </c>
      <c r="H22" s="2">
        <v>0.91994053939265197</v>
      </c>
      <c r="I22" s="2">
        <v>0.94330006370779296</v>
      </c>
      <c r="J22" s="2">
        <v>0.95965173072839205</v>
      </c>
      <c r="K22" s="3">
        <v>0.94606073476321895</v>
      </c>
      <c r="L22" s="1">
        <v>0.972644962434983</v>
      </c>
      <c r="M22" s="2">
        <v>0.93026391832016897</v>
      </c>
      <c r="N22" s="2">
        <v>0.93700635715661695</v>
      </c>
      <c r="O22" s="2">
        <v>0.96859949913311505</v>
      </c>
      <c r="P22" s="3">
        <v>0.94644577152764398</v>
      </c>
      <c r="Q22" s="1">
        <v>0.98911070780399202</v>
      </c>
      <c r="R22" s="2">
        <v>0.97055858035894305</v>
      </c>
      <c r="S22" s="2">
        <v>0.96975196612220205</v>
      </c>
      <c r="T22" s="2">
        <v>0.98548094373865702</v>
      </c>
      <c r="U22" s="3">
        <v>0.96934865900383105</v>
      </c>
    </row>
    <row r="23" spans="1:21">
      <c r="A23" s="11" t="s">
        <v>3</v>
      </c>
      <c r="B23" s="1">
        <v>0.83015431034244902</v>
      </c>
      <c r="C23" s="2">
        <v>0.882290273662518</v>
      </c>
      <c r="D23" s="2">
        <v>0.95957676703064299</v>
      </c>
      <c r="E23" s="2">
        <v>0.93930079318078497</v>
      </c>
      <c r="F23" s="3">
        <v>0.94967540259079897</v>
      </c>
      <c r="G23" s="1">
        <v>0.87837501746864699</v>
      </c>
      <c r="H23" s="2">
        <v>0.93619895627288696</v>
      </c>
      <c r="I23" s="2">
        <v>0.95311656576674098</v>
      </c>
      <c r="J23" s="2">
        <v>0.94038121493507099</v>
      </c>
      <c r="K23" s="3">
        <v>0.94230763487852098</v>
      </c>
      <c r="L23" s="1">
        <v>0.90432830655710705</v>
      </c>
      <c r="M23" s="2">
        <v>0.95491643455722197</v>
      </c>
      <c r="N23" s="2">
        <v>0.95868854541291404</v>
      </c>
      <c r="O23" s="2">
        <v>0.95531256029480904</v>
      </c>
      <c r="P23" s="3">
        <v>0.948757121776862</v>
      </c>
      <c r="Q23" s="1">
        <v>0.94637060379531501</v>
      </c>
      <c r="R23" s="2">
        <v>0.97816548180065399</v>
      </c>
      <c r="S23" s="2">
        <v>0.97953191092665604</v>
      </c>
      <c r="T23" s="2">
        <v>0.96752629575154703</v>
      </c>
      <c r="U23" s="3">
        <v>0.96333457071318596</v>
      </c>
    </row>
    <row r="24" spans="1:21">
      <c r="A24" s="12" t="s">
        <v>20</v>
      </c>
      <c r="B24" s="4">
        <v>508</v>
      </c>
      <c r="C24" s="5">
        <v>900</v>
      </c>
      <c r="D24" s="5">
        <v>707</v>
      </c>
      <c r="E24" s="5">
        <v>707</v>
      </c>
      <c r="F24" s="6">
        <v>707</v>
      </c>
      <c r="G24" s="4">
        <v>513</v>
      </c>
      <c r="H24" s="5">
        <v>782</v>
      </c>
      <c r="I24" s="5">
        <v>741</v>
      </c>
      <c r="J24" s="5">
        <v>741</v>
      </c>
      <c r="K24" s="6">
        <v>741</v>
      </c>
      <c r="L24" s="4">
        <v>498</v>
      </c>
      <c r="M24" s="5">
        <v>825</v>
      </c>
      <c r="N24" s="5">
        <v>810</v>
      </c>
      <c r="O24" s="5">
        <v>810</v>
      </c>
      <c r="P24" s="6">
        <v>810</v>
      </c>
      <c r="Q24" s="4">
        <v>500</v>
      </c>
      <c r="R24" s="5">
        <v>639</v>
      </c>
      <c r="S24" s="5">
        <v>644</v>
      </c>
      <c r="T24" s="5">
        <v>644</v>
      </c>
      <c r="U24" s="6">
        <v>644</v>
      </c>
    </row>
    <row r="25" spans="1:21">
      <c r="D25">
        <v>5122</v>
      </c>
      <c r="E25">
        <v>6353</v>
      </c>
      <c r="F25">
        <v>5648</v>
      </c>
      <c r="I25">
        <v>4771</v>
      </c>
      <c r="J25" s="31">
        <v>6335</v>
      </c>
      <c r="K25">
        <v>5512</v>
      </c>
      <c r="N25">
        <v>5212</v>
      </c>
      <c r="O25">
        <v>7641</v>
      </c>
      <c r="P25">
        <v>6556</v>
      </c>
      <c r="S25">
        <v>4959</v>
      </c>
      <c r="T25">
        <v>6653</v>
      </c>
      <c r="U25">
        <v>6001</v>
      </c>
    </row>
    <row r="29" spans="1:21">
      <c r="B29" s="58" t="s">
        <v>30</v>
      </c>
      <c r="C29" s="59"/>
      <c r="D29" s="59"/>
      <c r="E29" s="59"/>
      <c r="F29" s="61"/>
      <c r="G29" s="58" t="s">
        <v>29</v>
      </c>
      <c r="H29" s="59"/>
      <c r="I29" s="59"/>
      <c r="J29" s="59"/>
      <c r="K29" s="61"/>
      <c r="L29" s="58" t="s">
        <v>28</v>
      </c>
      <c r="M29" s="59"/>
      <c r="N29" s="59"/>
      <c r="O29" s="59"/>
      <c r="P29" s="61"/>
    </row>
    <row r="30" spans="1:21">
      <c r="B30" s="60" t="s">
        <v>16</v>
      </c>
      <c r="C30" s="57"/>
      <c r="D30" s="57"/>
      <c r="E30" s="57" t="s">
        <v>17</v>
      </c>
      <c r="F30" s="62"/>
      <c r="G30" s="60" t="s">
        <v>16</v>
      </c>
      <c r="H30" s="57"/>
      <c r="I30" s="57"/>
      <c r="J30" s="57" t="s">
        <v>17</v>
      </c>
      <c r="K30" s="62"/>
      <c r="L30" s="60" t="s">
        <v>16</v>
      </c>
      <c r="M30" s="57"/>
      <c r="N30" s="57"/>
      <c r="O30" s="57" t="s">
        <v>17</v>
      </c>
      <c r="P30" s="62"/>
    </row>
    <row r="31" spans="1:21">
      <c r="B31" s="60" t="s">
        <v>15</v>
      </c>
      <c r="C31" s="57"/>
      <c r="D31" s="8" t="s">
        <v>4</v>
      </c>
      <c r="E31" s="8" t="s">
        <v>18</v>
      </c>
      <c r="F31" s="9" t="s">
        <v>5</v>
      </c>
      <c r="G31" s="60" t="s">
        <v>15</v>
      </c>
      <c r="H31" s="57"/>
      <c r="I31" s="8" t="s">
        <v>4</v>
      </c>
      <c r="J31" s="15" t="s">
        <v>18</v>
      </c>
      <c r="K31" s="15" t="s">
        <v>5</v>
      </c>
      <c r="L31" s="58" t="s">
        <v>15</v>
      </c>
      <c r="M31" s="59"/>
      <c r="N31" s="15" t="s">
        <v>4</v>
      </c>
      <c r="O31" s="8" t="s">
        <v>18</v>
      </c>
      <c r="P31" s="9" t="s">
        <v>5</v>
      </c>
    </row>
    <row r="32" spans="1:21">
      <c r="A32" s="13" t="s">
        <v>14</v>
      </c>
      <c r="B32" s="7"/>
      <c r="C32" s="8"/>
      <c r="D32" s="57"/>
      <c r="E32" s="57"/>
      <c r="F32" s="62"/>
      <c r="G32" s="7"/>
      <c r="H32" s="8"/>
      <c r="I32" s="57"/>
      <c r="J32" s="57"/>
      <c r="K32" s="62"/>
      <c r="L32" s="7"/>
      <c r="M32" s="8"/>
      <c r="N32" s="57"/>
      <c r="O32" s="57"/>
      <c r="P32" s="62"/>
    </row>
    <row r="33" spans="1:16">
      <c r="A33" s="14" t="s">
        <v>19</v>
      </c>
      <c r="B33" s="33">
        <f t="shared" ref="B33:F38" si="0">AVERAGE(G6,B6)</f>
        <v>0.48190921075705151</v>
      </c>
      <c r="C33" s="15">
        <f t="shared" si="0"/>
        <v>0.11513861242864079</v>
      </c>
      <c r="D33" s="15">
        <f t="shared" si="0"/>
        <v>0.19062956832276901</v>
      </c>
      <c r="E33" s="15">
        <f t="shared" si="0"/>
        <v>0.26210005254520952</v>
      </c>
      <c r="F33" s="34">
        <f t="shared" si="0"/>
        <v>0.23098564212870801</v>
      </c>
      <c r="G33" s="1">
        <f t="shared" ref="G33:K38" si="1">AVERAGE(L6,Q6,B19,G19)</f>
        <v>0.84441365529912282</v>
      </c>
      <c r="H33" s="1">
        <f t="shared" si="1"/>
        <v>0.39564939716699249</v>
      </c>
      <c r="I33" s="1">
        <f t="shared" si="1"/>
        <v>0.46812134987921172</v>
      </c>
      <c r="J33" s="1">
        <f t="shared" si="1"/>
        <v>0.52251390913613327</v>
      </c>
      <c r="K33" s="1">
        <f t="shared" si="1"/>
        <v>0.49840511803331672</v>
      </c>
      <c r="L33" s="1">
        <f t="shared" ref="L33:P38" si="2">AVERAGE(L19,Q19)</f>
        <v>0.96071005965099343</v>
      </c>
      <c r="M33" s="1">
        <f t="shared" si="2"/>
        <v>0.63137871072962648</v>
      </c>
      <c r="N33" s="1">
        <f t="shared" si="2"/>
        <v>0.63689383905040697</v>
      </c>
      <c r="O33" s="1">
        <f t="shared" si="2"/>
        <v>0.67919116192713203</v>
      </c>
      <c r="P33" s="10">
        <f t="shared" si="2"/>
        <v>0.65667187773851998</v>
      </c>
    </row>
    <row r="34" spans="1:16">
      <c r="A34" s="11" t="s">
        <v>0</v>
      </c>
      <c r="B34" s="1">
        <f t="shared" si="0"/>
        <v>0.5683837171591235</v>
      </c>
      <c r="C34" s="2">
        <f t="shared" si="0"/>
        <v>0.439319415269463</v>
      </c>
      <c r="D34" s="2">
        <f t="shared" si="0"/>
        <v>0.602628134917648</v>
      </c>
      <c r="E34" s="2">
        <f t="shared" si="0"/>
        <v>0.83760094523331152</v>
      </c>
      <c r="F34" s="3">
        <f t="shared" si="0"/>
        <v>0.7352865647633785</v>
      </c>
      <c r="G34" s="1">
        <f t="shared" si="1"/>
        <v>0.87332733905966531</v>
      </c>
      <c r="H34" s="1">
        <f t="shared" si="1"/>
        <v>0.7509603051924395</v>
      </c>
      <c r="I34" s="1">
        <f t="shared" si="1"/>
        <v>0.80327884289207752</v>
      </c>
      <c r="J34" s="1">
        <f t="shared" si="1"/>
        <v>0.93647495527561753</v>
      </c>
      <c r="K34" s="1">
        <f t="shared" si="1"/>
        <v>0.88234034043748177</v>
      </c>
      <c r="L34" s="1">
        <f t="shared" si="2"/>
        <v>0.96260116031950393</v>
      </c>
      <c r="M34" s="1">
        <f t="shared" si="2"/>
        <v>0.90469566660549594</v>
      </c>
      <c r="N34" s="1">
        <f t="shared" si="2"/>
        <v>0.91052972036057955</v>
      </c>
      <c r="O34" s="1">
        <f t="shared" si="2"/>
        <v>0.97371088087894142</v>
      </c>
      <c r="P34" s="11">
        <f t="shared" si="2"/>
        <v>0.94029706551625458</v>
      </c>
    </row>
    <row r="35" spans="1:16">
      <c r="A35" s="11" t="s">
        <v>1</v>
      </c>
      <c r="B35" s="1">
        <f t="shared" si="0"/>
        <v>0.53276827980858898</v>
      </c>
      <c r="C35" s="2">
        <f t="shared" si="0"/>
        <v>0.83897956646161453</v>
      </c>
      <c r="D35" s="2">
        <f t="shared" si="0"/>
        <v>0.8677354032083735</v>
      </c>
      <c r="E35" s="2">
        <f t="shared" si="0"/>
        <v>0.78822352832967701</v>
      </c>
      <c r="F35" s="3">
        <f t="shared" si="0"/>
        <v>0.81294866784532394</v>
      </c>
      <c r="G35" s="1">
        <f t="shared" si="1"/>
        <v>0.71761998101686675</v>
      </c>
      <c r="H35" s="1">
        <f t="shared" si="1"/>
        <v>0.96860238160105272</v>
      </c>
      <c r="I35" s="1">
        <f t="shared" si="1"/>
        <v>0.9775502978714633</v>
      </c>
      <c r="J35" s="1">
        <f t="shared" si="1"/>
        <v>0.90639337672639575</v>
      </c>
      <c r="K35" s="1">
        <f t="shared" si="1"/>
        <v>0.92497281736551074</v>
      </c>
      <c r="L35" s="1">
        <f t="shared" si="2"/>
        <v>0.87607491877618748</v>
      </c>
      <c r="M35" s="1">
        <f t="shared" si="2"/>
        <v>0.98340184802725095</v>
      </c>
      <c r="N35" s="1">
        <f t="shared" si="2"/>
        <v>0.98545453765236046</v>
      </c>
      <c r="O35" s="1">
        <f t="shared" si="2"/>
        <v>0.94629969981128104</v>
      </c>
      <c r="P35" s="11">
        <f t="shared" si="2"/>
        <v>0.95423721855522947</v>
      </c>
    </row>
    <row r="36" spans="1:16">
      <c r="A36" s="11" t="s">
        <v>2</v>
      </c>
      <c r="B36" s="1">
        <f t="shared" si="0"/>
        <v>0.60297395359211103</v>
      </c>
      <c r="C36" s="2">
        <f t="shared" si="0"/>
        <v>0.60702872511130646</v>
      </c>
      <c r="D36" s="2">
        <f t="shared" si="0"/>
        <v>0.73892576582945102</v>
      </c>
      <c r="E36" s="2">
        <f t="shared" si="0"/>
        <v>0.76670125269213352</v>
      </c>
      <c r="F36" s="3">
        <f t="shared" si="0"/>
        <v>0.74609861481763851</v>
      </c>
      <c r="G36" s="1">
        <f t="shared" si="1"/>
        <v>0.8938170046263435</v>
      </c>
      <c r="H36" s="1">
        <f t="shared" si="1"/>
        <v>0.85165574824307977</v>
      </c>
      <c r="I36" s="1">
        <f t="shared" si="1"/>
        <v>0.88817016895357026</v>
      </c>
      <c r="J36" s="1">
        <f t="shared" si="1"/>
        <v>0.92561740469322451</v>
      </c>
      <c r="K36" s="1">
        <f t="shared" si="1"/>
        <v>0.89656840889358769</v>
      </c>
      <c r="L36" s="1">
        <f t="shared" si="2"/>
        <v>0.98087783511948756</v>
      </c>
      <c r="M36" s="1">
        <f t="shared" si="2"/>
        <v>0.95041124933955601</v>
      </c>
      <c r="N36" s="1">
        <f t="shared" si="2"/>
        <v>0.9533791616394095</v>
      </c>
      <c r="O36" s="1">
        <f t="shared" si="2"/>
        <v>0.97704022143588598</v>
      </c>
      <c r="P36" s="11">
        <f t="shared" si="2"/>
        <v>0.95789721526573746</v>
      </c>
    </row>
    <row r="37" spans="1:16">
      <c r="A37" s="11" t="s">
        <v>3</v>
      </c>
      <c r="B37" s="1">
        <f t="shared" si="0"/>
        <v>0.56280792926099399</v>
      </c>
      <c r="C37" s="2">
        <f t="shared" si="0"/>
        <v>0.70193087916795904</v>
      </c>
      <c r="D37" s="2">
        <f t="shared" si="0"/>
        <v>0.79727271055953552</v>
      </c>
      <c r="E37" s="2">
        <f t="shared" si="0"/>
        <v>0.77470877026250395</v>
      </c>
      <c r="F37" s="3">
        <f t="shared" si="0"/>
        <v>0.77573730983011457</v>
      </c>
      <c r="G37" s="1">
        <f t="shared" si="1"/>
        <v>0.7938611763046175</v>
      </c>
      <c r="H37" s="1">
        <f t="shared" si="1"/>
        <v>0.90462385685427837</v>
      </c>
      <c r="I37" s="1">
        <f t="shared" si="1"/>
        <v>0.92828186793037903</v>
      </c>
      <c r="J37" s="1">
        <f t="shared" si="1"/>
        <v>0.91518660977899668</v>
      </c>
      <c r="K37" s="1">
        <f t="shared" si="1"/>
        <v>0.90926650045639945</v>
      </c>
      <c r="L37" s="1">
        <f t="shared" si="2"/>
        <v>0.92534945517621103</v>
      </c>
      <c r="M37" s="1">
        <f t="shared" si="2"/>
        <v>0.96654095817893793</v>
      </c>
      <c r="N37" s="1">
        <f t="shared" si="2"/>
        <v>0.96911022816978498</v>
      </c>
      <c r="O37" s="1">
        <f t="shared" si="2"/>
        <v>0.96141942802317804</v>
      </c>
      <c r="P37" s="11">
        <f t="shared" si="2"/>
        <v>0.95604584624502398</v>
      </c>
    </row>
    <row r="38" spans="1:16">
      <c r="A38" s="12" t="s">
        <v>20</v>
      </c>
      <c r="B38" s="4">
        <f t="shared" si="0"/>
        <v>558</v>
      </c>
      <c r="C38" s="5">
        <f t="shared" si="0"/>
        <v>1917</v>
      </c>
      <c r="D38" s="5">
        <f t="shared" si="0"/>
        <v>1629</v>
      </c>
      <c r="E38" s="5">
        <f t="shared" si="0"/>
        <v>1629</v>
      </c>
      <c r="F38" s="6">
        <f t="shared" si="0"/>
        <v>1629</v>
      </c>
      <c r="G38" s="4">
        <f t="shared" si="1"/>
        <v>509.25</v>
      </c>
      <c r="H38" s="4">
        <f t="shared" si="1"/>
        <v>1089</v>
      </c>
      <c r="I38" s="4">
        <f t="shared" si="1"/>
        <v>1030.75</v>
      </c>
      <c r="J38" s="4">
        <f t="shared" si="1"/>
        <v>1030.75</v>
      </c>
      <c r="K38" s="12">
        <f t="shared" si="1"/>
        <v>1030.75</v>
      </c>
      <c r="L38" s="4">
        <f t="shared" si="2"/>
        <v>499</v>
      </c>
      <c r="M38" s="4">
        <f t="shared" si="2"/>
        <v>732</v>
      </c>
      <c r="N38" s="4">
        <f t="shared" si="2"/>
        <v>727</v>
      </c>
      <c r="O38" s="4">
        <f t="shared" si="2"/>
        <v>727</v>
      </c>
      <c r="P38" s="12">
        <f t="shared" si="2"/>
        <v>727</v>
      </c>
    </row>
  </sheetData>
  <mergeCells count="54">
    <mergeCell ref="D32:F32"/>
    <mergeCell ref="I32:K32"/>
    <mergeCell ref="N32:P32"/>
    <mergeCell ref="B30:D30"/>
    <mergeCell ref="E30:F30"/>
    <mergeCell ref="G30:I30"/>
    <mergeCell ref="J30:K30"/>
    <mergeCell ref="L30:N30"/>
    <mergeCell ref="O30:P30"/>
    <mergeCell ref="B31:C31"/>
    <mergeCell ref="G31:H31"/>
    <mergeCell ref="L31:M31"/>
    <mergeCell ref="D18:F18"/>
    <mergeCell ref="I18:K18"/>
    <mergeCell ref="N18:P18"/>
    <mergeCell ref="B29:F29"/>
    <mergeCell ref="G29:K29"/>
    <mergeCell ref="L29:P29"/>
    <mergeCell ref="Q16:S16"/>
    <mergeCell ref="T16:U16"/>
    <mergeCell ref="B17:C17"/>
    <mergeCell ref="G17:H17"/>
    <mergeCell ref="L17:M17"/>
    <mergeCell ref="Q17:R17"/>
    <mergeCell ref="B16:D16"/>
    <mergeCell ref="E16:F16"/>
    <mergeCell ref="G16:I16"/>
    <mergeCell ref="J16:K16"/>
    <mergeCell ref="S5:U5"/>
    <mergeCell ref="B15:F15"/>
    <mergeCell ref="G15:K15"/>
    <mergeCell ref="L15:P15"/>
    <mergeCell ref="Q15:U15"/>
    <mergeCell ref="L16:N16"/>
    <mergeCell ref="O16:P16"/>
    <mergeCell ref="D5:F5"/>
    <mergeCell ref="I5:K5"/>
    <mergeCell ref="N5:P5"/>
    <mergeCell ref="B4:C4"/>
    <mergeCell ref="G4:H4"/>
    <mergeCell ref="L4:M4"/>
    <mergeCell ref="Q4:R4"/>
    <mergeCell ref="B3:D3"/>
    <mergeCell ref="E3:F3"/>
    <mergeCell ref="G3:I3"/>
    <mergeCell ref="J3:K3"/>
    <mergeCell ref="L3:N3"/>
    <mergeCell ref="O3:P3"/>
    <mergeCell ref="B2:F2"/>
    <mergeCell ref="G2:K2"/>
    <mergeCell ref="L2:P2"/>
    <mergeCell ref="Q2:U2"/>
    <mergeCell ref="Q3:S3"/>
    <mergeCell ref="T3:U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0.4-0.5 thrs</vt:lpstr>
      <vt:lpstr>best thresholds</vt:lpstr>
      <vt:lpstr>Bak</vt:lpstr>
      <vt:lpstr>Bak2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cp:lastPrinted>2007-06-26T05:29:00Z</cp:lastPrinted>
  <dcterms:created xsi:type="dcterms:W3CDTF">2007-05-29T23:56:10Z</dcterms:created>
  <dcterms:modified xsi:type="dcterms:W3CDTF">2007-06-26T05:35:14Z</dcterms:modified>
</cp:coreProperties>
</file>