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8475" windowHeight="6150" activeTab="7"/>
  </bookViews>
  <sheets>
    <sheet name="TKTP I" sheetId="6" r:id="rId1"/>
    <sheet name="R. KAL" sheetId="7" r:id="rId2"/>
    <sheet name="RG" sheetId="8" r:id="rId3"/>
    <sheet name="TS" sheetId="9" r:id="rId4"/>
    <sheet name="DM" sheetId="10" r:id="rId5"/>
    <sheet name="HATI" sheetId="11" r:id="rId6"/>
    <sheet name="JANTUNG" sheetId="12" r:id="rId7"/>
    <sheet name="RENDAH PROTEIN" sheetId="13" r:id="rId8"/>
    <sheet name="R. PURIN" sheetId="14" r:id="rId9"/>
  </sheets>
  <calcPr calcId="124519"/>
</workbook>
</file>

<file path=xl/calcChain.xml><?xml version="1.0" encoding="utf-8"?>
<calcChain xmlns="http://schemas.openxmlformats.org/spreadsheetml/2006/main">
  <c r="J27" i="13"/>
  <c r="H27"/>
  <c r="K26"/>
  <c r="I26"/>
  <c r="H26"/>
  <c r="J25"/>
  <c r="I25"/>
  <c r="H25"/>
  <c r="K24"/>
  <c r="I24"/>
  <c r="H24"/>
  <c r="K20"/>
  <c r="H20"/>
  <c r="J19"/>
  <c r="H19"/>
  <c r="K18"/>
  <c r="I18"/>
  <c r="H18"/>
  <c r="J17"/>
  <c r="I17"/>
  <c r="H17"/>
  <c r="K16"/>
  <c r="I16"/>
  <c r="H16"/>
  <c r="J10"/>
  <c r="H10"/>
  <c r="K9"/>
  <c r="I9"/>
  <c r="H9"/>
  <c r="J8"/>
  <c r="I8"/>
  <c r="H8"/>
  <c r="K7"/>
  <c r="I7"/>
  <c r="H7"/>
  <c r="J31" l="1"/>
  <c r="I31"/>
  <c r="K31"/>
  <c r="H31"/>
</calcChain>
</file>

<file path=xl/sharedStrings.xml><?xml version="1.0" encoding="utf-8"?>
<sst xmlns="http://schemas.openxmlformats.org/spreadsheetml/2006/main" count="561" uniqueCount="119">
  <si>
    <t>INSTALASI GIZI RSUD TUGUREJO SEMARANG</t>
  </si>
  <si>
    <t>WAKTU</t>
  </si>
  <si>
    <t>BAHAN MAKANAN</t>
  </si>
  <si>
    <t>I</t>
  </si>
  <si>
    <t>II</t>
  </si>
  <si>
    <t>Berat ( g )</t>
  </si>
  <si>
    <t>URT</t>
  </si>
  <si>
    <t>07.00</t>
  </si>
  <si>
    <t xml:space="preserve">Nasi </t>
  </si>
  <si>
    <t>1 gelas</t>
  </si>
  <si>
    <t>Telur Ayam</t>
  </si>
  <si>
    <t>1 btr</t>
  </si>
  <si>
    <t>Sayuran</t>
  </si>
  <si>
    <t>Minyak</t>
  </si>
  <si>
    <t>1/2 sdm</t>
  </si>
  <si>
    <t>10.00</t>
  </si>
  <si>
    <t>12.00</t>
  </si>
  <si>
    <t>Nasi</t>
  </si>
  <si>
    <t>2 gls</t>
  </si>
  <si>
    <t>Daging</t>
  </si>
  <si>
    <t>Tempe</t>
  </si>
  <si>
    <t>Pepaya</t>
  </si>
  <si>
    <t>1 ptg</t>
  </si>
  <si>
    <t>2 ptg sdg</t>
  </si>
  <si>
    <t>1ptg sdg</t>
  </si>
  <si>
    <t>1 sdm</t>
  </si>
  <si>
    <t>1 1/2 gls</t>
  </si>
  <si>
    <t>19.00</t>
  </si>
  <si>
    <t>Susu</t>
  </si>
  <si>
    <t>2 ptg</t>
  </si>
  <si>
    <t>16.00</t>
  </si>
  <si>
    <t>Energi</t>
  </si>
  <si>
    <t>Protein</t>
  </si>
  <si>
    <t>Lemak</t>
  </si>
  <si>
    <t>KH</t>
  </si>
  <si>
    <t>Buah</t>
  </si>
  <si>
    <t>1 ptg sdg</t>
  </si>
  <si>
    <t>Ikan</t>
  </si>
  <si>
    <t>:    63   g</t>
  </si>
  <si>
    <t>3/4 gls</t>
  </si>
  <si>
    <t>ditambahkan garam dapur.</t>
  </si>
  <si>
    <t xml:space="preserve"> - Pada pengolahan makanannya tidak </t>
  </si>
  <si>
    <t xml:space="preserve"> - Pada pengolahan makanannya boleh</t>
  </si>
  <si>
    <t>ditambahkan 1/2 sdt garam dapur ( 2 g )</t>
  </si>
  <si>
    <t>ditambahkan 1 sdt garam dapur ( 4 g )</t>
  </si>
  <si>
    <t>( kkal )</t>
  </si>
  <si>
    <t>Pagi</t>
  </si>
  <si>
    <t>Pukul 10.00</t>
  </si>
  <si>
    <t>Siang</t>
  </si>
  <si>
    <t>Pukul 16.00</t>
  </si>
  <si>
    <t>Malam</t>
  </si>
  <si>
    <t>Nilai Gizi</t>
  </si>
  <si>
    <t>STANDAR DIIT DIABETES MELLITUS ( DLM SATUAN PENUKAR )</t>
  </si>
  <si>
    <t>-</t>
  </si>
  <si>
    <t>Energi ( kkal )</t>
  </si>
  <si>
    <t>Protein (g)</t>
  </si>
  <si>
    <t>Lemak ( g )</t>
  </si>
  <si>
    <t>KH ( g )</t>
  </si>
  <si>
    <t>Ikan/ayam/telur</t>
  </si>
  <si>
    <t>Diet Rendah Garam II</t>
  </si>
  <si>
    <t>Diet Rendah Garam  III</t>
  </si>
  <si>
    <t xml:space="preserve">STANDAR DIIT RENDAH KALORI </t>
  </si>
  <si>
    <t xml:space="preserve">STANDAR DIIT TINGGI KALORI TINGGI PROTEIN </t>
  </si>
  <si>
    <t>DIIT TKTP</t>
  </si>
  <si>
    <t>Snack</t>
  </si>
  <si>
    <t>1 buah</t>
  </si>
  <si>
    <t>tempe</t>
  </si>
  <si>
    <t>2 ptg sedang</t>
  </si>
  <si>
    <t>telur</t>
  </si>
  <si>
    <t>1 butir</t>
  </si>
  <si>
    <t>2 sdm</t>
  </si>
  <si>
    <t>31/4 gls</t>
  </si>
  <si>
    <t>1 1/2 gelas</t>
  </si>
  <si>
    <t xml:space="preserve"> 2 ptg sedang</t>
  </si>
  <si>
    <t>3/4 gelas</t>
  </si>
  <si>
    <t>1 ptg sedang</t>
  </si>
  <si>
    <t>1 1/4 gelas</t>
  </si>
  <si>
    <t xml:space="preserve"> 1 ptg sedang</t>
  </si>
  <si>
    <t>1 1/4 gls</t>
  </si>
  <si>
    <t>:  1322 kal</t>
  </si>
  <si>
    <t>:    56   g</t>
  </si>
  <si>
    <t>:      37   g</t>
  </si>
  <si>
    <t>:    165   g</t>
  </si>
  <si>
    <t>:  1584  kal</t>
  </si>
  <si>
    <t>:    62    g</t>
  </si>
  <si>
    <t>:    225    g</t>
  </si>
  <si>
    <t>:    37    g</t>
  </si>
  <si>
    <t>:  2311 kal</t>
  </si>
  <si>
    <t>:    92   g</t>
  </si>
  <si>
    <t>:    68   g</t>
  </si>
  <si>
    <t>:   306   g</t>
  </si>
  <si>
    <t>:  2668  kal</t>
  </si>
  <si>
    <t>:    108    g</t>
  </si>
  <si>
    <t>:      74    g</t>
  </si>
  <si>
    <t>:    366    g</t>
  </si>
  <si>
    <t xml:space="preserve">STANDAR DIIT GARAM RENDAH  </t>
  </si>
  <si>
    <t>Diet Rendah Garam I</t>
  </si>
  <si>
    <t>:  1927 kal</t>
  </si>
  <si>
    <t>:    73   g</t>
  </si>
  <si>
    <t>:  257   g</t>
  </si>
  <si>
    <t>:  1917 kal</t>
  </si>
  <si>
    <t>:  254   g</t>
  </si>
  <si>
    <t xml:space="preserve">STANDAR DIIT TINGGI SERAT  </t>
  </si>
  <si>
    <t xml:space="preserve">Sayuran </t>
  </si>
  <si>
    <t>snack</t>
  </si>
  <si>
    <t>Pukul 21.00</t>
  </si>
  <si>
    <t>susu</t>
  </si>
  <si>
    <t>STANDAR DIIT HATI</t>
  </si>
  <si>
    <t>STANDAR DIIT JANTUNG</t>
  </si>
  <si>
    <t>STANDAR DIIT RENDAH PROTEIN</t>
  </si>
  <si>
    <t>Gula pasir</t>
  </si>
  <si>
    <t>gula pasir</t>
  </si>
  <si>
    <t>Protein 30 gr</t>
  </si>
  <si>
    <t>Protein 40 gr</t>
  </si>
  <si>
    <t>STANDAR DIIT RENDAH PURIN</t>
  </si>
  <si>
    <t>Gula</t>
  </si>
  <si>
    <t>:  1954 kal</t>
  </si>
  <si>
    <t>:    50   g</t>
  </si>
  <si>
    <t>:  285   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</si>
</sst>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3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7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/>
    <xf numFmtId="0" fontId="3" fillId="0" borderId="1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8" xfId="0" quotePrefix="1" applyNumberFormat="1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0" xfId="0" applyFont="1" applyFill="1" applyBorder="1"/>
    <xf numFmtId="0" fontId="0" fillId="0" borderId="10" xfId="0" quotePrefix="1" applyNumberForma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0" fillId="0" borderId="10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40"/>
  <sheetViews>
    <sheetView topLeftCell="A13" workbookViewId="0">
      <selection activeCell="I17" sqref="I17"/>
    </sheetView>
  </sheetViews>
  <sheetFormatPr defaultRowHeight="12.75"/>
  <cols>
    <col min="2" max="2" width="19.5703125" customWidth="1"/>
    <col min="3" max="3" width="12.85546875" customWidth="1"/>
    <col min="4" max="4" width="12.28515625" customWidth="1"/>
    <col min="5" max="5" width="12" customWidth="1"/>
    <col min="6" max="6" width="11.7109375" customWidth="1"/>
  </cols>
  <sheetData>
    <row r="1" spans="1:6" ht="15.75">
      <c r="A1" s="70" t="s">
        <v>62</v>
      </c>
      <c r="B1" s="70"/>
      <c r="C1" s="70"/>
      <c r="D1" s="70"/>
      <c r="E1" s="70"/>
      <c r="F1" s="70"/>
    </row>
    <row r="2" spans="1:6" ht="15.75">
      <c r="A2" s="70" t="s">
        <v>0</v>
      </c>
      <c r="B2" s="70"/>
      <c r="C2" s="70"/>
      <c r="D2" s="70"/>
      <c r="E2" s="70"/>
      <c r="F2" s="70"/>
    </row>
    <row r="4" spans="1:6">
      <c r="A4" s="30"/>
      <c r="B4" s="30"/>
      <c r="C4" s="67" t="s">
        <v>63</v>
      </c>
      <c r="D4" s="69"/>
      <c r="E4" s="69"/>
      <c r="F4" s="68"/>
    </row>
    <row r="5" spans="1:6">
      <c r="A5" s="31" t="s">
        <v>1</v>
      </c>
      <c r="B5" s="31" t="s">
        <v>2</v>
      </c>
      <c r="C5" s="67" t="s">
        <v>3</v>
      </c>
      <c r="D5" s="68"/>
      <c r="E5" s="67" t="s">
        <v>4</v>
      </c>
      <c r="F5" s="68"/>
    </row>
    <row r="6" spans="1:6">
      <c r="A6" s="32"/>
      <c r="B6" s="32"/>
      <c r="C6" s="33" t="s">
        <v>5</v>
      </c>
      <c r="D6" s="33" t="s">
        <v>6</v>
      </c>
      <c r="E6" s="33" t="s">
        <v>5</v>
      </c>
      <c r="F6" s="33" t="s">
        <v>6</v>
      </c>
    </row>
    <row r="7" spans="1:6">
      <c r="A7" s="54" t="s">
        <v>7</v>
      </c>
      <c r="B7" s="45" t="s">
        <v>28</v>
      </c>
      <c r="C7" s="42">
        <v>200</v>
      </c>
      <c r="D7" s="42" t="s">
        <v>9</v>
      </c>
      <c r="E7" s="42">
        <v>200</v>
      </c>
      <c r="F7" s="42" t="s">
        <v>9</v>
      </c>
    </row>
    <row r="8" spans="1:6">
      <c r="A8" s="16"/>
      <c r="B8" t="s">
        <v>8</v>
      </c>
      <c r="C8" s="18">
        <v>200</v>
      </c>
      <c r="D8" s="42" t="s">
        <v>72</v>
      </c>
      <c r="E8" s="18">
        <v>250</v>
      </c>
      <c r="F8" s="18" t="s">
        <v>9</v>
      </c>
    </row>
    <row r="9" spans="1:6">
      <c r="A9" s="14"/>
      <c r="B9" t="s">
        <v>10</v>
      </c>
      <c r="C9" s="18">
        <v>50</v>
      </c>
      <c r="D9" s="18" t="s">
        <v>11</v>
      </c>
      <c r="E9" s="18">
        <v>50</v>
      </c>
      <c r="F9" s="42" t="s">
        <v>11</v>
      </c>
    </row>
    <row r="10" spans="1:6">
      <c r="A10" s="14"/>
      <c r="B10" s="43" t="s">
        <v>66</v>
      </c>
      <c r="C10" s="18">
        <v>50</v>
      </c>
      <c r="D10" s="42" t="s">
        <v>67</v>
      </c>
      <c r="E10" s="18">
        <v>50</v>
      </c>
      <c r="F10" s="42" t="s">
        <v>73</v>
      </c>
    </row>
    <row r="11" spans="1:6">
      <c r="A11" s="14"/>
      <c r="B11" t="s">
        <v>12</v>
      </c>
      <c r="C11" s="18">
        <v>75</v>
      </c>
      <c r="D11" s="42" t="s">
        <v>39</v>
      </c>
      <c r="E11" s="18">
        <v>75</v>
      </c>
      <c r="F11" s="42" t="s">
        <v>39</v>
      </c>
    </row>
    <row r="12" spans="1:6">
      <c r="A12" s="14"/>
      <c r="B12" t="s">
        <v>13</v>
      </c>
      <c r="C12" s="18">
        <v>10</v>
      </c>
      <c r="D12" s="42" t="s">
        <v>25</v>
      </c>
      <c r="E12" s="18">
        <v>10</v>
      </c>
      <c r="F12" s="42" t="s">
        <v>25</v>
      </c>
    </row>
    <row r="13" spans="1:6">
      <c r="A13" s="19"/>
      <c r="B13" s="7"/>
      <c r="C13" s="18"/>
      <c r="D13" s="18"/>
      <c r="E13" s="18"/>
      <c r="F13" s="18"/>
    </row>
    <row r="14" spans="1:6">
      <c r="A14" s="14"/>
      <c r="C14" s="1"/>
      <c r="D14" s="1"/>
      <c r="E14" s="1"/>
      <c r="F14" s="24"/>
    </row>
    <row r="15" spans="1:6">
      <c r="A15" s="55" t="s">
        <v>15</v>
      </c>
      <c r="B15" s="44" t="s">
        <v>64</v>
      </c>
      <c r="C15" s="18">
        <v>50</v>
      </c>
      <c r="D15" s="42" t="s">
        <v>65</v>
      </c>
      <c r="E15" s="18">
        <v>50</v>
      </c>
      <c r="F15" s="42" t="s">
        <v>65</v>
      </c>
    </row>
    <row r="16" spans="1:6">
      <c r="A16" s="19"/>
      <c r="B16" s="23"/>
      <c r="C16" s="18"/>
      <c r="D16" s="18"/>
      <c r="E16" s="18"/>
      <c r="F16" s="18"/>
    </row>
    <row r="17" spans="1:6">
      <c r="A17" s="14"/>
      <c r="C17" s="1"/>
      <c r="D17" s="1"/>
      <c r="E17" s="1"/>
      <c r="F17" s="25"/>
    </row>
    <row r="18" spans="1:6">
      <c r="A18" s="20" t="s">
        <v>16</v>
      </c>
      <c r="B18" s="3" t="s">
        <v>17</v>
      </c>
      <c r="C18" s="18">
        <v>200</v>
      </c>
      <c r="D18" s="42" t="s">
        <v>26</v>
      </c>
      <c r="E18" s="18">
        <v>250</v>
      </c>
      <c r="F18" s="18" t="s">
        <v>18</v>
      </c>
    </row>
    <row r="19" spans="1:6">
      <c r="A19" s="14"/>
      <c r="B19" s="5" t="s">
        <v>19</v>
      </c>
      <c r="C19" s="18">
        <v>50</v>
      </c>
      <c r="D19" s="42" t="s">
        <v>22</v>
      </c>
      <c r="E19" s="18">
        <v>100</v>
      </c>
      <c r="F19" s="18" t="s">
        <v>29</v>
      </c>
    </row>
    <row r="20" spans="1:6">
      <c r="A20" s="14"/>
      <c r="B20" s="5" t="s">
        <v>20</v>
      </c>
      <c r="C20" s="18">
        <v>50</v>
      </c>
      <c r="D20" s="18" t="s">
        <v>23</v>
      </c>
      <c r="E20" s="18">
        <v>50</v>
      </c>
      <c r="F20" s="18" t="s">
        <v>23</v>
      </c>
    </row>
    <row r="21" spans="1:6">
      <c r="A21" s="14"/>
      <c r="B21" s="5" t="s">
        <v>12</v>
      </c>
      <c r="C21" s="18">
        <v>75</v>
      </c>
      <c r="D21" s="42" t="s">
        <v>39</v>
      </c>
      <c r="E21" s="18">
        <v>75</v>
      </c>
      <c r="F21" s="42" t="s">
        <v>39</v>
      </c>
    </row>
    <row r="22" spans="1:6">
      <c r="A22" s="14"/>
      <c r="B22" s="5" t="s">
        <v>13</v>
      </c>
      <c r="C22" s="18">
        <v>10</v>
      </c>
      <c r="D22" s="42" t="s">
        <v>70</v>
      </c>
      <c r="E22" s="18">
        <v>10</v>
      </c>
      <c r="F22" s="18" t="s">
        <v>25</v>
      </c>
    </row>
    <row r="23" spans="1:6">
      <c r="A23" s="14"/>
      <c r="B23" s="5" t="s">
        <v>21</v>
      </c>
      <c r="C23" s="18">
        <v>100</v>
      </c>
      <c r="D23" s="18" t="s">
        <v>24</v>
      </c>
      <c r="E23" s="18">
        <v>100</v>
      </c>
      <c r="F23" s="18" t="s">
        <v>24</v>
      </c>
    </row>
    <row r="24" spans="1:6">
      <c r="A24" s="19"/>
      <c r="B24" s="7"/>
      <c r="C24" s="18"/>
      <c r="D24" s="18"/>
      <c r="E24" s="18"/>
      <c r="F24" s="18"/>
    </row>
    <row r="25" spans="1:6">
      <c r="A25" s="14"/>
      <c r="B25" s="5"/>
      <c r="C25" s="12"/>
      <c r="D25" s="12"/>
      <c r="E25" s="12"/>
      <c r="F25" s="26"/>
    </row>
    <row r="26" spans="1:6">
      <c r="A26" s="14"/>
      <c r="C26" s="1"/>
      <c r="D26" s="1"/>
      <c r="E26" s="1"/>
      <c r="F26" s="26"/>
    </row>
    <row r="27" spans="1:6">
      <c r="A27" s="20" t="s">
        <v>27</v>
      </c>
      <c r="B27" s="3" t="s">
        <v>17</v>
      </c>
      <c r="C27" s="18">
        <v>200</v>
      </c>
      <c r="D27" s="18" t="s">
        <v>26</v>
      </c>
      <c r="E27" s="18">
        <v>250</v>
      </c>
      <c r="F27" s="42" t="s">
        <v>18</v>
      </c>
    </row>
    <row r="28" spans="1:6">
      <c r="A28" s="17"/>
      <c r="B28" s="45" t="s">
        <v>37</v>
      </c>
      <c r="C28" s="18">
        <v>50</v>
      </c>
      <c r="D28" s="18" t="s">
        <v>22</v>
      </c>
      <c r="E28" s="18">
        <v>50</v>
      </c>
      <c r="F28" s="42" t="s">
        <v>22</v>
      </c>
    </row>
    <row r="29" spans="1:6">
      <c r="A29" s="17"/>
      <c r="B29" s="45" t="s">
        <v>68</v>
      </c>
      <c r="C29" s="18">
        <v>50</v>
      </c>
      <c r="D29" s="42" t="s">
        <v>69</v>
      </c>
      <c r="E29" s="18">
        <v>50</v>
      </c>
      <c r="F29" s="42" t="s">
        <v>69</v>
      </c>
    </row>
    <row r="30" spans="1:6">
      <c r="A30" s="17"/>
      <c r="B30" s="5" t="s">
        <v>20</v>
      </c>
      <c r="C30" s="18">
        <v>50</v>
      </c>
      <c r="D30" s="18" t="s">
        <v>23</v>
      </c>
      <c r="E30" s="18">
        <v>50</v>
      </c>
      <c r="F30" s="18" t="s">
        <v>23</v>
      </c>
    </row>
    <row r="31" spans="1:6">
      <c r="A31" s="17"/>
      <c r="B31" s="5" t="s">
        <v>12</v>
      </c>
      <c r="C31" s="18">
        <v>75</v>
      </c>
      <c r="D31" s="42" t="s">
        <v>71</v>
      </c>
      <c r="E31" s="18">
        <v>75</v>
      </c>
      <c r="F31" s="42" t="s">
        <v>39</v>
      </c>
    </row>
    <row r="32" spans="1:6">
      <c r="A32" s="17"/>
      <c r="B32" s="5" t="s">
        <v>13</v>
      </c>
      <c r="C32" s="18">
        <v>10</v>
      </c>
      <c r="D32" s="18" t="s">
        <v>25</v>
      </c>
      <c r="E32" s="18">
        <v>10</v>
      </c>
      <c r="F32" s="18" t="s">
        <v>25</v>
      </c>
    </row>
    <row r="33" spans="1:6">
      <c r="A33" s="15"/>
      <c r="B33" s="7"/>
      <c r="C33" s="18"/>
      <c r="D33" s="18"/>
      <c r="E33" s="18"/>
      <c r="F33" s="18"/>
    </row>
    <row r="34" spans="1:6">
      <c r="A34" s="17"/>
      <c r="B34" s="5"/>
      <c r="C34" s="12"/>
      <c r="D34" s="12"/>
      <c r="E34" s="12"/>
      <c r="F34" s="26"/>
    </row>
    <row r="35" spans="1:6">
      <c r="A35" s="2"/>
      <c r="B35" s="3"/>
      <c r="C35" s="2"/>
      <c r="D35" s="3"/>
      <c r="E35" s="2"/>
      <c r="F35" s="21"/>
    </row>
    <row r="36" spans="1:6">
      <c r="A36" s="4"/>
      <c r="B36" s="5"/>
      <c r="C36" s="34" t="s">
        <v>31</v>
      </c>
      <c r="D36" s="36" t="s">
        <v>87</v>
      </c>
      <c r="E36" s="34" t="s">
        <v>31</v>
      </c>
      <c r="F36" s="35" t="s">
        <v>91</v>
      </c>
    </row>
    <row r="37" spans="1:6">
      <c r="A37" s="4"/>
      <c r="B37" s="5"/>
      <c r="C37" s="34" t="s">
        <v>32</v>
      </c>
      <c r="D37" s="36" t="s">
        <v>88</v>
      </c>
      <c r="E37" s="34" t="s">
        <v>32</v>
      </c>
      <c r="F37" s="35" t="s">
        <v>92</v>
      </c>
    </row>
    <row r="38" spans="1:6">
      <c r="A38" s="4"/>
      <c r="B38" s="5"/>
      <c r="C38" s="34" t="s">
        <v>33</v>
      </c>
      <c r="D38" s="36" t="s">
        <v>89</v>
      </c>
      <c r="E38" s="34" t="s">
        <v>33</v>
      </c>
      <c r="F38" s="35" t="s">
        <v>93</v>
      </c>
    </row>
    <row r="39" spans="1:6">
      <c r="A39" s="4"/>
      <c r="B39" s="5"/>
      <c r="C39" s="34" t="s">
        <v>34</v>
      </c>
      <c r="D39" s="36" t="s">
        <v>90</v>
      </c>
      <c r="E39" s="34" t="s">
        <v>34</v>
      </c>
      <c r="F39" s="35" t="s">
        <v>94</v>
      </c>
    </row>
    <row r="40" spans="1:6">
      <c r="A40" s="6"/>
      <c r="B40" s="7"/>
      <c r="C40" s="6"/>
      <c r="D40" s="7"/>
      <c r="E40" s="6"/>
      <c r="F40" s="23"/>
    </row>
  </sheetData>
  <mergeCells count="5">
    <mergeCell ref="A1:F1"/>
    <mergeCell ref="A2:F2"/>
    <mergeCell ref="C4:F4"/>
    <mergeCell ref="C5:D5"/>
    <mergeCell ref="E5:F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F37"/>
  <sheetViews>
    <sheetView workbookViewId="0">
      <selection activeCell="H12" sqref="H12"/>
    </sheetView>
  </sheetViews>
  <sheetFormatPr defaultRowHeight="12.75"/>
  <cols>
    <col min="2" max="2" width="19.5703125" customWidth="1"/>
    <col min="3" max="3" width="12.85546875" customWidth="1"/>
    <col min="4" max="4" width="12.28515625" customWidth="1"/>
    <col min="5" max="5" width="12" customWidth="1"/>
    <col min="6" max="6" width="11.7109375" customWidth="1"/>
  </cols>
  <sheetData>
    <row r="1" spans="1:6" ht="15.75">
      <c r="A1" s="70" t="s">
        <v>61</v>
      </c>
      <c r="B1" s="70"/>
      <c r="C1" s="70"/>
      <c r="D1" s="70"/>
      <c r="E1" s="70"/>
      <c r="F1" s="70"/>
    </row>
    <row r="2" spans="1:6" ht="15.75">
      <c r="A2" s="70" t="s">
        <v>0</v>
      </c>
      <c r="B2" s="70"/>
      <c r="C2" s="70"/>
      <c r="D2" s="70"/>
      <c r="E2" s="70"/>
      <c r="F2" s="70"/>
    </row>
    <row r="3" spans="1:6">
      <c r="A3" s="59"/>
      <c r="B3" s="59"/>
      <c r="C3" s="60"/>
      <c r="D3" s="60"/>
      <c r="E3" s="60"/>
      <c r="F3" s="60"/>
    </row>
    <row r="4" spans="1:6">
      <c r="A4" s="31" t="s">
        <v>1</v>
      </c>
      <c r="B4" s="31" t="s">
        <v>2</v>
      </c>
      <c r="C4" s="71" t="s">
        <v>3</v>
      </c>
      <c r="D4" s="72"/>
      <c r="E4" s="71" t="s">
        <v>4</v>
      </c>
      <c r="F4" s="72"/>
    </row>
    <row r="5" spans="1:6">
      <c r="A5" s="32"/>
      <c r="B5" s="32"/>
      <c r="C5" s="33" t="s">
        <v>5</v>
      </c>
      <c r="D5" s="33" t="s">
        <v>6</v>
      </c>
      <c r="E5" s="33" t="s">
        <v>5</v>
      </c>
      <c r="F5" s="33" t="s">
        <v>6</v>
      </c>
    </row>
    <row r="6" spans="1:6">
      <c r="A6" s="57" t="s">
        <v>7</v>
      </c>
      <c r="B6" t="s">
        <v>8</v>
      </c>
      <c r="C6" s="18">
        <v>100</v>
      </c>
      <c r="D6" s="42" t="s">
        <v>74</v>
      </c>
      <c r="E6" s="18">
        <v>150</v>
      </c>
      <c r="F6" s="42" t="s">
        <v>76</v>
      </c>
    </row>
    <row r="7" spans="1:6">
      <c r="A7" s="14"/>
      <c r="B7" t="s">
        <v>10</v>
      </c>
      <c r="C7" s="18">
        <v>50</v>
      </c>
      <c r="D7" s="18" t="s">
        <v>11</v>
      </c>
      <c r="E7" s="18">
        <v>50</v>
      </c>
      <c r="F7" s="42" t="s">
        <v>11</v>
      </c>
    </row>
    <row r="8" spans="1:6">
      <c r="A8" s="14"/>
      <c r="B8" s="43" t="s">
        <v>66</v>
      </c>
      <c r="C8" s="18">
        <v>25</v>
      </c>
      <c r="D8" s="42" t="s">
        <v>75</v>
      </c>
      <c r="E8" s="18">
        <v>25</v>
      </c>
      <c r="F8" s="42" t="s">
        <v>77</v>
      </c>
    </row>
    <row r="9" spans="1:6">
      <c r="A9" s="14"/>
      <c r="B9" t="s">
        <v>12</v>
      </c>
      <c r="C9" s="18">
        <v>75</v>
      </c>
      <c r="D9" s="42" t="s">
        <v>39</v>
      </c>
      <c r="E9" s="18">
        <v>75</v>
      </c>
      <c r="F9" s="42" t="s">
        <v>39</v>
      </c>
    </row>
    <row r="10" spans="1:6">
      <c r="A10" s="14"/>
      <c r="B10" t="s">
        <v>13</v>
      </c>
      <c r="C10" s="18">
        <v>5</v>
      </c>
      <c r="D10" s="42" t="s">
        <v>14</v>
      </c>
      <c r="E10" s="18">
        <v>5</v>
      </c>
      <c r="F10" s="42" t="s">
        <v>14</v>
      </c>
    </row>
    <row r="11" spans="1:6">
      <c r="A11" s="19"/>
      <c r="B11" s="7"/>
      <c r="C11" s="18"/>
      <c r="D11" s="18"/>
      <c r="E11" s="18"/>
      <c r="F11" s="18"/>
    </row>
    <row r="12" spans="1:6">
      <c r="A12" s="14"/>
      <c r="C12" s="1"/>
      <c r="D12" s="1"/>
      <c r="E12" s="1"/>
      <c r="F12" s="24"/>
    </row>
    <row r="13" spans="1:6">
      <c r="A13" s="55" t="s">
        <v>15</v>
      </c>
      <c r="B13" s="44" t="s">
        <v>64</v>
      </c>
      <c r="C13" s="18">
        <v>50</v>
      </c>
      <c r="D13" s="42" t="s">
        <v>65</v>
      </c>
      <c r="E13" s="18">
        <v>50</v>
      </c>
      <c r="F13" s="42" t="s">
        <v>65</v>
      </c>
    </row>
    <row r="14" spans="1:6">
      <c r="A14" s="19"/>
      <c r="B14" s="23"/>
      <c r="C14" s="18"/>
      <c r="D14" s="18"/>
      <c r="E14" s="18"/>
      <c r="F14" s="18"/>
    </row>
    <row r="15" spans="1:6">
      <c r="A15" s="14"/>
      <c r="C15" s="1"/>
      <c r="D15" s="1"/>
      <c r="E15" s="1"/>
      <c r="F15" s="25"/>
    </row>
    <row r="16" spans="1:6">
      <c r="A16" s="20" t="s">
        <v>16</v>
      </c>
      <c r="B16" s="3" t="s">
        <v>17</v>
      </c>
      <c r="C16" s="18">
        <v>100</v>
      </c>
      <c r="D16" s="42" t="s">
        <v>39</v>
      </c>
      <c r="E16" s="18">
        <v>150</v>
      </c>
      <c r="F16" s="42" t="s">
        <v>78</v>
      </c>
    </row>
    <row r="17" spans="1:6">
      <c r="A17" s="14"/>
      <c r="B17" s="5" t="s">
        <v>19</v>
      </c>
      <c r="C17" s="18">
        <v>50</v>
      </c>
      <c r="D17" s="42" t="s">
        <v>22</v>
      </c>
      <c r="E17" s="18">
        <v>50</v>
      </c>
      <c r="F17" s="42" t="s">
        <v>22</v>
      </c>
    </row>
    <row r="18" spans="1:6">
      <c r="A18" s="14"/>
      <c r="B18" s="5" t="s">
        <v>20</v>
      </c>
      <c r="C18" s="18">
        <v>25</v>
      </c>
      <c r="D18" s="42" t="s">
        <v>36</v>
      </c>
      <c r="E18" s="18">
        <v>25</v>
      </c>
      <c r="F18" s="42" t="s">
        <v>36</v>
      </c>
    </row>
    <row r="19" spans="1:6">
      <c r="A19" s="14"/>
      <c r="B19" s="5" t="s">
        <v>12</v>
      </c>
      <c r="C19" s="18">
        <v>75</v>
      </c>
      <c r="D19" s="42" t="s">
        <v>39</v>
      </c>
      <c r="E19" s="18">
        <v>75</v>
      </c>
      <c r="F19" s="42" t="s">
        <v>39</v>
      </c>
    </row>
    <row r="20" spans="1:6">
      <c r="A20" s="14"/>
      <c r="B20" s="5" t="s">
        <v>13</v>
      </c>
      <c r="C20" s="18">
        <v>5</v>
      </c>
      <c r="D20" s="42" t="s">
        <v>14</v>
      </c>
      <c r="E20" s="18">
        <v>5</v>
      </c>
      <c r="F20" s="42" t="s">
        <v>14</v>
      </c>
    </row>
    <row r="21" spans="1:6">
      <c r="A21" s="14"/>
      <c r="B21" s="5" t="s">
        <v>21</v>
      </c>
      <c r="C21" s="18">
        <v>100</v>
      </c>
      <c r="D21" s="18" t="s">
        <v>24</v>
      </c>
      <c r="E21" s="18">
        <v>100</v>
      </c>
      <c r="F21" s="18" t="s">
        <v>24</v>
      </c>
    </row>
    <row r="22" spans="1:6">
      <c r="A22" s="19"/>
      <c r="B22" s="7"/>
      <c r="C22" s="18"/>
      <c r="D22" s="18"/>
      <c r="E22" s="18"/>
      <c r="F22" s="18"/>
    </row>
    <row r="23" spans="1:6">
      <c r="A23" s="14"/>
      <c r="B23" s="5"/>
      <c r="C23" s="12"/>
      <c r="D23" s="12"/>
      <c r="E23" s="12"/>
      <c r="F23" s="26"/>
    </row>
    <row r="24" spans="1:6">
      <c r="A24" s="14"/>
      <c r="C24" s="1"/>
      <c r="D24" s="1"/>
      <c r="E24" s="1"/>
      <c r="F24" s="26"/>
    </row>
    <row r="25" spans="1:6">
      <c r="A25" s="20" t="s">
        <v>27</v>
      </c>
      <c r="B25" s="3" t="s">
        <v>17</v>
      </c>
      <c r="C25" s="18">
        <v>100</v>
      </c>
      <c r="D25" s="42" t="s">
        <v>39</v>
      </c>
      <c r="E25" s="18">
        <v>150</v>
      </c>
      <c r="F25" s="42" t="s">
        <v>78</v>
      </c>
    </row>
    <row r="26" spans="1:6">
      <c r="A26" s="17"/>
      <c r="B26" s="45" t="s">
        <v>37</v>
      </c>
      <c r="C26" s="18">
        <v>50</v>
      </c>
      <c r="D26" s="18" t="s">
        <v>22</v>
      </c>
      <c r="E26" s="18">
        <v>50</v>
      </c>
      <c r="F26" s="42" t="s">
        <v>22</v>
      </c>
    </row>
    <row r="27" spans="1:6">
      <c r="A27" s="17"/>
      <c r="B27" s="5" t="s">
        <v>20</v>
      </c>
      <c r="C27" s="18">
        <v>25</v>
      </c>
      <c r="D27" s="42" t="s">
        <v>36</v>
      </c>
      <c r="E27" s="18">
        <v>25</v>
      </c>
      <c r="F27" s="42" t="s">
        <v>36</v>
      </c>
    </row>
    <row r="28" spans="1:6">
      <c r="A28" s="17"/>
      <c r="B28" s="5" t="s">
        <v>12</v>
      </c>
      <c r="C28" s="18">
        <v>75</v>
      </c>
      <c r="D28" s="42" t="s">
        <v>39</v>
      </c>
      <c r="E28" s="18">
        <v>75</v>
      </c>
      <c r="F28" s="42" t="s">
        <v>39</v>
      </c>
    </row>
    <row r="29" spans="1:6">
      <c r="A29" s="17"/>
      <c r="B29" s="5" t="s">
        <v>13</v>
      </c>
      <c r="C29" s="18">
        <v>5</v>
      </c>
      <c r="D29" s="42" t="s">
        <v>14</v>
      </c>
      <c r="E29" s="18">
        <v>5</v>
      </c>
      <c r="F29" s="42" t="s">
        <v>14</v>
      </c>
    </row>
    <row r="30" spans="1:6">
      <c r="A30" s="15"/>
      <c r="B30" s="7"/>
      <c r="C30" s="18"/>
      <c r="D30" s="18"/>
      <c r="E30" s="18"/>
      <c r="F30" s="18"/>
    </row>
    <row r="31" spans="1:6">
      <c r="A31" s="17"/>
      <c r="B31" s="5"/>
      <c r="C31" s="12"/>
      <c r="D31" s="12"/>
      <c r="E31" s="12"/>
      <c r="F31" s="26"/>
    </row>
    <row r="32" spans="1:6">
      <c r="A32" s="2"/>
      <c r="B32" s="3"/>
      <c r="C32" s="2"/>
      <c r="D32" s="3"/>
      <c r="E32" s="2"/>
      <c r="F32" s="21"/>
    </row>
    <row r="33" spans="1:6">
      <c r="A33" s="4"/>
      <c r="B33" s="5"/>
      <c r="C33" s="34" t="s">
        <v>31</v>
      </c>
      <c r="D33" s="36" t="s">
        <v>79</v>
      </c>
      <c r="E33" s="34" t="s">
        <v>31</v>
      </c>
      <c r="F33" s="35" t="s">
        <v>83</v>
      </c>
    </row>
    <row r="34" spans="1:6">
      <c r="A34" s="4"/>
      <c r="B34" s="5"/>
      <c r="C34" s="34" t="s">
        <v>32</v>
      </c>
      <c r="D34" s="36" t="s">
        <v>80</v>
      </c>
      <c r="E34" s="34" t="s">
        <v>32</v>
      </c>
      <c r="F34" s="35" t="s">
        <v>84</v>
      </c>
    </row>
    <row r="35" spans="1:6">
      <c r="A35" s="4"/>
      <c r="B35" s="5"/>
      <c r="C35" s="34" t="s">
        <v>33</v>
      </c>
      <c r="D35" s="36" t="s">
        <v>81</v>
      </c>
      <c r="E35" s="34" t="s">
        <v>33</v>
      </c>
      <c r="F35" s="35" t="s">
        <v>86</v>
      </c>
    </row>
    <row r="36" spans="1:6">
      <c r="A36" s="4"/>
      <c r="B36" s="5"/>
      <c r="C36" s="34" t="s">
        <v>34</v>
      </c>
      <c r="D36" s="36" t="s">
        <v>82</v>
      </c>
      <c r="E36" s="34" t="s">
        <v>34</v>
      </c>
      <c r="F36" s="35" t="s">
        <v>85</v>
      </c>
    </row>
    <row r="37" spans="1:6">
      <c r="A37" s="6"/>
      <c r="B37" s="7"/>
      <c r="C37" s="6"/>
      <c r="D37" s="7"/>
      <c r="E37" s="6"/>
      <c r="F37" s="23"/>
    </row>
  </sheetData>
  <mergeCells count="4">
    <mergeCell ref="C4:D4"/>
    <mergeCell ref="E4:F4"/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G38"/>
  <sheetViews>
    <sheetView workbookViewId="0">
      <selection activeCell="F34" sqref="F34"/>
    </sheetView>
  </sheetViews>
  <sheetFormatPr defaultRowHeight="12.75"/>
  <cols>
    <col min="2" max="2" width="19.5703125" customWidth="1"/>
    <col min="3" max="3" width="12.85546875" customWidth="1"/>
    <col min="4" max="7" width="12.28515625" customWidth="1"/>
  </cols>
  <sheetData>
    <row r="1" spans="1:7" ht="15.75">
      <c r="A1" s="70" t="s">
        <v>95</v>
      </c>
      <c r="B1" s="70"/>
      <c r="C1" s="70"/>
      <c r="D1" s="70"/>
      <c r="E1" s="41"/>
      <c r="F1" s="41"/>
      <c r="G1" s="41"/>
    </row>
    <row r="2" spans="1:7" ht="15.75">
      <c r="A2" s="70" t="s">
        <v>0</v>
      </c>
      <c r="B2" s="70"/>
      <c r="C2" s="70"/>
      <c r="D2" s="70"/>
      <c r="E2" s="41"/>
      <c r="F2" s="41"/>
      <c r="G2" s="41"/>
    </row>
    <row r="4" spans="1:7">
      <c r="A4" s="59"/>
      <c r="B4" s="59"/>
      <c r="C4" s="60"/>
      <c r="D4" s="60"/>
      <c r="E4" s="58"/>
      <c r="F4" s="58"/>
      <c r="G4" s="58"/>
    </row>
    <row r="5" spans="1:7">
      <c r="A5" s="31" t="s">
        <v>1</v>
      </c>
      <c r="B5" s="31" t="s">
        <v>2</v>
      </c>
      <c r="C5" s="71"/>
      <c r="D5" s="72"/>
      <c r="E5" s="58"/>
      <c r="F5" s="58"/>
      <c r="G5" s="58"/>
    </row>
    <row r="6" spans="1:7">
      <c r="A6" s="32"/>
      <c r="B6" s="32"/>
      <c r="C6" s="33" t="s">
        <v>5</v>
      </c>
      <c r="D6" s="33" t="s">
        <v>6</v>
      </c>
      <c r="E6" s="58"/>
      <c r="F6" s="58"/>
      <c r="G6" s="58"/>
    </row>
    <row r="7" spans="1:7">
      <c r="A7" s="57" t="s">
        <v>7</v>
      </c>
      <c r="B7" t="s">
        <v>8</v>
      </c>
      <c r="C7" s="18">
        <v>100</v>
      </c>
      <c r="D7" s="42" t="s">
        <v>74</v>
      </c>
      <c r="E7" s="43" t="s">
        <v>96</v>
      </c>
      <c r="F7" s="46"/>
      <c r="G7" s="46"/>
    </row>
    <row r="8" spans="1:7">
      <c r="A8" s="14"/>
      <c r="B8" t="s">
        <v>10</v>
      </c>
      <c r="C8" s="18">
        <v>50</v>
      </c>
      <c r="D8" s="18" t="s">
        <v>11</v>
      </c>
      <c r="E8" s="10" t="s">
        <v>41</v>
      </c>
      <c r="F8" s="12"/>
      <c r="G8" s="12"/>
    </row>
    <row r="9" spans="1:7">
      <c r="A9" s="14"/>
      <c r="B9" s="43" t="s">
        <v>66</v>
      </c>
      <c r="C9" s="18">
        <v>50</v>
      </c>
      <c r="D9" s="42" t="s">
        <v>67</v>
      </c>
      <c r="E9" t="s">
        <v>40</v>
      </c>
      <c r="F9" s="46"/>
      <c r="G9" s="46"/>
    </row>
    <row r="10" spans="1:7">
      <c r="A10" s="14"/>
      <c r="B10" t="s">
        <v>12</v>
      </c>
      <c r="C10" s="18">
        <v>75</v>
      </c>
      <c r="D10" s="42" t="s">
        <v>39</v>
      </c>
      <c r="F10" s="46"/>
      <c r="G10" s="46"/>
    </row>
    <row r="11" spans="1:7">
      <c r="A11" s="14"/>
      <c r="B11" t="s">
        <v>13</v>
      </c>
      <c r="C11" s="18">
        <v>10</v>
      </c>
      <c r="D11" s="42" t="s">
        <v>25</v>
      </c>
      <c r="F11" s="46"/>
      <c r="G11" s="46"/>
    </row>
    <row r="12" spans="1:7">
      <c r="A12" s="19"/>
      <c r="B12" s="7"/>
      <c r="C12" s="18"/>
      <c r="D12" s="18"/>
      <c r="E12" t="s">
        <v>59</v>
      </c>
      <c r="F12" s="12"/>
      <c r="G12" s="12"/>
    </row>
    <row r="13" spans="1:7">
      <c r="A13" s="14"/>
      <c r="C13" s="1"/>
      <c r="D13" s="1"/>
      <c r="E13" s="10" t="s">
        <v>42</v>
      </c>
      <c r="F13" s="1"/>
      <c r="G13" s="1"/>
    </row>
    <row r="14" spans="1:7">
      <c r="A14" s="55" t="s">
        <v>15</v>
      </c>
      <c r="B14" s="44" t="s">
        <v>64</v>
      </c>
      <c r="C14" s="18">
        <v>50</v>
      </c>
      <c r="D14" s="42" t="s">
        <v>65</v>
      </c>
      <c r="E14" t="s">
        <v>43</v>
      </c>
      <c r="F14" s="46"/>
      <c r="G14" s="46"/>
    </row>
    <row r="15" spans="1:7">
      <c r="A15" s="19"/>
      <c r="B15" s="23"/>
      <c r="C15" s="18"/>
      <c r="D15" s="18"/>
      <c r="F15" s="12"/>
      <c r="G15" s="12"/>
    </row>
    <row r="16" spans="1:7">
      <c r="A16" s="14"/>
      <c r="C16" s="1"/>
      <c r="D16" s="1"/>
      <c r="F16" s="1"/>
      <c r="G16" s="1"/>
    </row>
    <row r="17" spans="1:7">
      <c r="A17" s="20" t="s">
        <v>16</v>
      </c>
      <c r="B17" s="3" t="s">
        <v>17</v>
      </c>
      <c r="C17" s="18">
        <v>200</v>
      </c>
      <c r="D17" s="42" t="s">
        <v>26</v>
      </c>
      <c r="E17" t="s">
        <v>60</v>
      </c>
      <c r="F17" s="46"/>
      <c r="G17" s="46"/>
    </row>
    <row r="18" spans="1:7">
      <c r="A18" s="14"/>
      <c r="B18" s="5" t="s">
        <v>19</v>
      </c>
      <c r="C18" s="18">
        <v>50</v>
      </c>
      <c r="D18" s="42" t="s">
        <v>22</v>
      </c>
      <c r="E18" s="10" t="s">
        <v>42</v>
      </c>
      <c r="F18" s="46"/>
      <c r="G18" s="46"/>
    </row>
    <row r="19" spans="1:7">
      <c r="A19" s="14"/>
      <c r="B19" s="5" t="s">
        <v>20</v>
      </c>
      <c r="C19" s="18">
        <v>50</v>
      </c>
      <c r="D19" s="42" t="s">
        <v>23</v>
      </c>
      <c r="E19" t="s">
        <v>44</v>
      </c>
      <c r="F19" s="46"/>
      <c r="G19" s="46"/>
    </row>
    <row r="20" spans="1:7">
      <c r="A20" s="14"/>
      <c r="B20" s="5" t="s">
        <v>12</v>
      </c>
      <c r="C20" s="18">
        <v>75</v>
      </c>
      <c r="D20" s="42" t="s">
        <v>39</v>
      </c>
      <c r="E20" s="46"/>
      <c r="F20" s="46"/>
      <c r="G20" s="46"/>
    </row>
    <row r="21" spans="1:7">
      <c r="A21" s="14"/>
      <c r="B21" s="5" t="s">
        <v>13</v>
      </c>
      <c r="C21" s="18">
        <v>10</v>
      </c>
      <c r="D21" s="42" t="s">
        <v>25</v>
      </c>
      <c r="E21" s="46"/>
      <c r="F21" s="46"/>
      <c r="G21" s="46"/>
    </row>
    <row r="22" spans="1:7">
      <c r="A22" s="14"/>
      <c r="B22" s="45" t="s">
        <v>35</v>
      </c>
      <c r="C22" s="18">
        <v>100</v>
      </c>
      <c r="D22" s="18" t="s">
        <v>24</v>
      </c>
      <c r="E22" s="12"/>
      <c r="F22" s="12"/>
      <c r="G22" s="12"/>
    </row>
    <row r="23" spans="1:7">
      <c r="A23" s="19"/>
      <c r="B23" s="7"/>
      <c r="C23" s="18"/>
      <c r="D23" s="18"/>
      <c r="E23" s="12"/>
      <c r="F23" s="12"/>
      <c r="G23" s="12"/>
    </row>
    <row r="24" spans="1:7">
      <c r="A24" s="14"/>
      <c r="B24" s="5"/>
      <c r="C24" s="12"/>
      <c r="D24" s="12"/>
      <c r="E24" s="12"/>
      <c r="F24" s="12"/>
      <c r="G24" s="12"/>
    </row>
    <row r="25" spans="1:7">
      <c r="A25" s="14"/>
      <c r="C25" s="1"/>
      <c r="D25" s="1"/>
      <c r="E25" s="1"/>
      <c r="F25" s="1"/>
      <c r="G25" s="1"/>
    </row>
    <row r="26" spans="1:7">
      <c r="A26" s="20" t="s">
        <v>27</v>
      </c>
      <c r="B26" s="3" t="s">
        <v>17</v>
      </c>
      <c r="C26" s="18">
        <v>200</v>
      </c>
      <c r="D26" s="42" t="s">
        <v>26</v>
      </c>
      <c r="E26" s="46"/>
      <c r="F26" s="46"/>
      <c r="G26" s="46"/>
    </row>
    <row r="27" spans="1:7">
      <c r="A27" s="17"/>
      <c r="B27" s="45" t="s">
        <v>37</v>
      </c>
      <c r="C27" s="18">
        <v>50</v>
      </c>
      <c r="D27" s="18" t="s">
        <v>22</v>
      </c>
      <c r="E27" s="12"/>
      <c r="F27" s="12"/>
      <c r="G27" s="12"/>
    </row>
    <row r="28" spans="1:7">
      <c r="A28" s="17"/>
      <c r="B28" s="5" t="s">
        <v>20</v>
      </c>
      <c r="C28" s="18">
        <v>50</v>
      </c>
      <c r="D28" s="42" t="s">
        <v>23</v>
      </c>
      <c r="E28" s="46"/>
      <c r="F28" s="46"/>
      <c r="G28" s="46"/>
    </row>
    <row r="29" spans="1:7">
      <c r="A29" s="17"/>
      <c r="B29" s="5" t="s">
        <v>12</v>
      </c>
      <c r="C29" s="18">
        <v>75</v>
      </c>
      <c r="D29" s="42" t="s">
        <v>39</v>
      </c>
      <c r="E29" s="46"/>
      <c r="F29" s="46"/>
      <c r="G29" s="46"/>
    </row>
    <row r="30" spans="1:7">
      <c r="A30" s="17"/>
      <c r="B30" s="5" t="s">
        <v>13</v>
      </c>
      <c r="C30" s="18">
        <v>10</v>
      </c>
      <c r="D30" s="42" t="s">
        <v>25</v>
      </c>
      <c r="E30" s="46"/>
      <c r="F30" s="46"/>
      <c r="G30" s="46"/>
    </row>
    <row r="31" spans="1:7">
      <c r="A31" s="15"/>
      <c r="B31" s="7"/>
      <c r="C31" s="18"/>
      <c r="D31" s="18"/>
      <c r="E31" s="12"/>
      <c r="F31" s="12"/>
      <c r="G31" s="12"/>
    </row>
    <row r="32" spans="1:7">
      <c r="A32" s="17"/>
      <c r="B32" s="5"/>
      <c r="C32" s="12"/>
      <c r="D32" s="12"/>
      <c r="E32" s="12"/>
      <c r="F32" s="12"/>
      <c r="G32" s="12"/>
    </row>
    <row r="33" spans="1:7">
      <c r="A33" s="2"/>
      <c r="B33" s="3"/>
      <c r="C33" s="2"/>
      <c r="D33" s="3"/>
      <c r="E33" s="5"/>
      <c r="F33" s="5"/>
      <c r="G33" s="5"/>
    </row>
    <row r="34" spans="1:7">
      <c r="A34" s="4"/>
      <c r="B34" s="5"/>
      <c r="C34" s="34" t="s">
        <v>31</v>
      </c>
      <c r="D34" s="36" t="s">
        <v>97</v>
      </c>
      <c r="E34" s="36"/>
      <c r="F34" s="36"/>
      <c r="G34" s="36"/>
    </row>
    <row r="35" spans="1:7">
      <c r="A35" s="4"/>
      <c r="B35" s="5"/>
      <c r="C35" s="34" t="s">
        <v>32</v>
      </c>
      <c r="D35" s="36" t="s">
        <v>98</v>
      </c>
      <c r="E35" s="36"/>
      <c r="F35" s="36"/>
      <c r="G35" s="36"/>
    </row>
    <row r="36" spans="1:7">
      <c r="A36" s="4"/>
      <c r="B36" s="5"/>
      <c r="C36" s="34" t="s">
        <v>33</v>
      </c>
      <c r="D36" s="36" t="s">
        <v>80</v>
      </c>
      <c r="E36" s="36"/>
      <c r="F36" s="36"/>
      <c r="G36" s="36"/>
    </row>
    <row r="37" spans="1:7">
      <c r="A37" s="4"/>
      <c r="B37" s="5"/>
      <c r="C37" s="34" t="s">
        <v>34</v>
      </c>
      <c r="D37" s="36" t="s">
        <v>99</v>
      </c>
      <c r="E37" s="36"/>
      <c r="F37" s="36"/>
      <c r="G37" s="36"/>
    </row>
    <row r="38" spans="1:7">
      <c r="A38" s="6"/>
      <c r="B38" s="7"/>
      <c r="C38" s="6"/>
      <c r="D38" s="7"/>
      <c r="E38" s="5"/>
      <c r="F38" s="5"/>
      <c r="G38" s="5"/>
    </row>
  </sheetData>
  <mergeCells count="3">
    <mergeCell ref="C5:D5"/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E39"/>
  <sheetViews>
    <sheetView workbookViewId="0">
      <selection activeCell="F20" sqref="F20"/>
    </sheetView>
  </sheetViews>
  <sheetFormatPr defaultRowHeight="12.75"/>
  <cols>
    <col min="2" max="2" width="19.5703125" customWidth="1"/>
    <col min="3" max="3" width="12.85546875" customWidth="1"/>
    <col min="4" max="5" width="12.28515625" customWidth="1"/>
  </cols>
  <sheetData>
    <row r="1" spans="1:5" ht="15.75">
      <c r="A1" s="70" t="s">
        <v>102</v>
      </c>
      <c r="B1" s="70"/>
      <c r="C1" s="70"/>
      <c r="D1" s="70"/>
      <c r="E1" s="41"/>
    </row>
    <row r="2" spans="1:5" ht="15.75">
      <c r="A2" s="70" t="s">
        <v>0</v>
      </c>
      <c r="B2" s="70"/>
      <c r="C2" s="70"/>
      <c r="D2" s="70"/>
      <c r="E2" s="41"/>
    </row>
    <row r="4" spans="1:5">
      <c r="A4" s="59"/>
      <c r="B4" s="59"/>
      <c r="C4" s="60"/>
      <c r="D4" s="60"/>
      <c r="E4" s="58"/>
    </row>
    <row r="5" spans="1:5">
      <c r="A5" s="31" t="s">
        <v>1</v>
      </c>
      <c r="B5" s="31" t="s">
        <v>2</v>
      </c>
      <c r="C5" s="71"/>
      <c r="D5" s="73"/>
      <c r="E5" s="76"/>
    </row>
    <row r="6" spans="1:5">
      <c r="A6" s="32"/>
      <c r="B6" s="32"/>
      <c r="C6" s="33" t="s">
        <v>5</v>
      </c>
      <c r="D6" s="66" t="s">
        <v>6</v>
      </c>
      <c r="E6" s="76"/>
    </row>
    <row r="7" spans="1:5">
      <c r="A7" s="57" t="s">
        <v>7</v>
      </c>
      <c r="B7" t="s">
        <v>8</v>
      </c>
      <c r="C7" s="18">
        <v>100</v>
      </c>
      <c r="D7" s="74" t="s">
        <v>74</v>
      </c>
      <c r="E7" s="77"/>
    </row>
    <row r="8" spans="1:5">
      <c r="A8" s="14"/>
      <c r="B8" t="s">
        <v>10</v>
      </c>
      <c r="C8" s="18">
        <v>50</v>
      </c>
      <c r="D8" s="75" t="s">
        <v>11</v>
      </c>
      <c r="E8" s="11"/>
    </row>
    <row r="9" spans="1:5">
      <c r="A9" s="14"/>
      <c r="B9" s="43" t="s">
        <v>66</v>
      </c>
      <c r="C9" s="18">
        <v>50</v>
      </c>
      <c r="D9" s="74" t="s">
        <v>67</v>
      </c>
      <c r="E9" s="77"/>
    </row>
    <row r="10" spans="1:5">
      <c r="A10" s="14"/>
      <c r="B10" t="s">
        <v>12</v>
      </c>
      <c r="C10" s="18">
        <v>100</v>
      </c>
      <c r="D10" s="74" t="s">
        <v>39</v>
      </c>
      <c r="E10" s="77"/>
    </row>
    <row r="11" spans="1:5">
      <c r="A11" s="14"/>
      <c r="B11" t="s">
        <v>13</v>
      </c>
      <c r="C11" s="18">
        <v>10</v>
      </c>
      <c r="D11" s="74" t="s">
        <v>25</v>
      </c>
      <c r="E11" s="77"/>
    </row>
    <row r="12" spans="1:5">
      <c r="A12" s="19"/>
      <c r="B12" s="7"/>
      <c r="C12" s="18"/>
      <c r="D12" s="75"/>
      <c r="E12" s="11"/>
    </row>
    <row r="13" spans="1:5">
      <c r="A13" s="14"/>
      <c r="C13" s="1"/>
      <c r="D13" s="1"/>
      <c r="E13" s="11"/>
    </row>
    <row r="14" spans="1:5">
      <c r="A14" s="55" t="s">
        <v>15</v>
      </c>
      <c r="B14" s="44" t="s">
        <v>64</v>
      </c>
      <c r="C14" s="18">
        <v>50</v>
      </c>
      <c r="D14" s="74" t="s">
        <v>65</v>
      </c>
      <c r="E14" s="77"/>
    </row>
    <row r="15" spans="1:5">
      <c r="A15" s="19"/>
      <c r="B15" s="23"/>
      <c r="C15" s="18"/>
      <c r="D15" s="75"/>
      <c r="E15" s="11"/>
    </row>
    <row r="16" spans="1:5">
      <c r="A16" s="14"/>
      <c r="C16" s="1"/>
      <c r="D16" s="1"/>
      <c r="E16" s="11"/>
    </row>
    <row r="17" spans="1:5">
      <c r="A17" s="20" t="s">
        <v>16</v>
      </c>
      <c r="B17" s="3" t="s">
        <v>17</v>
      </c>
      <c r="C17" s="18">
        <v>150</v>
      </c>
      <c r="D17" s="74" t="s">
        <v>78</v>
      </c>
      <c r="E17" s="77"/>
    </row>
    <row r="18" spans="1:5">
      <c r="A18" s="14"/>
      <c r="B18" s="5" t="s">
        <v>19</v>
      </c>
      <c r="C18" s="18">
        <v>50</v>
      </c>
      <c r="D18" s="74" t="s">
        <v>22</v>
      </c>
      <c r="E18" s="77"/>
    </row>
    <row r="19" spans="1:5">
      <c r="A19" s="14"/>
      <c r="B19" s="5" t="s">
        <v>20</v>
      </c>
      <c r="C19" s="18">
        <v>50</v>
      </c>
      <c r="D19" s="74" t="s">
        <v>23</v>
      </c>
      <c r="E19" s="77"/>
    </row>
    <row r="20" spans="1:5">
      <c r="A20" s="14"/>
      <c r="B20" s="5" t="s">
        <v>12</v>
      </c>
      <c r="C20" s="18">
        <v>100</v>
      </c>
      <c r="D20" s="74" t="s">
        <v>39</v>
      </c>
      <c r="E20" s="77"/>
    </row>
    <row r="21" spans="1:5">
      <c r="A21" s="14"/>
      <c r="B21" s="5" t="s">
        <v>13</v>
      </c>
      <c r="C21" s="18">
        <v>10</v>
      </c>
      <c r="D21" s="74" t="s">
        <v>25</v>
      </c>
      <c r="E21" s="77"/>
    </row>
    <row r="22" spans="1:5">
      <c r="A22" s="14"/>
      <c r="B22" s="45" t="s">
        <v>35</v>
      </c>
      <c r="C22" s="18">
        <v>100</v>
      </c>
      <c r="D22" s="75" t="s">
        <v>24</v>
      </c>
      <c r="E22" s="11"/>
    </row>
    <row r="23" spans="1:5">
      <c r="A23" s="19"/>
      <c r="B23" s="7"/>
      <c r="C23" s="18"/>
      <c r="D23" s="75"/>
      <c r="E23" s="11"/>
    </row>
    <row r="24" spans="1:5">
      <c r="A24" s="14"/>
      <c r="B24" s="5"/>
      <c r="C24" s="12"/>
      <c r="D24" s="12"/>
      <c r="E24" s="11"/>
    </row>
    <row r="25" spans="1:5">
      <c r="A25" s="56" t="s">
        <v>30</v>
      </c>
      <c r="B25" s="61" t="s">
        <v>35</v>
      </c>
      <c r="C25" s="12">
        <v>100</v>
      </c>
      <c r="D25" s="46" t="s">
        <v>75</v>
      </c>
      <c r="E25" s="11"/>
    </row>
    <row r="26" spans="1:5">
      <c r="A26" s="14"/>
      <c r="C26" s="1"/>
      <c r="D26" s="1"/>
      <c r="E26" s="11"/>
    </row>
    <row r="27" spans="1:5">
      <c r="A27" s="20" t="s">
        <v>27</v>
      </c>
      <c r="B27" s="3" t="s">
        <v>17</v>
      </c>
      <c r="C27" s="18">
        <v>200</v>
      </c>
      <c r="D27" s="74" t="s">
        <v>26</v>
      </c>
      <c r="E27" s="77"/>
    </row>
    <row r="28" spans="1:5">
      <c r="A28" s="17"/>
      <c r="B28" s="45" t="s">
        <v>37</v>
      </c>
      <c r="C28" s="18">
        <v>50</v>
      </c>
      <c r="D28" s="75" t="s">
        <v>22</v>
      </c>
      <c r="E28" s="11"/>
    </row>
    <row r="29" spans="1:5">
      <c r="A29" s="17"/>
      <c r="B29" s="5" t="s">
        <v>20</v>
      </c>
      <c r="C29" s="18">
        <v>50</v>
      </c>
      <c r="D29" s="74" t="s">
        <v>23</v>
      </c>
      <c r="E29" s="77"/>
    </row>
    <row r="30" spans="1:5">
      <c r="A30" s="17"/>
      <c r="B30" s="5" t="s">
        <v>12</v>
      </c>
      <c r="C30" s="18">
        <v>100</v>
      </c>
      <c r="D30" s="74" t="s">
        <v>39</v>
      </c>
      <c r="E30" s="77"/>
    </row>
    <row r="31" spans="1:5">
      <c r="A31" s="17"/>
      <c r="B31" s="5" t="s">
        <v>13</v>
      </c>
      <c r="C31" s="18">
        <v>10</v>
      </c>
      <c r="D31" s="74" t="s">
        <v>25</v>
      </c>
      <c r="E31" s="77"/>
    </row>
    <row r="32" spans="1:5">
      <c r="A32" s="15"/>
      <c r="B32" s="7"/>
      <c r="C32" s="18"/>
      <c r="D32" s="75"/>
      <c r="E32" s="11"/>
    </row>
    <row r="33" spans="1:5">
      <c r="A33" s="17"/>
      <c r="B33" s="5"/>
      <c r="C33" s="12"/>
      <c r="D33" s="12"/>
      <c r="E33" s="11"/>
    </row>
    <row r="34" spans="1:5">
      <c r="A34" s="2"/>
      <c r="B34" s="3"/>
      <c r="C34" s="2"/>
      <c r="D34" s="3"/>
      <c r="E34" s="4"/>
    </row>
    <row r="35" spans="1:5">
      <c r="A35" s="4"/>
      <c r="B35" s="5"/>
      <c r="C35" s="34" t="s">
        <v>31</v>
      </c>
      <c r="D35" s="36" t="s">
        <v>100</v>
      </c>
      <c r="E35" s="34"/>
    </row>
    <row r="36" spans="1:5">
      <c r="A36" s="4"/>
      <c r="B36" s="5"/>
      <c r="C36" s="34" t="s">
        <v>32</v>
      </c>
      <c r="D36" s="36" t="s">
        <v>98</v>
      </c>
      <c r="E36" s="34"/>
    </row>
    <row r="37" spans="1:5">
      <c r="A37" s="4"/>
      <c r="B37" s="5"/>
      <c r="C37" s="34" t="s">
        <v>33</v>
      </c>
      <c r="D37" s="36" t="s">
        <v>80</v>
      </c>
      <c r="E37" s="34"/>
    </row>
    <row r="38" spans="1:5">
      <c r="A38" s="4"/>
      <c r="B38" s="5"/>
      <c r="C38" s="34" t="s">
        <v>34</v>
      </c>
      <c r="D38" s="36" t="s">
        <v>101</v>
      </c>
      <c r="E38" s="34"/>
    </row>
    <row r="39" spans="1:5">
      <c r="A39" s="6"/>
      <c r="B39" s="7"/>
      <c r="C39" s="6"/>
      <c r="D39" s="7"/>
      <c r="E39" s="4"/>
    </row>
  </sheetData>
  <mergeCells count="3">
    <mergeCell ref="A1:D1"/>
    <mergeCell ref="A2:D2"/>
    <mergeCell ref="C5:D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</sheetPr>
  <dimension ref="A1:G47"/>
  <sheetViews>
    <sheetView topLeftCell="A31" workbookViewId="0">
      <selection activeCell="M37" sqref="M37"/>
    </sheetView>
  </sheetViews>
  <sheetFormatPr defaultRowHeight="12.75"/>
  <cols>
    <col min="1" max="1" width="13.28515625" customWidth="1"/>
  </cols>
  <sheetData>
    <row r="1" spans="1:7" ht="15.75">
      <c r="A1" s="70" t="s">
        <v>52</v>
      </c>
      <c r="B1" s="70"/>
      <c r="C1" s="70"/>
      <c r="D1" s="70"/>
      <c r="E1" s="70"/>
      <c r="F1" s="70"/>
      <c r="G1" s="70"/>
    </row>
    <row r="2" spans="1:7" ht="15.75">
      <c r="A2" s="70" t="s">
        <v>0</v>
      </c>
      <c r="B2" s="70"/>
      <c r="C2" s="70"/>
      <c r="D2" s="70"/>
      <c r="E2" s="70"/>
      <c r="F2" s="70"/>
      <c r="G2" s="70"/>
    </row>
    <row r="4" spans="1:7">
      <c r="A4" s="38" t="s">
        <v>31</v>
      </c>
      <c r="B4" s="38"/>
      <c r="C4" s="27"/>
      <c r="D4" s="38"/>
      <c r="E4" s="27"/>
      <c r="F4" s="38"/>
      <c r="G4" s="25"/>
    </row>
    <row r="5" spans="1:7">
      <c r="A5" s="19" t="s">
        <v>45</v>
      </c>
      <c r="B5" s="19">
        <v>1100</v>
      </c>
      <c r="C5" s="8">
        <v>1300</v>
      </c>
      <c r="D5" s="19">
        <v>1500</v>
      </c>
      <c r="E5" s="8">
        <v>1700</v>
      </c>
      <c r="F5" s="19">
        <v>1900</v>
      </c>
      <c r="G5" s="9">
        <v>2100</v>
      </c>
    </row>
    <row r="6" spans="1:7">
      <c r="A6" s="37" t="s">
        <v>46</v>
      </c>
      <c r="B6" s="13"/>
      <c r="D6" s="13"/>
      <c r="F6" s="13"/>
      <c r="G6" s="22"/>
    </row>
    <row r="7" spans="1:7">
      <c r="A7" s="17"/>
      <c r="B7" s="15"/>
      <c r="D7" s="15"/>
      <c r="F7" s="15"/>
      <c r="G7" s="22"/>
    </row>
    <row r="8" spans="1:7">
      <c r="A8" s="17" t="s">
        <v>17</v>
      </c>
      <c r="B8" s="62">
        <v>50</v>
      </c>
      <c r="C8" s="18">
        <v>100</v>
      </c>
      <c r="D8" s="18">
        <v>100</v>
      </c>
      <c r="E8" s="18">
        <v>150</v>
      </c>
      <c r="F8" s="65">
        <v>150</v>
      </c>
      <c r="G8" s="65">
        <v>200</v>
      </c>
    </row>
    <row r="9" spans="1:7">
      <c r="A9" s="17" t="s">
        <v>58</v>
      </c>
      <c r="B9" s="18">
        <v>50</v>
      </c>
      <c r="C9" s="18">
        <v>50</v>
      </c>
      <c r="D9" s="18">
        <v>50</v>
      </c>
      <c r="E9" s="18">
        <v>50</v>
      </c>
      <c r="F9" s="18">
        <v>50</v>
      </c>
      <c r="G9" s="18">
        <v>50</v>
      </c>
    </row>
    <row r="10" spans="1:7">
      <c r="A10" s="17" t="s">
        <v>20</v>
      </c>
      <c r="B10" s="28" t="s">
        <v>53</v>
      </c>
      <c r="C10" s="28">
        <v>50</v>
      </c>
      <c r="D10" s="62">
        <v>50</v>
      </c>
      <c r="E10" s="62">
        <v>50</v>
      </c>
      <c r="F10" s="18">
        <v>50</v>
      </c>
      <c r="G10" s="18">
        <v>50</v>
      </c>
    </row>
    <row r="11" spans="1:7">
      <c r="A11" s="17" t="s">
        <v>103</v>
      </c>
      <c r="B11" s="18">
        <v>50</v>
      </c>
      <c r="C11" s="18">
        <v>75</v>
      </c>
      <c r="D11" s="18">
        <v>75</v>
      </c>
      <c r="E11" s="18">
        <v>75</v>
      </c>
      <c r="F11" s="18">
        <v>75</v>
      </c>
      <c r="G11" s="18">
        <v>75</v>
      </c>
    </row>
    <row r="12" spans="1:7">
      <c r="A12" s="17" t="s">
        <v>13</v>
      </c>
      <c r="B12" s="18">
        <v>5</v>
      </c>
      <c r="C12" s="18">
        <v>5</v>
      </c>
      <c r="D12" s="18">
        <v>5</v>
      </c>
      <c r="E12" s="18">
        <v>5</v>
      </c>
      <c r="F12" s="18">
        <v>5</v>
      </c>
      <c r="G12" s="18">
        <v>5</v>
      </c>
    </row>
    <row r="13" spans="1:7">
      <c r="A13" s="15"/>
      <c r="B13" s="8"/>
      <c r="C13" s="8"/>
      <c r="D13" s="8"/>
      <c r="E13" s="8"/>
      <c r="F13" s="8"/>
      <c r="G13" s="9"/>
    </row>
    <row r="14" spans="1:7">
      <c r="A14" s="17"/>
      <c r="B14" s="12"/>
      <c r="C14" s="12"/>
      <c r="D14" s="12"/>
      <c r="E14" s="12"/>
      <c r="F14" s="12"/>
      <c r="G14" s="26"/>
    </row>
    <row r="15" spans="1:7">
      <c r="A15" s="37" t="s">
        <v>47</v>
      </c>
      <c r="B15" s="1"/>
      <c r="C15" s="1"/>
      <c r="D15" s="1"/>
      <c r="E15" s="1"/>
      <c r="F15" s="1"/>
      <c r="G15" s="26"/>
    </row>
    <row r="16" spans="1:7">
      <c r="A16" s="17" t="s">
        <v>104</v>
      </c>
      <c r="B16" s="42" t="s">
        <v>53</v>
      </c>
      <c r="C16" s="42" t="s">
        <v>53</v>
      </c>
      <c r="D16" s="42" t="s">
        <v>53</v>
      </c>
      <c r="E16" s="28">
        <v>100</v>
      </c>
      <c r="F16" s="28">
        <v>100</v>
      </c>
      <c r="G16" s="28">
        <v>100</v>
      </c>
    </row>
    <row r="17" spans="1:7">
      <c r="A17" s="15"/>
      <c r="B17" s="39"/>
      <c r="C17" s="39"/>
      <c r="D17" s="39"/>
      <c r="E17" s="39"/>
      <c r="F17" s="39"/>
      <c r="G17" s="78"/>
    </row>
    <row r="18" spans="1:7">
      <c r="A18" s="17"/>
      <c r="B18" s="1"/>
      <c r="C18" s="1"/>
      <c r="D18" s="1"/>
      <c r="E18" s="1"/>
      <c r="F18" s="1"/>
      <c r="G18" s="26"/>
    </row>
    <row r="19" spans="1:7">
      <c r="A19" s="37" t="s">
        <v>48</v>
      </c>
      <c r="B19" s="1"/>
      <c r="C19" s="1"/>
      <c r="D19" s="1"/>
      <c r="E19" s="1"/>
      <c r="F19" s="1"/>
      <c r="G19" s="26"/>
    </row>
    <row r="20" spans="1:7">
      <c r="A20" s="17"/>
      <c r="B20" s="1"/>
      <c r="C20" s="1"/>
      <c r="D20" s="1"/>
      <c r="E20" s="1"/>
      <c r="F20" s="1"/>
      <c r="G20" s="26"/>
    </row>
    <row r="21" spans="1:7">
      <c r="A21" s="17" t="s">
        <v>17</v>
      </c>
      <c r="B21" s="18">
        <v>100</v>
      </c>
      <c r="C21" s="18">
        <v>100</v>
      </c>
      <c r="D21" s="18">
        <v>150</v>
      </c>
      <c r="E21" s="18">
        <v>150</v>
      </c>
      <c r="F21" s="18">
        <v>150</v>
      </c>
      <c r="G21" s="65">
        <v>200</v>
      </c>
    </row>
    <row r="22" spans="1:7">
      <c r="A22" s="17" t="s">
        <v>19</v>
      </c>
      <c r="B22" s="18">
        <v>50</v>
      </c>
      <c r="C22" s="18">
        <v>50</v>
      </c>
      <c r="D22" s="18">
        <v>50</v>
      </c>
      <c r="E22" s="18">
        <v>50</v>
      </c>
      <c r="F22" s="18">
        <v>50</v>
      </c>
      <c r="G22" s="18">
        <v>50</v>
      </c>
    </row>
    <row r="23" spans="1:7">
      <c r="A23" s="17" t="s">
        <v>20</v>
      </c>
      <c r="B23" s="18">
        <v>50</v>
      </c>
      <c r="C23" s="18">
        <v>50</v>
      </c>
      <c r="D23" s="18">
        <v>50</v>
      </c>
      <c r="E23" s="18">
        <v>50</v>
      </c>
      <c r="F23" s="18">
        <v>50</v>
      </c>
      <c r="G23" s="18">
        <v>50</v>
      </c>
    </row>
    <row r="24" spans="1:7">
      <c r="A24" s="17" t="s">
        <v>103</v>
      </c>
      <c r="B24" s="18">
        <v>75</v>
      </c>
      <c r="C24" s="18">
        <v>75</v>
      </c>
      <c r="D24" s="18">
        <v>75</v>
      </c>
      <c r="E24" s="18">
        <v>75</v>
      </c>
      <c r="F24" s="18">
        <v>75</v>
      </c>
      <c r="G24" s="18">
        <v>75</v>
      </c>
    </row>
    <row r="25" spans="1:7">
      <c r="A25" s="17" t="s">
        <v>13</v>
      </c>
      <c r="B25" s="18">
        <v>5</v>
      </c>
      <c r="C25" s="18">
        <v>5</v>
      </c>
      <c r="D25" s="18">
        <v>5</v>
      </c>
      <c r="E25" s="18">
        <v>5</v>
      </c>
      <c r="F25" s="18">
        <v>5</v>
      </c>
      <c r="G25" s="18">
        <v>5</v>
      </c>
    </row>
    <row r="26" spans="1:7">
      <c r="A26" s="15" t="s">
        <v>35</v>
      </c>
      <c r="B26" s="8">
        <v>100</v>
      </c>
      <c r="C26" s="8">
        <v>100</v>
      </c>
      <c r="D26" s="8">
        <v>100</v>
      </c>
      <c r="E26" s="8">
        <v>100</v>
      </c>
      <c r="F26" s="8">
        <v>100</v>
      </c>
      <c r="G26" s="9">
        <v>100</v>
      </c>
    </row>
    <row r="27" spans="1:7">
      <c r="A27" s="17"/>
      <c r="B27" s="1"/>
      <c r="C27" s="1"/>
      <c r="D27" s="1"/>
      <c r="E27" s="1"/>
      <c r="F27" s="1"/>
      <c r="G27" s="26"/>
    </row>
    <row r="28" spans="1:7">
      <c r="A28" s="17" t="s">
        <v>49</v>
      </c>
      <c r="B28" s="1"/>
      <c r="C28" s="1"/>
      <c r="D28" s="1"/>
      <c r="E28" s="1"/>
      <c r="F28" s="1"/>
      <c r="G28" s="26"/>
    </row>
    <row r="29" spans="1:7">
      <c r="A29" s="64" t="s">
        <v>35</v>
      </c>
      <c r="B29" s="8"/>
      <c r="C29" s="8"/>
      <c r="D29" s="8"/>
      <c r="E29" s="8"/>
      <c r="F29" s="8">
        <v>100</v>
      </c>
      <c r="G29" s="9">
        <v>100</v>
      </c>
    </row>
    <row r="30" spans="1:7">
      <c r="A30" s="17"/>
      <c r="B30" s="1"/>
      <c r="C30" s="1"/>
      <c r="D30" s="1"/>
      <c r="E30" s="1"/>
      <c r="F30" s="1"/>
      <c r="G30" s="26"/>
    </row>
    <row r="31" spans="1:7">
      <c r="A31" s="37" t="s">
        <v>50</v>
      </c>
      <c r="B31" s="1"/>
      <c r="C31" s="1"/>
      <c r="D31" s="1"/>
      <c r="E31" s="1"/>
      <c r="F31" s="1"/>
      <c r="G31" s="26"/>
    </row>
    <row r="32" spans="1:7">
      <c r="A32" s="17"/>
      <c r="B32" s="1"/>
      <c r="C32" s="1"/>
      <c r="D32" s="1"/>
      <c r="E32" s="1"/>
      <c r="F32" s="1"/>
      <c r="G32" s="26"/>
    </row>
    <row r="33" spans="1:7">
      <c r="A33" s="17" t="s">
        <v>17</v>
      </c>
      <c r="B33" s="18">
        <v>100</v>
      </c>
      <c r="C33" s="18">
        <v>100</v>
      </c>
      <c r="D33" s="18">
        <v>150</v>
      </c>
      <c r="E33" s="18">
        <v>150</v>
      </c>
      <c r="F33" s="18">
        <v>200</v>
      </c>
      <c r="G33" s="18">
        <v>200</v>
      </c>
    </row>
    <row r="34" spans="1:7">
      <c r="A34" s="17" t="s">
        <v>58</v>
      </c>
      <c r="B34" s="18">
        <v>50</v>
      </c>
      <c r="C34" s="18">
        <v>50</v>
      </c>
      <c r="D34" s="18">
        <v>50</v>
      </c>
      <c r="E34" s="18">
        <v>50</v>
      </c>
      <c r="F34" s="18">
        <v>50</v>
      </c>
      <c r="G34" s="18">
        <v>50</v>
      </c>
    </row>
    <row r="35" spans="1:7">
      <c r="A35" s="17" t="s">
        <v>20</v>
      </c>
      <c r="B35" s="18">
        <v>50</v>
      </c>
      <c r="C35" s="18">
        <v>50</v>
      </c>
      <c r="D35" s="18">
        <v>50</v>
      </c>
      <c r="E35" s="18">
        <v>50</v>
      </c>
      <c r="F35" s="18">
        <v>50</v>
      </c>
      <c r="G35" s="18">
        <v>50</v>
      </c>
    </row>
    <row r="36" spans="1:7">
      <c r="A36" s="17" t="s">
        <v>103</v>
      </c>
      <c r="B36" s="18">
        <v>75</v>
      </c>
      <c r="C36" s="18">
        <v>75</v>
      </c>
      <c r="D36" s="18">
        <v>75</v>
      </c>
      <c r="E36" s="18">
        <v>75</v>
      </c>
      <c r="F36" s="18">
        <v>75</v>
      </c>
      <c r="G36" s="18">
        <v>75</v>
      </c>
    </row>
    <row r="37" spans="1:7">
      <c r="A37" s="17" t="s">
        <v>13</v>
      </c>
      <c r="B37" s="18">
        <v>5</v>
      </c>
      <c r="C37" s="18">
        <v>5</v>
      </c>
      <c r="D37" s="18">
        <v>5</v>
      </c>
      <c r="E37" s="18">
        <v>5</v>
      </c>
      <c r="F37" s="18">
        <v>5</v>
      </c>
      <c r="G37" s="18">
        <v>5</v>
      </c>
    </row>
    <row r="38" spans="1:7">
      <c r="A38" s="17"/>
      <c r="B38" s="8"/>
      <c r="C38" s="8"/>
      <c r="D38" s="8"/>
      <c r="E38" s="8"/>
      <c r="F38" s="8"/>
      <c r="G38" s="9"/>
    </row>
    <row r="39" spans="1:7">
      <c r="A39" s="63" t="s">
        <v>105</v>
      </c>
      <c r="B39" s="8"/>
      <c r="C39" s="8"/>
      <c r="D39" s="8"/>
      <c r="E39" s="8"/>
      <c r="F39" s="8"/>
      <c r="G39" s="9"/>
    </row>
    <row r="40" spans="1:7">
      <c r="A40" s="64" t="s">
        <v>106</v>
      </c>
      <c r="B40" s="8"/>
      <c r="C40" s="8"/>
      <c r="D40" s="8"/>
      <c r="E40" s="8"/>
      <c r="F40" s="8">
        <v>100</v>
      </c>
      <c r="G40" s="9">
        <v>200</v>
      </c>
    </row>
    <row r="41" spans="1:7">
      <c r="A41" s="17"/>
      <c r="B41" s="1"/>
      <c r="C41" s="1"/>
      <c r="D41" s="1"/>
      <c r="E41" s="1"/>
      <c r="F41" s="1"/>
      <c r="G41" s="26"/>
    </row>
    <row r="42" spans="1:7">
      <c r="A42" s="37" t="s">
        <v>51</v>
      </c>
      <c r="B42" s="1"/>
      <c r="C42" s="1"/>
      <c r="D42" s="1"/>
      <c r="E42" s="1"/>
      <c r="F42" s="1"/>
      <c r="G42" s="26"/>
    </row>
    <row r="43" spans="1:7">
      <c r="A43" s="37" t="s">
        <v>54</v>
      </c>
      <c r="B43" s="33">
        <v>1157</v>
      </c>
      <c r="C43" s="33">
        <v>1337</v>
      </c>
      <c r="D43" s="33">
        <v>1512</v>
      </c>
      <c r="E43" s="33">
        <v>1720</v>
      </c>
      <c r="F43" s="33">
        <v>1937</v>
      </c>
      <c r="G43" s="33">
        <v>2152</v>
      </c>
    </row>
    <row r="44" spans="1:7">
      <c r="A44" s="37" t="s">
        <v>55</v>
      </c>
      <c r="B44" s="40">
        <v>58</v>
      </c>
      <c r="C44" s="40">
        <v>67</v>
      </c>
      <c r="D44" s="40">
        <v>71</v>
      </c>
      <c r="E44" s="40">
        <v>73</v>
      </c>
      <c r="F44" s="40">
        <v>82</v>
      </c>
      <c r="G44" s="40">
        <v>86</v>
      </c>
    </row>
    <row r="45" spans="1:7">
      <c r="A45" s="37" t="s">
        <v>56</v>
      </c>
      <c r="B45" s="40">
        <v>39</v>
      </c>
      <c r="C45" s="40">
        <v>42</v>
      </c>
      <c r="D45" s="40">
        <v>42</v>
      </c>
      <c r="E45" s="40">
        <v>42</v>
      </c>
      <c r="F45" s="40">
        <v>49</v>
      </c>
      <c r="G45" s="40">
        <v>49</v>
      </c>
    </row>
    <row r="46" spans="1:7">
      <c r="A46" s="37" t="s">
        <v>57</v>
      </c>
      <c r="B46" s="40">
        <v>146</v>
      </c>
      <c r="C46" s="40">
        <v>176</v>
      </c>
      <c r="D46" s="40">
        <v>217</v>
      </c>
      <c r="E46" s="40">
        <v>237</v>
      </c>
      <c r="F46" s="40">
        <v>267</v>
      </c>
      <c r="G46" s="40">
        <v>316</v>
      </c>
    </row>
    <row r="47" spans="1:7">
      <c r="A47" s="15"/>
      <c r="B47" s="29"/>
      <c r="C47" s="29"/>
      <c r="D47" s="29"/>
      <c r="E47" s="29"/>
      <c r="F47" s="29"/>
      <c r="G47" s="29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G19" sqref="G19"/>
    </sheetView>
  </sheetViews>
  <sheetFormatPr defaultRowHeight="12.75"/>
  <cols>
    <col min="2" max="2" width="19.5703125" customWidth="1"/>
    <col min="3" max="3" width="12.85546875" customWidth="1"/>
    <col min="4" max="5" width="12.28515625" customWidth="1"/>
  </cols>
  <sheetData>
    <row r="1" spans="1:5" ht="15.75">
      <c r="A1" s="70" t="s">
        <v>107</v>
      </c>
      <c r="B1" s="70"/>
      <c r="C1" s="70"/>
      <c r="D1" s="70"/>
      <c r="E1" s="41"/>
    </row>
    <row r="2" spans="1:5" ht="15.75">
      <c r="A2" s="70" t="s">
        <v>0</v>
      </c>
      <c r="B2" s="70"/>
      <c r="C2" s="70"/>
      <c r="D2" s="70"/>
      <c r="E2" s="41"/>
    </row>
    <row r="4" spans="1:5">
      <c r="A4" s="59"/>
      <c r="B4" s="59"/>
      <c r="C4" s="60"/>
      <c r="D4" s="60"/>
      <c r="E4" s="58"/>
    </row>
    <row r="5" spans="1:5">
      <c r="A5" s="31" t="s">
        <v>1</v>
      </c>
      <c r="B5" s="31" t="s">
        <v>2</v>
      </c>
      <c r="C5" s="67"/>
      <c r="D5" s="68"/>
      <c r="E5" s="58"/>
    </row>
    <row r="6" spans="1:5">
      <c r="A6" s="32"/>
      <c r="B6" s="32"/>
      <c r="C6" s="33" t="s">
        <v>5</v>
      </c>
      <c r="D6" s="33" t="s">
        <v>6</v>
      </c>
      <c r="E6" s="58"/>
    </row>
    <row r="7" spans="1:5">
      <c r="A7" s="57" t="s">
        <v>7</v>
      </c>
      <c r="B7" t="s">
        <v>8</v>
      </c>
      <c r="C7" s="18">
        <v>100</v>
      </c>
      <c r="D7" s="42" t="s">
        <v>74</v>
      </c>
      <c r="E7" s="43"/>
    </row>
    <row r="8" spans="1:5">
      <c r="A8" s="14"/>
      <c r="B8" t="s">
        <v>10</v>
      </c>
      <c r="C8" s="18">
        <v>50</v>
      </c>
      <c r="D8" s="18" t="s">
        <v>11</v>
      </c>
      <c r="E8" s="10"/>
    </row>
    <row r="9" spans="1:5">
      <c r="A9" s="14"/>
      <c r="B9" s="43" t="s">
        <v>66</v>
      </c>
      <c r="C9" s="18">
        <v>50</v>
      </c>
      <c r="D9" s="42" t="s">
        <v>67</v>
      </c>
    </row>
    <row r="10" spans="1:5">
      <c r="A10" s="14"/>
      <c r="B10" t="s">
        <v>12</v>
      </c>
      <c r="C10" s="18">
        <v>75</v>
      </c>
      <c r="D10" s="42" t="s">
        <v>39</v>
      </c>
    </row>
    <row r="11" spans="1:5">
      <c r="A11" s="14"/>
      <c r="B11" t="s">
        <v>13</v>
      </c>
      <c r="C11" s="18">
        <v>10</v>
      </c>
      <c r="D11" s="42" t="s">
        <v>25</v>
      </c>
    </row>
    <row r="12" spans="1:5">
      <c r="A12" s="19"/>
      <c r="B12" s="7"/>
      <c r="C12" s="18"/>
      <c r="D12" s="18"/>
    </row>
    <row r="13" spans="1:5">
      <c r="A13" s="14"/>
      <c r="C13" s="12"/>
      <c r="D13" s="26"/>
      <c r="E13" s="10"/>
    </row>
    <row r="14" spans="1:5">
      <c r="A14" s="55" t="s">
        <v>15</v>
      </c>
      <c r="B14" s="44" t="s">
        <v>64</v>
      </c>
      <c r="C14" s="18">
        <v>50</v>
      </c>
      <c r="D14" s="42" t="s">
        <v>65</v>
      </c>
    </row>
    <row r="15" spans="1:5">
      <c r="A15" s="19"/>
      <c r="B15" s="23"/>
      <c r="C15" s="18"/>
      <c r="D15" s="18"/>
    </row>
    <row r="16" spans="1:5">
      <c r="A16" s="14"/>
      <c r="C16" s="12"/>
      <c r="D16" s="26"/>
    </row>
    <row r="17" spans="1:5">
      <c r="A17" s="20" t="s">
        <v>16</v>
      </c>
      <c r="B17" s="3" t="s">
        <v>17</v>
      </c>
      <c r="C17" s="18">
        <v>200</v>
      </c>
      <c r="D17" s="42" t="s">
        <v>26</v>
      </c>
    </row>
    <row r="18" spans="1:5">
      <c r="A18" s="14"/>
      <c r="B18" s="5" t="s">
        <v>19</v>
      </c>
      <c r="C18" s="18">
        <v>50</v>
      </c>
      <c r="D18" s="42" t="s">
        <v>22</v>
      </c>
      <c r="E18" s="10"/>
    </row>
    <row r="19" spans="1:5">
      <c r="A19" s="14"/>
      <c r="B19" s="5" t="s">
        <v>20</v>
      </c>
      <c r="C19" s="18">
        <v>50</v>
      </c>
      <c r="D19" s="42" t="s">
        <v>23</v>
      </c>
    </row>
    <row r="20" spans="1:5">
      <c r="A20" s="14"/>
      <c r="B20" s="5" t="s">
        <v>12</v>
      </c>
      <c r="C20" s="18">
        <v>75</v>
      </c>
      <c r="D20" s="42" t="s">
        <v>39</v>
      </c>
      <c r="E20" s="46"/>
    </row>
    <row r="21" spans="1:5">
      <c r="A21" s="14"/>
      <c r="B21" s="5" t="s">
        <v>13</v>
      </c>
      <c r="C21" s="18">
        <v>10</v>
      </c>
      <c r="D21" s="42" t="s">
        <v>25</v>
      </c>
      <c r="E21" s="46"/>
    </row>
    <row r="22" spans="1:5">
      <c r="A22" s="14"/>
      <c r="B22" s="45" t="s">
        <v>35</v>
      </c>
      <c r="C22" s="18">
        <v>100</v>
      </c>
      <c r="D22" s="18" t="s">
        <v>24</v>
      </c>
      <c r="E22" s="12"/>
    </row>
    <row r="23" spans="1:5">
      <c r="A23" s="19"/>
      <c r="B23" s="7"/>
      <c r="C23" s="18"/>
      <c r="D23" s="18"/>
      <c r="E23" s="12"/>
    </row>
    <row r="24" spans="1:5">
      <c r="A24" s="14"/>
      <c r="B24" s="5"/>
      <c r="C24" s="12"/>
      <c r="D24" s="26"/>
      <c r="E24" s="12"/>
    </row>
    <row r="25" spans="1:5">
      <c r="A25" s="14"/>
      <c r="C25" s="12"/>
      <c r="D25" s="26"/>
      <c r="E25" s="1"/>
    </row>
    <row r="26" spans="1:5">
      <c r="A26" s="20" t="s">
        <v>27</v>
      </c>
      <c r="B26" s="3" t="s">
        <v>17</v>
      </c>
      <c r="C26" s="18">
        <v>200</v>
      </c>
      <c r="D26" s="42" t="s">
        <v>26</v>
      </c>
      <c r="E26" s="46"/>
    </row>
    <row r="27" spans="1:5">
      <c r="A27" s="17"/>
      <c r="B27" s="45" t="s">
        <v>37</v>
      </c>
      <c r="C27" s="18">
        <v>50</v>
      </c>
      <c r="D27" s="18" t="s">
        <v>22</v>
      </c>
      <c r="E27" s="12"/>
    </row>
    <row r="28" spans="1:5">
      <c r="A28" s="17"/>
      <c r="B28" s="5" t="s">
        <v>20</v>
      </c>
      <c r="C28" s="18">
        <v>50</v>
      </c>
      <c r="D28" s="42" t="s">
        <v>23</v>
      </c>
      <c r="E28" s="46"/>
    </row>
    <row r="29" spans="1:5">
      <c r="A29" s="17"/>
      <c r="B29" s="5" t="s">
        <v>12</v>
      </c>
      <c r="C29" s="18">
        <v>75</v>
      </c>
      <c r="D29" s="42" t="s">
        <v>39</v>
      </c>
      <c r="E29" s="46"/>
    </row>
    <row r="30" spans="1:5">
      <c r="A30" s="17"/>
      <c r="B30" s="5" t="s">
        <v>13</v>
      </c>
      <c r="C30" s="18">
        <v>10</v>
      </c>
      <c r="D30" s="42" t="s">
        <v>25</v>
      </c>
      <c r="E30" s="46"/>
    </row>
    <row r="31" spans="1:5">
      <c r="A31" s="15"/>
      <c r="B31" s="7"/>
      <c r="C31" s="18"/>
      <c r="D31" s="18"/>
      <c r="E31" s="12"/>
    </row>
    <row r="32" spans="1:5">
      <c r="A32" s="17"/>
      <c r="B32" s="5"/>
      <c r="C32" s="12"/>
      <c r="D32" s="26"/>
      <c r="E32" s="12"/>
    </row>
    <row r="33" spans="1:5">
      <c r="A33" s="2"/>
      <c r="B33" s="3"/>
      <c r="C33" s="2"/>
      <c r="D33" s="21"/>
      <c r="E33" s="5"/>
    </row>
    <row r="34" spans="1:5">
      <c r="A34" s="4"/>
      <c r="B34" s="5"/>
      <c r="C34" s="34" t="s">
        <v>31</v>
      </c>
      <c r="D34" s="35" t="s">
        <v>97</v>
      </c>
      <c r="E34" s="36"/>
    </row>
    <row r="35" spans="1:5">
      <c r="A35" s="4"/>
      <c r="B35" s="5"/>
      <c r="C35" s="34" t="s">
        <v>32</v>
      </c>
      <c r="D35" s="35" t="s">
        <v>98</v>
      </c>
      <c r="E35" s="36"/>
    </row>
    <row r="36" spans="1:5">
      <c r="A36" s="4"/>
      <c r="B36" s="5"/>
      <c r="C36" s="34" t="s">
        <v>33</v>
      </c>
      <c r="D36" s="35" t="s">
        <v>80</v>
      </c>
      <c r="E36" s="36"/>
    </row>
    <row r="37" spans="1:5">
      <c r="A37" s="4"/>
      <c r="B37" s="5"/>
      <c r="C37" s="34" t="s">
        <v>34</v>
      </c>
      <c r="D37" s="35" t="s">
        <v>99</v>
      </c>
      <c r="E37" s="36"/>
    </row>
    <row r="38" spans="1:5">
      <c r="A38" s="6"/>
      <c r="B38" s="7"/>
      <c r="C38" s="6"/>
      <c r="D38" s="23"/>
      <c r="E38" s="5"/>
    </row>
  </sheetData>
  <mergeCells count="3">
    <mergeCell ref="A1:D1"/>
    <mergeCell ref="A2:D2"/>
    <mergeCell ref="C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topLeftCell="A19" workbookViewId="0">
      <selection activeCell="F19" sqref="F19"/>
    </sheetView>
  </sheetViews>
  <sheetFormatPr defaultRowHeight="12.75"/>
  <cols>
    <col min="2" max="2" width="19.5703125" customWidth="1"/>
    <col min="3" max="3" width="12.85546875" customWidth="1"/>
    <col min="4" max="5" width="12.28515625" customWidth="1"/>
  </cols>
  <sheetData>
    <row r="1" spans="1:5" ht="15.75">
      <c r="A1" s="70" t="s">
        <v>108</v>
      </c>
      <c r="B1" s="70"/>
      <c r="C1" s="70"/>
      <c r="D1" s="70"/>
      <c r="E1" s="41"/>
    </row>
    <row r="2" spans="1:5" ht="15.75">
      <c r="A2" s="70" t="s">
        <v>0</v>
      </c>
      <c r="B2" s="70"/>
      <c r="C2" s="70"/>
      <c r="D2" s="70"/>
      <c r="E2" s="41"/>
    </row>
    <row r="4" spans="1:5">
      <c r="A4" s="59"/>
      <c r="B4" s="59"/>
      <c r="C4" s="60"/>
      <c r="D4" s="60"/>
      <c r="E4" s="58"/>
    </row>
    <row r="5" spans="1:5">
      <c r="A5" s="31" t="s">
        <v>1</v>
      </c>
      <c r="B5" s="31" t="s">
        <v>2</v>
      </c>
      <c r="C5" s="67"/>
      <c r="D5" s="68"/>
      <c r="E5" s="58"/>
    </row>
    <row r="6" spans="1:5">
      <c r="A6" s="32"/>
      <c r="B6" s="32"/>
      <c r="C6" s="33" t="s">
        <v>5</v>
      </c>
      <c r="D6" s="33" t="s">
        <v>6</v>
      </c>
      <c r="E6" s="58"/>
    </row>
    <row r="7" spans="1:5">
      <c r="A7" s="57" t="s">
        <v>7</v>
      </c>
      <c r="B7" t="s">
        <v>8</v>
      </c>
      <c r="C7" s="18">
        <v>100</v>
      </c>
      <c r="D7" s="42" t="s">
        <v>74</v>
      </c>
      <c r="E7" s="43"/>
    </row>
    <row r="8" spans="1:5">
      <c r="A8" s="14"/>
      <c r="B8" t="s">
        <v>10</v>
      </c>
      <c r="C8" s="18">
        <v>50</v>
      </c>
      <c r="D8" s="18" t="s">
        <v>11</v>
      </c>
      <c r="E8" s="10"/>
    </row>
    <row r="9" spans="1:5">
      <c r="A9" s="14"/>
      <c r="B9" s="43" t="s">
        <v>66</v>
      </c>
      <c r="C9" s="18">
        <v>50</v>
      </c>
      <c r="D9" s="42" t="s">
        <v>67</v>
      </c>
    </row>
    <row r="10" spans="1:5">
      <c r="A10" s="14"/>
      <c r="B10" t="s">
        <v>12</v>
      </c>
      <c r="C10" s="18">
        <v>75</v>
      </c>
      <c r="D10" s="42" t="s">
        <v>39</v>
      </c>
    </row>
    <row r="11" spans="1:5">
      <c r="A11" s="14"/>
      <c r="B11" t="s">
        <v>13</v>
      </c>
      <c r="C11" s="18">
        <v>10</v>
      </c>
      <c r="D11" s="42" t="s">
        <v>25</v>
      </c>
    </row>
    <row r="12" spans="1:5">
      <c r="A12" s="19"/>
      <c r="B12" s="7"/>
      <c r="C12" s="18"/>
      <c r="D12" s="18"/>
    </row>
    <row r="13" spans="1:5">
      <c r="A13" s="14"/>
      <c r="C13" s="12"/>
      <c r="D13" s="26"/>
      <c r="E13" s="10"/>
    </row>
    <row r="14" spans="1:5">
      <c r="A14" s="55" t="s">
        <v>15</v>
      </c>
      <c r="B14" s="44" t="s">
        <v>64</v>
      </c>
      <c r="C14" s="18">
        <v>50</v>
      </c>
      <c r="D14" s="42" t="s">
        <v>65</v>
      </c>
    </row>
    <row r="15" spans="1:5">
      <c r="A15" s="19"/>
      <c r="B15" s="23"/>
      <c r="C15" s="18"/>
      <c r="D15" s="18"/>
    </row>
    <row r="16" spans="1:5">
      <c r="A16" s="14"/>
      <c r="C16" s="12"/>
      <c r="D16" s="26"/>
    </row>
    <row r="17" spans="1:5">
      <c r="A17" s="20" t="s">
        <v>16</v>
      </c>
      <c r="B17" s="3" t="s">
        <v>17</v>
      </c>
      <c r="C17" s="18">
        <v>200</v>
      </c>
      <c r="D17" s="42" t="s">
        <v>26</v>
      </c>
    </row>
    <row r="18" spans="1:5">
      <c r="A18" s="14"/>
      <c r="B18" s="5" t="s">
        <v>19</v>
      </c>
      <c r="C18" s="18">
        <v>50</v>
      </c>
      <c r="D18" s="42" t="s">
        <v>22</v>
      </c>
      <c r="E18" s="10"/>
    </row>
    <row r="19" spans="1:5">
      <c r="A19" s="14"/>
      <c r="B19" s="5" t="s">
        <v>20</v>
      </c>
      <c r="C19" s="18">
        <v>50</v>
      </c>
      <c r="D19" s="42" t="s">
        <v>23</v>
      </c>
    </row>
    <row r="20" spans="1:5">
      <c r="A20" s="14"/>
      <c r="B20" s="5" t="s">
        <v>12</v>
      </c>
      <c r="C20" s="18">
        <v>75</v>
      </c>
      <c r="D20" s="42" t="s">
        <v>39</v>
      </c>
      <c r="E20" s="46"/>
    </row>
    <row r="21" spans="1:5">
      <c r="A21" s="14"/>
      <c r="B21" s="5" t="s">
        <v>13</v>
      </c>
      <c r="C21" s="18">
        <v>10</v>
      </c>
      <c r="D21" s="42" t="s">
        <v>25</v>
      </c>
      <c r="E21" s="46"/>
    </row>
    <row r="22" spans="1:5">
      <c r="A22" s="14"/>
      <c r="B22" s="45" t="s">
        <v>35</v>
      </c>
      <c r="C22" s="18">
        <v>100</v>
      </c>
      <c r="D22" s="18" t="s">
        <v>24</v>
      </c>
      <c r="E22" s="12"/>
    </row>
    <row r="23" spans="1:5">
      <c r="A23" s="19"/>
      <c r="B23" s="7"/>
      <c r="C23" s="18"/>
      <c r="D23" s="18"/>
      <c r="E23" s="12"/>
    </row>
    <row r="24" spans="1:5">
      <c r="A24" s="14"/>
      <c r="B24" s="5"/>
      <c r="C24" s="12"/>
      <c r="D24" s="26"/>
      <c r="E24" s="12"/>
    </row>
    <row r="25" spans="1:5">
      <c r="A25" s="14"/>
      <c r="C25" s="12"/>
      <c r="D25" s="26"/>
      <c r="E25" s="1"/>
    </row>
    <row r="26" spans="1:5">
      <c r="A26" s="20" t="s">
        <v>27</v>
      </c>
      <c r="B26" s="3" t="s">
        <v>17</v>
      </c>
      <c r="C26" s="18">
        <v>200</v>
      </c>
      <c r="D26" s="42" t="s">
        <v>26</v>
      </c>
      <c r="E26" s="46"/>
    </row>
    <row r="27" spans="1:5">
      <c r="A27" s="17"/>
      <c r="B27" s="45" t="s">
        <v>37</v>
      </c>
      <c r="C27" s="18">
        <v>50</v>
      </c>
      <c r="D27" s="18" t="s">
        <v>22</v>
      </c>
      <c r="E27" s="12"/>
    </row>
    <row r="28" spans="1:5">
      <c r="A28" s="17"/>
      <c r="B28" s="5" t="s">
        <v>20</v>
      </c>
      <c r="C28" s="18">
        <v>50</v>
      </c>
      <c r="D28" s="42" t="s">
        <v>23</v>
      </c>
      <c r="E28" s="46"/>
    </row>
    <row r="29" spans="1:5">
      <c r="A29" s="17"/>
      <c r="B29" s="5" t="s">
        <v>12</v>
      </c>
      <c r="C29" s="18">
        <v>75</v>
      </c>
      <c r="D29" s="42" t="s">
        <v>39</v>
      </c>
      <c r="E29" s="46"/>
    </row>
    <row r="30" spans="1:5">
      <c r="A30" s="17"/>
      <c r="B30" s="5" t="s">
        <v>13</v>
      </c>
      <c r="C30" s="18">
        <v>10</v>
      </c>
      <c r="D30" s="42" t="s">
        <v>25</v>
      </c>
      <c r="E30" s="46"/>
    </row>
    <row r="31" spans="1:5">
      <c r="A31" s="15"/>
      <c r="B31" s="7"/>
      <c r="C31" s="18"/>
      <c r="D31" s="18"/>
      <c r="E31" s="12"/>
    </row>
    <row r="32" spans="1:5">
      <c r="A32" s="17"/>
      <c r="B32" s="5"/>
      <c r="C32" s="12"/>
      <c r="D32" s="26"/>
      <c r="E32" s="12"/>
    </row>
    <row r="33" spans="1:5">
      <c r="A33" s="2"/>
      <c r="B33" s="3"/>
      <c r="C33" s="2"/>
      <c r="D33" s="21"/>
      <c r="E33" s="5"/>
    </row>
    <row r="34" spans="1:5">
      <c r="A34" s="4"/>
      <c r="B34" s="5"/>
      <c r="C34" s="34" t="s">
        <v>31</v>
      </c>
      <c r="D34" s="35" t="s">
        <v>97</v>
      </c>
      <c r="E34" s="36"/>
    </row>
    <row r="35" spans="1:5">
      <c r="A35" s="4"/>
      <c r="B35" s="5"/>
      <c r="C35" s="34" t="s">
        <v>32</v>
      </c>
      <c r="D35" s="35" t="s">
        <v>98</v>
      </c>
      <c r="E35" s="36"/>
    </row>
    <row r="36" spans="1:5">
      <c r="A36" s="4"/>
      <c r="B36" s="5"/>
      <c r="C36" s="34" t="s">
        <v>33</v>
      </c>
      <c r="D36" s="35" t="s">
        <v>80</v>
      </c>
      <c r="E36" s="36"/>
    </row>
    <row r="37" spans="1:5">
      <c r="A37" s="4"/>
      <c r="B37" s="5"/>
      <c r="C37" s="34" t="s">
        <v>34</v>
      </c>
      <c r="D37" s="35" t="s">
        <v>99</v>
      </c>
      <c r="E37" s="36"/>
    </row>
    <row r="38" spans="1:5">
      <c r="A38" s="6"/>
      <c r="B38" s="7"/>
      <c r="C38" s="6"/>
      <c r="D38" s="23"/>
      <c r="E38" s="5"/>
    </row>
  </sheetData>
  <mergeCells count="3">
    <mergeCell ref="A1:D1"/>
    <mergeCell ref="A2:D2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H31" sqref="H31"/>
    </sheetView>
  </sheetViews>
  <sheetFormatPr defaultRowHeight="12.75"/>
  <cols>
    <col min="2" max="2" width="19.5703125" customWidth="1"/>
    <col min="3" max="3" width="12.85546875" customWidth="1"/>
    <col min="4" max="4" width="12.28515625" customWidth="1"/>
    <col min="5" max="5" width="12.85546875" customWidth="1"/>
    <col min="6" max="7" width="12.28515625" customWidth="1"/>
    <col min="8" max="8" width="11.5703125" style="1" bestFit="1" customWidth="1"/>
    <col min="9" max="11" width="9.140625" style="1"/>
  </cols>
  <sheetData>
    <row r="1" spans="1:11" ht="15.75">
      <c r="A1" s="70" t="s">
        <v>109</v>
      </c>
      <c r="B1" s="70"/>
      <c r="C1" s="70"/>
      <c r="D1" s="70"/>
      <c r="E1" s="41"/>
      <c r="F1" s="41"/>
      <c r="G1" s="41"/>
    </row>
    <row r="2" spans="1:11" ht="15.75">
      <c r="A2" s="70" t="s">
        <v>0</v>
      </c>
      <c r="B2" s="70"/>
      <c r="C2" s="70"/>
      <c r="D2" s="70"/>
      <c r="E2" s="41"/>
      <c r="F2" s="41"/>
      <c r="G2" s="41"/>
    </row>
    <row r="4" spans="1:11">
      <c r="A4" s="59"/>
      <c r="B4" s="59"/>
      <c r="C4" s="60"/>
      <c r="D4" s="60"/>
      <c r="E4" s="60"/>
      <c r="F4" s="60"/>
      <c r="G4" s="58"/>
      <c r="H4" s="48"/>
      <c r="I4" s="49"/>
      <c r="J4" s="49"/>
      <c r="K4" s="50"/>
    </row>
    <row r="5" spans="1:11">
      <c r="A5" s="31" t="s">
        <v>1</v>
      </c>
      <c r="B5" s="31" t="s">
        <v>2</v>
      </c>
      <c r="C5" s="71" t="s">
        <v>112</v>
      </c>
      <c r="D5" s="72"/>
      <c r="E5" s="71" t="s">
        <v>113</v>
      </c>
      <c r="F5" s="72"/>
      <c r="G5" s="58"/>
      <c r="H5" s="51" t="s">
        <v>31</v>
      </c>
      <c r="I5" s="51" t="s">
        <v>32</v>
      </c>
      <c r="J5" s="51" t="s">
        <v>33</v>
      </c>
      <c r="K5" s="52" t="s">
        <v>34</v>
      </c>
    </row>
    <row r="6" spans="1:11">
      <c r="A6" s="32"/>
      <c r="B6" s="32"/>
      <c r="C6" s="33" t="s">
        <v>5</v>
      </c>
      <c r="D6" s="33" t="s">
        <v>6</v>
      </c>
      <c r="E6" s="33" t="s">
        <v>5</v>
      </c>
      <c r="F6" s="33" t="s">
        <v>6</v>
      </c>
      <c r="G6" s="58"/>
      <c r="H6" s="14"/>
      <c r="I6" s="14"/>
      <c r="J6" s="14"/>
      <c r="K6" s="14"/>
    </row>
    <row r="7" spans="1:11">
      <c r="A7" s="57" t="s">
        <v>7</v>
      </c>
      <c r="B7" t="s">
        <v>8</v>
      </c>
      <c r="C7" s="18">
        <v>100</v>
      </c>
      <c r="D7" s="79" t="s">
        <v>74</v>
      </c>
      <c r="E7" s="80">
        <v>100</v>
      </c>
      <c r="F7" s="79" t="s">
        <v>74</v>
      </c>
      <c r="G7" s="43"/>
      <c r="H7" s="47">
        <f>C7/100*175</f>
        <v>175</v>
      </c>
      <c r="I7" s="14">
        <f>C7/100*4</f>
        <v>4</v>
      </c>
      <c r="J7" s="14"/>
      <c r="K7" s="14">
        <f>C7/100*40</f>
        <v>40</v>
      </c>
    </row>
    <row r="8" spans="1:11">
      <c r="A8" s="14"/>
      <c r="B8" t="s">
        <v>10</v>
      </c>
      <c r="C8" s="18">
        <v>25</v>
      </c>
      <c r="D8" s="80" t="s">
        <v>11</v>
      </c>
      <c r="E8" s="80">
        <v>25</v>
      </c>
      <c r="F8" s="80" t="s">
        <v>11</v>
      </c>
      <c r="G8" s="10"/>
      <c r="H8" s="47">
        <f>C8/60*95</f>
        <v>39.583333333333336</v>
      </c>
      <c r="I8" s="47">
        <f>C8/60*10</f>
        <v>4.166666666666667</v>
      </c>
      <c r="J8" s="14">
        <f>C8/60*6</f>
        <v>2.5</v>
      </c>
      <c r="K8" s="14"/>
    </row>
    <row r="9" spans="1:11">
      <c r="A9" s="14"/>
      <c r="B9" t="s">
        <v>12</v>
      </c>
      <c r="C9" s="18">
        <v>50</v>
      </c>
      <c r="D9" s="79" t="s">
        <v>39</v>
      </c>
      <c r="E9" s="80">
        <v>75</v>
      </c>
      <c r="F9" s="79" t="s">
        <v>39</v>
      </c>
      <c r="H9" s="14">
        <f>C9/100*50</f>
        <v>25</v>
      </c>
      <c r="I9" s="14">
        <f>C9/100*3</f>
        <v>1.5</v>
      </c>
      <c r="J9" s="14"/>
      <c r="K9" s="14">
        <f>C9/100*10</f>
        <v>5</v>
      </c>
    </row>
    <row r="10" spans="1:11">
      <c r="A10" s="14"/>
      <c r="B10" t="s">
        <v>13</v>
      </c>
      <c r="C10" s="18">
        <v>10</v>
      </c>
      <c r="D10" s="79" t="s">
        <v>25</v>
      </c>
      <c r="E10" s="80">
        <v>10</v>
      </c>
      <c r="F10" s="79" t="s">
        <v>25</v>
      </c>
      <c r="H10" s="14">
        <f>C10/5*45</f>
        <v>90</v>
      </c>
      <c r="I10" s="14"/>
      <c r="J10" s="14">
        <f>C10/5*5</f>
        <v>10</v>
      </c>
      <c r="K10" s="14"/>
    </row>
    <row r="11" spans="1:11">
      <c r="A11" s="19"/>
      <c r="B11" s="7" t="s">
        <v>110</v>
      </c>
      <c r="C11" s="18">
        <v>10</v>
      </c>
      <c r="D11" s="80" t="s">
        <v>25</v>
      </c>
      <c r="E11" s="80">
        <v>10</v>
      </c>
      <c r="F11" s="80" t="s">
        <v>25</v>
      </c>
      <c r="H11" s="14">
        <v>50</v>
      </c>
      <c r="I11" s="14"/>
      <c r="J11" s="14"/>
      <c r="K11" s="14">
        <v>12</v>
      </c>
    </row>
    <row r="12" spans="1:11">
      <c r="A12" s="14"/>
      <c r="C12" s="1"/>
      <c r="D12" s="81"/>
      <c r="E12" s="81"/>
      <c r="F12" s="81"/>
      <c r="G12" s="10"/>
      <c r="H12" s="14"/>
      <c r="I12" s="14"/>
      <c r="J12" s="14"/>
      <c r="K12" s="14"/>
    </row>
    <row r="13" spans="1:11">
      <c r="A13" s="55" t="s">
        <v>15</v>
      </c>
      <c r="B13" s="44" t="s">
        <v>64</v>
      </c>
      <c r="C13" s="18">
        <v>50</v>
      </c>
      <c r="D13" s="79" t="s">
        <v>65</v>
      </c>
      <c r="E13" s="80">
        <v>50</v>
      </c>
      <c r="F13" s="79" t="s">
        <v>65</v>
      </c>
      <c r="H13" s="14">
        <v>120</v>
      </c>
      <c r="I13" s="14"/>
      <c r="J13" s="14"/>
      <c r="K13" s="14"/>
    </row>
    <row r="14" spans="1:11">
      <c r="A14" s="19"/>
      <c r="B14" s="23"/>
      <c r="C14" s="18"/>
      <c r="D14" s="80"/>
      <c r="E14" s="80"/>
      <c r="F14" s="80"/>
      <c r="H14" s="14"/>
      <c r="I14" s="14"/>
      <c r="J14" s="14"/>
      <c r="K14" s="14"/>
    </row>
    <row r="15" spans="1:11">
      <c r="A15" s="14"/>
      <c r="C15" s="1"/>
      <c r="D15" s="81"/>
      <c r="E15" s="81"/>
      <c r="F15" s="81"/>
      <c r="H15" s="14"/>
      <c r="I15" s="14"/>
      <c r="J15" s="14"/>
      <c r="K15" s="14"/>
    </row>
    <row r="16" spans="1:11">
      <c r="A16" s="20" t="s">
        <v>16</v>
      </c>
      <c r="B16" s="3" t="s">
        <v>17</v>
      </c>
      <c r="C16" s="18">
        <v>200</v>
      </c>
      <c r="D16" s="79" t="s">
        <v>26</v>
      </c>
      <c r="E16" s="80">
        <v>200</v>
      </c>
      <c r="F16" s="79" t="s">
        <v>26</v>
      </c>
      <c r="H16" s="47">
        <f>C16/100*175</f>
        <v>350</v>
      </c>
      <c r="I16" s="14">
        <f>C16/100*4</f>
        <v>8</v>
      </c>
      <c r="J16" s="14"/>
      <c r="K16" s="14">
        <f>C16/100*40</f>
        <v>80</v>
      </c>
    </row>
    <row r="17" spans="1:11">
      <c r="A17" s="14"/>
      <c r="B17" s="5" t="s">
        <v>19</v>
      </c>
      <c r="C17" s="18">
        <v>25</v>
      </c>
      <c r="D17" s="79" t="s">
        <v>22</v>
      </c>
      <c r="E17" s="80">
        <v>25</v>
      </c>
      <c r="F17" s="79" t="s">
        <v>22</v>
      </c>
      <c r="G17" s="10"/>
      <c r="H17" s="47">
        <f>C17/50*95</f>
        <v>47.5</v>
      </c>
      <c r="I17" s="47">
        <f>C17/50*10</f>
        <v>5</v>
      </c>
      <c r="J17" s="14">
        <f>C17/50*6</f>
        <v>3</v>
      </c>
      <c r="K17" s="14"/>
    </row>
    <row r="18" spans="1:11">
      <c r="A18" s="14"/>
      <c r="B18" s="5" t="s">
        <v>12</v>
      </c>
      <c r="C18" s="18">
        <v>50</v>
      </c>
      <c r="D18" s="79" t="s">
        <v>39</v>
      </c>
      <c r="E18" s="80">
        <v>75</v>
      </c>
      <c r="F18" s="79" t="s">
        <v>39</v>
      </c>
      <c r="G18" s="46"/>
      <c r="H18" s="14">
        <f>C18/100*50</f>
        <v>25</v>
      </c>
      <c r="I18" s="14">
        <f>C18/100*3</f>
        <v>1.5</v>
      </c>
      <c r="J18" s="14"/>
      <c r="K18" s="14">
        <f>C18/100*10</f>
        <v>5</v>
      </c>
    </row>
    <row r="19" spans="1:11">
      <c r="A19" s="14"/>
      <c r="B19" s="5" t="s">
        <v>13</v>
      </c>
      <c r="C19" s="18">
        <v>10</v>
      </c>
      <c r="D19" s="79" t="s">
        <v>25</v>
      </c>
      <c r="E19" s="80">
        <v>10</v>
      </c>
      <c r="F19" s="79" t="s">
        <v>25</v>
      </c>
      <c r="G19" s="46"/>
      <c r="H19" s="14">
        <f>C19/5*45</f>
        <v>90</v>
      </c>
      <c r="I19" s="14"/>
      <c r="J19" s="14">
        <f>C19/5*5</f>
        <v>10</v>
      </c>
      <c r="K19" s="14"/>
    </row>
    <row r="20" spans="1:11">
      <c r="A20" s="14"/>
      <c r="B20" s="45" t="s">
        <v>35</v>
      </c>
      <c r="C20" s="18">
        <v>50</v>
      </c>
      <c r="D20" s="80" t="s">
        <v>24</v>
      </c>
      <c r="E20" s="80">
        <v>100</v>
      </c>
      <c r="F20" s="80" t="s">
        <v>24</v>
      </c>
      <c r="G20" s="12"/>
      <c r="H20" s="14">
        <f>C20/100*40</f>
        <v>20</v>
      </c>
      <c r="I20" s="14"/>
      <c r="J20" s="14"/>
      <c r="K20" s="14">
        <f>C20/100*10</f>
        <v>5</v>
      </c>
    </row>
    <row r="21" spans="1:11">
      <c r="A21" s="19"/>
      <c r="B21" s="7"/>
      <c r="C21" s="18"/>
      <c r="D21" s="80"/>
      <c r="E21" s="80"/>
      <c r="F21" s="80"/>
      <c r="G21" s="12"/>
      <c r="H21" s="14"/>
      <c r="I21" s="14"/>
      <c r="J21" s="14"/>
      <c r="K21" s="14"/>
    </row>
    <row r="22" spans="1:11">
      <c r="A22" s="55" t="s">
        <v>30</v>
      </c>
      <c r="B22" s="44" t="s">
        <v>64</v>
      </c>
      <c r="C22" s="18">
        <v>50</v>
      </c>
      <c r="D22" s="79" t="s">
        <v>65</v>
      </c>
      <c r="E22" s="80">
        <v>50</v>
      </c>
      <c r="F22" s="79" t="s">
        <v>65</v>
      </c>
      <c r="G22" s="12"/>
      <c r="H22" s="14">
        <v>120</v>
      </c>
      <c r="I22" s="14"/>
      <c r="J22" s="14"/>
      <c r="K22" s="14"/>
    </row>
    <row r="23" spans="1:11">
      <c r="A23" s="14"/>
      <c r="C23" s="1"/>
      <c r="D23" s="81"/>
      <c r="E23" s="81"/>
      <c r="F23" s="81"/>
      <c r="G23" s="1"/>
      <c r="H23" s="14"/>
      <c r="I23" s="14"/>
      <c r="J23" s="14"/>
      <c r="K23" s="14"/>
    </row>
    <row r="24" spans="1:11">
      <c r="A24" s="20" t="s">
        <v>27</v>
      </c>
      <c r="B24" s="3" t="s">
        <v>17</v>
      </c>
      <c r="C24" s="18">
        <v>150</v>
      </c>
      <c r="D24" s="79" t="s">
        <v>26</v>
      </c>
      <c r="E24" s="80">
        <v>200</v>
      </c>
      <c r="F24" s="79" t="s">
        <v>26</v>
      </c>
      <c r="G24" s="46"/>
      <c r="H24" s="47">
        <f>C24/100*175</f>
        <v>262.5</v>
      </c>
      <c r="I24" s="14">
        <f>C24/100*4</f>
        <v>6</v>
      </c>
      <c r="J24" s="14"/>
      <c r="K24" s="14">
        <f>C24/100*40</f>
        <v>60</v>
      </c>
    </row>
    <row r="25" spans="1:11">
      <c r="A25" s="17"/>
      <c r="B25" s="45" t="s">
        <v>37</v>
      </c>
      <c r="C25" s="18">
        <v>25</v>
      </c>
      <c r="D25" s="80" t="s">
        <v>22</v>
      </c>
      <c r="E25" s="80">
        <v>25</v>
      </c>
      <c r="F25" s="80" t="s">
        <v>22</v>
      </c>
      <c r="G25" s="12"/>
      <c r="H25" s="47">
        <f>C25/50*95</f>
        <v>47.5</v>
      </c>
      <c r="I25" s="47">
        <f>C25/50*10</f>
        <v>5</v>
      </c>
      <c r="J25" s="14">
        <f>C25/50*6</f>
        <v>3</v>
      </c>
      <c r="K25" s="14"/>
    </row>
    <row r="26" spans="1:11">
      <c r="A26" s="17"/>
      <c r="B26" s="5" t="s">
        <v>12</v>
      </c>
      <c r="C26" s="18">
        <v>50</v>
      </c>
      <c r="D26" s="79" t="s">
        <v>39</v>
      </c>
      <c r="E26" s="80">
        <v>75</v>
      </c>
      <c r="F26" s="79" t="s">
        <v>39</v>
      </c>
      <c r="G26" s="46"/>
      <c r="H26" s="14">
        <f>C26/100*50</f>
        <v>25</v>
      </c>
      <c r="I26" s="14">
        <f>C26/100*3</f>
        <v>1.5</v>
      </c>
      <c r="J26" s="14"/>
      <c r="K26" s="14">
        <f>C26/100*10</f>
        <v>5</v>
      </c>
    </row>
    <row r="27" spans="1:11">
      <c r="A27" s="17"/>
      <c r="B27" s="5" t="s">
        <v>13</v>
      </c>
      <c r="C27" s="18">
        <v>10</v>
      </c>
      <c r="D27" s="79" t="s">
        <v>25</v>
      </c>
      <c r="E27" s="80">
        <v>10</v>
      </c>
      <c r="F27" s="79" t="s">
        <v>25</v>
      </c>
      <c r="G27" s="46"/>
      <c r="H27" s="14">
        <f>C27/5*45</f>
        <v>90</v>
      </c>
      <c r="I27" s="14"/>
      <c r="J27" s="14">
        <f>C27/5*5</f>
        <v>10</v>
      </c>
      <c r="K27" s="14"/>
    </row>
    <row r="28" spans="1:11">
      <c r="A28" s="15"/>
      <c r="B28" s="7" t="s">
        <v>111</v>
      </c>
      <c r="C28" s="18">
        <v>10</v>
      </c>
      <c r="D28" s="80"/>
      <c r="E28" s="80">
        <v>10</v>
      </c>
      <c r="F28" s="80"/>
      <c r="G28" s="12"/>
      <c r="H28" s="14">
        <v>50</v>
      </c>
      <c r="I28" s="14"/>
      <c r="J28" s="14"/>
      <c r="K28" s="14">
        <v>12</v>
      </c>
    </row>
    <row r="29" spans="1:11">
      <c r="A29" s="17"/>
      <c r="B29" s="5"/>
      <c r="C29" s="12"/>
      <c r="D29" s="12"/>
      <c r="E29" s="12"/>
      <c r="F29" s="12"/>
      <c r="G29" s="12"/>
      <c r="H29" s="14"/>
      <c r="I29" s="14"/>
      <c r="J29" s="14"/>
      <c r="K29" s="14"/>
    </row>
    <row r="30" spans="1:11">
      <c r="A30" s="2"/>
      <c r="B30" s="3"/>
      <c r="C30" s="2"/>
      <c r="D30" s="3"/>
      <c r="E30" s="2"/>
      <c r="F30" s="3"/>
      <c r="G30" s="5"/>
      <c r="H30" s="14"/>
      <c r="I30" s="14"/>
      <c r="J30" s="14"/>
      <c r="K30" s="14"/>
    </row>
    <row r="31" spans="1:11">
      <c r="A31" s="4"/>
      <c r="B31" s="5"/>
      <c r="C31" s="34" t="s">
        <v>31</v>
      </c>
      <c r="D31" s="36" t="s">
        <v>97</v>
      </c>
      <c r="E31" s="34" t="s">
        <v>31</v>
      </c>
      <c r="F31" s="36" t="s">
        <v>97</v>
      </c>
      <c r="G31" s="36"/>
      <c r="H31" s="53">
        <f>SUM(H7:H29)</f>
        <v>1627.0833333333335</v>
      </c>
      <c r="I31" s="53">
        <f>SUM(I7:I29)</f>
        <v>36.666666666666671</v>
      </c>
      <c r="J31" s="53">
        <f>SUM(J7:J29)</f>
        <v>38.5</v>
      </c>
      <c r="K31" s="53">
        <f>SUM(K7:K29)</f>
        <v>224</v>
      </c>
    </row>
    <row r="32" spans="1:11">
      <c r="A32" s="4"/>
      <c r="B32" s="5"/>
      <c r="C32" s="34" t="s">
        <v>32</v>
      </c>
      <c r="D32" s="36" t="s">
        <v>98</v>
      </c>
      <c r="E32" s="34" t="s">
        <v>32</v>
      </c>
      <c r="F32" s="36" t="s">
        <v>98</v>
      </c>
      <c r="G32" s="36"/>
      <c r="H32" s="14"/>
      <c r="I32" s="14"/>
      <c r="J32" s="14"/>
      <c r="K32" s="14"/>
    </row>
    <row r="33" spans="1:11">
      <c r="A33" s="4"/>
      <c r="B33" s="5"/>
      <c r="C33" s="34" t="s">
        <v>33</v>
      </c>
      <c r="D33" s="36" t="s">
        <v>80</v>
      </c>
      <c r="E33" s="34" t="s">
        <v>33</v>
      </c>
      <c r="F33" s="36" t="s">
        <v>80</v>
      </c>
      <c r="G33" s="36"/>
      <c r="H33" s="14"/>
      <c r="I33" s="14"/>
      <c r="J33" s="14"/>
      <c r="K33" s="14"/>
    </row>
    <row r="34" spans="1:11">
      <c r="A34" s="4"/>
      <c r="B34" s="5"/>
      <c r="C34" s="34" t="s">
        <v>34</v>
      </c>
      <c r="D34" s="36" t="s">
        <v>99</v>
      </c>
      <c r="E34" s="34" t="s">
        <v>34</v>
      </c>
      <c r="F34" s="36" t="s">
        <v>99</v>
      </c>
      <c r="G34" s="36"/>
      <c r="H34" s="14"/>
      <c r="I34" s="14"/>
      <c r="J34" s="14"/>
      <c r="K34" s="14"/>
    </row>
    <row r="35" spans="1:11">
      <c r="A35" s="6"/>
      <c r="B35" s="7"/>
      <c r="C35" s="6"/>
      <c r="D35" s="7"/>
      <c r="E35" s="6"/>
      <c r="F35" s="7"/>
      <c r="G35" s="5"/>
      <c r="H35" s="19"/>
      <c r="I35" s="19"/>
      <c r="J35" s="19"/>
      <c r="K35" s="19"/>
    </row>
  </sheetData>
  <mergeCells count="4">
    <mergeCell ref="A1:D1"/>
    <mergeCell ref="A2:D2"/>
    <mergeCell ref="C5:D5"/>
    <mergeCell ref="E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F11" sqref="F11"/>
    </sheetView>
  </sheetViews>
  <sheetFormatPr defaultRowHeight="12.75"/>
  <cols>
    <col min="2" max="2" width="19.5703125" customWidth="1"/>
    <col min="3" max="3" width="12.85546875" customWidth="1"/>
    <col min="4" max="5" width="12.28515625" customWidth="1"/>
  </cols>
  <sheetData>
    <row r="1" spans="1:5" ht="15.75">
      <c r="A1" s="70" t="s">
        <v>114</v>
      </c>
      <c r="B1" s="70"/>
      <c r="C1" s="70"/>
      <c r="D1" s="70"/>
      <c r="E1" s="41"/>
    </row>
    <row r="2" spans="1:5" ht="15.75">
      <c r="A2" s="70" t="s">
        <v>0</v>
      </c>
      <c r="B2" s="70"/>
      <c r="C2" s="70"/>
      <c r="D2" s="70"/>
      <c r="E2" s="41"/>
    </row>
    <row r="4" spans="1:5">
      <c r="A4" s="59"/>
      <c r="B4" s="59"/>
      <c r="C4" s="60"/>
      <c r="D4" s="60"/>
      <c r="E4" s="58"/>
    </row>
    <row r="5" spans="1:5">
      <c r="A5" s="31" t="s">
        <v>1</v>
      </c>
      <c r="B5" s="31" t="s">
        <v>2</v>
      </c>
      <c r="C5" s="67"/>
      <c r="D5" s="68"/>
      <c r="E5" s="58"/>
    </row>
    <row r="6" spans="1:5">
      <c r="A6" s="32"/>
      <c r="B6" s="32"/>
      <c r="C6" s="33" t="s">
        <v>5</v>
      </c>
      <c r="D6" s="33" t="s">
        <v>6</v>
      </c>
      <c r="E6" s="58"/>
    </row>
    <row r="7" spans="1:5">
      <c r="A7" s="57" t="s">
        <v>7</v>
      </c>
      <c r="B7" t="s">
        <v>8</v>
      </c>
      <c r="C7" s="18">
        <v>150</v>
      </c>
      <c r="D7" s="42" t="s">
        <v>74</v>
      </c>
      <c r="E7" s="43"/>
    </row>
    <row r="8" spans="1:5">
      <c r="A8" s="14"/>
      <c r="B8" t="s">
        <v>10</v>
      </c>
      <c r="C8" s="18">
        <v>50</v>
      </c>
      <c r="D8" s="18" t="s">
        <v>11</v>
      </c>
      <c r="E8" s="10"/>
    </row>
    <row r="9" spans="1:5">
      <c r="A9" s="14"/>
      <c r="B9" t="s">
        <v>12</v>
      </c>
      <c r="C9" s="18">
        <v>75</v>
      </c>
      <c r="D9" s="42" t="s">
        <v>39</v>
      </c>
    </row>
    <row r="10" spans="1:5">
      <c r="A10" s="14"/>
      <c r="B10" t="s">
        <v>13</v>
      </c>
      <c r="C10" s="18">
        <v>10</v>
      </c>
      <c r="D10" s="42" t="s">
        <v>25</v>
      </c>
    </row>
    <row r="11" spans="1:5">
      <c r="A11" s="19"/>
      <c r="B11" s="7" t="s">
        <v>115</v>
      </c>
      <c r="C11" s="18">
        <v>10</v>
      </c>
      <c r="D11" s="18"/>
    </row>
    <row r="12" spans="1:5">
      <c r="A12" s="14"/>
      <c r="C12" s="12"/>
      <c r="D12" s="26"/>
      <c r="E12" s="10"/>
    </row>
    <row r="13" spans="1:5">
      <c r="A13" s="55" t="s">
        <v>15</v>
      </c>
      <c r="B13" s="44" t="s">
        <v>64</v>
      </c>
      <c r="C13" s="18">
        <v>50</v>
      </c>
      <c r="D13" s="42" t="s">
        <v>65</v>
      </c>
    </row>
    <row r="14" spans="1:5">
      <c r="A14" s="19"/>
      <c r="B14" s="23"/>
      <c r="C14" s="18"/>
      <c r="D14" s="18"/>
    </row>
    <row r="15" spans="1:5">
      <c r="A15" s="14"/>
      <c r="C15" s="12"/>
      <c r="D15" s="26"/>
    </row>
    <row r="16" spans="1:5">
      <c r="A16" s="20" t="s">
        <v>16</v>
      </c>
      <c r="B16" s="3" t="s">
        <v>17</v>
      </c>
      <c r="C16" s="18">
        <v>200</v>
      </c>
      <c r="D16" s="42" t="s">
        <v>26</v>
      </c>
    </row>
    <row r="17" spans="1:5">
      <c r="A17" s="14"/>
      <c r="B17" s="5" t="s">
        <v>19</v>
      </c>
      <c r="C17" s="18">
        <v>50</v>
      </c>
      <c r="D17" s="42" t="s">
        <v>22</v>
      </c>
      <c r="E17" s="10"/>
    </row>
    <row r="18" spans="1:5">
      <c r="A18" s="14"/>
      <c r="B18" s="5" t="s">
        <v>20</v>
      </c>
      <c r="C18" s="18">
        <v>50</v>
      </c>
      <c r="D18" s="42" t="s">
        <v>23</v>
      </c>
    </row>
    <row r="19" spans="1:5">
      <c r="A19" s="14"/>
      <c r="B19" s="5" t="s">
        <v>12</v>
      </c>
      <c r="C19" s="18">
        <v>75</v>
      </c>
      <c r="D19" s="42" t="s">
        <v>39</v>
      </c>
      <c r="E19" s="46"/>
    </row>
    <row r="20" spans="1:5">
      <c r="A20" s="14"/>
      <c r="B20" s="5" t="s">
        <v>13</v>
      </c>
      <c r="C20" s="18">
        <v>10</v>
      </c>
      <c r="D20" s="42" t="s">
        <v>25</v>
      </c>
      <c r="E20" s="46"/>
    </row>
    <row r="21" spans="1:5">
      <c r="A21" s="14"/>
      <c r="B21" s="45" t="s">
        <v>35</v>
      </c>
      <c r="C21" s="18">
        <v>100</v>
      </c>
      <c r="D21" s="18" t="s">
        <v>24</v>
      </c>
      <c r="E21" s="12"/>
    </row>
    <row r="22" spans="1:5">
      <c r="A22" s="19"/>
      <c r="B22" s="7"/>
      <c r="C22" s="18"/>
      <c r="D22" s="18"/>
      <c r="E22" s="12"/>
    </row>
    <row r="23" spans="1:5">
      <c r="A23" s="14"/>
      <c r="B23" s="5"/>
      <c r="C23" s="12"/>
      <c r="D23" s="26"/>
      <c r="E23" s="12"/>
    </row>
    <row r="24" spans="1:5">
      <c r="A24" s="14"/>
      <c r="C24" s="12"/>
      <c r="D24" s="26"/>
      <c r="E24" s="1"/>
    </row>
    <row r="25" spans="1:5">
      <c r="A25" s="20" t="s">
        <v>27</v>
      </c>
      <c r="B25" s="3" t="s">
        <v>17</v>
      </c>
      <c r="C25" s="18">
        <v>200</v>
      </c>
      <c r="D25" s="42" t="s">
        <v>26</v>
      </c>
      <c r="E25" s="46"/>
    </row>
    <row r="26" spans="1:5">
      <c r="A26" s="17"/>
      <c r="B26" s="45" t="s">
        <v>37</v>
      </c>
      <c r="C26" s="18">
        <v>50</v>
      </c>
      <c r="D26" s="18" t="s">
        <v>22</v>
      </c>
      <c r="E26" s="12"/>
    </row>
    <row r="27" spans="1:5">
      <c r="A27" s="17"/>
      <c r="B27" s="5" t="s">
        <v>12</v>
      </c>
      <c r="C27" s="18">
        <v>75</v>
      </c>
      <c r="D27" s="42" t="s">
        <v>39</v>
      </c>
      <c r="E27" s="46"/>
    </row>
    <row r="28" spans="1:5">
      <c r="A28" s="17"/>
      <c r="B28" s="5" t="s">
        <v>13</v>
      </c>
      <c r="C28" s="18">
        <v>10</v>
      </c>
      <c r="D28" s="42" t="s">
        <v>25</v>
      </c>
      <c r="E28" s="46"/>
    </row>
    <row r="29" spans="1:5">
      <c r="A29" s="15"/>
      <c r="B29" s="7" t="s">
        <v>110</v>
      </c>
      <c r="C29" s="18">
        <v>10</v>
      </c>
      <c r="D29" s="18"/>
      <c r="E29" s="12"/>
    </row>
    <row r="30" spans="1:5">
      <c r="A30" s="17"/>
      <c r="B30" s="5"/>
      <c r="C30" s="12"/>
      <c r="D30" s="26"/>
      <c r="E30" s="12"/>
    </row>
    <row r="31" spans="1:5">
      <c r="A31" s="2"/>
      <c r="B31" s="3"/>
      <c r="C31" s="2"/>
      <c r="D31" s="21"/>
      <c r="E31" s="5"/>
    </row>
    <row r="32" spans="1:5">
      <c r="A32" s="4"/>
      <c r="B32" s="5"/>
      <c r="C32" s="34" t="s">
        <v>31</v>
      </c>
      <c r="D32" s="35" t="s">
        <v>116</v>
      </c>
      <c r="E32" s="36"/>
    </row>
    <row r="33" spans="1:5">
      <c r="A33" s="4"/>
      <c r="B33" s="5"/>
      <c r="C33" s="34" t="s">
        <v>32</v>
      </c>
      <c r="D33" s="35" t="s">
        <v>38</v>
      </c>
      <c r="E33" s="36"/>
    </row>
    <row r="34" spans="1:5">
      <c r="A34" s="4"/>
      <c r="B34" s="5"/>
      <c r="C34" s="34" t="s">
        <v>33</v>
      </c>
      <c r="D34" s="35" t="s">
        <v>117</v>
      </c>
      <c r="E34" s="36"/>
    </row>
    <row r="35" spans="1:5">
      <c r="A35" s="4"/>
      <c r="B35" s="5"/>
      <c r="C35" s="34" t="s">
        <v>34</v>
      </c>
      <c r="D35" s="35" t="s">
        <v>118</v>
      </c>
      <c r="E35" s="36"/>
    </row>
    <row r="36" spans="1:5">
      <c r="A36" s="6"/>
      <c r="B36" s="7"/>
      <c r="C36" s="6"/>
      <c r="D36" s="23"/>
      <c r="E36" s="5"/>
    </row>
  </sheetData>
  <mergeCells count="3">
    <mergeCell ref="A1:D1"/>
    <mergeCell ref="A2:D2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TKTP I</vt:lpstr>
      <vt:lpstr>R. KAL</vt:lpstr>
      <vt:lpstr>RG</vt:lpstr>
      <vt:lpstr>TS</vt:lpstr>
      <vt:lpstr>DM</vt:lpstr>
      <vt:lpstr>HATI</vt:lpstr>
      <vt:lpstr>JANTUNG</vt:lpstr>
      <vt:lpstr>RENDAH PROTEIN</vt:lpstr>
      <vt:lpstr>R. PURIN</vt:lpstr>
    </vt:vector>
  </TitlesOfParts>
  <Company>RS TUGUREJO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gizi</dc:creator>
  <cp:lastModifiedBy>giga</cp:lastModifiedBy>
  <cp:lastPrinted>2013-12-23T02:33:21Z</cp:lastPrinted>
  <dcterms:created xsi:type="dcterms:W3CDTF">2007-11-30T00:42:41Z</dcterms:created>
  <dcterms:modified xsi:type="dcterms:W3CDTF">2014-03-18T01:13:07Z</dcterms:modified>
</cp:coreProperties>
</file>