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Скорегований інвентар" sheetId="4" r:id="rId1"/>
    <sheet name="Дані" sheetId="1" r:id="rId2"/>
    <sheet name="Info" sheetId="2" r:id="rId3"/>
  </sheets>
  <definedNames>
    <definedName name="_xlnm._FilterDatabase" localSheetId="1" hidden="1">Дані!$A$1:$K$307</definedName>
  </definedNames>
  <calcPr calcId="152511"/>
  <pivotCaches>
    <pivotCache cacheId="9" r:id="rId4"/>
  </pivotCaches>
</workbook>
</file>

<file path=xl/calcChain.xml><?xml version="1.0" encoding="utf-8"?>
<calcChain xmlns="http://schemas.openxmlformats.org/spreadsheetml/2006/main">
  <c r="J24" i="1" l="1"/>
  <c r="K24" i="1" s="1"/>
  <c r="J67" i="1"/>
  <c r="K67" i="1" s="1"/>
  <c r="J75" i="1"/>
  <c r="K75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40" i="1"/>
  <c r="K140" i="1" s="1"/>
  <c r="J152" i="1"/>
  <c r="K152" i="1" s="1"/>
  <c r="J163" i="1"/>
  <c r="K163" i="1" s="1"/>
  <c r="J172" i="1"/>
  <c r="K172" i="1" s="1"/>
  <c r="J184" i="1"/>
  <c r="K184" i="1" s="1"/>
  <c r="J195" i="1"/>
  <c r="K195" i="1" s="1"/>
  <c r="J204" i="1"/>
  <c r="K204" i="1" s="1"/>
  <c r="J216" i="1"/>
  <c r="K216" i="1" s="1"/>
  <c r="J227" i="1"/>
  <c r="K227" i="1" s="1"/>
  <c r="J236" i="1"/>
  <c r="K236" i="1" s="1"/>
  <c r="J248" i="1"/>
  <c r="K248" i="1" s="1"/>
  <c r="J259" i="1"/>
  <c r="K259" i="1" s="1"/>
  <c r="J268" i="1"/>
  <c r="K268" i="1" s="1"/>
  <c r="J284" i="1"/>
  <c r="K284" i="1" s="1"/>
  <c r="J300" i="1"/>
  <c r="K300" i="1" s="1"/>
  <c r="J2" i="1"/>
  <c r="K2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130" i="1"/>
  <c r="K130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66" i="1"/>
  <c r="K66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</calcChain>
</file>

<file path=xl/sharedStrings.xml><?xml version="1.0" encoding="utf-8"?>
<sst xmlns="http://schemas.openxmlformats.org/spreadsheetml/2006/main" count="986" uniqueCount="80">
  <si>
    <t>Year</t>
  </si>
  <si>
    <t>Month</t>
  </si>
  <si>
    <t>Channel</t>
  </si>
  <si>
    <t>Target</t>
  </si>
  <si>
    <t>Avr%</t>
  </si>
  <si>
    <t>Cov%</t>
  </si>
  <si>
    <t>INTER</t>
  </si>
  <si>
    <t>M18-50(50t+)</t>
  </si>
  <si>
    <t>M18-54(50t+)</t>
  </si>
  <si>
    <t>PIXEL</t>
  </si>
  <si>
    <t>ENTER FILM</t>
  </si>
  <si>
    <t>ZOOM</t>
  </si>
  <si>
    <t>NTN</t>
  </si>
  <si>
    <t>K1</t>
  </si>
  <si>
    <t>K2</t>
  </si>
  <si>
    <t>MEGA</t>
  </si>
  <si>
    <t>ICTV</t>
  </si>
  <si>
    <t>M1</t>
  </si>
  <si>
    <t>NEW CHANNEL</t>
  </si>
  <si>
    <t>STB</t>
  </si>
  <si>
    <t>OCE</t>
  </si>
  <si>
    <t>M2</t>
  </si>
  <si>
    <t>CHANNEL UKRAINE</t>
  </si>
  <si>
    <t>INDIGO TV</t>
  </si>
  <si>
    <t>Db:</t>
  </si>
  <si>
    <t xml:space="preserve">     Nielsen Ukraine</t>
  </si>
  <si>
    <t>User:</t>
  </si>
  <si>
    <t xml:space="preserve">     inter</t>
  </si>
  <si>
    <t>Media:</t>
  </si>
  <si>
    <t xml:space="preserve">     Tv Advertising</t>
  </si>
  <si>
    <t>Dates:</t>
  </si>
  <si>
    <t xml:space="preserve">     01.06.2017 - 30.06.2017</t>
  </si>
  <si>
    <t>Targets:</t>
  </si>
  <si>
    <t xml:space="preserve">          • [Ind]:M18-50(50t+);  Ind [Demographic]</t>
  </si>
  <si>
    <t xml:space="preserve">               - Размер города (7 категорий): 50'000-100'000, 100'001-200'000, 200'001-500'000, 500'001-1'000'000, 1'000'001+</t>
  </si>
  <si>
    <t xml:space="preserve">               - Пол: Мужской</t>
  </si>
  <si>
    <t xml:space="preserve">               - Возраст: 18, 19, 20, 21, 22, 23, 24, 25, 26, 27, 28, 29, 30, 31, 32, 33, 34, 35, 36, 37, 38, 39, 40, 41, 42, 43, 44, 45, 46, 47, 48, 49, 50</t>
  </si>
  <si>
    <t xml:space="preserve">          • [Ind]:M18-54(50t+);  Ind [Demographic]</t>
  </si>
  <si>
    <t xml:space="preserve">               - Размер города (8 категорий): 50'000-100'000, 100'001-200'000, 200'001-500'000, 500'001-1'000'000, 1'000'001+</t>
  </si>
  <si>
    <t xml:space="preserve">               - Возраст: 18, 19, 20, 21, 22, 23, 24, 25, 26, 27, 28, 29, 30, 31, 32, 33, 34, 35, 36, 37, 38, 39, 40, 41, 42, 43, 44, 45, 46, 47, 48, 49, 50, 51, 52, 53, 54</t>
  </si>
  <si>
    <t xml:space="preserve">Reference Target: </t>
  </si>
  <si>
    <t xml:space="preserve">     Universe</t>
  </si>
  <si>
    <t>Channels:</t>
  </si>
  <si>
    <t xml:space="preserve">     INTER;   PIXEL;   ENTER FILM;   ZOOM;   NTN;   K1;   K2;   MEGA;   ICTV;   M1;   NEW CHANNEL;   STB;   OCE;   M2;   CHANNEL UKRAINE;   INDIGO TV;   </t>
  </si>
  <si>
    <t xml:space="preserve">base channel: </t>
  </si>
  <si>
    <t xml:space="preserve">     Total TV</t>
  </si>
  <si>
    <t>Time Slots:</t>
  </si>
  <si>
    <t xml:space="preserve">     06:00:00 - 25:59:59</t>
  </si>
  <si>
    <t>Type Spot:</t>
  </si>
  <si>
    <t xml:space="preserve">     клип;   клип - регион;   </t>
  </si>
  <si>
    <t>User Entities:</t>
  </si>
  <si>
    <t xml:space="preserve">     Adv Classification</t>
  </si>
  <si>
    <t xml:space="preserve">          Accept: "5. комерційна" [Exactly];   </t>
  </si>
  <si>
    <t>Presented in [ Crosstab ] mode analysis shows:</t>
  </si>
  <si>
    <t xml:space="preserve">     { Flatten nodes } </t>
  </si>
  <si>
    <t xml:space="preserve">     As Vertical:</t>
  </si>
  <si>
    <t xml:space="preserve">          Year; Month; Channel; Target; </t>
  </si>
  <si>
    <t xml:space="preserve">     As Horizontal:</t>
  </si>
  <si>
    <t xml:space="preserve">          Avr%; Cov%; </t>
  </si>
  <si>
    <t>IMPORTANT NOTE: The values of constant panel variables are accumulated INSIDE the groups of events on the last level of organization: [Targets]</t>
  </si>
  <si>
    <t>Universe:</t>
  </si>
  <si>
    <t xml:space="preserve">          For Target [M18-50(50t+)] ...</t>
  </si>
  <si>
    <t xml:space="preserve">               For Region [UA] [Good]Universe 40974.13; Sample 1007 ( 10.89% )</t>
  </si>
  <si>
    <t xml:space="preserve">          For Target [M18-54(50t+)] ...</t>
  </si>
  <si>
    <t xml:space="preserve">               For Region [UA] [Good]Universe 45572.67; Sample 1118 ( 12.11% )</t>
  </si>
  <si>
    <t xml:space="preserve">          For Target [Universe] ...</t>
  </si>
  <si>
    <t xml:space="preserve">               For Region [UA] [Good]Universe 376360.82; Sample 6933 ( 100.00% )</t>
  </si>
  <si>
    <t/>
  </si>
  <si>
    <t>Duration</t>
  </si>
  <si>
    <t>Cov% MG</t>
  </si>
  <si>
    <t>IMG</t>
  </si>
  <si>
    <t>MP</t>
  </si>
  <si>
    <t>SLM</t>
  </si>
  <si>
    <t>NLO-TV</t>
  </si>
  <si>
    <t>Скорегований інвентар</t>
  </si>
  <si>
    <t>Інвентар</t>
  </si>
  <si>
    <t>Сума з Скорегований інвентар</t>
  </si>
  <si>
    <t>Медіа Група</t>
  </si>
  <si>
    <t>M18-50(50t+) Підсумок</t>
  </si>
  <si>
    <t>M18-54(50t+) Підсумок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</si>
</sst>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₴_-;\-* #,##0.00_₴_-;_-* &quot;-&quot;??_₴_-;_-@_-"/>
    <numFmt numFmtId="164" formatCode="#,##0.000000"/>
    <numFmt numFmtId="165" formatCode="0.0%"/>
  </numFmts>
  <fonts count="3" x14ac:knownFonts="1">
    <font>
      <sz val="10"/>
      <name val="Arial"/>
    </font>
    <font>
      <sz val="9"/>
      <color rgb="FF000000"/>
      <name val="Arial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49" fontId="1" fillId="2" borderId="1">
      <alignment horizontal="left" vertical="top"/>
    </xf>
    <xf numFmtId="49" fontId="1" fillId="2" borderId="1">
      <alignment horizontal="center" vertical="top"/>
    </xf>
    <xf numFmtId="1" fontId="1" fillId="3" borderId="2">
      <alignment horizontal="right" vertical="top"/>
    </xf>
    <xf numFmtId="49" fontId="1" fillId="3" borderId="2">
      <alignment horizontal="left" vertical="top"/>
    </xf>
    <xf numFmtId="164" fontId="1" fillId="3" borderId="2">
      <alignment horizontal="right" vertical="top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1" fillId="2" borderId="1" xfId="1">
      <alignment horizontal="left" vertical="top"/>
    </xf>
    <xf numFmtId="1" fontId="1" fillId="3" borderId="2" xfId="3">
      <alignment horizontal="right" vertical="top"/>
    </xf>
    <xf numFmtId="49" fontId="1" fillId="3" borderId="2" xfId="4">
      <alignment horizontal="left" vertical="top"/>
    </xf>
    <xf numFmtId="49" fontId="1" fillId="2" borderId="3" xfId="1" applyBorder="1">
      <alignment horizontal="left" vertical="top"/>
    </xf>
    <xf numFmtId="0" fontId="0" fillId="0" borderId="0" xfId="0" pivotButton="1"/>
    <xf numFmtId="43" fontId="1" fillId="3" borderId="2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0" applyNumberFormat="1"/>
    <xf numFmtId="9" fontId="0" fillId="0" borderId="0" xfId="0" applyNumberFormat="1"/>
    <xf numFmtId="165" fontId="0" fillId="0" borderId="0" xfId="7" applyNumberFormat="1" applyFont="1"/>
  </cellXfs>
  <cellStyles count="8">
    <cellStyle name="1" xfId="1"/>
    <cellStyle name="3" xfId="2"/>
    <cellStyle name="4" xfId="3"/>
    <cellStyle name="5" xfId="4"/>
    <cellStyle name="6" xfId="5"/>
    <cellStyle name="Відсотковий" xfId="7" builtinId="5"/>
    <cellStyle name="Звичайний" xfId="0" builtinId="0"/>
    <cellStyle name="Фінансовий" xfId="6" builtinId="3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лесник Євгенія Олександрівна" refreshedDate="43017.718730439818" createdVersion="5" refreshedVersion="5" minRefreshableVersion="3" recordCount="306">
  <cacheSource type="worksheet">
    <worksheetSource ref="A1:K307" sheet="Дані"/>
  </cacheSource>
  <cacheFields count="11">
    <cacheField name="Медіа Група" numFmtId="0">
      <sharedItems count="3">
        <s v="IMG"/>
        <s v="SLM"/>
        <s v="MP"/>
      </sharedItems>
    </cacheField>
    <cacheField name="Year" numFmtId="0">
      <sharedItems containsSemiMixedTypes="0" containsString="0" containsNumber="1" containsInteger="1" minValue="2017" maxValue="2017" count="1">
        <n v="2017"/>
      </sharedItems>
    </cacheField>
    <cacheField name="Month" numFmtId="0">
      <sharedItems containsSemiMixedTypes="0" containsString="0" containsNumber="1" containsInteger="1" minValue="1" maxValue="9" count="9">
        <n v="6"/>
        <n v="7"/>
        <n v="8"/>
        <n v="9"/>
        <n v="1"/>
        <n v="2"/>
        <n v="3"/>
        <n v="4"/>
        <n v="5"/>
      </sharedItems>
    </cacheField>
    <cacheField name="Channel" numFmtId="0">
      <sharedItems/>
    </cacheField>
    <cacheField name="Target" numFmtId="0">
      <sharedItems count="2">
        <s v="M18-50(50t+)"/>
        <s v="M18-54(50t+)"/>
      </sharedItems>
    </cacheField>
    <cacheField name="Avr%" numFmtId="43">
      <sharedItems containsSemiMixedTypes="0" containsString="0" containsNumber="1" minValue="1.4922E-2" maxValue="1.50346"/>
    </cacheField>
    <cacheField name="Cov%" numFmtId="43">
      <sharedItems containsSemiMixedTypes="0" containsString="0" containsNumber="1" minValue="6.5613929999999998" maxValue="74.374435000000005"/>
    </cacheField>
    <cacheField name="Duration" numFmtId="0">
      <sharedItems containsSemiMixedTypes="0" containsString="0" containsNumber="1" containsInteger="1" minValue="33600" maxValue="37200"/>
    </cacheField>
    <cacheField name="Cov% MG" numFmtId="43">
      <sharedItems containsSemiMixedTypes="0" containsString="0" containsNumber="1" minValue="60.364848000000002" maxValue="81.003259999999997"/>
    </cacheField>
    <cacheField name="Інвентар" numFmtId="43">
      <sharedItems containsSemiMixedTypes="0" containsString="0" containsNumber="1" minValue="17.906400000000001" maxValue="1841.5785600000002"/>
    </cacheField>
    <cacheField name="Скорегований інвентар" numFmtId="43">
      <sharedItems containsSemiMixedTypes="0" containsString="0" containsNumber="1" minValue="1.1284364259227129" maxValue="943.32292528714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x v="0"/>
    <x v="0"/>
    <s v="INTER"/>
    <x v="0"/>
    <n v="0.62682800000000005"/>
    <n v="53.472639000000001"/>
    <n v="36000"/>
    <n v="76.332893999999996"/>
    <n v="752.19360000000006"/>
    <n v="307.02446273255401"/>
  </r>
  <r>
    <x v="0"/>
    <x v="0"/>
    <x v="0"/>
    <s v="INTER"/>
    <x v="1"/>
    <n v="0.69241799999999998"/>
    <n v="56.220576000000001"/>
    <n v="36000"/>
    <n v="77.749436000000003"/>
    <n v="830.90159999999992"/>
    <n v="363.19690028009194"/>
  </r>
  <r>
    <x v="0"/>
    <x v="0"/>
    <x v="0"/>
    <s v="PIXEL"/>
    <x v="0"/>
    <n v="0.13378300000000001"/>
    <n v="18.604700999999999"/>
    <n v="36000"/>
    <n v="76.332893999999996"/>
    <n v="160.53960000000001"/>
    <n v="22.799042039472404"/>
  </r>
  <r>
    <x v="0"/>
    <x v="0"/>
    <x v="0"/>
    <s v="PIXEL"/>
    <x v="1"/>
    <n v="0.12711500000000001"/>
    <n v="19.251228000000001"/>
    <n v="36000"/>
    <n v="77.749436000000003"/>
    <n v="152.53800000000001"/>
    <n v="22.831462553491345"/>
  </r>
  <r>
    <x v="0"/>
    <x v="0"/>
    <x v="0"/>
    <s v="ENTER FILM"/>
    <x v="0"/>
    <n v="9.3034000000000006E-2"/>
    <n v="21.253195999999999"/>
    <n v="36000"/>
    <n v="76.332893999999996"/>
    <n v="111.6408"/>
    <n v="18.111687462176448"/>
  </r>
  <r>
    <x v="0"/>
    <x v="0"/>
    <x v="0"/>
    <s v="ENTER FILM"/>
    <x v="1"/>
    <n v="0.125223"/>
    <n v="24.421679000000001"/>
    <n v="36000"/>
    <n v="77.749436000000003"/>
    <n v="150.26760000000002"/>
    <n v="28.532387658868664"/>
  </r>
  <r>
    <x v="0"/>
    <x v="0"/>
    <x v="0"/>
    <s v="ZOOM"/>
    <x v="0"/>
    <n v="4.2978000000000002E-2"/>
    <n v="17.733335"/>
    <n v="36000"/>
    <n v="76.332893999999996"/>
    <n v="51.573600000000006"/>
    <n v="6.9811921879375189"/>
  </r>
  <r>
    <x v="0"/>
    <x v="0"/>
    <x v="0"/>
    <s v="ZOOM"/>
    <x v="1"/>
    <n v="4.3723999999999999E-2"/>
    <n v="18.394593"/>
    <n v="36000"/>
    <n v="77.749436000000003"/>
    <n v="52.468799999999995"/>
    <n v="7.5039263357962849"/>
  </r>
  <r>
    <x v="0"/>
    <x v="0"/>
    <x v="0"/>
    <s v="NTN"/>
    <x v="0"/>
    <n v="0.301981"/>
    <n v="43.539521000000001"/>
    <n v="36000"/>
    <n v="76.332893999999996"/>
    <n v="362.37720000000002"/>
    <n v="120.4359769462266"/>
  </r>
  <r>
    <x v="0"/>
    <x v="0"/>
    <x v="0"/>
    <s v="NTN"/>
    <x v="1"/>
    <n v="0.38577600000000001"/>
    <n v="45.498995999999998"/>
    <n v="36000"/>
    <n v="77.749436000000003"/>
    <n v="462.93119999999999"/>
    <n v="163.76289700492799"/>
  </r>
  <r>
    <x v="0"/>
    <x v="0"/>
    <x v="0"/>
    <s v="K1"/>
    <x v="0"/>
    <n v="0.2601"/>
    <n v="45.788535000000003"/>
    <n v="36000"/>
    <n v="76.332893999999996"/>
    <n v="312.12"/>
    <n v="109.0912893800559"/>
  </r>
  <r>
    <x v="0"/>
    <x v="0"/>
    <x v="0"/>
    <s v="K1"/>
    <x v="1"/>
    <n v="0.25074800000000003"/>
    <n v="46.486004999999999"/>
    <n v="36000"/>
    <n v="77.749436000000003"/>
    <n v="300.89760000000007"/>
    <n v="108.75223615709236"/>
  </r>
  <r>
    <x v="0"/>
    <x v="0"/>
    <x v="0"/>
    <s v="K2"/>
    <x v="0"/>
    <n v="3.9801999999999997E-2"/>
    <n v="17.376308000000002"/>
    <n v="36000"/>
    <n v="76.332893999999996"/>
    <n v="47.762399999999992"/>
    <n v="6.3351277271318827"/>
  </r>
  <r>
    <x v="0"/>
    <x v="0"/>
    <x v="0"/>
    <s v="K2"/>
    <x v="1"/>
    <n v="3.8983999999999998E-2"/>
    <n v="17.631696000000002"/>
    <n v="36000"/>
    <n v="77.749436000000003"/>
    <n v="46.780799999999999"/>
    <n v="6.4129666438199067"/>
  </r>
  <r>
    <x v="0"/>
    <x v="0"/>
    <x v="0"/>
    <s v="MEGA"/>
    <x v="0"/>
    <n v="0.22115899999999999"/>
    <n v="32.566668"/>
    <n v="36000"/>
    <n v="76.332893999999996"/>
    <n v="265.39080000000001"/>
    <n v="65.973711719275613"/>
  </r>
  <r>
    <x v="0"/>
    <x v="0"/>
    <x v="0"/>
    <s v="MEGA"/>
    <x v="1"/>
    <n v="0.230771"/>
    <n v="34.405309000000003"/>
    <n v="36000"/>
    <n v="77.749436000000003"/>
    <n v="276.92519999999996"/>
    <n v="74.077307402904779"/>
  </r>
  <r>
    <x v="1"/>
    <x v="0"/>
    <x v="0"/>
    <s v="ICTV"/>
    <x v="0"/>
    <n v="1.2402089999999999"/>
    <n v="65.091030000000003"/>
    <n v="36000"/>
    <n v="78.612796000000003"/>
    <n v="1488.2508"/>
    <n v="761.53612804319789"/>
  </r>
  <r>
    <x v="1"/>
    <x v="0"/>
    <x v="0"/>
    <s v="ICTV"/>
    <x v="1"/>
    <n v="1.3077030000000001"/>
    <n v="66.623490000000004"/>
    <n v="36000"/>
    <n v="79.209276000000003"/>
    <n v="1569.2436000000002"/>
    <n v="828.12098268889622"/>
  </r>
  <r>
    <x v="1"/>
    <x v="0"/>
    <x v="0"/>
    <s v="M1"/>
    <x v="0"/>
    <n v="0.14826900000000001"/>
    <n v="27.874666999999999"/>
    <n v="36000"/>
    <n v="78.612796000000003"/>
    <n v="177.9228"/>
    <n v="38.988321207272392"/>
  </r>
  <r>
    <x v="1"/>
    <x v="0"/>
    <x v="0"/>
    <s v="M1"/>
    <x v="1"/>
    <n v="0.148922"/>
    <n v="27.750575000000001"/>
    <n v="36000"/>
    <n v="79.209276000000003"/>
    <n v="178.7064"/>
    <n v="39.281506579833994"/>
  </r>
  <r>
    <x v="1"/>
    <x v="0"/>
    <x v="0"/>
    <s v="NEW CHANNEL"/>
    <x v="0"/>
    <n v="0.60855300000000001"/>
    <n v="59.484540000000003"/>
    <n v="36000"/>
    <n v="78.612796000000003"/>
    <n v="730.2636"/>
    <n v="341.48922444146581"/>
  </r>
  <r>
    <x v="1"/>
    <x v="0"/>
    <x v="0"/>
    <s v="NEW CHANNEL"/>
    <x v="1"/>
    <n v="0.58462499999999995"/>
    <n v="59.534232000000003"/>
    <n v="36000"/>
    <n v="79.209276000000003"/>
    <n v="701.55"/>
    <n v="330.8273668046823"/>
  </r>
  <r>
    <x v="1"/>
    <x v="0"/>
    <x v="0"/>
    <s v="STB"/>
    <x v="0"/>
    <n v="0.42698999999999998"/>
    <n v="57.364592999999999"/>
    <n v="36000"/>
    <n v="78.612796000000003"/>
    <n v="512.38800000000003"/>
    <n v="231.06603374578859"/>
  </r>
  <r>
    <x v="1"/>
    <x v="0"/>
    <x v="0"/>
    <s v="STB"/>
    <x v="1"/>
    <n v="0.42379699999999998"/>
    <n v="58.396766999999997"/>
    <n v="36000"/>
    <n v="79.209276000000003"/>
    <n v="508.5564"/>
    <n v="235.23610072030402"/>
  </r>
  <r>
    <x v="1"/>
    <x v="0"/>
    <x v="0"/>
    <s v="OCE"/>
    <x v="0"/>
    <n v="2.0868000000000001E-2"/>
    <n v="8.8454619999999995"/>
    <n v="36000"/>
    <n v="78.612796000000003"/>
    <n v="25.041600000000003"/>
    <n v="1.7413089739682641"/>
  </r>
  <r>
    <x v="1"/>
    <x v="0"/>
    <x v="0"/>
    <s v="OCE"/>
    <x v="1"/>
    <n v="1.9609999999999999E-2"/>
    <n v="8.8861489999999996"/>
    <n v="36000"/>
    <n v="79.209276000000003"/>
    <n v="23.531999999999996"/>
    <n v="1.6563361268594889"/>
  </r>
  <r>
    <x v="1"/>
    <x v="0"/>
    <x v="0"/>
    <s v="M2"/>
    <x v="0"/>
    <n v="2.0934000000000001E-2"/>
    <n v="7.4346420000000002"/>
    <n v="36000"/>
    <n v="78.612796000000003"/>
    <n v="25.120799999999999"/>
    <n v="1.4682052397757186"/>
  </r>
  <r>
    <x v="1"/>
    <x v="0"/>
    <x v="0"/>
    <s v="M2"/>
    <x v="1"/>
    <n v="2.0482E-2"/>
    <n v="7.7195039999999997"/>
    <n v="36000"/>
    <n v="79.209276000000003"/>
    <n v="24.578399999999998"/>
    <n v="1.5028618087234904"/>
  </r>
  <r>
    <x v="2"/>
    <x v="0"/>
    <x v="0"/>
    <s v="CHANNEL UKRAINE"/>
    <x v="0"/>
    <n v="0.59698099999999998"/>
    <n v="52.779240999999999"/>
    <n v="36000"/>
    <n v="62.183073999999998"/>
    <n v="716.37720000000002"/>
    <n v="235.11323824563277"/>
  </r>
  <r>
    <x v="2"/>
    <x v="0"/>
    <x v="0"/>
    <s v="CHANNEL UKRAINE"/>
    <x v="1"/>
    <n v="0.66405199999999998"/>
    <n v="54.725546000000001"/>
    <n v="36000"/>
    <n v="64.016997000000003"/>
    <n v="796.86239999999998"/>
    <n v="279.1699932902273"/>
  </r>
  <r>
    <x v="2"/>
    <x v="0"/>
    <x v="0"/>
    <s v="INDIGO TV"/>
    <x v="0"/>
    <n v="6.6199999999999995E-2"/>
    <n v="11.993767999999999"/>
    <n v="36000"/>
    <n v="62.183073999999998"/>
    <n v="79.44"/>
    <n v="5.9247095803300169"/>
  </r>
  <r>
    <x v="2"/>
    <x v="0"/>
    <x v="0"/>
    <s v="INDIGO TV"/>
    <x v="1"/>
    <n v="6.5559999999999993E-2"/>
    <n v="12.487239000000001"/>
    <n v="36000"/>
    <n v="64.016997000000003"/>
    <n v="78.671999999999997"/>
    <n v="6.2890046048856147"/>
  </r>
  <r>
    <x v="0"/>
    <x v="0"/>
    <x v="1"/>
    <s v="INTER"/>
    <x v="0"/>
    <n v="0.57947199999999999"/>
    <n v="55.324460999999999"/>
    <n v="37200"/>
    <n v="76.626497000000001"/>
    <n v="718.54528000000005"/>
    <n v="304.61431212132982"/>
  </r>
  <r>
    <x v="0"/>
    <x v="0"/>
    <x v="1"/>
    <s v="INTER"/>
    <x v="1"/>
    <n v="0.60775000000000001"/>
    <n v="57.277087000000002"/>
    <n v="37200"/>
    <n v="77.629435999999998"/>
    <n v="753.61"/>
    <n v="335.08424301836129"/>
  </r>
  <r>
    <x v="0"/>
    <x v="0"/>
    <x v="1"/>
    <s v="PIXEL"/>
    <x v="0"/>
    <n v="0.120184"/>
    <n v="17.59253"/>
    <n v="37200"/>
    <n v="76.626497000000001"/>
    <n v="149.02815999999999"/>
    <n v="20.089799934199913"/>
  </r>
  <r>
    <x v="0"/>
    <x v="0"/>
    <x v="1"/>
    <s v="PIXEL"/>
    <x v="1"/>
    <n v="0.115007"/>
    <n v="17.409675"/>
    <n v="37200"/>
    <n v="77.629435999999998"/>
    <n v="142.60867999999999"/>
    <n v="19.27360946683849"/>
  </r>
  <r>
    <x v="0"/>
    <x v="0"/>
    <x v="1"/>
    <s v="ENTER FILM"/>
    <x v="0"/>
    <n v="9.5371999999999998E-2"/>
    <n v="22.308475000000001"/>
    <n v="37200"/>
    <n v="76.626497000000001"/>
    <n v="118.26128"/>
    <n v="20.215823186819161"/>
  </r>
  <r>
    <x v="0"/>
    <x v="0"/>
    <x v="1"/>
    <s v="ENTER FILM"/>
    <x v="1"/>
    <n v="0.11773500000000001"/>
    <n v="24.633656999999999"/>
    <n v="37200"/>
    <n v="77.629435999999998"/>
    <n v="145.9914"/>
    <n v="27.917890157767204"/>
  </r>
  <r>
    <x v="0"/>
    <x v="0"/>
    <x v="1"/>
    <s v="ZOOM"/>
    <x v="0"/>
    <n v="3.9723000000000001E-2"/>
    <n v="18.088706999999999"/>
    <n v="37200"/>
    <n v="76.626497000000001"/>
    <n v="49.256520000000002"/>
    <n v="6.8273194148094323"/>
  </r>
  <r>
    <x v="0"/>
    <x v="0"/>
    <x v="1"/>
    <s v="ZOOM"/>
    <x v="1"/>
    <n v="4.249E-2"/>
    <n v="18.730352"/>
    <n v="37200"/>
    <n v="77.629435999999998"/>
    <n v="52.687599999999996"/>
    <n v="7.6609175148438737"/>
  </r>
  <r>
    <x v="0"/>
    <x v="0"/>
    <x v="1"/>
    <s v="NTN"/>
    <x v="0"/>
    <n v="0.30410599999999999"/>
    <n v="43.927368000000001"/>
    <n v="37200"/>
    <n v="76.626497000000001"/>
    <n v="377.09143999999998"/>
    <n v="126.92899123361335"/>
  </r>
  <r>
    <x v="0"/>
    <x v="0"/>
    <x v="1"/>
    <s v="NTN"/>
    <x v="1"/>
    <n v="0.38792100000000002"/>
    <n v="45.549388999999998"/>
    <n v="37200"/>
    <n v="77.629435999999998"/>
    <n v="481.02204"/>
    <n v="170.088112777448"/>
  </r>
  <r>
    <x v="0"/>
    <x v="0"/>
    <x v="1"/>
    <s v="K1"/>
    <x v="0"/>
    <n v="0.29481600000000002"/>
    <n v="45.834206000000002"/>
    <n v="37200"/>
    <n v="76.626497000000001"/>
    <n v="365.57184000000001"/>
    <n v="128.39302143637099"/>
  </r>
  <r>
    <x v="0"/>
    <x v="0"/>
    <x v="1"/>
    <s v="K1"/>
    <x v="1"/>
    <n v="0.27816299999999999"/>
    <n v="46.205115999999997"/>
    <n v="37200"/>
    <n v="77.629435999999998"/>
    <n v="344.92212000000001"/>
    <n v="123.71932519229394"/>
  </r>
  <r>
    <x v="0"/>
    <x v="0"/>
    <x v="1"/>
    <s v="K2"/>
    <x v="0"/>
    <n v="4.8292000000000002E-2"/>
    <n v="18.147970999999998"/>
    <n v="37200"/>
    <n v="76.626497000000001"/>
    <n v="59.882080000000002"/>
    <n v="8.327294534993511"/>
  </r>
  <r>
    <x v="0"/>
    <x v="0"/>
    <x v="1"/>
    <s v="K2"/>
    <x v="1"/>
    <n v="4.8509999999999998E-2"/>
    <n v="18.803322999999999"/>
    <n v="37200"/>
    <n v="77.629435999999998"/>
    <n v="60.152399999999993"/>
    <n v="8.7803938528124643"/>
  </r>
  <r>
    <x v="0"/>
    <x v="0"/>
    <x v="1"/>
    <s v="MEGA"/>
    <x v="0"/>
    <n v="0.21885599999999999"/>
    <n v="32.664878000000002"/>
    <n v="37200"/>
    <n v="76.626497000000001"/>
    <n v="271.38144"/>
    <n v="67.926643519557231"/>
  </r>
  <r>
    <x v="0"/>
    <x v="0"/>
    <x v="1"/>
    <s v="MEGA"/>
    <x v="1"/>
    <n v="0.227464"/>
    <n v="34.563907999999998"/>
    <n v="37200"/>
    <n v="77.629435999999998"/>
    <n v="282.05536000000001"/>
    <n v="75.680436554806633"/>
  </r>
  <r>
    <x v="1"/>
    <x v="0"/>
    <x v="1"/>
    <s v="ICTV"/>
    <x v="0"/>
    <n v="1.1653560000000001"/>
    <n v="65.238778999999994"/>
    <n v="37200"/>
    <n v="78.343378999999999"/>
    <n v="1445.0414400000002"/>
    <n v="738.56449325967264"/>
  </r>
  <r>
    <x v="1"/>
    <x v="0"/>
    <x v="1"/>
    <s v="ICTV"/>
    <x v="1"/>
    <n v="1.2295290000000001"/>
    <n v="66.583867999999995"/>
    <n v="37200"/>
    <n v="79.186188999999999"/>
    <n v="1524.6159600000001"/>
    <n v="803.8572342954418"/>
  </r>
  <r>
    <x v="1"/>
    <x v="0"/>
    <x v="1"/>
    <s v="M1"/>
    <x v="0"/>
    <n v="0.17008400000000001"/>
    <n v="29.223503000000001"/>
    <n v="37200"/>
    <n v="78.343378999999999"/>
    <n v="210.90416000000002"/>
    <n v="48.285831932056716"/>
  </r>
  <r>
    <x v="1"/>
    <x v="0"/>
    <x v="1"/>
    <s v="M1"/>
    <x v="1"/>
    <n v="0.16539400000000001"/>
    <n v="28.810690000000001"/>
    <n v="37200"/>
    <n v="79.186188999999999"/>
    <n v="205.08856000000003"/>
    <n v="46.789083398821383"/>
  </r>
  <r>
    <x v="1"/>
    <x v="0"/>
    <x v="1"/>
    <s v="NEW CHANNEL"/>
    <x v="0"/>
    <n v="0.552643"/>
    <n v="56.743752999999998"/>
    <n v="37200"/>
    <n v="78.343378999999999"/>
    <n v="685.27731999999992"/>
    <n v="304.63985081298642"/>
  </r>
  <r>
    <x v="1"/>
    <x v="0"/>
    <x v="1"/>
    <s v="NEW CHANNEL"/>
    <x v="1"/>
    <n v="0.52372099999999999"/>
    <n v="56.598511000000002"/>
    <n v="37200"/>
    <n v="79.186188999999999"/>
    <n v="649.41404"/>
    <n v="291.05570854817415"/>
  </r>
  <r>
    <x v="1"/>
    <x v="0"/>
    <x v="1"/>
    <s v="STB"/>
    <x v="0"/>
    <n v="0.43263699999999999"/>
    <n v="54.240867999999999"/>
    <n v="37200"/>
    <n v="78.343378999999999"/>
    <n v="536.46987999999999"/>
    <n v="227.96820172745436"/>
  </r>
  <r>
    <x v="1"/>
    <x v="0"/>
    <x v="1"/>
    <s v="STB"/>
    <x v="1"/>
    <n v="0.44456299999999999"/>
    <n v="55.466011000000002"/>
    <n v="37200"/>
    <n v="79.186188999999999"/>
    <n v="551.25811999999996"/>
    <n v="242.12039582980805"/>
  </r>
  <r>
    <x v="1"/>
    <x v="0"/>
    <x v="1"/>
    <s v="OCE"/>
    <x v="0"/>
    <n v="2.2984000000000001E-2"/>
    <n v="9.4842429999999993"/>
    <n v="37200"/>
    <n v="78.343378999999999"/>
    <n v="28.500160000000001"/>
    <n v="2.1176406734920281"/>
  </r>
  <r>
    <x v="1"/>
    <x v="0"/>
    <x v="1"/>
    <s v="OCE"/>
    <x v="1"/>
    <n v="2.1177000000000001E-2"/>
    <n v="9.2323050000000002"/>
    <n v="37200"/>
    <n v="79.186188999999999"/>
    <n v="26.25948"/>
    <n v="1.9197545580226747"/>
  </r>
  <r>
    <x v="1"/>
    <x v="0"/>
    <x v="1"/>
    <s v="M2"/>
    <x v="0"/>
    <n v="2.3861E-2"/>
    <n v="7.2352449999999999"/>
    <n v="37200"/>
    <n v="78.343378999999999"/>
    <n v="29.58764"/>
    <n v="1.6771266756739363"/>
  </r>
  <r>
    <x v="1"/>
    <x v="0"/>
    <x v="1"/>
    <s v="M2"/>
    <x v="1"/>
    <n v="2.3022000000000001E-2"/>
    <n v="7.5156640000000001"/>
    <n v="37200"/>
    <n v="79.186188999999999"/>
    <n v="28.547280000000001"/>
    <n v="1.6989536581417659"/>
  </r>
  <r>
    <x v="2"/>
    <x v="0"/>
    <x v="1"/>
    <s v="CHANNEL UKRAINE"/>
    <x v="0"/>
    <n v="0.61122399999999999"/>
    <n v="50.527574000000001"/>
    <n v="37200"/>
    <n v="60.364848000000002"/>
    <n v="757.91776000000004"/>
    <n v="231.17168684875821"/>
  </r>
  <r>
    <x v="2"/>
    <x v="0"/>
    <x v="1"/>
    <s v="CHANNEL UKRAINE"/>
    <x v="1"/>
    <n v="0.67137199999999997"/>
    <n v="52.232365999999999"/>
    <n v="37200"/>
    <n v="62.052517999999999"/>
    <n v="832.50127999999995"/>
    <n v="269.82613833102761"/>
  </r>
  <r>
    <x v="2"/>
    <x v="0"/>
    <x v="1"/>
    <s v="INDIGO TV"/>
    <x v="0"/>
    <n v="6.08E-2"/>
    <n v="10.897667"/>
    <n v="37200"/>
    <n v="60.364848000000002"/>
    <n v="75.39200000000001"/>
    <n v="4.9595572617428978"/>
  </r>
  <r>
    <x v="2"/>
    <x v="0"/>
    <x v="1"/>
    <s v="INDIGO TV"/>
    <x v="1"/>
    <n v="6.1599000000000001E-2"/>
    <n v="11.686585000000001"/>
    <n v="37200"/>
    <n v="62.052517999999999"/>
    <n v="76.382760000000005"/>
    <n v="5.5391404653697238"/>
  </r>
  <r>
    <x v="0"/>
    <x v="0"/>
    <x v="2"/>
    <s v="INTER"/>
    <x v="0"/>
    <n v="0.56727499999999997"/>
    <n v="55.749768000000003"/>
    <n v="37200"/>
    <n v="77.187866"/>
    <n v="703.42099999999994"/>
    <n v="302.69652017731329"/>
  </r>
  <r>
    <x v="0"/>
    <x v="0"/>
    <x v="2"/>
    <s v="INTER"/>
    <x v="1"/>
    <n v="0.63609899999999997"/>
    <n v="57.864795999999998"/>
    <n v="37200"/>
    <n v="78.324769000000003"/>
    <n v="788.76275999999996"/>
    <n v="357.48674791403749"/>
  </r>
  <r>
    <x v="0"/>
    <x v="0"/>
    <x v="2"/>
    <s v="PIXEL"/>
    <x v="0"/>
    <n v="0.109823"/>
    <n v="20.442979999999999"/>
    <n v="37200"/>
    <n v="77.187866"/>
    <n v="136.18052"/>
    <n v="21.488605165393146"/>
  </r>
  <r>
    <x v="0"/>
    <x v="0"/>
    <x v="2"/>
    <s v="PIXEL"/>
    <x v="1"/>
    <n v="0.103834"/>
    <n v="20.381301000000001"/>
    <n v="37200"/>
    <n v="78.324769000000003"/>
    <n v="128.75416000000001"/>
    <n v="20.553808005133224"/>
  </r>
  <r>
    <x v="0"/>
    <x v="0"/>
    <x v="2"/>
    <s v="ENTER FILM"/>
    <x v="0"/>
    <n v="8.3557000000000006E-2"/>
    <n v="21.023264000000001"/>
    <n v="37200"/>
    <n v="77.187866"/>
    <n v="103.61068"/>
    <n v="16.813328650836166"/>
  </r>
  <r>
    <x v="0"/>
    <x v="0"/>
    <x v="2"/>
    <s v="ENTER FILM"/>
    <x v="1"/>
    <n v="0.11405999999999999"/>
    <n v="23.962745999999999"/>
    <n v="37200"/>
    <n v="78.324769000000003"/>
    <n v="141.43440000000001"/>
    <n v="26.545490802402224"/>
  </r>
  <r>
    <x v="0"/>
    <x v="0"/>
    <x v="2"/>
    <s v="ZOOM"/>
    <x v="0"/>
    <n v="4.2900000000000001E-2"/>
    <n v="14.807422000000001"/>
    <n v="37200"/>
    <n v="77.187866"/>
    <n v="53.196000000000005"/>
    <n v="6.0800544020304699"/>
  </r>
  <r>
    <x v="0"/>
    <x v="0"/>
    <x v="2"/>
    <s v="ZOOM"/>
    <x v="1"/>
    <n v="4.4205000000000001E-2"/>
    <n v="15.405764"/>
    <n v="37200"/>
    <n v="78.324769000000003"/>
    <n v="54.814200000000007"/>
    <n v="6.6141713751227957"/>
  </r>
  <r>
    <x v="0"/>
    <x v="0"/>
    <x v="2"/>
    <s v="NTN"/>
    <x v="0"/>
    <n v="0.294242"/>
    <n v="44.713940000000001"/>
    <n v="37200"/>
    <n v="77.187866"/>
    <n v="364.86008000000004"/>
    <n v="125.92684511086161"/>
  </r>
  <r>
    <x v="0"/>
    <x v="0"/>
    <x v="2"/>
    <s v="NTN"/>
    <x v="1"/>
    <n v="0.37639899999999998"/>
    <n v="46.848578000000003"/>
    <n v="37200"/>
    <n v="78.324769000000003"/>
    <n v="466.73475999999999"/>
    <n v="171.26384185397248"/>
  </r>
  <r>
    <x v="0"/>
    <x v="0"/>
    <x v="2"/>
    <s v="K1"/>
    <x v="0"/>
    <n v="0.29369299999999998"/>
    <n v="47.529876000000002"/>
    <n v="37200"/>
    <n v="77.187866"/>
    <n v="364.17932000000002"/>
    <n v="133.60754872949477"/>
  </r>
  <r>
    <x v="0"/>
    <x v="0"/>
    <x v="2"/>
    <s v="K1"/>
    <x v="1"/>
    <n v="0.283555"/>
    <n v="48.283315999999999"/>
    <n v="37200"/>
    <n v="78.324769000000003"/>
    <n v="351.60819999999995"/>
    <n v="132.97047081969998"/>
  </r>
  <r>
    <x v="0"/>
    <x v="0"/>
    <x v="2"/>
    <s v="K2"/>
    <x v="0"/>
    <n v="4.0478E-2"/>
    <n v="17.446608000000001"/>
    <n v="37200"/>
    <n v="77.187866"/>
    <n v="50.192720000000001"/>
    <n v="6.7592851579331574"/>
  </r>
  <r>
    <x v="0"/>
    <x v="0"/>
    <x v="2"/>
    <s v="K2"/>
    <x v="1"/>
    <n v="4.0937000000000001E-2"/>
    <n v="17.843990000000002"/>
    <n v="37200"/>
    <n v="78.324769000000003"/>
    <n v="50.761880000000005"/>
    <n v="7.0946143337076837"/>
  </r>
  <r>
    <x v="0"/>
    <x v="0"/>
    <x v="2"/>
    <s v="MEGA"/>
    <x v="0"/>
    <n v="0.18357999999999999"/>
    <n v="30.205038999999999"/>
    <n v="37200"/>
    <n v="77.187866"/>
    <n v="227.63919999999999"/>
    <n v="53.073225898031382"/>
  </r>
  <r>
    <x v="0"/>
    <x v="0"/>
    <x v="2"/>
    <s v="MEGA"/>
    <x v="1"/>
    <n v="0.189305"/>
    <n v="32.271585999999999"/>
    <n v="37200"/>
    <n v="78.324769000000003"/>
    <n v="234.73819999999998"/>
    <n v="59.33394193267047"/>
  </r>
  <r>
    <x v="1"/>
    <x v="0"/>
    <x v="2"/>
    <s v="ICTV"/>
    <x v="0"/>
    <n v="1.033072"/>
    <n v="65.892538000000002"/>
    <n v="37200"/>
    <n v="79.974402999999995"/>
    <n v="1281.00928"/>
    <n v="675.05555968989529"/>
  </r>
  <r>
    <x v="1"/>
    <x v="0"/>
    <x v="2"/>
    <s v="ICTV"/>
    <x v="1"/>
    <n v="1.102954"/>
    <n v="67.856817000000007"/>
    <n v="37200"/>
    <n v="81.003259999999997"/>
    <n v="1367.6629600000001"/>
    <n v="751.75282158781988"/>
  </r>
  <r>
    <x v="1"/>
    <x v="0"/>
    <x v="2"/>
    <s v="M1"/>
    <x v="0"/>
    <n v="0.16481599999999999"/>
    <n v="28.547353999999999"/>
    <n v="37200"/>
    <n v="79.974402999999995"/>
    <n v="204.37183999999996"/>
    <n v="46.659268118497316"/>
  </r>
  <r>
    <x v="1"/>
    <x v="0"/>
    <x v="2"/>
    <s v="M1"/>
    <x v="1"/>
    <n v="0.16175500000000001"/>
    <n v="28.832117"/>
    <n v="37200"/>
    <n v="81.003259999999997"/>
    <n v="200.5762"/>
    <n v="46.844480642992593"/>
  </r>
  <r>
    <x v="1"/>
    <x v="0"/>
    <x v="2"/>
    <s v="NEW CHANNEL"/>
    <x v="0"/>
    <n v="0.57377599999999995"/>
    <n v="57.432744"/>
    <n v="37200"/>
    <n v="79.974402999999995"/>
    <n v="711.48223999999993"/>
    <n v="326.79442337642848"/>
  </r>
  <r>
    <x v="1"/>
    <x v="0"/>
    <x v="2"/>
    <s v="NEW CHANNEL"/>
    <x v="1"/>
    <n v="0.55227999999999999"/>
    <n v="58.324221000000001"/>
    <n v="37200"/>
    <n v="81.003259999999997"/>
    <n v="684.82719999999995"/>
    <n v="323.54332606907553"/>
  </r>
  <r>
    <x v="1"/>
    <x v="0"/>
    <x v="2"/>
    <s v="STB"/>
    <x v="0"/>
    <n v="0.456845"/>
    <n v="58.41348"/>
    <n v="37200"/>
    <n v="79.974402999999995"/>
    <n v="566.48780000000011"/>
    <n v="264.63948839064375"/>
  </r>
  <r>
    <x v="1"/>
    <x v="0"/>
    <x v="2"/>
    <s v="STB"/>
    <x v="1"/>
    <n v="0.45730999999999999"/>
    <n v="59.354913000000003"/>
    <n v="37200"/>
    <n v="81.003259999999997"/>
    <n v="567.06439999999998"/>
    <n v="272.6412433588668"/>
  </r>
  <r>
    <x v="1"/>
    <x v="0"/>
    <x v="2"/>
    <s v="OCE"/>
    <x v="0"/>
    <n v="2.2596000000000002E-2"/>
    <n v="9.8332549999999994"/>
    <n v="37200"/>
    <n v="79.974402999999995"/>
    <n v="28.019040000000004"/>
    <n v="2.2034416770422611"/>
  </r>
  <r>
    <x v="1"/>
    <x v="0"/>
    <x v="2"/>
    <s v="OCE"/>
    <x v="1"/>
    <n v="2.0761999999999999E-2"/>
    <n v="9.6872670000000003"/>
    <n v="37200"/>
    <n v="81.003259999999997"/>
    <n v="25.744880000000002"/>
    <n v="2.0202012677815966"/>
  </r>
  <r>
    <x v="1"/>
    <x v="0"/>
    <x v="2"/>
    <s v="M2"/>
    <x v="0"/>
    <n v="2.2461999999999999E-2"/>
    <n v="8.0814489999999992"/>
    <n v="37200"/>
    <n v="79.974402999999995"/>
    <n v="27.852880000000003"/>
    <n v="1.8001568667416377"/>
  </r>
  <r>
    <x v="1"/>
    <x v="0"/>
    <x v="2"/>
    <s v="M2"/>
    <x v="1"/>
    <n v="2.2110999999999999E-2"/>
    <n v="8.1766100000000002"/>
    <n v="37200"/>
    <n v="81.003259999999997"/>
    <n v="27.417639999999999"/>
    <n v="1.8159582139151444"/>
  </r>
  <r>
    <x v="2"/>
    <x v="0"/>
    <x v="2"/>
    <s v="CHANNEL UKRAINE"/>
    <x v="0"/>
    <n v="0.55771400000000004"/>
    <n v="50.561264000000001"/>
    <n v="37200"/>
    <n v="62.078600000000002"/>
    <n v="691.56536000000006"/>
    <n v="217.06663224063135"/>
  </r>
  <r>
    <x v="2"/>
    <x v="0"/>
    <x v="2"/>
    <s v="CHANNEL UKRAINE"/>
    <x v="1"/>
    <n v="0.61645000000000005"/>
    <n v="52.975535999999998"/>
    <n v="37200"/>
    <n v="63.887931999999999"/>
    <n v="764.39800000000002"/>
    <n v="258.71030753882752"/>
  </r>
  <r>
    <x v="2"/>
    <x v="0"/>
    <x v="2"/>
    <s v="INDIGO TV"/>
    <x v="0"/>
    <n v="5.8566E-2"/>
    <n v="12.259681"/>
    <n v="37200"/>
    <n v="62.078600000000002"/>
    <n v="72.621840000000006"/>
    <n v="5.5269855904582288"/>
  </r>
  <r>
    <x v="2"/>
    <x v="0"/>
    <x v="2"/>
    <s v="INDIGO TV"/>
    <x v="1"/>
    <n v="6.2304999999999999E-2"/>
    <n v="13.388845"/>
    <n v="37200"/>
    <n v="63.887931999999999"/>
    <n v="77.258200000000002"/>
    <n v="6.6085553223532347"/>
  </r>
  <r>
    <x v="0"/>
    <x v="0"/>
    <x v="3"/>
    <s v="INTER"/>
    <x v="0"/>
    <n v="0.50881399999999999"/>
    <n v="53.117784999999998"/>
    <n v="36000"/>
    <n v="75.824231999999995"/>
    <n v="610.57680000000005"/>
    <n v="245.91684329093593"/>
  </r>
  <r>
    <x v="0"/>
    <x v="0"/>
    <x v="3"/>
    <s v="INTER"/>
    <x v="1"/>
    <n v="0.56292500000000001"/>
    <n v="55.696666"/>
    <n v="36000"/>
    <n v="76.998784000000001"/>
    <n v="675.51"/>
    <n v="289.6975673059523"/>
  </r>
  <r>
    <x v="0"/>
    <x v="0"/>
    <x v="3"/>
    <s v="PIXEL"/>
    <x v="0"/>
    <n v="0.136381"/>
    <n v="19.429779"/>
    <n v="36000"/>
    <n v="75.824231999999995"/>
    <n v="163.65720000000002"/>
    <n v="24.110765414057209"/>
  </r>
  <r>
    <x v="0"/>
    <x v="0"/>
    <x v="3"/>
    <s v="PIXEL"/>
    <x v="1"/>
    <n v="0.12934399999999999"/>
    <n v="18.948736"/>
    <n v="36000"/>
    <n v="76.998784000000001"/>
    <n v="155.21279999999996"/>
    <n v="22.646007420757435"/>
  </r>
  <r>
    <x v="0"/>
    <x v="0"/>
    <x v="3"/>
    <s v="ENTER FILM"/>
    <x v="0"/>
    <n v="6.6283999999999996E-2"/>
    <n v="21.330704000000001"/>
    <n v="36000"/>
    <n v="75.824231999999995"/>
    <n v="79.54079999999999"/>
    <n v="12.864803705848837"/>
  </r>
  <r>
    <x v="0"/>
    <x v="0"/>
    <x v="3"/>
    <s v="ENTER FILM"/>
    <x v="1"/>
    <n v="9.4644000000000006E-2"/>
    <n v="23.713412000000002"/>
    <n v="36000"/>
    <n v="76.998784000000001"/>
    <n v="113.5728"/>
    <n v="20.737301714681156"/>
  </r>
  <r>
    <x v="0"/>
    <x v="0"/>
    <x v="3"/>
    <s v="ZOOM"/>
    <x v="0"/>
    <n v="4.6473E-2"/>
    <n v="17.066483000000002"/>
    <n v="36000"/>
    <n v="75.824231999999995"/>
    <n v="55.767600000000002"/>
    <n v="7.2166228209904046"/>
  </r>
  <r>
    <x v="0"/>
    <x v="0"/>
    <x v="3"/>
    <s v="ZOOM"/>
    <x v="1"/>
    <n v="4.6042E-2"/>
    <n v="17.585065"/>
    <n v="36000"/>
    <n v="76.998784000000001"/>
    <n v="55.250399999999999"/>
    <n v="7.481062295269167"/>
  </r>
  <r>
    <x v="0"/>
    <x v="0"/>
    <x v="3"/>
    <s v="NTN"/>
    <x v="0"/>
    <n v="0.30498700000000001"/>
    <n v="40.893954999999998"/>
    <n v="36000"/>
    <n v="75.824231999999995"/>
    <n v="365.98440000000005"/>
    <n v="113.48271279196184"/>
  </r>
  <r>
    <x v="0"/>
    <x v="0"/>
    <x v="3"/>
    <s v="NTN"/>
    <x v="1"/>
    <n v="0.36953900000000001"/>
    <n v="43.565168"/>
    <n v="36000"/>
    <n v="76.998784000000001"/>
    <n v="443.4468"/>
    <n v="148.7526752559246"/>
  </r>
  <r>
    <x v="0"/>
    <x v="0"/>
    <x v="3"/>
    <s v="K1"/>
    <x v="0"/>
    <n v="0.24528700000000001"/>
    <n v="43.138775000000003"/>
    <n v="36000"/>
    <n v="75.824231999999995"/>
    <n v="294.34440000000001"/>
    <n v="96.279007840418444"/>
  </r>
  <r>
    <x v="0"/>
    <x v="0"/>
    <x v="3"/>
    <s v="K1"/>
    <x v="1"/>
    <n v="0.23572000000000001"/>
    <n v="43.809372000000003"/>
    <n v="36000"/>
    <n v="76.998784000000001"/>
    <n v="282.86399999999998"/>
    <n v="95.417618472186703"/>
  </r>
  <r>
    <x v="0"/>
    <x v="0"/>
    <x v="3"/>
    <s v="K2"/>
    <x v="0"/>
    <n v="3.5775000000000001E-2"/>
    <n v="16.684937000000001"/>
    <n v="36000"/>
    <n v="75.824231999999995"/>
    <n v="42.93"/>
    <n v="5.4311710384335976"/>
  </r>
  <r>
    <x v="0"/>
    <x v="0"/>
    <x v="3"/>
    <s v="K2"/>
    <x v="1"/>
    <n v="3.5573E-2"/>
    <n v="17.278831"/>
    <n v="36000"/>
    <n v="76.998784000000001"/>
    <n v="42.687599999999996"/>
    <n v="5.6793673705400547"/>
  </r>
  <r>
    <x v="0"/>
    <x v="0"/>
    <x v="3"/>
    <s v="MEGA"/>
    <x v="0"/>
    <n v="0.193825"/>
    <n v="30.221520000000002"/>
    <n v="36000"/>
    <n v="75.824231999999995"/>
    <n v="232.59"/>
    <n v="53.298546106933735"/>
  </r>
  <r>
    <x v="0"/>
    <x v="0"/>
    <x v="3"/>
    <s v="MEGA"/>
    <x v="1"/>
    <n v="0.19794100000000001"/>
    <n v="31.812826000000001"/>
    <n v="36000"/>
    <n v="76.998784000000001"/>
    <n v="237.5292"/>
    <n v="58.183939475924525"/>
  </r>
  <r>
    <x v="1"/>
    <x v="0"/>
    <x v="3"/>
    <s v="ICTV"/>
    <x v="0"/>
    <n v="1.132368"/>
    <n v="64.356155999999999"/>
    <n v="36000"/>
    <n v="78.461453000000006"/>
    <n v="1358.8416"/>
    <n v="686.14400978396282"/>
  </r>
  <r>
    <x v="1"/>
    <x v="0"/>
    <x v="3"/>
    <s v="ICTV"/>
    <x v="1"/>
    <n v="1.1868669999999999"/>
    <n v="65.928094000000002"/>
    <n v="36000"/>
    <n v="79.550791000000004"/>
    <n v="1424.2403999999999"/>
    <n v="746.96168157342788"/>
  </r>
  <r>
    <x v="1"/>
    <x v="0"/>
    <x v="3"/>
    <s v="M1"/>
    <x v="0"/>
    <n v="0.127221"/>
    <n v="27.459509000000001"/>
    <n v="36000"/>
    <n v="78.461453000000006"/>
    <n v="152.6652"/>
    <n v="32.891915420144102"/>
  </r>
  <r>
    <x v="1"/>
    <x v="0"/>
    <x v="3"/>
    <s v="M1"/>
    <x v="1"/>
    <n v="0.1353"/>
    <n v="27.268947000000001"/>
    <n v="36000"/>
    <n v="79.550791000000004"/>
    <n v="162.36000000000001"/>
    <n v="35.22020770503979"/>
  </r>
  <r>
    <x v="1"/>
    <x v="0"/>
    <x v="3"/>
    <s v="NEW CHANNEL"/>
    <x v="0"/>
    <n v="0.56343100000000002"/>
    <n v="57.870837000000002"/>
    <n v="36000"/>
    <n v="78.461453000000006"/>
    <n v="676.11720000000003"/>
    <n v="306.99980129970066"/>
  </r>
  <r>
    <x v="1"/>
    <x v="0"/>
    <x v="3"/>
    <s v="NEW CHANNEL"/>
    <x v="1"/>
    <n v="0.533111"/>
    <n v="57.658397000000001"/>
    <n v="36000"/>
    <n v="79.550791000000004"/>
    <n v="639.73320000000001"/>
    <n v="293.43097465243142"/>
  </r>
  <r>
    <x v="1"/>
    <x v="0"/>
    <x v="3"/>
    <s v="STB"/>
    <x v="0"/>
    <n v="0.57527600000000001"/>
    <n v="57.049709999999997"/>
    <n v="36000"/>
    <n v="78.461453000000006"/>
    <n v="690.33120000000008"/>
    <n v="309.00626849616663"/>
  </r>
  <r>
    <x v="1"/>
    <x v="0"/>
    <x v="3"/>
    <s v="STB"/>
    <x v="1"/>
    <n v="0.56899200000000005"/>
    <n v="58.180579999999999"/>
    <n v="36000"/>
    <n v="79.550791000000004"/>
    <n v="682.79040000000009"/>
    <n v="316.01664281507851"/>
  </r>
  <r>
    <x v="1"/>
    <x v="0"/>
    <x v="3"/>
    <s v="OCE"/>
    <x v="0"/>
    <n v="1.5500999999999999E-2"/>
    <n v="7.9741520000000001"/>
    <n v="36000"/>
    <n v="78.461453000000006"/>
    <n v="18.601199999999999"/>
    <n v="1.1638092870211958"/>
  </r>
  <r>
    <x v="1"/>
    <x v="0"/>
    <x v="3"/>
    <s v="OCE"/>
    <x v="1"/>
    <n v="1.4922E-2"/>
    <n v="8.3181999999999992"/>
    <n v="36000"/>
    <n v="79.550791000000004"/>
    <n v="17.906400000000001"/>
    <n v="1.1849012079656036"/>
  </r>
  <r>
    <x v="1"/>
    <x v="0"/>
    <x v="3"/>
    <s v="M2"/>
    <x v="0"/>
    <n v="1.8266000000000001E-2"/>
    <n v="6.5613929999999998"/>
    <n v="36000"/>
    <n v="78.461453000000006"/>
    <n v="21.9192"/>
    <n v="1.1284364259227129"/>
  </r>
  <r>
    <x v="1"/>
    <x v="0"/>
    <x v="3"/>
    <s v="M2"/>
    <x v="1"/>
    <n v="1.8106000000000001E-2"/>
    <n v="6.8875469999999996"/>
    <n v="36000"/>
    <n v="79.550791000000004"/>
    <n v="21.7272"/>
    <n v="1.1904546065106663"/>
  </r>
  <r>
    <x v="2"/>
    <x v="0"/>
    <x v="3"/>
    <s v="CHANNEL UKRAINE"/>
    <x v="0"/>
    <n v="0.52709099999999998"/>
    <n v="53.66919"/>
    <n v="36000"/>
    <n v="63.692538999999996"/>
    <n v="632.50919999999996"/>
    <n v="216.21232616703716"/>
  </r>
  <r>
    <x v="2"/>
    <x v="0"/>
    <x v="3"/>
    <s v="CHANNEL UKRAINE"/>
    <x v="1"/>
    <n v="0.582507"/>
    <n v="55.061683000000002"/>
    <n v="36000"/>
    <n v="65.101504000000006"/>
    <n v="699.00840000000005"/>
    <n v="250.56643755001511"/>
  </r>
  <r>
    <x v="2"/>
    <x v="0"/>
    <x v="3"/>
    <s v="INDIGO TV"/>
    <x v="0"/>
    <n v="6.5476000000000006E-2"/>
    <n v="11.985327"/>
    <n v="36000"/>
    <n v="63.692538999999996"/>
    <n v="78.571200000000019"/>
    <n v="5.9979361093562478"/>
  </r>
  <r>
    <x v="2"/>
    <x v="0"/>
    <x v="3"/>
    <s v="INDIGO TV"/>
    <x v="1"/>
    <n v="7.3423000000000002E-2"/>
    <n v="13.168824000000001"/>
    <n v="36000"/>
    <n v="65.101504000000006"/>
    <n v="88.107600000000005"/>
    <n v="7.5535548434112352"/>
  </r>
  <r>
    <x v="0"/>
    <x v="0"/>
    <x v="4"/>
    <s v="INTER"/>
    <x v="1"/>
    <n v="0.73360700000000001"/>
    <n v="61.016240000000003"/>
    <n v="37200"/>
    <n v="68.872596999999999"/>
    <n v="909.67268000000001"/>
    <n v="382.27601740675868"/>
  </r>
  <r>
    <x v="0"/>
    <x v="0"/>
    <x v="4"/>
    <s v="INTER"/>
    <x v="0"/>
    <n v="0.68561799999999995"/>
    <n v="58.958303000000001"/>
    <n v="37200"/>
    <n v="67.212046000000001"/>
    <n v="850.16631999999993"/>
    <n v="336.89610249436333"/>
  </r>
  <r>
    <x v="0"/>
    <x v="0"/>
    <x v="4"/>
    <s v="PIXEL"/>
    <x v="1"/>
    <n v="0.207758"/>
    <n v="23.691143"/>
    <n v="37200"/>
    <n v="68.872596999999999"/>
    <n v="257.61991999999998"/>
    <n v="42.035083509107899"/>
  </r>
  <r>
    <x v="0"/>
    <x v="0"/>
    <x v="4"/>
    <s v="PIXEL"/>
    <x v="0"/>
    <n v="0.219693"/>
    <n v="23.499144999999999"/>
    <n v="37200"/>
    <n v="67.212046000000001"/>
    <n v="272.41932000000003"/>
    <n v="43.026605194733854"/>
  </r>
  <r>
    <x v="0"/>
    <x v="0"/>
    <x v="4"/>
    <s v="ENTER FILM"/>
    <x v="1"/>
    <n v="0.14541000000000001"/>
    <n v="28.720566000000002"/>
    <n v="37200"/>
    <n v="68.872596999999999"/>
    <n v="180.30840000000001"/>
    <n v="35.666082788543029"/>
  </r>
  <r>
    <x v="0"/>
    <x v="0"/>
    <x v="4"/>
    <s v="ENTER FILM"/>
    <x v="0"/>
    <n v="9.9987000000000006E-2"/>
    <n v="25.723323000000001"/>
    <n v="37200"/>
    <n v="67.212046000000001"/>
    <n v="123.98388000000001"/>
    <n v="21.43578587800982"/>
  </r>
  <r>
    <x v="1"/>
    <x v="0"/>
    <x v="4"/>
    <s v="ICTV"/>
    <x v="1"/>
    <n v="1.485144"/>
    <n v="74.374435000000005"/>
    <n v="37200"/>
    <n v="68.872596999999999"/>
    <n v="1841.5785600000002"/>
    <n v="943.32292528714504"/>
  </r>
  <r>
    <x v="1"/>
    <x v="0"/>
    <x v="4"/>
    <s v="ICTV"/>
    <x v="0"/>
    <n v="1.4696819999999999"/>
    <n v="73.204547000000005"/>
    <n v="37200"/>
    <n v="67.212046000000001"/>
    <n v="1822.4056799999998"/>
    <n v="896.66503248835704"/>
  </r>
  <r>
    <x v="1"/>
    <x v="0"/>
    <x v="4"/>
    <s v="M1"/>
    <x v="1"/>
    <n v="0.205403"/>
    <n v="33.334474999999998"/>
    <n v="37200"/>
    <n v="68.872596999999999"/>
    <n v="254.69972000000001"/>
    <n v="58.474773264301547"/>
  </r>
  <r>
    <x v="1"/>
    <x v="0"/>
    <x v="4"/>
    <s v="M1"/>
    <x v="0"/>
    <n v="0.216277"/>
    <n v="33.523681000000003"/>
    <n v="37200"/>
    <n v="67.212046000000001"/>
    <n v="268.18347999999997"/>
    <n v="60.426972702899775"/>
  </r>
  <r>
    <x v="1"/>
    <x v="0"/>
    <x v="4"/>
    <s v="NEW CHANNEL"/>
    <x v="1"/>
    <n v="0.812442"/>
    <n v="68.891130000000004"/>
    <n v="37200"/>
    <n v="68.872596999999999"/>
    <n v="1007.42808"/>
    <n v="477.99551264973246"/>
  </r>
  <r>
    <x v="1"/>
    <x v="0"/>
    <x v="4"/>
    <s v="NEW CHANNEL"/>
    <x v="0"/>
    <n v="0.84090699999999996"/>
    <n v="67.957044999999994"/>
    <n v="37200"/>
    <n v="67.212046000000001"/>
    <n v="1042.72468"/>
    <n v="476.26783791305684"/>
  </r>
  <r>
    <x v="1"/>
    <x v="0"/>
    <x v="4"/>
    <s v="STB"/>
    <x v="1"/>
    <n v="0.68247000000000002"/>
    <n v="69.263330999999994"/>
    <n v="37200"/>
    <n v="68.872596999999999"/>
    <n v="846.26280000000008"/>
    <n v="403.69659252760437"/>
  </r>
  <r>
    <x v="1"/>
    <x v="0"/>
    <x v="4"/>
    <s v="STB"/>
    <x v="0"/>
    <n v="0.66860699999999995"/>
    <n v="68.133004999999997"/>
    <n v="37200"/>
    <n v="67.212046000000001"/>
    <n v="829.07267999999988"/>
    <n v="379.66211620496097"/>
  </r>
  <r>
    <x v="0"/>
    <x v="0"/>
    <x v="4"/>
    <s v="MEGA"/>
    <x v="1"/>
    <n v="0.23041600000000001"/>
    <n v="34.523575000000001"/>
    <n v="37200"/>
    <n v="68.872596999999999"/>
    <n v="285.71584000000001"/>
    <n v="67.935462937601514"/>
  </r>
  <r>
    <x v="0"/>
    <x v="0"/>
    <x v="4"/>
    <s v="MEGA"/>
    <x v="0"/>
    <n v="0.21546000000000001"/>
    <n v="33.144823000000002"/>
    <n v="37200"/>
    <n v="67.212046000000001"/>
    <n v="267.17040000000003"/>
    <n v="59.518388071793886"/>
  </r>
  <r>
    <x v="1"/>
    <x v="0"/>
    <x v="4"/>
    <s v="M2"/>
    <x v="1"/>
    <n v="3.0308999999999999E-2"/>
    <n v="8.3811280000000004"/>
    <n v="37200"/>
    <n v="68.872596999999999"/>
    <n v="37.583159999999999"/>
    <n v="2.1694129369156681"/>
  </r>
  <r>
    <x v="1"/>
    <x v="0"/>
    <x v="4"/>
    <s v="M2"/>
    <x v="0"/>
    <n v="3.3142999999999999E-2"/>
    <n v="8.8180750000000003"/>
    <n v="37200"/>
    <n v="67.212046000000001"/>
    <n v="41.097319999999996"/>
    <n v="2.4357595065331008"/>
  </r>
  <r>
    <x v="1"/>
    <x v="0"/>
    <x v="4"/>
    <s v="OCE"/>
    <x v="1"/>
    <n v="3.5837000000000001E-2"/>
    <n v="14.600647"/>
    <n v="37200"/>
    <n v="68.872596999999999"/>
    <n v="44.43788"/>
    <n v="4.4686042308579559"/>
  </r>
  <r>
    <x v="1"/>
    <x v="0"/>
    <x v="4"/>
    <s v="OCE"/>
    <x v="0"/>
    <n v="3.7012999999999997E-2"/>
    <n v="14.321429"/>
    <n v="37200"/>
    <n v="67.212046000000001"/>
    <n v="45.896119999999996"/>
    <n v="4.4178345021804821"/>
  </r>
  <r>
    <x v="0"/>
    <x v="0"/>
    <x v="4"/>
    <s v="ZOOM"/>
    <x v="1"/>
    <n v="4.7784E-2"/>
    <n v="20.332927000000002"/>
    <n v="37200"/>
    <n v="68.872596999999999"/>
    <n v="59.252160000000003"/>
    <n v="8.2975627934771214"/>
  </r>
  <r>
    <x v="0"/>
    <x v="0"/>
    <x v="4"/>
    <s v="ZOOM"/>
    <x v="0"/>
    <n v="4.7921999999999999E-2"/>
    <n v="19.693777999999998"/>
    <n v="37200"/>
    <n v="67.212046000000001"/>
    <n v="59.423279999999998"/>
    <n v="7.8656166087424539"/>
  </r>
  <r>
    <x v="2"/>
    <x v="0"/>
    <x v="4"/>
    <s v="NLO-TV"/>
    <x v="1"/>
    <n v="0.310228"/>
    <n v="34.306365"/>
    <n v="37200"/>
    <n v="68.872596999999999"/>
    <n v="384.68272000000002"/>
    <n v="90.891619453007308"/>
  </r>
  <r>
    <x v="2"/>
    <x v="0"/>
    <x v="4"/>
    <s v="NLO-TV"/>
    <x v="0"/>
    <n v="0.31707600000000002"/>
    <n v="34.134712"/>
    <n v="37200"/>
    <n v="67.212046000000001"/>
    <n v="393.17424000000005"/>
    <n v="90.204543895460205"/>
  </r>
  <r>
    <x v="0"/>
    <x v="0"/>
    <x v="4"/>
    <s v="NTN"/>
    <x v="1"/>
    <n v="0.52265899999999998"/>
    <n v="49.678153000000002"/>
    <n v="37200"/>
    <n v="68.872596999999999"/>
    <n v="648.09715999999992"/>
    <n v="221.74407198901642"/>
  </r>
  <r>
    <x v="0"/>
    <x v="0"/>
    <x v="4"/>
    <s v="NTN"/>
    <x v="0"/>
    <n v="0.45036500000000002"/>
    <n v="47.762394"/>
    <n v="37200"/>
    <n v="67.212046000000001"/>
    <n v="558.45260000000007"/>
    <n v="179.27491284513016"/>
  </r>
  <r>
    <x v="2"/>
    <x v="0"/>
    <x v="4"/>
    <s v="CHANNEL UKRAINE"/>
    <x v="1"/>
    <n v="0.96028800000000003"/>
    <n v="59.594731000000003"/>
    <n v="37200"/>
    <n v="68.872596999999999"/>
    <n v="1190.75712"/>
    <n v="488.73957874279472"/>
  </r>
  <r>
    <x v="2"/>
    <x v="0"/>
    <x v="4"/>
    <s v="CHANNEL UKRAINE"/>
    <x v="0"/>
    <n v="0.81279199999999996"/>
    <n v="57.647689999999997"/>
    <n v="37200"/>
    <n v="67.212046000000001"/>
    <n v="1007.86208"/>
    <n v="390.50817581313595"/>
  </r>
  <r>
    <x v="0"/>
    <x v="0"/>
    <x v="4"/>
    <s v="K1"/>
    <x v="1"/>
    <n v="0.322826"/>
    <n v="51.991669999999999"/>
    <n v="37200"/>
    <n v="68.872596999999999"/>
    <n v="400.30424000000005"/>
    <n v="143.34099571050376"/>
  </r>
  <r>
    <x v="0"/>
    <x v="0"/>
    <x v="4"/>
    <s v="K1"/>
    <x v="0"/>
    <n v="0.32658199999999998"/>
    <n v="51.195062999999998"/>
    <n v="37200"/>
    <n v="67.212046000000001"/>
    <n v="404.96168"/>
    <n v="139.34427401349117"/>
  </r>
  <r>
    <x v="0"/>
    <x v="0"/>
    <x v="4"/>
    <s v="K2"/>
    <x v="1"/>
    <n v="5.4717000000000002E-2"/>
    <n v="22.247803999999999"/>
    <n v="37200"/>
    <n v="68.872596999999999"/>
    <n v="67.849080000000001"/>
    <n v="10.396270536506522"/>
  </r>
  <r>
    <x v="0"/>
    <x v="0"/>
    <x v="4"/>
    <s v="K2"/>
    <x v="0"/>
    <n v="5.5163999999999998E-2"/>
    <n v="21.185421000000002"/>
    <n v="37200"/>
    <n v="67.212046000000001"/>
    <n v="68.403359999999992"/>
    <n v="9.7400603925494451"/>
  </r>
  <r>
    <x v="2"/>
    <x v="0"/>
    <x v="4"/>
    <s v="INDIGO TV"/>
    <x v="1"/>
    <n v="7.3824000000000001E-2"/>
    <n v="11.345378999999999"/>
    <n v="37200"/>
    <n v="68.872596999999999"/>
    <n v="91.541760000000011"/>
    <n v="7.1529423652139332"/>
  </r>
  <r>
    <x v="2"/>
    <x v="0"/>
    <x v="4"/>
    <s v="INDIGO TV"/>
    <x v="0"/>
    <n v="7.4157000000000001E-2"/>
    <n v="10.441520000000001"/>
    <n v="37200"/>
    <n v="67.212046000000001"/>
    <n v="91.95468000000001"/>
    <n v="6.4533419483382692"/>
  </r>
  <r>
    <x v="0"/>
    <x v="0"/>
    <x v="5"/>
    <s v="INTER"/>
    <x v="1"/>
    <n v="0.73782099999999995"/>
    <n v="56.912838000000001"/>
    <n v="33600"/>
    <n v="66.319076999999993"/>
    <n v="826.35951999999997"/>
    <n v="311.90170622778089"/>
  </r>
  <r>
    <x v="0"/>
    <x v="0"/>
    <x v="5"/>
    <s v="INTER"/>
    <x v="0"/>
    <n v="0.68187799999999998"/>
    <n v="55.825909000000003"/>
    <n v="33600"/>
    <n v="65.200338000000002"/>
    <n v="763.70335999999998"/>
    <n v="277.9779525387483"/>
  </r>
  <r>
    <x v="0"/>
    <x v="0"/>
    <x v="5"/>
    <s v="PIXEL"/>
    <x v="1"/>
    <n v="0.202072"/>
    <n v="20.238527000000001"/>
    <n v="33600"/>
    <n v="66.319076999999993"/>
    <n v="226.32064"/>
    <n v="30.376766043441382"/>
  </r>
  <r>
    <x v="0"/>
    <x v="0"/>
    <x v="5"/>
    <s v="PIXEL"/>
    <x v="0"/>
    <n v="0.219248"/>
    <n v="20.878201000000001"/>
    <n v="33600"/>
    <n v="65.200338000000002"/>
    <n v="245.55776"/>
    <n v="33.426937128925573"/>
  </r>
  <r>
    <x v="0"/>
    <x v="0"/>
    <x v="5"/>
    <s v="ENTER FILM"/>
    <x v="1"/>
    <n v="0.152225"/>
    <n v="25.837713000000001"/>
    <n v="33600"/>
    <n v="66.319076999999993"/>
    <n v="170.49200000000002"/>
    <n v="29.214371562440501"/>
  </r>
  <r>
    <x v="0"/>
    <x v="0"/>
    <x v="5"/>
    <s v="ENTER FILM"/>
    <x v="0"/>
    <n v="0.12347900000000001"/>
    <n v="23.448499999999999"/>
    <n v="33600"/>
    <n v="65.200338000000002"/>
    <n v="138.29648"/>
    <n v="21.143459081706983"/>
  </r>
  <r>
    <x v="1"/>
    <x v="0"/>
    <x v="5"/>
    <s v="ICTV"/>
    <x v="1"/>
    <n v="1.3679479999999999"/>
    <n v="70.075204999999997"/>
    <n v="33600"/>
    <n v="66.319076999999993"/>
    <n v="1532.10176"/>
    <n v="712.01716191765718"/>
  </r>
  <r>
    <x v="1"/>
    <x v="0"/>
    <x v="5"/>
    <s v="ICTV"/>
    <x v="0"/>
    <n v="1.3137700000000001"/>
    <n v="69.124804999999995"/>
    <n v="33600"/>
    <n v="65.200338000000002"/>
    <n v="1471.4224000000002"/>
    <n v="663.1642856599434"/>
  </r>
  <r>
    <x v="1"/>
    <x v="0"/>
    <x v="5"/>
    <s v="M1"/>
    <x v="1"/>
    <n v="0.188664"/>
    <n v="29.083148999999999"/>
    <n v="33600"/>
    <n v="66.319076999999993"/>
    <n v="211.30367999999999"/>
    <n v="40.755569130810315"/>
  </r>
  <r>
    <x v="1"/>
    <x v="0"/>
    <x v="5"/>
    <s v="M1"/>
    <x v="0"/>
    <n v="0.19861899999999999"/>
    <n v="29.800416999999999"/>
    <n v="33600"/>
    <n v="65.200338000000002"/>
    <n v="222.45328000000001"/>
    <n v="43.222611372732935"/>
  </r>
  <r>
    <x v="1"/>
    <x v="0"/>
    <x v="5"/>
    <s v="NEW CHANNEL"/>
    <x v="1"/>
    <n v="0.73972400000000005"/>
    <n v="62.546292999999999"/>
    <n v="33600"/>
    <n v="66.319076999999993"/>
    <n v="828.49088000000006"/>
    <n v="343.65904613656136"/>
  </r>
  <r>
    <x v="1"/>
    <x v="0"/>
    <x v="5"/>
    <s v="NEW CHANNEL"/>
    <x v="0"/>
    <n v="0.77377499999999999"/>
    <n v="62.156922000000002"/>
    <n v="33600"/>
    <n v="65.200338000000002"/>
    <n v="866.62800000000004"/>
    <n v="351.2141977757845"/>
  </r>
  <r>
    <x v="1"/>
    <x v="0"/>
    <x v="5"/>
    <s v="STB"/>
    <x v="1"/>
    <n v="0.68260500000000002"/>
    <n v="64.206447999999995"/>
    <n v="33600"/>
    <n v="66.319076999999993"/>
    <n v="764.51760000000002"/>
    <n v="325.54018487317853"/>
  </r>
  <r>
    <x v="1"/>
    <x v="0"/>
    <x v="5"/>
    <s v="STB"/>
    <x v="0"/>
    <n v="0.69132000000000005"/>
    <n v="63.492381999999999"/>
    <n v="33600"/>
    <n v="65.200338000000002"/>
    <n v="774.27840000000003"/>
    <n v="320.52994688977242"/>
  </r>
  <r>
    <x v="0"/>
    <x v="0"/>
    <x v="5"/>
    <s v="MEGA"/>
    <x v="1"/>
    <n v="0.27735399999999999"/>
    <n v="34.502668"/>
    <n v="33600"/>
    <n v="66.319076999999993"/>
    <n v="310.63648000000001"/>
    <n v="71.07937637469783"/>
  </r>
  <r>
    <x v="0"/>
    <x v="0"/>
    <x v="5"/>
    <s v="MEGA"/>
    <x v="0"/>
    <n v="0.28101500000000001"/>
    <n v="32.728307000000001"/>
    <n v="33600"/>
    <n v="65.200338000000002"/>
    <n v="314.73680000000002"/>
    <n v="67.161581214304718"/>
  </r>
  <r>
    <x v="1"/>
    <x v="0"/>
    <x v="5"/>
    <s v="M2"/>
    <x v="1"/>
    <n v="2.5323999999999999E-2"/>
    <n v="8.5760170000000002"/>
    <n v="33600"/>
    <n v="66.319076999999993"/>
    <n v="28.362880000000001"/>
    <n v="1.6131488171347639"/>
  </r>
  <r>
    <x v="1"/>
    <x v="0"/>
    <x v="5"/>
    <s v="M2"/>
    <x v="0"/>
    <n v="2.7695000000000001E-2"/>
    <n v="8.4948320000000006"/>
    <n v="33600"/>
    <n v="65.200338000000002"/>
    <n v="31.0184"/>
    <n v="1.7180034580134518"/>
  </r>
  <r>
    <x v="1"/>
    <x v="0"/>
    <x v="5"/>
    <s v="OCE"/>
    <x v="1"/>
    <n v="2.9158E-2"/>
    <n v="10.953834000000001"/>
    <n v="33600"/>
    <n v="66.319076999999993"/>
    <n v="32.656959999999998"/>
    <n v="2.3723588519235284"/>
  </r>
  <r>
    <x v="1"/>
    <x v="0"/>
    <x v="5"/>
    <s v="OCE"/>
    <x v="0"/>
    <n v="3.1043000000000001E-2"/>
    <n v="11.616548"/>
    <n v="33600"/>
    <n v="65.200338000000002"/>
    <n v="34.768160000000002"/>
    <n v="2.6333503681629375"/>
  </r>
  <r>
    <x v="0"/>
    <x v="0"/>
    <x v="5"/>
    <s v="ZOOM"/>
    <x v="1"/>
    <n v="5.7375000000000002E-2"/>
    <n v="19.448900999999999"/>
    <n v="33600"/>
    <n v="66.319076999999993"/>
    <n v="64.260000000000005"/>
    <n v="8.2884679053376047"/>
  </r>
  <r>
    <x v="0"/>
    <x v="0"/>
    <x v="5"/>
    <s v="ZOOM"/>
    <x v="0"/>
    <n v="5.4080999999999997E-2"/>
    <n v="18.645282000000002"/>
    <n v="33600"/>
    <n v="65.200338000000002"/>
    <n v="60.570720000000001"/>
    <n v="7.3634533451422728"/>
  </r>
  <r>
    <x v="2"/>
    <x v="0"/>
    <x v="5"/>
    <s v="NLO-TV"/>
    <x v="1"/>
    <n v="0.30930999999999997"/>
    <n v="32.441450000000003"/>
    <n v="33600"/>
    <n v="66.319076999999993"/>
    <n v="346.42719999999997"/>
    <n v="74.533362436258628"/>
  </r>
  <r>
    <x v="2"/>
    <x v="0"/>
    <x v="5"/>
    <s v="NLO-TV"/>
    <x v="0"/>
    <n v="0.31762400000000002"/>
    <n v="32.207380000000001"/>
    <n v="33600"/>
    <n v="65.200338000000002"/>
    <n v="355.73887999999999"/>
    <n v="74.702747984556666"/>
  </r>
  <r>
    <x v="0"/>
    <x v="0"/>
    <x v="5"/>
    <s v="NTN"/>
    <x v="1"/>
    <n v="0.59819100000000003"/>
    <n v="46.579208999999999"/>
    <n v="33600"/>
    <n v="66.319076999999993"/>
    <n v="669.97392000000002"/>
    <n v="206.9609835869895"/>
  </r>
  <r>
    <x v="0"/>
    <x v="0"/>
    <x v="5"/>
    <s v="NTN"/>
    <x v="0"/>
    <n v="0.50566900000000004"/>
    <n v="44.631338"/>
    <n v="33600"/>
    <n v="65.200338000000002"/>
    <n v="566.34928000000002"/>
    <n v="164.80641280422648"/>
  </r>
  <r>
    <x v="2"/>
    <x v="0"/>
    <x v="5"/>
    <s v="CHANNEL UKRAINE"/>
    <x v="1"/>
    <n v="0.80312799999999995"/>
    <n v="57.483088000000002"/>
    <n v="33600"/>
    <n v="66.319076999999993"/>
    <n v="899.50336000000004"/>
    <n v="342.91095017503034"/>
  </r>
  <r>
    <x v="2"/>
    <x v="0"/>
    <x v="5"/>
    <s v="CHANNEL UKRAINE"/>
    <x v="0"/>
    <n v="0.71430899999999997"/>
    <n v="56.112727999999997"/>
    <n v="33600"/>
    <n v="65.200338000000002"/>
    <n v="800.02607999999998"/>
    <n v="292.69504808367816"/>
  </r>
  <r>
    <x v="0"/>
    <x v="0"/>
    <x v="5"/>
    <s v="K1"/>
    <x v="1"/>
    <n v="0.32178299999999999"/>
    <n v="47.769331000000001"/>
    <n v="33600"/>
    <n v="66.319076999999993"/>
    <n v="360.39695999999998"/>
    <n v="114.17440350996858"/>
  </r>
  <r>
    <x v="0"/>
    <x v="0"/>
    <x v="5"/>
    <s v="K1"/>
    <x v="0"/>
    <n v="0.317633"/>
    <n v="47.686051999999997"/>
    <n v="33600"/>
    <n v="65.200338000000002"/>
    <n v="355.74896000000001"/>
    <n v="110.6075707960017"/>
  </r>
  <r>
    <x v="0"/>
    <x v="0"/>
    <x v="5"/>
    <s v="K2"/>
    <x v="1"/>
    <n v="7.1128999999999998E-2"/>
    <n v="20.433416999999999"/>
    <n v="33600"/>
    <n v="66.319076999999993"/>
    <n v="79.664479999999998"/>
    <n v="10.79553567724462"/>
  </r>
  <r>
    <x v="0"/>
    <x v="0"/>
    <x v="5"/>
    <s v="K2"/>
    <x v="0"/>
    <n v="7.2096999999999994E-2"/>
    <n v="19.402833999999999"/>
    <n v="33600"/>
    <n v="65.200338000000002"/>
    <n v="80.748639999999995"/>
    <n v="10.215278980083422"/>
  </r>
  <r>
    <x v="2"/>
    <x v="0"/>
    <x v="5"/>
    <s v="INDIGO TV"/>
    <x v="1"/>
    <n v="7.2526999999999994E-2"/>
    <n v="13.320297999999999"/>
    <n v="33600"/>
    <n v="66.319076999999993"/>
    <n v="81.230239999999995"/>
    <n v="7.1757971050095835"/>
  </r>
  <r>
    <x v="2"/>
    <x v="0"/>
    <x v="5"/>
    <s v="INDIGO TV"/>
    <x v="0"/>
    <n v="6.9315000000000002E-2"/>
    <n v="12.358044"/>
    <n v="33600"/>
    <n v="65.200338000000002"/>
    <n v="77.632800000000003"/>
    <n v="6.2552523471127328"/>
  </r>
  <r>
    <x v="0"/>
    <x v="0"/>
    <x v="6"/>
    <s v="INTER"/>
    <x v="1"/>
    <n v="0.65140200000000004"/>
    <n v="56.989579999999997"/>
    <n v="37200"/>
    <n v="66.414439000000002"/>
    <n v="807.7384800000001"/>
    <n v="305.72344003617826"/>
  </r>
  <r>
    <x v="0"/>
    <x v="0"/>
    <x v="6"/>
    <s v="INTER"/>
    <x v="0"/>
    <n v="0.59093099999999998"/>
    <n v="54.456121000000003"/>
    <n v="37200"/>
    <n v="64.224742000000006"/>
    <n v="732.75444000000005"/>
    <n v="256.27575967033005"/>
  </r>
  <r>
    <x v="0"/>
    <x v="0"/>
    <x v="6"/>
    <s v="PIXEL"/>
    <x v="1"/>
    <n v="0.19164300000000001"/>
    <n v="20.301379000000001"/>
    <n v="37200"/>
    <n v="66.414439000000002"/>
    <n v="237.63731999999999"/>
    <n v="32.040751478872409"/>
  </r>
  <r>
    <x v="0"/>
    <x v="0"/>
    <x v="6"/>
    <s v="PIXEL"/>
    <x v="0"/>
    <n v="0.20239499999999999"/>
    <n v="20.177357000000001"/>
    <n v="37200"/>
    <n v="64.224742000000006"/>
    <n v="250.96979999999999"/>
    <n v="32.522813669575392"/>
  </r>
  <r>
    <x v="0"/>
    <x v="0"/>
    <x v="6"/>
    <s v="ENTER FILM"/>
    <x v="1"/>
    <n v="0.157142"/>
    <n v="25.919104999999998"/>
    <n v="37200"/>
    <n v="66.414439000000002"/>
    <n v="194.85608000000002"/>
    <n v="33.54258052080732"/>
  </r>
  <r>
    <x v="0"/>
    <x v="0"/>
    <x v="6"/>
    <s v="ENTER FILM"/>
    <x v="0"/>
    <n v="0.118141"/>
    <n v="23.166436999999998"/>
    <n v="37200"/>
    <n v="64.224742000000006"/>
    <n v="146.49483999999998"/>
    <n v="21.796358402024598"/>
  </r>
  <r>
    <x v="1"/>
    <x v="0"/>
    <x v="6"/>
    <s v="ICTV"/>
    <x v="1"/>
    <n v="1.421176"/>
    <n v="70.295439000000002"/>
    <n v="37200"/>
    <n v="66.414439000000002"/>
    <n v="1762.2582399999999"/>
    <n v="822.73354678370754"/>
  </r>
  <r>
    <x v="1"/>
    <x v="0"/>
    <x v="6"/>
    <s v="ICTV"/>
    <x v="0"/>
    <n v="1.355051"/>
    <n v="68.684179999999998"/>
    <n v="37200"/>
    <n v="64.224742000000006"/>
    <n v="1680.26324"/>
    <n v="741.20170937063335"/>
  </r>
  <r>
    <x v="1"/>
    <x v="0"/>
    <x v="6"/>
    <s v="M1"/>
    <x v="1"/>
    <n v="0.170241"/>
    <n v="29.034718000000002"/>
    <n v="37200"/>
    <n v="66.414439000000002"/>
    <n v="211.09884000000002"/>
    <n v="40.706706667538626"/>
  </r>
  <r>
    <x v="1"/>
    <x v="0"/>
    <x v="6"/>
    <s v="M1"/>
    <x v="0"/>
    <n v="0.17966599999999999"/>
    <n v="28.867929"/>
    <n v="37200"/>
    <n v="64.224742000000006"/>
    <n v="222.78583999999998"/>
    <n v="41.30528099399919"/>
  </r>
  <r>
    <x v="1"/>
    <x v="0"/>
    <x v="6"/>
    <s v="NEW CHANNEL"/>
    <x v="1"/>
    <n v="0.81378099999999998"/>
    <n v="64.116480999999993"/>
    <n v="37200"/>
    <n v="66.414439000000002"/>
    <n v="1009.08844"/>
    <n v="429.69610578402637"/>
  </r>
  <r>
    <x v="1"/>
    <x v="0"/>
    <x v="6"/>
    <s v="NEW CHANNEL"/>
    <x v="0"/>
    <n v="0.84613499999999997"/>
    <n v="63.382145999999999"/>
    <n v="37200"/>
    <n v="64.224742000000006"/>
    <n v="1049.2074"/>
    <n v="427.10106345843531"/>
  </r>
  <r>
    <x v="1"/>
    <x v="0"/>
    <x v="6"/>
    <s v="STB"/>
    <x v="1"/>
    <n v="0.66129400000000005"/>
    <n v="64.062084999999996"/>
    <n v="37200"/>
    <n v="66.414439000000002"/>
    <n v="820.00455999999997"/>
    <n v="348.88302990774679"/>
  </r>
  <r>
    <x v="1"/>
    <x v="0"/>
    <x v="6"/>
    <s v="STB"/>
    <x v="0"/>
    <n v="0.67058200000000001"/>
    <n v="63.397388999999997"/>
    <n v="37200"/>
    <n v="64.224742000000006"/>
    <n v="831.52167999999995"/>
    <n v="338.56909856299069"/>
  </r>
  <r>
    <x v="0"/>
    <x v="0"/>
    <x v="6"/>
    <s v="MEGA"/>
    <x v="1"/>
    <n v="0.29960199999999998"/>
    <n v="34.860486000000002"/>
    <n v="37200"/>
    <n v="66.414439000000002"/>
    <n v="371.50647999999995"/>
    <n v="86.012652193840083"/>
  </r>
  <r>
    <x v="0"/>
    <x v="0"/>
    <x v="6"/>
    <s v="MEGA"/>
    <x v="0"/>
    <n v="0.28232600000000002"/>
    <n v="33.280653999999998"/>
    <n v="37200"/>
    <n v="64.224742000000006"/>
    <n v="350.08424000000002"/>
    <n v="74.828455392439011"/>
  </r>
  <r>
    <x v="1"/>
    <x v="0"/>
    <x v="6"/>
    <s v="M2"/>
    <x v="1"/>
    <n v="1.9314999999999999E-2"/>
    <n v="8.1291849999999997"/>
    <n v="37200"/>
    <n v="66.414439000000002"/>
    <n v="23.950599999999998"/>
    <n v="1.293081544534483"/>
  </r>
  <r>
    <x v="1"/>
    <x v="0"/>
    <x v="6"/>
    <s v="M2"/>
    <x v="0"/>
    <n v="2.1221E-2"/>
    <n v="8.1694879999999994"/>
    <n v="37200"/>
    <n v="64.224742000000006"/>
    <n v="26.314039999999999"/>
    <n v="1.3806536266553495"/>
  </r>
  <r>
    <x v="1"/>
    <x v="0"/>
    <x v="6"/>
    <s v="OCE"/>
    <x v="1"/>
    <n v="3.6327999999999999E-2"/>
    <n v="10.926486000000001"/>
    <n v="37200"/>
    <n v="66.414439000000002"/>
    <n v="45.046720000000001"/>
    <n v="3.2689343310091084"/>
  </r>
  <r>
    <x v="1"/>
    <x v="0"/>
    <x v="6"/>
    <s v="OCE"/>
    <x v="0"/>
    <n v="3.9225999999999997E-2"/>
    <n v="11.277695"/>
    <n v="37200"/>
    <n v="64.224742000000006"/>
    <n v="48.640239999999991"/>
    <n v="3.5230468829824533"/>
  </r>
  <r>
    <x v="0"/>
    <x v="0"/>
    <x v="6"/>
    <s v="ZOOM"/>
    <x v="1"/>
    <n v="5.4244000000000001E-2"/>
    <n v="19.460405999999999"/>
    <n v="37200"/>
    <n v="66.414439000000002"/>
    <n v="67.262559999999993"/>
    <n v="8.6933626645807092"/>
  </r>
  <r>
    <x v="0"/>
    <x v="0"/>
    <x v="6"/>
    <s v="ZOOM"/>
    <x v="0"/>
    <n v="5.101E-2"/>
    <n v="18.874690999999999"/>
    <n v="37200"/>
    <n v="64.224742000000006"/>
    <n v="63.252399999999994"/>
    <n v="7.6675960940832182"/>
  </r>
  <r>
    <x v="2"/>
    <x v="0"/>
    <x v="6"/>
    <s v="NLO-TV"/>
    <x v="1"/>
    <n v="0.29251199999999999"/>
    <n v="29.912648000000001"/>
    <n v="37200"/>
    <n v="66.414439000000002"/>
    <n v="362.71487999999994"/>
    <n v="72.05808917000364"/>
  </r>
  <r>
    <x v="2"/>
    <x v="0"/>
    <x v="6"/>
    <s v="NLO-TV"/>
    <x v="0"/>
    <n v="0.30221700000000001"/>
    <n v="29.990836999999999"/>
    <n v="37200"/>
    <n v="64.224742000000006"/>
    <n v="374.74907999999999"/>
    <n v="72.182435275475584"/>
  </r>
  <r>
    <x v="0"/>
    <x v="0"/>
    <x v="6"/>
    <s v="NTN"/>
    <x v="1"/>
    <n v="0.56248900000000002"/>
    <n v="44.874054000000001"/>
    <n v="37200"/>
    <n v="66.414439000000002"/>
    <n v="697.4863600000001"/>
    <n v="207.87082215517654"/>
  </r>
  <r>
    <x v="0"/>
    <x v="0"/>
    <x v="6"/>
    <s v="NTN"/>
    <x v="0"/>
    <n v="0.46999000000000002"/>
    <n v="42.685934000000003"/>
    <n v="37200"/>
    <n v="64.224742000000006"/>
    <n v="582.7876"/>
    <n v="159.77081831043205"/>
  </r>
  <r>
    <x v="2"/>
    <x v="0"/>
    <x v="6"/>
    <s v="CHANNEL UKRAINE"/>
    <x v="1"/>
    <n v="0.68284900000000004"/>
    <n v="57.382119000000003"/>
    <n v="37200"/>
    <n v="66.414439000000002"/>
    <n v="846.7327600000001"/>
    <n v="322.68996000158398"/>
  </r>
  <r>
    <x v="2"/>
    <x v="0"/>
    <x v="6"/>
    <s v="CHANNEL UKRAINE"/>
    <x v="0"/>
    <n v="0.57468799999999998"/>
    <n v="54.821444"/>
    <n v="37200"/>
    <n v="64.224742000000006"/>
    <n v="712.61311999999998"/>
    <n v="250.90346150164356"/>
  </r>
  <r>
    <x v="0"/>
    <x v="0"/>
    <x v="6"/>
    <s v="K1"/>
    <x v="1"/>
    <n v="0.29648200000000002"/>
    <n v="45.267760000000003"/>
    <n v="37200"/>
    <n v="66.414439000000002"/>
    <n v="367.63767999999999"/>
    <n v="110.52780109857228"/>
  </r>
  <r>
    <x v="0"/>
    <x v="0"/>
    <x v="6"/>
    <s v="K1"/>
    <x v="0"/>
    <n v="0.29344300000000001"/>
    <n v="44.858871000000001"/>
    <n v="37200"/>
    <n v="64.224742000000006"/>
    <n v="363.86932000000002"/>
    <n v="104.83254920268735"/>
  </r>
  <r>
    <x v="0"/>
    <x v="0"/>
    <x v="6"/>
    <s v="K2"/>
    <x v="1"/>
    <n v="6.1904000000000001E-2"/>
    <n v="20.163419999999999"/>
    <n v="37200"/>
    <n v="66.414439000000002"/>
    <n v="76.760960000000011"/>
    <n v="10.279384296875566"/>
  </r>
  <r>
    <x v="0"/>
    <x v="0"/>
    <x v="6"/>
    <s v="K2"/>
    <x v="0"/>
    <n v="6.3792000000000001E-2"/>
    <n v="19.500999"/>
    <n v="37200"/>
    <n v="64.224742000000006"/>
    <n v="79.102080000000015"/>
    <n v="9.9071133483804541"/>
  </r>
  <r>
    <x v="2"/>
    <x v="0"/>
    <x v="6"/>
    <s v="INDIGO TV"/>
    <x v="1"/>
    <n v="6.7136000000000001E-2"/>
    <n v="13.259608"/>
    <n v="37200"/>
    <n v="66.414439000000002"/>
    <n v="83.248640000000009"/>
    <n v="7.3311202115082397"/>
  </r>
  <r>
    <x v="2"/>
    <x v="0"/>
    <x v="6"/>
    <s v="INDIGO TV"/>
    <x v="0"/>
    <n v="6.0724E-2"/>
    <n v="12.617186"/>
    <n v="37200"/>
    <n v="64.224742000000006"/>
    <n v="75.297759999999997"/>
    <n v="6.1016449174330729"/>
  </r>
  <r>
    <x v="0"/>
    <x v="0"/>
    <x v="7"/>
    <s v="INTER"/>
    <x v="1"/>
    <n v="0.65775600000000001"/>
    <n v="59.569800999999998"/>
    <n v="36000"/>
    <n v="62.388022999999997"/>
    <n v="789.30719999999997"/>
    <n v="293.34145196686057"/>
  </r>
  <r>
    <x v="0"/>
    <x v="0"/>
    <x v="7"/>
    <s v="INTER"/>
    <x v="0"/>
    <n v="0.60406000000000004"/>
    <n v="57.220440000000004"/>
    <n v="36000"/>
    <n v="60.846249999999998"/>
    <n v="724.87199999999996"/>
    <n v="252.37500169814891"/>
  </r>
  <r>
    <x v="0"/>
    <x v="0"/>
    <x v="7"/>
    <s v="PIXEL"/>
    <x v="1"/>
    <n v="0.17539199999999999"/>
    <n v="19.235541000000001"/>
    <n v="36000"/>
    <n v="62.388022999999997"/>
    <n v="210.47040000000001"/>
    <n v="25.257866030122575"/>
  </r>
  <r>
    <x v="0"/>
    <x v="0"/>
    <x v="7"/>
    <s v="PIXEL"/>
    <x v="0"/>
    <n v="0.182226"/>
    <n v="19.252313999999998"/>
    <n v="36000"/>
    <n v="60.846249999999998"/>
    <n v="218.67120000000003"/>
    <n v="25.615824669902196"/>
  </r>
  <r>
    <x v="0"/>
    <x v="0"/>
    <x v="7"/>
    <s v="ENTER FILM"/>
    <x v="1"/>
    <n v="0.16222600000000001"/>
    <n v="26.03331"/>
    <n v="36000"/>
    <n v="62.388022999999997"/>
    <n v="194.67120000000003"/>
    <n v="31.617848886888183"/>
  </r>
  <r>
    <x v="0"/>
    <x v="0"/>
    <x v="7"/>
    <s v="ENTER FILM"/>
    <x v="0"/>
    <n v="0.127495"/>
    <n v="23.645871"/>
    <n v="36000"/>
    <n v="60.846249999999998"/>
    <n v="152.994"/>
    <n v="22.012204190959373"/>
  </r>
  <r>
    <x v="1"/>
    <x v="0"/>
    <x v="7"/>
    <s v="ICTV"/>
    <x v="1"/>
    <n v="1.50346"/>
    <n v="68.105932999999993"/>
    <n v="36000"/>
    <n v="62.388022999999997"/>
    <n v="1804.1519999999998"/>
    <n v="766.58319512167805"/>
  </r>
  <r>
    <x v="1"/>
    <x v="0"/>
    <x v="7"/>
    <s v="ICTV"/>
    <x v="0"/>
    <n v="1.4459379999999999"/>
    <n v="66.395421999999996"/>
    <n v="36000"/>
    <n v="60.846249999999998"/>
    <n v="1735.1255999999998"/>
    <n v="700.97555065833126"/>
  </r>
  <r>
    <x v="1"/>
    <x v="0"/>
    <x v="7"/>
    <s v="M1"/>
    <x v="1"/>
    <n v="0.14066799999999999"/>
    <n v="26.073174999999999"/>
    <n v="36000"/>
    <n v="62.388022999999997"/>
    <n v="168.80159999999998"/>
    <n v="27.458177110536106"/>
  </r>
  <r>
    <x v="1"/>
    <x v="0"/>
    <x v="7"/>
    <s v="M1"/>
    <x v="0"/>
    <n v="0.14879700000000001"/>
    <n v="26.300426000000002"/>
    <n v="36000"/>
    <n v="60.846249999999998"/>
    <n v="178.5564"/>
    <n v="28.574064566866262"/>
  </r>
  <r>
    <x v="1"/>
    <x v="0"/>
    <x v="7"/>
    <s v="NEW CHANNEL"/>
    <x v="1"/>
    <n v="0.78222599999999998"/>
    <n v="61.389648999999999"/>
    <n v="36000"/>
    <n v="62.388022999999997"/>
    <n v="938.6712"/>
    <n v="359.5090827873172"/>
  </r>
  <r>
    <x v="1"/>
    <x v="0"/>
    <x v="7"/>
    <s v="NEW CHANNEL"/>
    <x v="0"/>
    <n v="0.82362500000000005"/>
    <n v="61.043385999999998"/>
    <n v="36000"/>
    <n v="60.846249999999998"/>
    <n v="988.35000000000014"/>
    <n v="367.09899832915613"/>
  </r>
  <r>
    <x v="1"/>
    <x v="0"/>
    <x v="7"/>
    <s v="STB"/>
    <x v="1"/>
    <n v="0.64521099999999998"/>
    <n v="61.023060999999998"/>
    <n v="36000"/>
    <n v="62.388022999999997"/>
    <n v="774.25319999999988"/>
    <n v="294.76656548748889"/>
  </r>
  <r>
    <x v="1"/>
    <x v="0"/>
    <x v="7"/>
    <s v="STB"/>
    <x v="0"/>
    <n v="0.64372200000000002"/>
    <n v="59.973970999999999"/>
    <n v="36000"/>
    <n v="60.846249999999998"/>
    <n v="772.46640000000002"/>
    <n v="281.88776146352069"/>
  </r>
  <r>
    <x v="0"/>
    <x v="0"/>
    <x v="7"/>
    <s v="MEGA"/>
    <x v="1"/>
    <n v="0.27083600000000002"/>
    <n v="32.565534"/>
    <n v="36000"/>
    <n v="62.388022999999997"/>
    <n v="325.00320000000005"/>
    <n v="66.030876880247618"/>
  </r>
  <r>
    <x v="0"/>
    <x v="0"/>
    <x v="7"/>
    <s v="MEGA"/>
    <x v="0"/>
    <n v="0.26663300000000001"/>
    <n v="30.640991"/>
    <n v="36000"/>
    <n v="60.846249999999998"/>
    <n v="319.95960000000002"/>
    <n v="59.652928623109517"/>
  </r>
  <r>
    <x v="1"/>
    <x v="0"/>
    <x v="7"/>
    <s v="M2"/>
    <x v="1"/>
    <n v="2.3705E-2"/>
    <n v="6.7831979999999996"/>
    <n v="36000"/>
    <n v="62.388022999999997"/>
    <n v="28.446000000000002"/>
    <n v="1.2038071638977061"/>
  </r>
  <r>
    <x v="1"/>
    <x v="0"/>
    <x v="7"/>
    <s v="M2"/>
    <x v="0"/>
    <n v="2.5554E-2"/>
    <n v="7.0738089999999998"/>
    <n v="36000"/>
    <n v="60.846249999999998"/>
    <n v="30.6648"/>
    <n v="1.3198582252363382"/>
  </r>
  <r>
    <x v="1"/>
    <x v="0"/>
    <x v="7"/>
    <s v="OCE"/>
    <x v="1"/>
    <n v="2.7465E-2"/>
    <n v="9.0513890000000004"/>
    <n v="36000"/>
    <n v="62.388022999999997"/>
    <n v="32.957999999999998"/>
    <n v="1.8611325421625464"/>
  </r>
  <r>
    <x v="1"/>
    <x v="0"/>
    <x v="7"/>
    <s v="OCE"/>
    <x v="0"/>
    <n v="2.9145000000000001E-2"/>
    <n v="8.8001830000000005"/>
    <n v="36000"/>
    <n v="60.846249999999998"/>
    <n v="34.974000000000004"/>
    <n v="1.8727112808724795"/>
  </r>
  <r>
    <x v="0"/>
    <x v="0"/>
    <x v="7"/>
    <s v="ZOOM"/>
    <x v="1"/>
    <n v="5.2990000000000002E-2"/>
    <n v="16.784842999999999"/>
    <n v="36000"/>
    <n v="62.388022999999997"/>
    <n v="63.588000000000001"/>
    <n v="6.6587647606157114"/>
  </r>
  <r>
    <x v="0"/>
    <x v="0"/>
    <x v="7"/>
    <s v="ZOOM"/>
    <x v="0"/>
    <n v="5.2109999999999997E-2"/>
    <n v="16.094286"/>
    <n v="36000"/>
    <n v="60.846249999999998"/>
    <n v="62.531999999999996"/>
    <n v="6.1236146207853617"/>
  </r>
  <r>
    <x v="2"/>
    <x v="0"/>
    <x v="7"/>
    <s v="NLO-TV"/>
    <x v="1"/>
    <n v="0.27515099999999998"/>
    <n v="30.192087999999998"/>
    <n v="36000"/>
    <n v="62.388022999999997"/>
    <n v="330.18119999999999"/>
    <n v="62.193745737758562"/>
  </r>
  <r>
    <x v="2"/>
    <x v="0"/>
    <x v="7"/>
    <s v="NLO-TV"/>
    <x v="0"/>
    <n v="0.28337699999999999"/>
    <n v="30.033055999999998"/>
    <n v="36000"/>
    <n v="60.846249999999998"/>
    <n v="340.05239999999998"/>
    <n v="62.14113591364827"/>
  </r>
  <r>
    <x v="0"/>
    <x v="0"/>
    <x v="7"/>
    <s v="NTN"/>
    <x v="1"/>
    <n v="0.533003"/>
    <n v="46.000984000000003"/>
    <n v="36000"/>
    <n v="62.388022999999997"/>
    <n v="639.60360000000003"/>
    <n v="183.5605054099851"/>
  </r>
  <r>
    <x v="0"/>
    <x v="0"/>
    <x v="7"/>
    <s v="NTN"/>
    <x v="0"/>
    <n v="0.443442"/>
    <n v="43.506616999999999"/>
    <n v="36000"/>
    <n v="60.846249999999998"/>
    <n v="532.13040000000001"/>
    <n v="140.86633079165853"/>
  </r>
  <r>
    <x v="2"/>
    <x v="0"/>
    <x v="7"/>
    <s v="CHANNEL UKRAINE"/>
    <x v="1"/>
    <n v="0.64849699999999999"/>
    <n v="51.905619000000002"/>
    <n v="36000"/>
    <n v="62.388022999999997"/>
    <n v="778.19640000000004"/>
    <n v="252.00248046071351"/>
  </r>
  <r>
    <x v="2"/>
    <x v="0"/>
    <x v="7"/>
    <s v="CHANNEL UKRAINE"/>
    <x v="0"/>
    <n v="0.57098300000000002"/>
    <n v="49.812226000000003"/>
    <n v="36000"/>
    <n v="60.846249999999998"/>
    <n v="685.17959999999994"/>
    <n v="207.67020493662253"/>
  </r>
  <r>
    <x v="0"/>
    <x v="0"/>
    <x v="7"/>
    <s v="K1"/>
    <x v="1"/>
    <n v="0.28176099999999998"/>
    <n v="41.85463"/>
    <n v="36000"/>
    <n v="62.388022999999997"/>
    <n v="338.11319999999995"/>
    <n v="88.289052622109523"/>
  </r>
  <r>
    <x v="0"/>
    <x v="0"/>
    <x v="7"/>
    <s v="K1"/>
    <x v="0"/>
    <n v="0.29089700000000002"/>
    <n v="41.708511000000001"/>
    <n v="36000"/>
    <n v="60.846249999999998"/>
    <n v="349.07640000000004"/>
    <n v="88.588835253001875"/>
  </r>
  <r>
    <x v="0"/>
    <x v="0"/>
    <x v="7"/>
    <s v="K2"/>
    <x v="1"/>
    <n v="5.2181999999999999E-2"/>
    <n v="20.326074999999999"/>
    <n v="36000"/>
    <n v="62.388022999999997"/>
    <n v="62.618399999999994"/>
    <n v="7.9406620632819411"/>
  </r>
  <r>
    <x v="0"/>
    <x v="0"/>
    <x v="7"/>
    <s v="K2"/>
    <x v="0"/>
    <n v="5.3353999999999999E-2"/>
    <n v="19.417833000000002"/>
    <n v="36000"/>
    <n v="60.846249999999998"/>
    <n v="64.024799999999999"/>
    <n v="7.5645449812845165"/>
  </r>
  <r>
    <x v="2"/>
    <x v="0"/>
    <x v="7"/>
    <s v="INDIGO TV"/>
    <x v="1"/>
    <n v="5.7766999999999999E-2"/>
    <n v="12.209019"/>
    <n v="36000"/>
    <n v="62.388022999999997"/>
    <n v="69.320400000000006"/>
    <n v="5.2801110091621846"/>
  </r>
  <r>
    <x v="2"/>
    <x v="0"/>
    <x v="7"/>
    <s v="INDIGO TV"/>
    <x v="0"/>
    <n v="5.1846000000000003E-2"/>
    <n v="11.405687"/>
    <n v="36000"/>
    <n v="60.846249999999998"/>
    <n v="62.215200000000003"/>
    <n v="4.3176930877093138"/>
  </r>
  <r>
    <x v="0"/>
    <x v="0"/>
    <x v="8"/>
    <s v="INTER"/>
    <x v="1"/>
    <n v="0.62010600000000005"/>
    <n v="57.058757"/>
    <n v="37200"/>
    <n v="63.860208999999998"/>
    <n v="768.93144000000007"/>
    <n v="280.1820191432725"/>
  </r>
  <r>
    <x v="0"/>
    <x v="0"/>
    <x v="8"/>
    <s v="INTER"/>
    <x v="0"/>
    <n v="0.55089900000000003"/>
    <n v="54.846530999999999"/>
    <n v="37200"/>
    <n v="62.114573"/>
    <n v="683.11476000000005"/>
    <n v="232.72140877998868"/>
  </r>
  <r>
    <x v="0"/>
    <x v="0"/>
    <x v="8"/>
    <s v="PIXEL"/>
    <x v="1"/>
    <n v="0.14871899999999999"/>
    <n v="19.320758000000001"/>
    <n v="37200"/>
    <n v="63.860208999999998"/>
    <n v="184.41155999999998"/>
    <n v="22.753208058612071"/>
  </r>
  <r>
    <x v="0"/>
    <x v="0"/>
    <x v="8"/>
    <s v="PIXEL"/>
    <x v="0"/>
    <n v="0.15805"/>
    <n v="19.292093000000001"/>
    <n v="37200"/>
    <n v="62.114573"/>
    <n v="195.982"/>
    <n v="23.484917355623118"/>
  </r>
  <r>
    <x v="0"/>
    <x v="0"/>
    <x v="8"/>
    <s v="ENTER FILM"/>
    <x v="1"/>
    <n v="0.142566"/>
    <n v="23.731407000000001"/>
    <n v="37200"/>
    <n v="63.860208999999998"/>
    <n v="176.78184000000002"/>
    <n v="26.791157225848867"/>
  </r>
  <r>
    <x v="0"/>
    <x v="0"/>
    <x v="8"/>
    <s v="ENTER FILM"/>
    <x v="0"/>
    <n v="9.8114000000000007E-2"/>
    <n v="20.788715"/>
    <n v="37200"/>
    <n v="62.114573"/>
    <n v="121.66136000000002"/>
    <n v="15.709914317501136"/>
  </r>
  <r>
    <x v="1"/>
    <x v="0"/>
    <x v="8"/>
    <s v="ICTV"/>
    <x v="1"/>
    <n v="1.4755849999999999"/>
    <n v="68.902872000000002"/>
    <n v="37200"/>
    <n v="63.860208999999998"/>
    <n v="1829.7253999999998"/>
    <n v="805.10695244289548"/>
  </r>
  <r>
    <x v="1"/>
    <x v="0"/>
    <x v="8"/>
    <s v="ICTV"/>
    <x v="0"/>
    <n v="1.4176260000000001"/>
    <n v="67.910056999999995"/>
    <n v="37200"/>
    <n v="62.114573"/>
    <n v="1757.8562400000001"/>
    <n v="741.49965621900617"/>
  </r>
  <r>
    <x v="1"/>
    <x v="0"/>
    <x v="8"/>
    <s v="M1"/>
    <x v="1"/>
    <n v="0.16298799999999999"/>
    <n v="27.859852"/>
    <n v="37200"/>
    <n v="63.860208999999998"/>
    <n v="202.10512"/>
    <n v="35.957248900198834"/>
  </r>
  <r>
    <x v="1"/>
    <x v="0"/>
    <x v="8"/>
    <s v="M1"/>
    <x v="0"/>
    <n v="0.16625100000000001"/>
    <n v="27.990960000000001"/>
    <n v="37200"/>
    <n v="62.114573"/>
    <n v="206.15124000000003"/>
    <n v="35.842413772251057"/>
  </r>
  <r>
    <x v="1"/>
    <x v="0"/>
    <x v="8"/>
    <s v="NEW CHANNEL"/>
    <x v="1"/>
    <n v="0.73194599999999999"/>
    <n v="60.791457999999999"/>
    <n v="37200"/>
    <n v="63.860208999999998"/>
    <n v="907.61303999999996"/>
    <n v="352.34946948902711"/>
  </r>
  <r>
    <x v="1"/>
    <x v="0"/>
    <x v="8"/>
    <s v="NEW CHANNEL"/>
    <x v="0"/>
    <n v="0.77147900000000003"/>
    <n v="60.553857000000001"/>
    <n v="37200"/>
    <n v="62.114573"/>
    <n v="956.63396"/>
    <n v="359.81652834800786"/>
  </r>
  <r>
    <x v="1"/>
    <x v="0"/>
    <x v="8"/>
    <s v="STB"/>
    <x v="1"/>
    <n v="0.54314700000000005"/>
    <n v="62.023527999999999"/>
    <n v="37200"/>
    <n v="63.860208999999998"/>
    <n v="673.50228000000004"/>
    <n v="266.7631713686568"/>
  </r>
  <r>
    <x v="1"/>
    <x v="0"/>
    <x v="8"/>
    <s v="STB"/>
    <x v="0"/>
    <n v="0.54270200000000002"/>
    <n v="61.524380999999998"/>
    <n v="37200"/>
    <n v="62.114573"/>
    <n v="672.95047999999997"/>
    <n v="257.17210770669715"/>
  </r>
  <r>
    <x v="0"/>
    <x v="0"/>
    <x v="8"/>
    <s v="MEGA"/>
    <x v="1"/>
    <n v="0.21782299999999999"/>
    <n v="31.957174999999999"/>
    <n v="37200"/>
    <n v="63.860208999999998"/>
    <n v="270.10052000000002"/>
    <n v="55.121894652761497"/>
  </r>
  <r>
    <x v="0"/>
    <x v="0"/>
    <x v="8"/>
    <s v="MEGA"/>
    <x v="0"/>
    <n v="0.212426"/>
    <n v="30.137217"/>
    <n v="37200"/>
    <n v="62.114573"/>
    <n v="263.40823999999998"/>
    <n v="49.308978519011461"/>
  </r>
  <r>
    <x v="1"/>
    <x v="0"/>
    <x v="8"/>
    <s v="M2"/>
    <x v="1"/>
    <n v="2.8250999999999998E-2"/>
    <n v="7.5040420000000001"/>
    <n v="37200"/>
    <n v="63.860208999999998"/>
    <n v="35.031239999999997"/>
    <n v="1.6787309676997346"/>
  </r>
  <r>
    <x v="1"/>
    <x v="0"/>
    <x v="8"/>
    <s v="M2"/>
    <x v="0"/>
    <n v="3.0669999999999999E-2"/>
    <n v="7.3887799999999997"/>
    <n v="37200"/>
    <n v="62.114573"/>
    <n v="38.030799999999999"/>
    <n v="1.7454270446428199"/>
  </r>
  <r>
    <x v="1"/>
    <x v="0"/>
    <x v="8"/>
    <s v="OCE"/>
    <x v="1"/>
    <n v="2.5430000000000001E-2"/>
    <n v="10.541777"/>
    <n v="37200"/>
    <n v="63.860208999999998"/>
    <n v="31.533200000000004"/>
    <n v="2.1228152839956267"/>
  </r>
  <r>
    <x v="1"/>
    <x v="0"/>
    <x v="8"/>
    <s v="OCE"/>
    <x v="0"/>
    <n v="2.6606999999999999E-2"/>
    <n v="10.480331"/>
    <n v="37200"/>
    <n v="62.114573"/>
    <n v="32.99268"/>
    <n v="2.1477617220794945"/>
  </r>
  <r>
    <x v="0"/>
    <x v="0"/>
    <x v="8"/>
    <s v="ZOOM"/>
    <x v="1"/>
    <n v="5.0183999999999999E-2"/>
    <n v="17.841553000000001"/>
    <n v="37200"/>
    <n v="63.860208999999998"/>
    <n v="62.228160000000003"/>
    <n v="7.090060640244225"/>
  </r>
  <r>
    <x v="0"/>
    <x v="0"/>
    <x v="8"/>
    <s v="ZOOM"/>
    <x v="0"/>
    <n v="4.7663999999999998E-2"/>
    <n v="17.191334000000001"/>
    <n v="37200"/>
    <n v="62.114573"/>
    <n v="59.103359999999995"/>
    <n v="6.3112481025749165"/>
  </r>
  <r>
    <x v="2"/>
    <x v="0"/>
    <x v="8"/>
    <s v="NLO-TV"/>
    <x v="1"/>
    <n v="0.26801199999999997"/>
    <n v="29.450316000000001"/>
    <n v="37200"/>
    <n v="63.860208999999998"/>
    <n v="332.33488"/>
    <n v="62.502331711162988"/>
  </r>
  <r>
    <x v="2"/>
    <x v="0"/>
    <x v="8"/>
    <s v="NLO-TV"/>
    <x v="0"/>
    <n v="0.26573600000000003"/>
    <n v="29.056851000000002"/>
    <n v="37200"/>
    <n v="62.114573"/>
    <n v="329.51264000000003"/>
    <n v="59.472217096148313"/>
  </r>
  <r>
    <x v="0"/>
    <x v="0"/>
    <x v="8"/>
    <s v="NTN"/>
    <x v="1"/>
    <n v="0.49333700000000003"/>
    <n v="46.069040000000001"/>
    <n v="37200"/>
    <n v="63.860208999999998"/>
    <n v="611.73788000000002"/>
    <n v="179.97197045611642"/>
  </r>
  <r>
    <x v="0"/>
    <x v="0"/>
    <x v="8"/>
    <s v="NTN"/>
    <x v="0"/>
    <n v="0.396565"/>
    <n v="43.661903000000002"/>
    <n v="37200"/>
    <n v="62.114573"/>
    <n v="491.74060000000003"/>
    <n v="133.36204036208719"/>
  </r>
  <r>
    <x v="2"/>
    <x v="0"/>
    <x v="8"/>
    <s v="CHANNEL UKRAINE"/>
    <x v="1"/>
    <n v="0.65494799999999997"/>
    <n v="54.42991"/>
    <n v="37200"/>
    <n v="63.860208999999998"/>
    <n v="812.13551999999993"/>
    <n v="282.29062626060295"/>
  </r>
  <r>
    <x v="2"/>
    <x v="0"/>
    <x v="8"/>
    <s v="CHANNEL UKRAINE"/>
    <x v="0"/>
    <n v="0.57214399999999999"/>
    <n v="52.062866"/>
    <n v="37200"/>
    <n v="62.114573"/>
    <n v="709.45855999999992"/>
    <n v="229.42915678145368"/>
  </r>
  <r>
    <x v="0"/>
    <x v="0"/>
    <x v="8"/>
    <s v="K1"/>
    <x v="1"/>
    <n v="0.244668"/>
    <n v="44.701912999999998"/>
    <n v="37200"/>
    <n v="63.860208999999998"/>
    <n v="303.38832000000002"/>
    <n v="86.607459940077604"/>
  </r>
  <r>
    <x v="0"/>
    <x v="0"/>
    <x v="8"/>
    <s v="K1"/>
    <x v="0"/>
    <n v="0.25370799999999999"/>
    <n v="43.965811000000002"/>
    <n v="37200"/>
    <n v="62.114573"/>
    <n v="314.59791999999999"/>
    <n v="85.914098937276108"/>
  </r>
  <r>
    <x v="0"/>
    <x v="0"/>
    <x v="8"/>
    <s v="K2"/>
    <x v="1"/>
    <n v="4.8441999999999999E-2"/>
    <n v="19.214507000000001"/>
    <n v="37200"/>
    <n v="63.860208999999998"/>
    <n v="60.068080000000002"/>
    <n v="7.3706083019946353"/>
  </r>
  <r>
    <x v="0"/>
    <x v="0"/>
    <x v="8"/>
    <s v="K2"/>
    <x v="0"/>
    <n v="4.8250000000000001E-2"/>
    <n v="18.494662000000002"/>
    <n v="37200"/>
    <n v="62.114573"/>
    <n v="59.830000000000005"/>
    <n v="6.8731988008964979"/>
  </r>
  <r>
    <x v="2"/>
    <x v="0"/>
    <x v="8"/>
    <s v="INDIGO TV"/>
    <x v="1"/>
    <n v="5.7747E-2"/>
    <n v="12.234719"/>
    <n v="37200"/>
    <n v="63.860208999999998"/>
    <n v="71.606279999999998"/>
    <n v="5.5946825245126846"/>
  </r>
  <r>
    <x v="2"/>
    <x v="0"/>
    <x v="8"/>
    <s v="INDIGO TV"/>
    <x v="0"/>
    <n v="5.5425000000000002E-2"/>
    <n v="11.55012"/>
    <n v="37200"/>
    <n v="62.114573"/>
    <n v="68.727000000000004"/>
    <n v="4.9306864660286083"/>
  </r>
  <r>
    <x v="2"/>
    <x v="0"/>
    <x v="0"/>
    <s v="NLO-TV"/>
    <x v="0"/>
    <n v="0.27155299999999999"/>
    <n v="27.634976999999999"/>
    <n v="36000"/>
    <n v="62.183073999999998"/>
    <n v="325.86359999999996"/>
    <n v="55.99730756934332"/>
  </r>
  <r>
    <x v="2"/>
    <x v="0"/>
    <x v="0"/>
    <s v="NLO-TV"/>
    <x v="1"/>
    <n v="0.26389499999999999"/>
    <n v="28.46227"/>
    <n v="36000"/>
    <n v="64.016997000000003"/>
    <n v="316.67399999999998"/>
    <n v="57.7001895354067"/>
  </r>
  <r>
    <x v="2"/>
    <x v="0"/>
    <x v="1"/>
    <s v="NLO-TV"/>
    <x v="0"/>
    <n v="0.25225199999999998"/>
    <n v="28.251536000000002"/>
    <n v="37200"/>
    <n v="60.364848000000002"/>
    <n v="312.79247999999995"/>
    <n v="53.343619417439541"/>
  </r>
  <r>
    <x v="2"/>
    <x v="0"/>
    <x v="1"/>
    <s v="NLO-TV"/>
    <x v="1"/>
    <n v="0.24304799999999999"/>
    <n v="28.525165000000001"/>
    <n v="37200"/>
    <n v="62.052517999999999"/>
    <n v="301.37952000000001"/>
    <n v="53.345932523081927"/>
  </r>
  <r>
    <x v="2"/>
    <x v="0"/>
    <x v="2"/>
    <s v="NLO-TV"/>
    <x v="0"/>
    <n v="0.32694000000000001"/>
    <n v="29.936457999999998"/>
    <n v="37200"/>
    <n v="62.078600000000002"/>
    <n v="405.40559999999999"/>
    <n v="75.341120012320246"/>
  </r>
  <r>
    <x v="2"/>
    <x v="0"/>
    <x v="2"/>
    <s v="NLO-TV"/>
    <x v="1"/>
    <n v="0.31399300000000002"/>
    <n v="30.246098"/>
    <n v="37200"/>
    <n v="63.887931999999999"/>
    <n v="389.35131999999999"/>
    <n v="75.236717068491402"/>
  </r>
  <r>
    <x v="2"/>
    <x v="0"/>
    <x v="3"/>
    <s v="NLO-TV"/>
    <x v="0"/>
    <n v="0.26543299999999997"/>
    <n v="26.645855999999998"/>
    <n v="36000"/>
    <n v="63.692538999999996"/>
    <n v="318.51959999999997"/>
    <n v="54.057306184374063"/>
  </r>
  <r>
    <x v="2"/>
    <x v="0"/>
    <x v="3"/>
    <s v="NLO-TV"/>
    <x v="1"/>
    <n v="0.25270999999999999"/>
    <n v="26.921047999999999"/>
    <n v="36000"/>
    <n v="65.101504000000006"/>
    <n v="303.25200000000001"/>
    <n v="53.147967173896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2" cacheId="9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3:F24" firstHeaderRow="1" firstDataRow="2" firstDataCol="3"/>
  <pivotFields count="11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0">
        <item x="4"/>
        <item x="5"/>
        <item x="6"/>
        <item x="7"/>
        <item x="8"/>
        <item x="0"/>
        <item x="1"/>
        <item x="2"/>
        <item x="3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43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dataField="1" compact="0" numFmtId="43" outline="0" showAll="0"/>
  </pivotFields>
  <rowFields count="3">
    <field x="4"/>
    <field x="1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 v="1"/>
    </i>
  </rowItems>
  <colFields count="1">
    <field x="0"/>
  </colFields>
  <colItems count="3">
    <i>
      <x/>
    </i>
    <i>
      <x v="1"/>
    </i>
    <i>
      <x v="2"/>
    </i>
  </colItems>
  <dataFields count="1">
    <dataField name="Сума з Скорегований інвентар" fld="10" showDataAs="percentOfRow" baseField="2" baseItem="5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workbookViewId="0">
      <selection activeCell="G5" sqref="G5"/>
    </sheetView>
  </sheetViews>
  <sheetFormatPr defaultRowHeight="12.75" x14ac:dyDescent="0.2"/>
  <cols>
    <col min="1" max="1" width="30.7109375" bestFit="1" customWidth="1"/>
    <col min="2" max="2" width="21.28515625" bestFit="1" customWidth="1"/>
    <col min="3" max="3" width="8.85546875" bestFit="1" customWidth="1"/>
    <col min="4" max="4" width="14.85546875" bestFit="1" customWidth="1"/>
    <col min="5" max="5" width="17" customWidth="1"/>
    <col min="6" max="6" width="17.5703125" customWidth="1"/>
  </cols>
  <sheetData>
    <row r="3" spans="1:6" x14ac:dyDescent="0.2">
      <c r="A3" s="5" t="s">
        <v>76</v>
      </c>
      <c r="D3" s="5" t="s">
        <v>77</v>
      </c>
    </row>
    <row r="4" spans="1:6" x14ac:dyDescent="0.2">
      <c r="A4" s="5" t="s">
        <v>3</v>
      </c>
      <c r="B4" s="5" t="s">
        <v>0</v>
      </c>
      <c r="C4" s="5" t="s">
        <v>1</v>
      </c>
      <c r="D4" t="s">
        <v>70</v>
      </c>
      <c r="E4" t="s">
        <v>72</v>
      </c>
      <c r="F4" t="s">
        <v>71</v>
      </c>
    </row>
    <row r="5" spans="1:6" x14ac:dyDescent="0.2">
      <c r="A5" t="s">
        <v>7</v>
      </c>
      <c r="B5">
        <v>2017</v>
      </c>
      <c r="C5">
        <v>1</v>
      </c>
      <c r="D5" s="9">
        <v>0.25678638288702138</v>
      </c>
      <c r="E5" s="9">
        <v>0.58627303638458539</v>
      </c>
      <c r="F5" s="9">
        <v>0.15694058072839329</v>
      </c>
    </row>
    <row r="6" spans="1:6" x14ac:dyDescent="0.2">
      <c r="C6">
        <v>2</v>
      </c>
      <c r="D6" s="9">
        <v>0.28286992462516763</v>
      </c>
      <c r="E6" s="9">
        <v>0.5645462643146838</v>
      </c>
      <c r="F6" s="9">
        <v>0.15258381106014859</v>
      </c>
    </row>
    <row r="7" spans="1:6" x14ac:dyDescent="0.2">
      <c r="C7">
        <v>3</v>
      </c>
      <c r="D7" s="9">
        <v>0.26181785780843697</v>
      </c>
      <c r="E7" s="9">
        <v>0.60908239987571877</v>
      </c>
      <c r="F7" s="9">
        <v>0.12909974231584431</v>
      </c>
    </row>
    <row r="8" spans="1:6" x14ac:dyDescent="0.2">
      <c r="C8">
        <v>4</v>
      </c>
      <c r="D8" s="9">
        <v>0.26688391135120032</v>
      </c>
      <c r="E8" s="9">
        <v>0.61174794732284199</v>
      </c>
      <c r="F8" s="9">
        <v>0.12136814132595758</v>
      </c>
    </row>
    <row r="9" spans="1:6" x14ac:dyDescent="0.2">
      <c r="C9">
        <v>5</v>
      </c>
      <c r="D9" s="9">
        <v>0.24654918697922049</v>
      </c>
      <c r="E9" s="9">
        <v>0.62261116550035989</v>
      </c>
      <c r="F9" s="9">
        <v>0.13083964752041963</v>
      </c>
    </row>
    <row r="10" spans="1:6" x14ac:dyDescent="0.2">
      <c r="C10">
        <v>6</v>
      </c>
      <c r="D10" s="9">
        <v>0.28185871086151626</v>
      </c>
      <c r="E10" s="9">
        <v>0.59066255793290345</v>
      </c>
      <c r="F10" s="9">
        <v>0.12747873120558018</v>
      </c>
    </row>
    <row r="11" spans="1:6" x14ac:dyDescent="0.2">
      <c r="C11">
        <v>7</v>
      </c>
      <c r="D11" s="9">
        <v>0.29760799812211014</v>
      </c>
      <c r="E11" s="9">
        <v>0.57631691184330003</v>
      </c>
      <c r="F11" s="9">
        <v>0.12607509003458975</v>
      </c>
    </row>
    <row r="12" spans="1:6" x14ac:dyDescent="0.2">
      <c r="C12">
        <v>8</v>
      </c>
      <c r="D12" s="9">
        <v>0.2921042836035363</v>
      </c>
      <c r="E12" s="9">
        <v>0.5773103579820611</v>
      </c>
      <c r="F12" s="9">
        <v>0.13058535841440255</v>
      </c>
    </row>
    <row r="13" spans="1:6" x14ac:dyDescent="0.2">
      <c r="C13">
        <v>9</v>
      </c>
      <c r="D13" s="9">
        <v>0.25715858858601992</v>
      </c>
      <c r="E13" s="9">
        <v>0.61565824310283501</v>
      </c>
      <c r="F13" s="9">
        <v>0.12718316831114498</v>
      </c>
    </row>
    <row r="14" spans="1:6" x14ac:dyDescent="0.2">
      <c r="A14" t="s">
        <v>78</v>
      </c>
      <c r="D14" s="9">
        <v>0.27108322117500666</v>
      </c>
      <c r="E14" s="9">
        <v>0.59433546627854505</v>
      </c>
      <c r="F14" s="9">
        <v>0.13458131254644831</v>
      </c>
    </row>
    <row r="15" spans="1:6" x14ac:dyDescent="0.2">
      <c r="A15" t="s">
        <v>8</v>
      </c>
      <c r="B15">
        <v>2017</v>
      </c>
      <c r="C15">
        <v>1</v>
      </c>
      <c r="D15" s="9">
        <v>0.26904639188838908</v>
      </c>
      <c r="E15" s="9">
        <v>0.55778960737201821</v>
      </c>
      <c r="F15" s="9">
        <v>0.17316400073959273</v>
      </c>
    </row>
    <row r="16" spans="1:6" x14ac:dyDescent="0.2">
      <c r="C16">
        <v>2</v>
      </c>
      <c r="D16" s="9">
        <v>0.29725858940020872</v>
      </c>
      <c r="E16" s="9">
        <v>0.54149546328814568</v>
      </c>
      <c r="F16" s="9">
        <v>0.16124594731164574</v>
      </c>
    </row>
    <row r="17" spans="1:6" x14ac:dyDescent="0.2">
      <c r="C17">
        <v>3</v>
      </c>
      <c r="D17" s="9">
        <v>0.27949088640679631</v>
      </c>
      <c r="E17" s="9">
        <v>0.5790988138361941</v>
      </c>
      <c r="F17" s="9">
        <v>0.14141029975700958</v>
      </c>
    </row>
    <row r="18" spans="1:6" x14ac:dyDescent="0.2">
      <c r="C18">
        <v>4</v>
      </c>
      <c r="D18" s="9">
        <v>0.28408381297249918</v>
      </c>
      <c r="E18" s="9">
        <v>0.58675944901388688</v>
      </c>
      <c r="F18" s="9">
        <v>0.12915673801361388</v>
      </c>
    </row>
    <row r="19" spans="1:6" x14ac:dyDescent="0.2">
      <c r="C19">
        <v>5</v>
      </c>
      <c r="D19" s="9">
        <v>0.2684758371725432</v>
      </c>
      <c r="E19" s="9">
        <v>0.59025331599197084</v>
      </c>
      <c r="F19" s="9">
        <v>0.14127084683548602</v>
      </c>
    </row>
    <row r="20" spans="1:6" x14ac:dyDescent="0.2">
      <c r="C20">
        <v>6</v>
      </c>
      <c r="D20" s="9">
        <v>0.30337152523823918</v>
      </c>
      <c r="E20" s="9">
        <v>0.56231194231597659</v>
      </c>
      <c r="F20" s="9">
        <v>0.13431653244578423</v>
      </c>
    </row>
    <row r="21" spans="1:6" x14ac:dyDescent="0.2">
      <c r="C21">
        <v>7</v>
      </c>
      <c r="D21" s="9">
        <v>0.30921676916900726</v>
      </c>
      <c r="E21" s="9">
        <v>0.55847085560625287</v>
      </c>
      <c r="F21" s="9">
        <v>0.13231237522473993</v>
      </c>
    </row>
    <row r="22" spans="1:6" x14ac:dyDescent="0.2">
      <c r="C22">
        <v>8</v>
      </c>
      <c r="D22" s="9">
        <v>0.31013554369274876</v>
      </c>
      <c r="E22" s="9">
        <v>0.55477892574539678</v>
      </c>
      <c r="F22" s="9">
        <v>0.13508553056185441</v>
      </c>
    </row>
    <row r="23" spans="1:6" x14ac:dyDescent="0.2">
      <c r="C23">
        <v>9</v>
      </c>
      <c r="D23" s="9">
        <v>0.2755445248920903</v>
      </c>
      <c r="E23" s="9">
        <v>0.59221870067034821</v>
      </c>
      <c r="F23" s="9">
        <v>0.13223677443756149</v>
      </c>
    </row>
    <row r="24" spans="1:6" x14ac:dyDescent="0.2">
      <c r="A24" t="s">
        <v>79</v>
      </c>
      <c r="D24" s="9">
        <v>0.28784481006439677</v>
      </c>
      <c r="E24" s="9">
        <v>0.56859957679519868</v>
      </c>
      <c r="F24" s="9">
        <v>0.14355561314040471</v>
      </c>
    </row>
    <row r="29" spans="1:6" x14ac:dyDescent="0.2">
      <c r="D29" s="10"/>
    </row>
    <row r="30" spans="1:6" x14ac:dyDescent="0.2">
      <c r="D30" s="10"/>
    </row>
    <row r="31" spans="1:6" x14ac:dyDescent="0.2">
      <c r="D31" s="10"/>
    </row>
    <row r="32" spans="1:6" x14ac:dyDescent="0.2">
      <c r="D32" s="10"/>
    </row>
    <row r="33" spans="4:4" x14ac:dyDescent="0.2">
      <c r="D33" s="10"/>
    </row>
    <row r="34" spans="4:4" x14ac:dyDescent="0.2">
      <c r="D34" s="10"/>
    </row>
    <row r="35" spans="4:4" x14ac:dyDescent="0.2">
      <c r="D35" s="10"/>
    </row>
    <row r="36" spans="4:4" x14ac:dyDescent="0.2">
      <c r="D36" s="10"/>
    </row>
    <row r="37" spans="4:4" x14ac:dyDescent="0.2">
      <c r="D37" s="10"/>
    </row>
    <row r="38" spans="4:4" x14ac:dyDescent="0.2">
      <c r="D38" s="10"/>
    </row>
    <row r="39" spans="4:4" x14ac:dyDescent="0.2">
      <c r="D39" s="10"/>
    </row>
    <row r="40" spans="4:4" x14ac:dyDescent="0.2">
      <c r="D40" s="10"/>
    </row>
    <row r="41" spans="4:4" x14ac:dyDescent="0.2">
      <c r="D41" s="10"/>
    </row>
    <row r="42" spans="4:4" x14ac:dyDescent="0.2">
      <c r="D42" s="10"/>
    </row>
    <row r="43" spans="4:4" x14ac:dyDescent="0.2">
      <c r="D43" s="10"/>
    </row>
    <row r="44" spans="4:4" x14ac:dyDescent="0.2">
      <c r="D44" s="10"/>
    </row>
    <row r="45" spans="4:4" x14ac:dyDescent="0.2">
      <c r="D45" s="10"/>
    </row>
    <row r="46" spans="4:4" x14ac:dyDescent="0.2">
      <c r="D46" s="10"/>
    </row>
    <row r="47" spans="4:4" x14ac:dyDescent="0.2">
      <c r="D47" s="1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07"/>
  <sheetViews>
    <sheetView workbookViewId="0">
      <selection activeCell="M22" sqref="M22"/>
    </sheetView>
  </sheetViews>
  <sheetFormatPr defaultRowHeight="12.75" customHeight="1" x14ac:dyDescent="0.2"/>
  <cols>
    <col min="2" max="7" width="11" customWidth="1"/>
    <col min="10" max="10" width="10.28515625" bestFit="1" customWidth="1"/>
  </cols>
  <sheetData>
    <row r="1" spans="1:11" ht="12.75" customHeight="1" x14ac:dyDescent="0.2">
      <c r="A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68</v>
      </c>
      <c r="I1" s="4" t="s">
        <v>69</v>
      </c>
      <c r="J1" s="4" t="s">
        <v>75</v>
      </c>
      <c r="K1" s="4" t="s">
        <v>74</v>
      </c>
    </row>
    <row r="2" spans="1:11" ht="12.75" customHeight="1" x14ac:dyDescent="0.2">
      <c r="A2" t="s">
        <v>70</v>
      </c>
      <c r="B2" s="2">
        <v>2017</v>
      </c>
      <c r="C2" s="2">
        <v>6</v>
      </c>
      <c r="D2" s="3" t="s">
        <v>6</v>
      </c>
      <c r="E2" s="3" t="s">
        <v>7</v>
      </c>
      <c r="F2" s="6">
        <v>0.62682800000000005</v>
      </c>
      <c r="G2" s="6">
        <v>53.472639000000001</v>
      </c>
      <c r="H2">
        <v>36000</v>
      </c>
      <c r="I2" s="7">
        <v>76.332893999999996</v>
      </c>
      <c r="J2" s="7">
        <f>F2*H2/30</f>
        <v>752.19360000000006</v>
      </c>
      <c r="K2" s="8">
        <f>J2*G2*I2/10000</f>
        <v>307.02446273255401</v>
      </c>
    </row>
    <row r="3" spans="1:11" ht="12.75" customHeight="1" x14ac:dyDescent="0.2">
      <c r="A3" t="s">
        <v>70</v>
      </c>
      <c r="B3" s="2">
        <v>2017</v>
      </c>
      <c r="C3" s="2">
        <v>6</v>
      </c>
      <c r="D3" s="3" t="s">
        <v>6</v>
      </c>
      <c r="E3" s="3" t="s">
        <v>8</v>
      </c>
      <c r="F3" s="6">
        <v>0.69241799999999998</v>
      </c>
      <c r="G3" s="6">
        <v>56.220576000000001</v>
      </c>
      <c r="H3">
        <v>36000</v>
      </c>
      <c r="I3" s="7">
        <v>77.749436000000003</v>
      </c>
      <c r="J3" s="7">
        <f t="shared" ref="J3:J66" si="0">F3*H3/30</f>
        <v>830.90159999999992</v>
      </c>
      <c r="K3" s="8">
        <f t="shared" ref="K3:K66" si="1">J3*G3*I3/10000</f>
        <v>363.19690028009194</v>
      </c>
    </row>
    <row r="4" spans="1:11" ht="12.75" customHeight="1" x14ac:dyDescent="0.2">
      <c r="A4" t="s">
        <v>70</v>
      </c>
      <c r="B4" s="2">
        <v>2017</v>
      </c>
      <c r="C4" s="2">
        <v>6</v>
      </c>
      <c r="D4" s="3" t="s">
        <v>9</v>
      </c>
      <c r="E4" s="3" t="s">
        <v>7</v>
      </c>
      <c r="F4" s="6">
        <v>0.13378300000000001</v>
      </c>
      <c r="G4" s="6">
        <v>18.604700999999999</v>
      </c>
      <c r="H4">
        <v>36000</v>
      </c>
      <c r="I4" s="7">
        <v>76.332893999999996</v>
      </c>
      <c r="J4" s="7">
        <f t="shared" si="0"/>
        <v>160.53960000000001</v>
      </c>
      <c r="K4" s="8">
        <f t="shared" si="1"/>
        <v>22.799042039472404</v>
      </c>
    </row>
    <row r="5" spans="1:11" ht="12.75" customHeight="1" x14ac:dyDescent="0.2">
      <c r="A5" t="s">
        <v>70</v>
      </c>
      <c r="B5" s="2">
        <v>2017</v>
      </c>
      <c r="C5" s="2">
        <v>6</v>
      </c>
      <c r="D5" s="3" t="s">
        <v>9</v>
      </c>
      <c r="E5" s="3" t="s">
        <v>8</v>
      </c>
      <c r="F5" s="6">
        <v>0.12711500000000001</v>
      </c>
      <c r="G5" s="6">
        <v>19.251228000000001</v>
      </c>
      <c r="H5">
        <v>36000</v>
      </c>
      <c r="I5" s="7">
        <v>77.749436000000003</v>
      </c>
      <c r="J5" s="7">
        <f t="shared" si="0"/>
        <v>152.53800000000001</v>
      </c>
      <c r="K5" s="8">
        <f t="shared" si="1"/>
        <v>22.831462553491345</v>
      </c>
    </row>
    <row r="6" spans="1:11" ht="12.75" customHeight="1" x14ac:dyDescent="0.2">
      <c r="A6" t="s">
        <v>70</v>
      </c>
      <c r="B6" s="2">
        <v>2017</v>
      </c>
      <c r="C6" s="2">
        <v>6</v>
      </c>
      <c r="D6" s="3" t="s">
        <v>10</v>
      </c>
      <c r="E6" s="3" t="s">
        <v>7</v>
      </c>
      <c r="F6" s="6">
        <v>9.3034000000000006E-2</v>
      </c>
      <c r="G6" s="6">
        <v>21.253195999999999</v>
      </c>
      <c r="H6">
        <v>36000</v>
      </c>
      <c r="I6" s="7">
        <v>76.332893999999996</v>
      </c>
      <c r="J6" s="7">
        <f t="shared" si="0"/>
        <v>111.6408</v>
      </c>
      <c r="K6" s="8">
        <f t="shared" si="1"/>
        <v>18.111687462176448</v>
      </c>
    </row>
    <row r="7" spans="1:11" ht="12.75" customHeight="1" x14ac:dyDescent="0.2">
      <c r="A7" t="s">
        <v>70</v>
      </c>
      <c r="B7" s="2">
        <v>2017</v>
      </c>
      <c r="C7" s="2">
        <v>6</v>
      </c>
      <c r="D7" s="3" t="s">
        <v>10</v>
      </c>
      <c r="E7" s="3" t="s">
        <v>8</v>
      </c>
      <c r="F7" s="6">
        <v>0.125223</v>
      </c>
      <c r="G7" s="6">
        <v>24.421679000000001</v>
      </c>
      <c r="H7">
        <v>36000</v>
      </c>
      <c r="I7" s="7">
        <v>77.749436000000003</v>
      </c>
      <c r="J7" s="7">
        <f t="shared" si="0"/>
        <v>150.26760000000002</v>
      </c>
      <c r="K7" s="8">
        <f t="shared" si="1"/>
        <v>28.532387658868664</v>
      </c>
    </row>
    <row r="8" spans="1:11" ht="12.75" customHeight="1" x14ac:dyDescent="0.2">
      <c r="A8" t="s">
        <v>70</v>
      </c>
      <c r="B8" s="2">
        <v>2017</v>
      </c>
      <c r="C8" s="2">
        <v>6</v>
      </c>
      <c r="D8" s="3" t="s">
        <v>11</v>
      </c>
      <c r="E8" s="3" t="s">
        <v>7</v>
      </c>
      <c r="F8" s="6">
        <v>4.2978000000000002E-2</v>
      </c>
      <c r="G8" s="6">
        <v>17.733335</v>
      </c>
      <c r="H8">
        <v>36000</v>
      </c>
      <c r="I8" s="7">
        <v>76.332893999999996</v>
      </c>
      <c r="J8" s="7">
        <f t="shared" si="0"/>
        <v>51.573600000000006</v>
      </c>
      <c r="K8" s="8">
        <f t="shared" si="1"/>
        <v>6.9811921879375189</v>
      </c>
    </row>
    <row r="9" spans="1:11" ht="12.75" customHeight="1" x14ac:dyDescent="0.2">
      <c r="A9" t="s">
        <v>70</v>
      </c>
      <c r="B9" s="2">
        <v>2017</v>
      </c>
      <c r="C9" s="2">
        <v>6</v>
      </c>
      <c r="D9" s="3" t="s">
        <v>11</v>
      </c>
      <c r="E9" s="3" t="s">
        <v>8</v>
      </c>
      <c r="F9" s="6">
        <v>4.3723999999999999E-2</v>
      </c>
      <c r="G9" s="6">
        <v>18.394593</v>
      </c>
      <c r="H9">
        <v>36000</v>
      </c>
      <c r="I9" s="7">
        <v>77.749436000000003</v>
      </c>
      <c r="J9" s="7">
        <f t="shared" si="0"/>
        <v>52.468799999999995</v>
      </c>
      <c r="K9" s="8">
        <f t="shared" si="1"/>
        <v>7.5039263357962849</v>
      </c>
    </row>
    <row r="10" spans="1:11" ht="12.75" customHeight="1" x14ac:dyDescent="0.2">
      <c r="A10" t="s">
        <v>70</v>
      </c>
      <c r="B10" s="2">
        <v>2017</v>
      </c>
      <c r="C10" s="2">
        <v>6</v>
      </c>
      <c r="D10" s="3" t="s">
        <v>12</v>
      </c>
      <c r="E10" s="3" t="s">
        <v>7</v>
      </c>
      <c r="F10" s="6">
        <v>0.301981</v>
      </c>
      <c r="G10" s="6">
        <v>43.539521000000001</v>
      </c>
      <c r="H10">
        <v>36000</v>
      </c>
      <c r="I10" s="7">
        <v>76.332893999999996</v>
      </c>
      <c r="J10" s="7">
        <f t="shared" si="0"/>
        <v>362.37720000000002</v>
      </c>
      <c r="K10" s="8">
        <f t="shared" si="1"/>
        <v>120.4359769462266</v>
      </c>
    </row>
    <row r="11" spans="1:11" ht="12.75" customHeight="1" x14ac:dyDescent="0.2">
      <c r="A11" t="s">
        <v>70</v>
      </c>
      <c r="B11" s="2">
        <v>2017</v>
      </c>
      <c r="C11" s="2">
        <v>6</v>
      </c>
      <c r="D11" s="3" t="s">
        <v>12</v>
      </c>
      <c r="E11" s="3" t="s">
        <v>8</v>
      </c>
      <c r="F11" s="6">
        <v>0.38577600000000001</v>
      </c>
      <c r="G11" s="6">
        <v>45.498995999999998</v>
      </c>
      <c r="H11">
        <v>36000</v>
      </c>
      <c r="I11" s="7">
        <v>77.749436000000003</v>
      </c>
      <c r="J11" s="7">
        <f t="shared" si="0"/>
        <v>462.93119999999999</v>
      </c>
      <c r="K11" s="8">
        <f t="shared" si="1"/>
        <v>163.76289700492799</v>
      </c>
    </row>
    <row r="12" spans="1:11" ht="12.75" customHeight="1" x14ac:dyDescent="0.2">
      <c r="A12" t="s">
        <v>70</v>
      </c>
      <c r="B12" s="2">
        <v>2017</v>
      </c>
      <c r="C12" s="2">
        <v>6</v>
      </c>
      <c r="D12" s="3" t="s">
        <v>13</v>
      </c>
      <c r="E12" s="3" t="s">
        <v>7</v>
      </c>
      <c r="F12" s="6">
        <v>0.2601</v>
      </c>
      <c r="G12" s="6">
        <v>45.788535000000003</v>
      </c>
      <c r="H12">
        <v>36000</v>
      </c>
      <c r="I12" s="7">
        <v>76.332893999999996</v>
      </c>
      <c r="J12" s="7">
        <f t="shared" si="0"/>
        <v>312.12</v>
      </c>
      <c r="K12" s="8">
        <f t="shared" si="1"/>
        <v>109.0912893800559</v>
      </c>
    </row>
    <row r="13" spans="1:11" ht="12.75" customHeight="1" x14ac:dyDescent="0.2">
      <c r="A13" t="s">
        <v>70</v>
      </c>
      <c r="B13" s="2">
        <v>2017</v>
      </c>
      <c r="C13" s="2">
        <v>6</v>
      </c>
      <c r="D13" s="3" t="s">
        <v>13</v>
      </c>
      <c r="E13" s="3" t="s">
        <v>8</v>
      </c>
      <c r="F13" s="6">
        <v>0.25074800000000003</v>
      </c>
      <c r="G13" s="6">
        <v>46.486004999999999</v>
      </c>
      <c r="H13">
        <v>36000</v>
      </c>
      <c r="I13" s="7">
        <v>77.749436000000003</v>
      </c>
      <c r="J13" s="7">
        <f t="shared" si="0"/>
        <v>300.89760000000007</v>
      </c>
      <c r="K13" s="8">
        <f t="shared" si="1"/>
        <v>108.75223615709236</v>
      </c>
    </row>
    <row r="14" spans="1:11" ht="12.75" customHeight="1" x14ac:dyDescent="0.2">
      <c r="A14" t="s">
        <v>70</v>
      </c>
      <c r="B14" s="2">
        <v>2017</v>
      </c>
      <c r="C14" s="2">
        <v>6</v>
      </c>
      <c r="D14" s="3" t="s">
        <v>14</v>
      </c>
      <c r="E14" s="3" t="s">
        <v>7</v>
      </c>
      <c r="F14" s="6">
        <v>3.9801999999999997E-2</v>
      </c>
      <c r="G14" s="6">
        <v>17.376308000000002</v>
      </c>
      <c r="H14">
        <v>36000</v>
      </c>
      <c r="I14" s="7">
        <v>76.332893999999996</v>
      </c>
      <c r="J14" s="7">
        <f t="shared" si="0"/>
        <v>47.762399999999992</v>
      </c>
      <c r="K14" s="8">
        <f t="shared" si="1"/>
        <v>6.3351277271318827</v>
      </c>
    </row>
    <row r="15" spans="1:11" ht="12.75" customHeight="1" x14ac:dyDescent="0.2">
      <c r="A15" t="s">
        <v>70</v>
      </c>
      <c r="B15" s="2">
        <v>2017</v>
      </c>
      <c r="C15" s="2">
        <v>6</v>
      </c>
      <c r="D15" s="3" t="s">
        <v>14</v>
      </c>
      <c r="E15" s="3" t="s">
        <v>8</v>
      </c>
      <c r="F15" s="6">
        <v>3.8983999999999998E-2</v>
      </c>
      <c r="G15" s="6">
        <v>17.631696000000002</v>
      </c>
      <c r="H15">
        <v>36000</v>
      </c>
      <c r="I15" s="7">
        <v>77.749436000000003</v>
      </c>
      <c r="J15" s="7">
        <f t="shared" si="0"/>
        <v>46.780799999999999</v>
      </c>
      <c r="K15" s="8">
        <f t="shared" si="1"/>
        <v>6.4129666438199067</v>
      </c>
    </row>
    <row r="16" spans="1:11" ht="12.75" customHeight="1" x14ac:dyDescent="0.2">
      <c r="A16" t="s">
        <v>70</v>
      </c>
      <c r="B16" s="2">
        <v>2017</v>
      </c>
      <c r="C16" s="2">
        <v>6</v>
      </c>
      <c r="D16" s="3" t="s">
        <v>15</v>
      </c>
      <c r="E16" s="3" t="s">
        <v>7</v>
      </c>
      <c r="F16" s="6">
        <v>0.22115899999999999</v>
      </c>
      <c r="G16" s="6">
        <v>32.566668</v>
      </c>
      <c r="H16">
        <v>36000</v>
      </c>
      <c r="I16" s="7">
        <v>76.332893999999996</v>
      </c>
      <c r="J16" s="7">
        <f t="shared" si="0"/>
        <v>265.39080000000001</v>
      </c>
      <c r="K16" s="8">
        <f t="shared" si="1"/>
        <v>65.973711719275613</v>
      </c>
    </row>
    <row r="17" spans="1:11" ht="12.75" customHeight="1" x14ac:dyDescent="0.2">
      <c r="A17" t="s">
        <v>70</v>
      </c>
      <c r="B17" s="2">
        <v>2017</v>
      </c>
      <c r="C17" s="2">
        <v>6</v>
      </c>
      <c r="D17" s="3" t="s">
        <v>15</v>
      </c>
      <c r="E17" s="3" t="s">
        <v>8</v>
      </c>
      <c r="F17" s="6">
        <v>0.230771</v>
      </c>
      <c r="G17" s="6">
        <v>34.405309000000003</v>
      </c>
      <c r="H17">
        <v>36000</v>
      </c>
      <c r="I17" s="7">
        <v>77.749436000000003</v>
      </c>
      <c r="J17" s="7">
        <f t="shared" si="0"/>
        <v>276.92519999999996</v>
      </c>
      <c r="K17" s="8">
        <f t="shared" si="1"/>
        <v>74.077307402904779</v>
      </c>
    </row>
    <row r="18" spans="1:11" ht="12.75" customHeight="1" x14ac:dyDescent="0.2">
      <c r="A18" t="s">
        <v>72</v>
      </c>
      <c r="B18" s="2">
        <v>2017</v>
      </c>
      <c r="C18" s="2">
        <v>6</v>
      </c>
      <c r="D18" s="3" t="s">
        <v>16</v>
      </c>
      <c r="E18" s="3" t="s">
        <v>7</v>
      </c>
      <c r="F18" s="6">
        <v>1.2402089999999999</v>
      </c>
      <c r="G18" s="6">
        <v>65.091030000000003</v>
      </c>
      <c r="H18">
        <v>36000</v>
      </c>
      <c r="I18" s="7">
        <v>78.612796000000003</v>
      </c>
      <c r="J18" s="7">
        <f t="shared" si="0"/>
        <v>1488.2508</v>
      </c>
      <c r="K18" s="8">
        <f t="shared" si="1"/>
        <v>761.53612804319789</v>
      </c>
    </row>
    <row r="19" spans="1:11" ht="12.75" customHeight="1" x14ac:dyDescent="0.2">
      <c r="A19" t="s">
        <v>72</v>
      </c>
      <c r="B19" s="2">
        <v>2017</v>
      </c>
      <c r="C19" s="2">
        <v>6</v>
      </c>
      <c r="D19" s="3" t="s">
        <v>16</v>
      </c>
      <c r="E19" s="3" t="s">
        <v>8</v>
      </c>
      <c r="F19" s="6">
        <v>1.3077030000000001</v>
      </c>
      <c r="G19" s="6">
        <v>66.623490000000004</v>
      </c>
      <c r="H19">
        <v>36000</v>
      </c>
      <c r="I19" s="7">
        <v>79.209276000000003</v>
      </c>
      <c r="J19" s="7">
        <f t="shared" si="0"/>
        <v>1569.2436000000002</v>
      </c>
      <c r="K19" s="8">
        <f t="shared" si="1"/>
        <v>828.12098268889622</v>
      </c>
    </row>
    <row r="20" spans="1:11" ht="12.75" customHeight="1" x14ac:dyDescent="0.2">
      <c r="A20" t="s">
        <v>72</v>
      </c>
      <c r="B20" s="2">
        <v>2017</v>
      </c>
      <c r="C20" s="2">
        <v>6</v>
      </c>
      <c r="D20" s="3" t="s">
        <v>17</v>
      </c>
      <c r="E20" s="3" t="s">
        <v>7</v>
      </c>
      <c r="F20" s="6">
        <v>0.14826900000000001</v>
      </c>
      <c r="G20" s="6">
        <v>27.874666999999999</v>
      </c>
      <c r="H20">
        <v>36000</v>
      </c>
      <c r="I20" s="7">
        <v>78.612796000000003</v>
      </c>
      <c r="J20" s="7">
        <f t="shared" si="0"/>
        <v>177.9228</v>
      </c>
      <c r="K20" s="8">
        <f t="shared" si="1"/>
        <v>38.988321207272392</v>
      </c>
    </row>
    <row r="21" spans="1:11" ht="12.75" customHeight="1" x14ac:dyDescent="0.2">
      <c r="A21" t="s">
        <v>72</v>
      </c>
      <c r="B21" s="2">
        <v>2017</v>
      </c>
      <c r="C21" s="2">
        <v>6</v>
      </c>
      <c r="D21" s="3" t="s">
        <v>17</v>
      </c>
      <c r="E21" s="3" t="s">
        <v>8</v>
      </c>
      <c r="F21" s="6">
        <v>0.148922</v>
      </c>
      <c r="G21" s="6">
        <v>27.750575000000001</v>
      </c>
      <c r="H21">
        <v>36000</v>
      </c>
      <c r="I21" s="7">
        <v>79.209276000000003</v>
      </c>
      <c r="J21" s="7">
        <f t="shared" si="0"/>
        <v>178.7064</v>
      </c>
      <c r="K21" s="8">
        <f t="shared" si="1"/>
        <v>39.281506579833994</v>
      </c>
    </row>
    <row r="22" spans="1:11" ht="12.75" customHeight="1" x14ac:dyDescent="0.2">
      <c r="A22" t="s">
        <v>72</v>
      </c>
      <c r="B22" s="2">
        <v>2017</v>
      </c>
      <c r="C22" s="2">
        <v>6</v>
      </c>
      <c r="D22" s="3" t="s">
        <v>18</v>
      </c>
      <c r="E22" s="3" t="s">
        <v>7</v>
      </c>
      <c r="F22" s="6">
        <v>0.60855300000000001</v>
      </c>
      <c r="G22" s="6">
        <v>59.484540000000003</v>
      </c>
      <c r="H22">
        <v>36000</v>
      </c>
      <c r="I22" s="7">
        <v>78.612796000000003</v>
      </c>
      <c r="J22" s="7">
        <f t="shared" si="0"/>
        <v>730.2636</v>
      </c>
      <c r="K22" s="8">
        <f t="shared" si="1"/>
        <v>341.48922444146581</v>
      </c>
    </row>
    <row r="23" spans="1:11" ht="12.75" customHeight="1" x14ac:dyDescent="0.2">
      <c r="A23" t="s">
        <v>72</v>
      </c>
      <c r="B23" s="2">
        <v>2017</v>
      </c>
      <c r="C23" s="2">
        <v>6</v>
      </c>
      <c r="D23" s="3" t="s">
        <v>18</v>
      </c>
      <c r="E23" s="3" t="s">
        <v>8</v>
      </c>
      <c r="F23" s="6">
        <v>0.58462499999999995</v>
      </c>
      <c r="G23" s="6">
        <v>59.534232000000003</v>
      </c>
      <c r="H23">
        <v>36000</v>
      </c>
      <c r="I23" s="7">
        <v>79.209276000000003</v>
      </c>
      <c r="J23" s="7">
        <f t="shared" si="0"/>
        <v>701.55</v>
      </c>
      <c r="K23" s="8">
        <f t="shared" si="1"/>
        <v>330.8273668046823</v>
      </c>
    </row>
    <row r="24" spans="1:11" ht="12.75" customHeight="1" x14ac:dyDescent="0.2">
      <c r="A24" t="s">
        <v>72</v>
      </c>
      <c r="B24" s="2">
        <v>2017</v>
      </c>
      <c r="C24" s="2">
        <v>6</v>
      </c>
      <c r="D24" s="3" t="s">
        <v>19</v>
      </c>
      <c r="E24" s="3" t="s">
        <v>7</v>
      </c>
      <c r="F24" s="6">
        <v>0.42698999999999998</v>
      </c>
      <c r="G24" s="6">
        <v>57.364592999999999</v>
      </c>
      <c r="H24">
        <v>36000</v>
      </c>
      <c r="I24" s="7">
        <v>78.612796000000003</v>
      </c>
      <c r="J24" s="7">
        <f t="shared" si="0"/>
        <v>512.38800000000003</v>
      </c>
      <c r="K24" s="8">
        <f t="shared" si="1"/>
        <v>231.06603374578859</v>
      </c>
    </row>
    <row r="25" spans="1:11" ht="12.75" customHeight="1" x14ac:dyDescent="0.2">
      <c r="A25" t="s">
        <v>72</v>
      </c>
      <c r="B25" s="2">
        <v>2017</v>
      </c>
      <c r="C25" s="2">
        <v>6</v>
      </c>
      <c r="D25" s="3" t="s">
        <v>19</v>
      </c>
      <c r="E25" s="3" t="s">
        <v>8</v>
      </c>
      <c r="F25" s="6">
        <v>0.42379699999999998</v>
      </c>
      <c r="G25" s="6">
        <v>58.396766999999997</v>
      </c>
      <c r="H25">
        <v>36000</v>
      </c>
      <c r="I25" s="7">
        <v>79.209276000000003</v>
      </c>
      <c r="J25" s="7">
        <f t="shared" si="0"/>
        <v>508.5564</v>
      </c>
      <c r="K25" s="8">
        <f t="shared" si="1"/>
        <v>235.23610072030402</v>
      </c>
    </row>
    <row r="26" spans="1:11" ht="12.75" customHeight="1" x14ac:dyDescent="0.2">
      <c r="A26" t="s">
        <v>72</v>
      </c>
      <c r="B26" s="2">
        <v>2017</v>
      </c>
      <c r="C26" s="2">
        <v>6</v>
      </c>
      <c r="D26" s="3" t="s">
        <v>20</v>
      </c>
      <c r="E26" s="3" t="s">
        <v>7</v>
      </c>
      <c r="F26" s="6">
        <v>2.0868000000000001E-2</v>
      </c>
      <c r="G26" s="6">
        <v>8.8454619999999995</v>
      </c>
      <c r="H26">
        <v>36000</v>
      </c>
      <c r="I26" s="7">
        <v>78.612796000000003</v>
      </c>
      <c r="J26" s="7">
        <f t="shared" si="0"/>
        <v>25.041600000000003</v>
      </c>
      <c r="K26" s="8">
        <f t="shared" si="1"/>
        <v>1.7413089739682641</v>
      </c>
    </row>
    <row r="27" spans="1:11" ht="12.75" customHeight="1" x14ac:dyDescent="0.2">
      <c r="A27" t="s">
        <v>72</v>
      </c>
      <c r="B27" s="2">
        <v>2017</v>
      </c>
      <c r="C27" s="2">
        <v>6</v>
      </c>
      <c r="D27" s="3" t="s">
        <v>20</v>
      </c>
      <c r="E27" s="3" t="s">
        <v>8</v>
      </c>
      <c r="F27" s="6">
        <v>1.9609999999999999E-2</v>
      </c>
      <c r="G27" s="6">
        <v>8.8861489999999996</v>
      </c>
      <c r="H27">
        <v>36000</v>
      </c>
      <c r="I27" s="7">
        <v>79.209276000000003</v>
      </c>
      <c r="J27" s="7">
        <f t="shared" si="0"/>
        <v>23.531999999999996</v>
      </c>
      <c r="K27" s="8">
        <f t="shared" si="1"/>
        <v>1.6563361268594889</v>
      </c>
    </row>
    <row r="28" spans="1:11" ht="12.75" customHeight="1" x14ac:dyDescent="0.2">
      <c r="A28" t="s">
        <v>72</v>
      </c>
      <c r="B28" s="2">
        <v>2017</v>
      </c>
      <c r="C28" s="2">
        <v>6</v>
      </c>
      <c r="D28" s="3" t="s">
        <v>21</v>
      </c>
      <c r="E28" s="3" t="s">
        <v>7</v>
      </c>
      <c r="F28" s="6">
        <v>2.0934000000000001E-2</v>
      </c>
      <c r="G28" s="6">
        <v>7.4346420000000002</v>
      </c>
      <c r="H28">
        <v>36000</v>
      </c>
      <c r="I28" s="7">
        <v>78.612796000000003</v>
      </c>
      <c r="J28" s="7">
        <f t="shared" si="0"/>
        <v>25.120799999999999</v>
      </c>
      <c r="K28" s="8">
        <f t="shared" si="1"/>
        <v>1.4682052397757186</v>
      </c>
    </row>
    <row r="29" spans="1:11" ht="12.75" customHeight="1" x14ac:dyDescent="0.2">
      <c r="A29" t="s">
        <v>72</v>
      </c>
      <c r="B29" s="2">
        <v>2017</v>
      </c>
      <c r="C29" s="2">
        <v>6</v>
      </c>
      <c r="D29" s="3" t="s">
        <v>21</v>
      </c>
      <c r="E29" s="3" t="s">
        <v>8</v>
      </c>
      <c r="F29" s="6">
        <v>2.0482E-2</v>
      </c>
      <c r="G29" s="6">
        <v>7.7195039999999997</v>
      </c>
      <c r="H29">
        <v>36000</v>
      </c>
      <c r="I29" s="7">
        <v>79.209276000000003</v>
      </c>
      <c r="J29" s="7">
        <f t="shared" si="0"/>
        <v>24.578399999999998</v>
      </c>
      <c r="K29" s="8">
        <f t="shared" si="1"/>
        <v>1.5028618087234904</v>
      </c>
    </row>
    <row r="30" spans="1:11" ht="12.75" customHeight="1" x14ac:dyDescent="0.2">
      <c r="A30" t="s">
        <v>71</v>
      </c>
      <c r="B30" s="2">
        <v>2017</v>
      </c>
      <c r="C30" s="2">
        <v>6</v>
      </c>
      <c r="D30" s="3" t="s">
        <v>22</v>
      </c>
      <c r="E30" s="3" t="s">
        <v>7</v>
      </c>
      <c r="F30" s="6">
        <v>0.59698099999999998</v>
      </c>
      <c r="G30" s="6">
        <v>52.779240999999999</v>
      </c>
      <c r="H30">
        <v>36000</v>
      </c>
      <c r="I30" s="7">
        <v>62.183073999999998</v>
      </c>
      <c r="J30" s="7">
        <f t="shared" si="0"/>
        <v>716.37720000000002</v>
      </c>
      <c r="K30" s="8">
        <f t="shared" si="1"/>
        <v>235.11323824563277</v>
      </c>
    </row>
    <row r="31" spans="1:11" ht="12.75" customHeight="1" x14ac:dyDescent="0.2">
      <c r="A31" t="s">
        <v>71</v>
      </c>
      <c r="B31" s="2">
        <v>2017</v>
      </c>
      <c r="C31" s="2">
        <v>6</v>
      </c>
      <c r="D31" s="3" t="s">
        <v>22</v>
      </c>
      <c r="E31" s="3" t="s">
        <v>8</v>
      </c>
      <c r="F31" s="6">
        <v>0.66405199999999998</v>
      </c>
      <c r="G31" s="6">
        <v>54.725546000000001</v>
      </c>
      <c r="H31">
        <v>36000</v>
      </c>
      <c r="I31" s="7">
        <v>64.016997000000003</v>
      </c>
      <c r="J31" s="7">
        <f t="shared" si="0"/>
        <v>796.86239999999998</v>
      </c>
      <c r="K31" s="8">
        <f t="shared" si="1"/>
        <v>279.1699932902273</v>
      </c>
    </row>
    <row r="32" spans="1:11" ht="12.75" customHeight="1" x14ac:dyDescent="0.2">
      <c r="A32" t="s">
        <v>71</v>
      </c>
      <c r="B32" s="2">
        <v>2017</v>
      </c>
      <c r="C32" s="2">
        <v>6</v>
      </c>
      <c r="D32" s="3" t="s">
        <v>23</v>
      </c>
      <c r="E32" s="3" t="s">
        <v>7</v>
      </c>
      <c r="F32" s="6">
        <v>6.6199999999999995E-2</v>
      </c>
      <c r="G32" s="6">
        <v>11.993767999999999</v>
      </c>
      <c r="H32">
        <v>36000</v>
      </c>
      <c r="I32" s="7">
        <v>62.183073999999998</v>
      </c>
      <c r="J32" s="7">
        <f t="shared" si="0"/>
        <v>79.44</v>
      </c>
      <c r="K32" s="8">
        <f t="shared" si="1"/>
        <v>5.9247095803300169</v>
      </c>
    </row>
    <row r="33" spans="1:11" ht="12.75" customHeight="1" x14ac:dyDescent="0.2">
      <c r="A33" t="s">
        <v>71</v>
      </c>
      <c r="B33" s="2">
        <v>2017</v>
      </c>
      <c r="C33" s="2">
        <v>6</v>
      </c>
      <c r="D33" s="3" t="s">
        <v>23</v>
      </c>
      <c r="E33" s="3" t="s">
        <v>8</v>
      </c>
      <c r="F33" s="6">
        <v>6.5559999999999993E-2</v>
      </c>
      <c r="G33" s="6">
        <v>12.487239000000001</v>
      </c>
      <c r="H33">
        <v>36000</v>
      </c>
      <c r="I33" s="7">
        <v>64.016997000000003</v>
      </c>
      <c r="J33" s="7">
        <f t="shared" si="0"/>
        <v>78.671999999999997</v>
      </c>
      <c r="K33" s="8">
        <f t="shared" si="1"/>
        <v>6.2890046048856147</v>
      </c>
    </row>
    <row r="34" spans="1:11" ht="12.75" customHeight="1" x14ac:dyDescent="0.2">
      <c r="A34" t="s">
        <v>70</v>
      </c>
      <c r="B34">
        <v>2017</v>
      </c>
      <c r="C34">
        <v>7</v>
      </c>
      <c r="D34" t="s">
        <v>6</v>
      </c>
      <c r="E34" t="s">
        <v>7</v>
      </c>
      <c r="F34" s="7">
        <v>0.57947199999999999</v>
      </c>
      <c r="G34" s="7">
        <v>55.324460999999999</v>
      </c>
      <c r="H34">
        <v>37200</v>
      </c>
      <c r="I34" s="7">
        <v>76.626497000000001</v>
      </c>
      <c r="J34" s="7">
        <f t="shared" si="0"/>
        <v>718.54528000000005</v>
      </c>
      <c r="K34" s="8">
        <f t="shared" si="1"/>
        <v>304.61431212132982</v>
      </c>
    </row>
    <row r="35" spans="1:11" ht="12.75" customHeight="1" x14ac:dyDescent="0.2">
      <c r="A35" t="s">
        <v>70</v>
      </c>
      <c r="B35">
        <v>2017</v>
      </c>
      <c r="C35">
        <v>7</v>
      </c>
      <c r="D35" t="s">
        <v>6</v>
      </c>
      <c r="E35" t="s">
        <v>8</v>
      </c>
      <c r="F35" s="7">
        <v>0.60775000000000001</v>
      </c>
      <c r="G35" s="7">
        <v>57.277087000000002</v>
      </c>
      <c r="H35">
        <v>37200</v>
      </c>
      <c r="I35" s="7">
        <v>77.629435999999998</v>
      </c>
      <c r="J35" s="7">
        <f t="shared" si="0"/>
        <v>753.61</v>
      </c>
      <c r="K35" s="8">
        <f t="shared" si="1"/>
        <v>335.08424301836129</v>
      </c>
    </row>
    <row r="36" spans="1:11" ht="12.75" customHeight="1" x14ac:dyDescent="0.2">
      <c r="A36" t="s">
        <v>70</v>
      </c>
      <c r="B36">
        <v>2017</v>
      </c>
      <c r="C36">
        <v>7</v>
      </c>
      <c r="D36" t="s">
        <v>9</v>
      </c>
      <c r="E36" t="s">
        <v>7</v>
      </c>
      <c r="F36" s="7">
        <v>0.120184</v>
      </c>
      <c r="G36" s="7">
        <v>17.59253</v>
      </c>
      <c r="H36">
        <v>37200</v>
      </c>
      <c r="I36" s="7">
        <v>76.626497000000001</v>
      </c>
      <c r="J36" s="7">
        <f t="shared" si="0"/>
        <v>149.02815999999999</v>
      </c>
      <c r="K36" s="8">
        <f t="shared" si="1"/>
        <v>20.089799934199913</v>
      </c>
    </row>
    <row r="37" spans="1:11" ht="12.75" customHeight="1" x14ac:dyDescent="0.2">
      <c r="A37" t="s">
        <v>70</v>
      </c>
      <c r="B37">
        <v>2017</v>
      </c>
      <c r="C37">
        <v>7</v>
      </c>
      <c r="D37" t="s">
        <v>9</v>
      </c>
      <c r="E37" t="s">
        <v>8</v>
      </c>
      <c r="F37" s="7">
        <v>0.115007</v>
      </c>
      <c r="G37" s="7">
        <v>17.409675</v>
      </c>
      <c r="H37">
        <v>37200</v>
      </c>
      <c r="I37" s="7">
        <v>77.629435999999998</v>
      </c>
      <c r="J37" s="7">
        <f t="shared" si="0"/>
        <v>142.60867999999999</v>
      </c>
      <c r="K37" s="8">
        <f t="shared" si="1"/>
        <v>19.27360946683849</v>
      </c>
    </row>
    <row r="38" spans="1:11" ht="12.75" customHeight="1" x14ac:dyDescent="0.2">
      <c r="A38" t="s">
        <v>70</v>
      </c>
      <c r="B38">
        <v>2017</v>
      </c>
      <c r="C38">
        <v>7</v>
      </c>
      <c r="D38" t="s">
        <v>10</v>
      </c>
      <c r="E38" t="s">
        <v>7</v>
      </c>
      <c r="F38" s="7">
        <v>9.5371999999999998E-2</v>
      </c>
      <c r="G38" s="7">
        <v>22.308475000000001</v>
      </c>
      <c r="H38">
        <v>37200</v>
      </c>
      <c r="I38" s="7">
        <v>76.626497000000001</v>
      </c>
      <c r="J38" s="7">
        <f t="shared" si="0"/>
        <v>118.26128</v>
      </c>
      <c r="K38" s="8">
        <f t="shared" si="1"/>
        <v>20.215823186819161</v>
      </c>
    </row>
    <row r="39" spans="1:11" ht="12.75" customHeight="1" x14ac:dyDescent="0.2">
      <c r="A39" t="s">
        <v>70</v>
      </c>
      <c r="B39">
        <v>2017</v>
      </c>
      <c r="C39">
        <v>7</v>
      </c>
      <c r="D39" t="s">
        <v>10</v>
      </c>
      <c r="E39" t="s">
        <v>8</v>
      </c>
      <c r="F39" s="7">
        <v>0.11773500000000001</v>
      </c>
      <c r="G39" s="7">
        <v>24.633656999999999</v>
      </c>
      <c r="H39">
        <v>37200</v>
      </c>
      <c r="I39" s="7">
        <v>77.629435999999998</v>
      </c>
      <c r="J39" s="7">
        <f t="shared" si="0"/>
        <v>145.9914</v>
      </c>
      <c r="K39" s="8">
        <f t="shared" si="1"/>
        <v>27.917890157767204</v>
      </c>
    </row>
    <row r="40" spans="1:11" ht="12.75" customHeight="1" x14ac:dyDescent="0.2">
      <c r="A40" t="s">
        <v>70</v>
      </c>
      <c r="B40">
        <v>2017</v>
      </c>
      <c r="C40">
        <v>7</v>
      </c>
      <c r="D40" t="s">
        <v>11</v>
      </c>
      <c r="E40" t="s">
        <v>7</v>
      </c>
      <c r="F40" s="7">
        <v>3.9723000000000001E-2</v>
      </c>
      <c r="G40" s="7">
        <v>18.088706999999999</v>
      </c>
      <c r="H40">
        <v>37200</v>
      </c>
      <c r="I40" s="7">
        <v>76.626497000000001</v>
      </c>
      <c r="J40" s="7">
        <f t="shared" si="0"/>
        <v>49.256520000000002</v>
      </c>
      <c r="K40" s="8">
        <f t="shared" si="1"/>
        <v>6.8273194148094323</v>
      </c>
    </row>
    <row r="41" spans="1:11" ht="12.75" customHeight="1" x14ac:dyDescent="0.2">
      <c r="A41" t="s">
        <v>70</v>
      </c>
      <c r="B41">
        <v>2017</v>
      </c>
      <c r="C41">
        <v>7</v>
      </c>
      <c r="D41" t="s">
        <v>11</v>
      </c>
      <c r="E41" t="s">
        <v>8</v>
      </c>
      <c r="F41" s="7">
        <v>4.249E-2</v>
      </c>
      <c r="G41" s="7">
        <v>18.730352</v>
      </c>
      <c r="H41">
        <v>37200</v>
      </c>
      <c r="I41" s="7">
        <v>77.629435999999998</v>
      </c>
      <c r="J41" s="7">
        <f t="shared" si="0"/>
        <v>52.687599999999996</v>
      </c>
      <c r="K41" s="8">
        <f t="shared" si="1"/>
        <v>7.6609175148438737</v>
      </c>
    </row>
    <row r="42" spans="1:11" ht="12.75" customHeight="1" x14ac:dyDescent="0.2">
      <c r="A42" t="s">
        <v>70</v>
      </c>
      <c r="B42">
        <v>2017</v>
      </c>
      <c r="C42">
        <v>7</v>
      </c>
      <c r="D42" t="s">
        <v>12</v>
      </c>
      <c r="E42" t="s">
        <v>7</v>
      </c>
      <c r="F42" s="7">
        <v>0.30410599999999999</v>
      </c>
      <c r="G42" s="7">
        <v>43.927368000000001</v>
      </c>
      <c r="H42">
        <v>37200</v>
      </c>
      <c r="I42" s="7">
        <v>76.626497000000001</v>
      </c>
      <c r="J42" s="7">
        <f t="shared" si="0"/>
        <v>377.09143999999998</v>
      </c>
      <c r="K42" s="8">
        <f t="shared" si="1"/>
        <v>126.92899123361335</v>
      </c>
    </row>
    <row r="43" spans="1:11" ht="12.75" customHeight="1" x14ac:dyDescent="0.2">
      <c r="A43" t="s">
        <v>70</v>
      </c>
      <c r="B43">
        <v>2017</v>
      </c>
      <c r="C43">
        <v>7</v>
      </c>
      <c r="D43" t="s">
        <v>12</v>
      </c>
      <c r="E43" t="s">
        <v>8</v>
      </c>
      <c r="F43" s="7">
        <v>0.38792100000000002</v>
      </c>
      <c r="G43" s="7">
        <v>45.549388999999998</v>
      </c>
      <c r="H43">
        <v>37200</v>
      </c>
      <c r="I43" s="7">
        <v>77.629435999999998</v>
      </c>
      <c r="J43" s="7">
        <f t="shared" si="0"/>
        <v>481.02204</v>
      </c>
      <c r="K43" s="8">
        <f t="shared" si="1"/>
        <v>170.088112777448</v>
      </c>
    </row>
    <row r="44" spans="1:11" ht="12.75" customHeight="1" x14ac:dyDescent="0.2">
      <c r="A44" t="s">
        <v>70</v>
      </c>
      <c r="B44">
        <v>2017</v>
      </c>
      <c r="C44">
        <v>7</v>
      </c>
      <c r="D44" t="s">
        <v>13</v>
      </c>
      <c r="E44" t="s">
        <v>7</v>
      </c>
      <c r="F44" s="7">
        <v>0.29481600000000002</v>
      </c>
      <c r="G44" s="7">
        <v>45.834206000000002</v>
      </c>
      <c r="H44">
        <v>37200</v>
      </c>
      <c r="I44" s="7">
        <v>76.626497000000001</v>
      </c>
      <c r="J44" s="7">
        <f t="shared" si="0"/>
        <v>365.57184000000001</v>
      </c>
      <c r="K44" s="8">
        <f t="shared" si="1"/>
        <v>128.39302143637099</v>
      </c>
    </row>
    <row r="45" spans="1:11" ht="12.75" customHeight="1" x14ac:dyDescent="0.2">
      <c r="A45" t="s">
        <v>70</v>
      </c>
      <c r="B45">
        <v>2017</v>
      </c>
      <c r="C45">
        <v>7</v>
      </c>
      <c r="D45" t="s">
        <v>13</v>
      </c>
      <c r="E45" t="s">
        <v>8</v>
      </c>
      <c r="F45" s="7">
        <v>0.27816299999999999</v>
      </c>
      <c r="G45" s="7">
        <v>46.205115999999997</v>
      </c>
      <c r="H45">
        <v>37200</v>
      </c>
      <c r="I45" s="7">
        <v>77.629435999999998</v>
      </c>
      <c r="J45" s="7">
        <f t="shared" si="0"/>
        <v>344.92212000000001</v>
      </c>
      <c r="K45" s="8">
        <f t="shared" si="1"/>
        <v>123.71932519229394</v>
      </c>
    </row>
    <row r="46" spans="1:11" ht="12.75" customHeight="1" x14ac:dyDescent="0.2">
      <c r="A46" t="s">
        <v>70</v>
      </c>
      <c r="B46">
        <v>2017</v>
      </c>
      <c r="C46">
        <v>7</v>
      </c>
      <c r="D46" t="s">
        <v>14</v>
      </c>
      <c r="E46" t="s">
        <v>7</v>
      </c>
      <c r="F46" s="7">
        <v>4.8292000000000002E-2</v>
      </c>
      <c r="G46" s="7">
        <v>18.147970999999998</v>
      </c>
      <c r="H46">
        <v>37200</v>
      </c>
      <c r="I46" s="7">
        <v>76.626497000000001</v>
      </c>
      <c r="J46" s="7">
        <f t="shared" si="0"/>
        <v>59.882080000000002</v>
      </c>
      <c r="K46" s="8">
        <f t="shared" si="1"/>
        <v>8.327294534993511</v>
      </c>
    </row>
    <row r="47" spans="1:11" ht="12.75" customHeight="1" x14ac:dyDescent="0.2">
      <c r="A47" t="s">
        <v>70</v>
      </c>
      <c r="B47">
        <v>2017</v>
      </c>
      <c r="C47">
        <v>7</v>
      </c>
      <c r="D47" t="s">
        <v>14</v>
      </c>
      <c r="E47" t="s">
        <v>8</v>
      </c>
      <c r="F47" s="7">
        <v>4.8509999999999998E-2</v>
      </c>
      <c r="G47" s="7">
        <v>18.803322999999999</v>
      </c>
      <c r="H47">
        <v>37200</v>
      </c>
      <c r="I47" s="7">
        <v>77.629435999999998</v>
      </c>
      <c r="J47" s="7">
        <f t="shared" si="0"/>
        <v>60.152399999999993</v>
      </c>
      <c r="K47" s="8">
        <f t="shared" si="1"/>
        <v>8.7803938528124643</v>
      </c>
    </row>
    <row r="48" spans="1:11" ht="12.75" customHeight="1" x14ac:dyDescent="0.2">
      <c r="A48" t="s">
        <v>70</v>
      </c>
      <c r="B48">
        <v>2017</v>
      </c>
      <c r="C48">
        <v>7</v>
      </c>
      <c r="D48" t="s">
        <v>15</v>
      </c>
      <c r="E48" t="s">
        <v>7</v>
      </c>
      <c r="F48" s="7">
        <v>0.21885599999999999</v>
      </c>
      <c r="G48" s="7">
        <v>32.664878000000002</v>
      </c>
      <c r="H48">
        <v>37200</v>
      </c>
      <c r="I48" s="7">
        <v>76.626497000000001</v>
      </c>
      <c r="J48" s="7">
        <f t="shared" si="0"/>
        <v>271.38144</v>
      </c>
      <c r="K48" s="8">
        <f t="shared" si="1"/>
        <v>67.926643519557231</v>
      </c>
    </row>
    <row r="49" spans="1:11" ht="12.75" customHeight="1" x14ac:dyDescent="0.2">
      <c r="A49" t="s">
        <v>70</v>
      </c>
      <c r="B49">
        <v>2017</v>
      </c>
      <c r="C49">
        <v>7</v>
      </c>
      <c r="D49" t="s">
        <v>15</v>
      </c>
      <c r="E49" t="s">
        <v>8</v>
      </c>
      <c r="F49" s="7">
        <v>0.227464</v>
      </c>
      <c r="G49" s="7">
        <v>34.563907999999998</v>
      </c>
      <c r="H49">
        <v>37200</v>
      </c>
      <c r="I49" s="7">
        <v>77.629435999999998</v>
      </c>
      <c r="J49" s="7">
        <f t="shared" si="0"/>
        <v>282.05536000000001</v>
      </c>
      <c r="K49" s="8">
        <f t="shared" si="1"/>
        <v>75.680436554806633</v>
      </c>
    </row>
    <row r="50" spans="1:11" ht="12.75" customHeight="1" x14ac:dyDescent="0.2">
      <c r="A50" t="s">
        <v>72</v>
      </c>
      <c r="B50">
        <v>2017</v>
      </c>
      <c r="C50">
        <v>7</v>
      </c>
      <c r="D50" t="s">
        <v>16</v>
      </c>
      <c r="E50" t="s">
        <v>7</v>
      </c>
      <c r="F50" s="7">
        <v>1.1653560000000001</v>
      </c>
      <c r="G50" s="7">
        <v>65.238778999999994</v>
      </c>
      <c r="H50">
        <v>37200</v>
      </c>
      <c r="I50" s="7">
        <v>78.343378999999999</v>
      </c>
      <c r="J50" s="7">
        <f t="shared" si="0"/>
        <v>1445.0414400000002</v>
      </c>
      <c r="K50" s="8">
        <f t="shared" si="1"/>
        <v>738.56449325967264</v>
      </c>
    </row>
    <row r="51" spans="1:11" ht="12.75" customHeight="1" x14ac:dyDescent="0.2">
      <c r="A51" t="s">
        <v>72</v>
      </c>
      <c r="B51">
        <v>2017</v>
      </c>
      <c r="C51">
        <v>7</v>
      </c>
      <c r="D51" t="s">
        <v>16</v>
      </c>
      <c r="E51" t="s">
        <v>8</v>
      </c>
      <c r="F51" s="7">
        <v>1.2295290000000001</v>
      </c>
      <c r="G51" s="7">
        <v>66.583867999999995</v>
      </c>
      <c r="H51">
        <v>37200</v>
      </c>
      <c r="I51" s="7">
        <v>79.186188999999999</v>
      </c>
      <c r="J51" s="7">
        <f t="shared" si="0"/>
        <v>1524.6159600000001</v>
      </c>
      <c r="K51" s="8">
        <f t="shared" si="1"/>
        <v>803.8572342954418</v>
      </c>
    </row>
    <row r="52" spans="1:11" ht="12.75" customHeight="1" x14ac:dyDescent="0.2">
      <c r="A52" t="s">
        <v>72</v>
      </c>
      <c r="B52">
        <v>2017</v>
      </c>
      <c r="C52">
        <v>7</v>
      </c>
      <c r="D52" t="s">
        <v>17</v>
      </c>
      <c r="E52" t="s">
        <v>7</v>
      </c>
      <c r="F52" s="7">
        <v>0.17008400000000001</v>
      </c>
      <c r="G52" s="7">
        <v>29.223503000000001</v>
      </c>
      <c r="H52">
        <v>37200</v>
      </c>
      <c r="I52" s="7">
        <v>78.343378999999999</v>
      </c>
      <c r="J52" s="7">
        <f t="shared" si="0"/>
        <v>210.90416000000002</v>
      </c>
      <c r="K52" s="8">
        <f t="shared" si="1"/>
        <v>48.285831932056716</v>
      </c>
    </row>
    <row r="53" spans="1:11" ht="12.75" customHeight="1" x14ac:dyDescent="0.2">
      <c r="A53" t="s">
        <v>72</v>
      </c>
      <c r="B53">
        <v>2017</v>
      </c>
      <c r="C53">
        <v>7</v>
      </c>
      <c r="D53" t="s">
        <v>17</v>
      </c>
      <c r="E53" t="s">
        <v>8</v>
      </c>
      <c r="F53" s="7">
        <v>0.16539400000000001</v>
      </c>
      <c r="G53" s="7">
        <v>28.810690000000001</v>
      </c>
      <c r="H53">
        <v>37200</v>
      </c>
      <c r="I53" s="7">
        <v>79.186188999999999</v>
      </c>
      <c r="J53" s="7">
        <f t="shared" si="0"/>
        <v>205.08856000000003</v>
      </c>
      <c r="K53" s="8">
        <f t="shared" si="1"/>
        <v>46.789083398821383</v>
      </c>
    </row>
    <row r="54" spans="1:11" ht="12.75" customHeight="1" x14ac:dyDescent="0.2">
      <c r="A54" t="s">
        <v>72</v>
      </c>
      <c r="B54">
        <v>2017</v>
      </c>
      <c r="C54">
        <v>7</v>
      </c>
      <c r="D54" t="s">
        <v>18</v>
      </c>
      <c r="E54" t="s">
        <v>7</v>
      </c>
      <c r="F54" s="7">
        <v>0.552643</v>
      </c>
      <c r="G54" s="7">
        <v>56.743752999999998</v>
      </c>
      <c r="H54">
        <v>37200</v>
      </c>
      <c r="I54" s="7">
        <v>78.343378999999999</v>
      </c>
      <c r="J54" s="7">
        <f t="shared" si="0"/>
        <v>685.27731999999992</v>
      </c>
      <c r="K54" s="8">
        <f t="shared" si="1"/>
        <v>304.63985081298642</v>
      </c>
    </row>
    <row r="55" spans="1:11" ht="12.75" customHeight="1" x14ac:dyDescent="0.2">
      <c r="A55" t="s">
        <v>72</v>
      </c>
      <c r="B55">
        <v>2017</v>
      </c>
      <c r="C55">
        <v>7</v>
      </c>
      <c r="D55" t="s">
        <v>18</v>
      </c>
      <c r="E55" t="s">
        <v>8</v>
      </c>
      <c r="F55" s="7">
        <v>0.52372099999999999</v>
      </c>
      <c r="G55" s="7">
        <v>56.598511000000002</v>
      </c>
      <c r="H55">
        <v>37200</v>
      </c>
      <c r="I55" s="7">
        <v>79.186188999999999</v>
      </c>
      <c r="J55" s="7">
        <f t="shared" si="0"/>
        <v>649.41404</v>
      </c>
      <c r="K55" s="8">
        <f t="shared" si="1"/>
        <v>291.05570854817415</v>
      </c>
    </row>
    <row r="56" spans="1:11" ht="12.75" customHeight="1" x14ac:dyDescent="0.2">
      <c r="A56" t="s">
        <v>72</v>
      </c>
      <c r="B56">
        <v>2017</v>
      </c>
      <c r="C56">
        <v>7</v>
      </c>
      <c r="D56" t="s">
        <v>19</v>
      </c>
      <c r="E56" t="s">
        <v>7</v>
      </c>
      <c r="F56" s="7">
        <v>0.43263699999999999</v>
      </c>
      <c r="G56" s="7">
        <v>54.240867999999999</v>
      </c>
      <c r="H56">
        <v>37200</v>
      </c>
      <c r="I56" s="7">
        <v>78.343378999999999</v>
      </c>
      <c r="J56" s="7">
        <f t="shared" si="0"/>
        <v>536.46987999999999</v>
      </c>
      <c r="K56" s="8">
        <f t="shared" si="1"/>
        <v>227.96820172745436</v>
      </c>
    </row>
    <row r="57" spans="1:11" ht="12.75" customHeight="1" x14ac:dyDescent="0.2">
      <c r="A57" t="s">
        <v>72</v>
      </c>
      <c r="B57">
        <v>2017</v>
      </c>
      <c r="C57">
        <v>7</v>
      </c>
      <c r="D57" t="s">
        <v>19</v>
      </c>
      <c r="E57" t="s">
        <v>8</v>
      </c>
      <c r="F57" s="7">
        <v>0.44456299999999999</v>
      </c>
      <c r="G57" s="7">
        <v>55.466011000000002</v>
      </c>
      <c r="H57">
        <v>37200</v>
      </c>
      <c r="I57" s="7">
        <v>79.186188999999999</v>
      </c>
      <c r="J57" s="7">
        <f t="shared" si="0"/>
        <v>551.25811999999996</v>
      </c>
      <c r="K57" s="8">
        <f t="shared" si="1"/>
        <v>242.12039582980805</v>
      </c>
    </row>
    <row r="58" spans="1:11" ht="12.75" customHeight="1" x14ac:dyDescent="0.2">
      <c r="A58" t="s">
        <v>72</v>
      </c>
      <c r="B58">
        <v>2017</v>
      </c>
      <c r="C58">
        <v>7</v>
      </c>
      <c r="D58" t="s">
        <v>20</v>
      </c>
      <c r="E58" t="s">
        <v>7</v>
      </c>
      <c r="F58" s="7">
        <v>2.2984000000000001E-2</v>
      </c>
      <c r="G58" s="7">
        <v>9.4842429999999993</v>
      </c>
      <c r="H58">
        <v>37200</v>
      </c>
      <c r="I58" s="7">
        <v>78.343378999999999</v>
      </c>
      <c r="J58" s="7">
        <f t="shared" si="0"/>
        <v>28.500160000000001</v>
      </c>
      <c r="K58" s="8">
        <f t="shared" si="1"/>
        <v>2.1176406734920281</v>
      </c>
    </row>
    <row r="59" spans="1:11" ht="12.75" customHeight="1" x14ac:dyDescent="0.2">
      <c r="A59" t="s">
        <v>72</v>
      </c>
      <c r="B59">
        <v>2017</v>
      </c>
      <c r="C59">
        <v>7</v>
      </c>
      <c r="D59" t="s">
        <v>20</v>
      </c>
      <c r="E59" t="s">
        <v>8</v>
      </c>
      <c r="F59" s="7">
        <v>2.1177000000000001E-2</v>
      </c>
      <c r="G59" s="7">
        <v>9.2323050000000002</v>
      </c>
      <c r="H59">
        <v>37200</v>
      </c>
      <c r="I59" s="7">
        <v>79.186188999999999</v>
      </c>
      <c r="J59" s="7">
        <f t="shared" si="0"/>
        <v>26.25948</v>
      </c>
      <c r="K59" s="8">
        <f t="shared" si="1"/>
        <v>1.9197545580226747</v>
      </c>
    </row>
    <row r="60" spans="1:11" ht="12.75" customHeight="1" x14ac:dyDescent="0.2">
      <c r="A60" t="s">
        <v>72</v>
      </c>
      <c r="B60">
        <v>2017</v>
      </c>
      <c r="C60">
        <v>7</v>
      </c>
      <c r="D60" t="s">
        <v>21</v>
      </c>
      <c r="E60" t="s">
        <v>7</v>
      </c>
      <c r="F60" s="7">
        <v>2.3861E-2</v>
      </c>
      <c r="G60" s="7">
        <v>7.2352449999999999</v>
      </c>
      <c r="H60">
        <v>37200</v>
      </c>
      <c r="I60" s="7">
        <v>78.343378999999999</v>
      </c>
      <c r="J60" s="7">
        <f t="shared" si="0"/>
        <v>29.58764</v>
      </c>
      <c r="K60" s="8">
        <f t="shared" si="1"/>
        <v>1.6771266756739363</v>
      </c>
    </row>
    <row r="61" spans="1:11" ht="12.75" customHeight="1" x14ac:dyDescent="0.2">
      <c r="A61" t="s">
        <v>72</v>
      </c>
      <c r="B61">
        <v>2017</v>
      </c>
      <c r="C61">
        <v>7</v>
      </c>
      <c r="D61" t="s">
        <v>21</v>
      </c>
      <c r="E61" t="s">
        <v>8</v>
      </c>
      <c r="F61" s="7">
        <v>2.3022000000000001E-2</v>
      </c>
      <c r="G61" s="7">
        <v>7.5156640000000001</v>
      </c>
      <c r="H61">
        <v>37200</v>
      </c>
      <c r="I61" s="7">
        <v>79.186188999999999</v>
      </c>
      <c r="J61" s="7">
        <f t="shared" si="0"/>
        <v>28.547280000000001</v>
      </c>
      <c r="K61" s="8">
        <f t="shared" si="1"/>
        <v>1.6989536581417659</v>
      </c>
    </row>
    <row r="62" spans="1:11" ht="12.75" customHeight="1" x14ac:dyDescent="0.2">
      <c r="A62" t="s">
        <v>71</v>
      </c>
      <c r="B62">
        <v>2017</v>
      </c>
      <c r="C62">
        <v>7</v>
      </c>
      <c r="D62" t="s">
        <v>22</v>
      </c>
      <c r="E62" t="s">
        <v>7</v>
      </c>
      <c r="F62" s="7">
        <v>0.61122399999999999</v>
      </c>
      <c r="G62" s="7">
        <v>50.527574000000001</v>
      </c>
      <c r="H62">
        <v>37200</v>
      </c>
      <c r="I62" s="7">
        <v>60.364848000000002</v>
      </c>
      <c r="J62" s="7">
        <f t="shared" si="0"/>
        <v>757.91776000000004</v>
      </c>
      <c r="K62" s="8">
        <f t="shared" si="1"/>
        <v>231.17168684875821</v>
      </c>
    </row>
    <row r="63" spans="1:11" ht="12.75" customHeight="1" x14ac:dyDescent="0.2">
      <c r="A63" t="s">
        <v>71</v>
      </c>
      <c r="B63">
        <v>2017</v>
      </c>
      <c r="C63">
        <v>7</v>
      </c>
      <c r="D63" t="s">
        <v>22</v>
      </c>
      <c r="E63" t="s">
        <v>8</v>
      </c>
      <c r="F63" s="7">
        <v>0.67137199999999997</v>
      </c>
      <c r="G63" s="7">
        <v>52.232365999999999</v>
      </c>
      <c r="H63">
        <v>37200</v>
      </c>
      <c r="I63" s="7">
        <v>62.052517999999999</v>
      </c>
      <c r="J63" s="7">
        <f t="shared" si="0"/>
        <v>832.50127999999995</v>
      </c>
      <c r="K63" s="8">
        <f t="shared" si="1"/>
        <v>269.82613833102761</v>
      </c>
    </row>
    <row r="64" spans="1:11" ht="12.75" customHeight="1" x14ac:dyDescent="0.2">
      <c r="A64" t="s">
        <v>71</v>
      </c>
      <c r="B64">
        <v>2017</v>
      </c>
      <c r="C64">
        <v>7</v>
      </c>
      <c r="D64" t="s">
        <v>23</v>
      </c>
      <c r="E64" t="s">
        <v>7</v>
      </c>
      <c r="F64" s="7">
        <v>6.08E-2</v>
      </c>
      <c r="G64" s="7">
        <v>10.897667</v>
      </c>
      <c r="H64">
        <v>37200</v>
      </c>
      <c r="I64" s="7">
        <v>60.364848000000002</v>
      </c>
      <c r="J64" s="7">
        <f t="shared" si="0"/>
        <v>75.39200000000001</v>
      </c>
      <c r="K64" s="8">
        <f t="shared" si="1"/>
        <v>4.9595572617428978</v>
      </c>
    </row>
    <row r="65" spans="1:11" ht="12.75" customHeight="1" x14ac:dyDescent="0.2">
      <c r="A65" t="s">
        <v>71</v>
      </c>
      <c r="B65">
        <v>2017</v>
      </c>
      <c r="C65">
        <v>7</v>
      </c>
      <c r="D65" t="s">
        <v>23</v>
      </c>
      <c r="E65" t="s">
        <v>8</v>
      </c>
      <c r="F65" s="7">
        <v>6.1599000000000001E-2</v>
      </c>
      <c r="G65" s="7">
        <v>11.686585000000001</v>
      </c>
      <c r="H65">
        <v>37200</v>
      </c>
      <c r="I65" s="7">
        <v>62.052517999999999</v>
      </c>
      <c r="J65" s="7">
        <f t="shared" si="0"/>
        <v>76.382760000000005</v>
      </c>
      <c r="K65" s="8">
        <f t="shared" si="1"/>
        <v>5.5391404653697238</v>
      </c>
    </row>
    <row r="66" spans="1:11" ht="12.75" customHeight="1" x14ac:dyDescent="0.2">
      <c r="A66" t="s">
        <v>70</v>
      </c>
      <c r="B66">
        <v>2017</v>
      </c>
      <c r="C66">
        <v>8</v>
      </c>
      <c r="D66" t="s">
        <v>6</v>
      </c>
      <c r="E66" t="s">
        <v>7</v>
      </c>
      <c r="F66" s="7">
        <v>0.56727499999999997</v>
      </c>
      <c r="G66" s="7">
        <v>55.749768000000003</v>
      </c>
      <c r="H66">
        <v>37200</v>
      </c>
      <c r="I66" s="7">
        <v>77.187866</v>
      </c>
      <c r="J66" s="7">
        <f t="shared" si="0"/>
        <v>703.42099999999994</v>
      </c>
      <c r="K66" s="8">
        <f t="shared" si="1"/>
        <v>302.69652017731329</v>
      </c>
    </row>
    <row r="67" spans="1:11" ht="12.75" customHeight="1" x14ac:dyDescent="0.2">
      <c r="A67" t="s">
        <v>70</v>
      </c>
      <c r="B67">
        <v>2017</v>
      </c>
      <c r="C67">
        <v>8</v>
      </c>
      <c r="D67" t="s">
        <v>6</v>
      </c>
      <c r="E67" t="s">
        <v>8</v>
      </c>
      <c r="F67" s="7">
        <v>0.63609899999999997</v>
      </c>
      <c r="G67" s="7">
        <v>57.864795999999998</v>
      </c>
      <c r="H67">
        <v>37200</v>
      </c>
      <c r="I67" s="7">
        <v>78.324769000000003</v>
      </c>
      <c r="J67" s="7">
        <f t="shared" ref="J67:J130" si="2">F67*H67/30</f>
        <v>788.76275999999996</v>
      </c>
      <c r="K67" s="8">
        <f t="shared" ref="K67:K130" si="3">J67*G67*I67/10000</f>
        <v>357.48674791403749</v>
      </c>
    </row>
    <row r="68" spans="1:11" ht="12.75" customHeight="1" x14ac:dyDescent="0.2">
      <c r="A68" t="s">
        <v>70</v>
      </c>
      <c r="B68">
        <v>2017</v>
      </c>
      <c r="C68">
        <v>8</v>
      </c>
      <c r="D68" t="s">
        <v>9</v>
      </c>
      <c r="E68" t="s">
        <v>7</v>
      </c>
      <c r="F68" s="7">
        <v>0.109823</v>
      </c>
      <c r="G68" s="7">
        <v>20.442979999999999</v>
      </c>
      <c r="H68">
        <v>37200</v>
      </c>
      <c r="I68" s="7">
        <v>77.187866</v>
      </c>
      <c r="J68" s="7">
        <f t="shared" si="2"/>
        <v>136.18052</v>
      </c>
      <c r="K68" s="8">
        <f t="shared" si="3"/>
        <v>21.488605165393146</v>
      </c>
    </row>
    <row r="69" spans="1:11" ht="12.75" customHeight="1" x14ac:dyDescent="0.2">
      <c r="A69" t="s">
        <v>70</v>
      </c>
      <c r="B69">
        <v>2017</v>
      </c>
      <c r="C69">
        <v>8</v>
      </c>
      <c r="D69" t="s">
        <v>9</v>
      </c>
      <c r="E69" t="s">
        <v>8</v>
      </c>
      <c r="F69" s="7">
        <v>0.103834</v>
      </c>
      <c r="G69" s="7">
        <v>20.381301000000001</v>
      </c>
      <c r="H69">
        <v>37200</v>
      </c>
      <c r="I69" s="7">
        <v>78.324769000000003</v>
      </c>
      <c r="J69" s="7">
        <f t="shared" si="2"/>
        <v>128.75416000000001</v>
      </c>
      <c r="K69" s="8">
        <f t="shared" si="3"/>
        <v>20.553808005133224</v>
      </c>
    </row>
    <row r="70" spans="1:11" ht="12.75" customHeight="1" x14ac:dyDescent="0.2">
      <c r="A70" t="s">
        <v>70</v>
      </c>
      <c r="B70">
        <v>2017</v>
      </c>
      <c r="C70">
        <v>8</v>
      </c>
      <c r="D70" t="s">
        <v>10</v>
      </c>
      <c r="E70" t="s">
        <v>7</v>
      </c>
      <c r="F70" s="7">
        <v>8.3557000000000006E-2</v>
      </c>
      <c r="G70" s="7">
        <v>21.023264000000001</v>
      </c>
      <c r="H70">
        <v>37200</v>
      </c>
      <c r="I70" s="7">
        <v>77.187866</v>
      </c>
      <c r="J70" s="7">
        <f t="shared" si="2"/>
        <v>103.61068</v>
      </c>
      <c r="K70" s="8">
        <f t="shared" si="3"/>
        <v>16.813328650836166</v>
      </c>
    </row>
    <row r="71" spans="1:11" ht="12.75" customHeight="1" x14ac:dyDescent="0.2">
      <c r="A71" t="s">
        <v>70</v>
      </c>
      <c r="B71">
        <v>2017</v>
      </c>
      <c r="C71">
        <v>8</v>
      </c>
      <c r="D71" t="s">
        <v>10</v>
      </c>
      <c r="E71" t="s">
        <v>8</v>
      </c>
      <c r="F71" s="7">
        <v>0.11405999999999999</v>
      </c>
      <c r="G71" s="7">
        <v>23.962745999999999</v>
      </c>
      <c r="H71">
        <v>37200</v>
      </c>
      <c r="I71" s="7">
        <v>78.324769000000003</v>
      </c>
      <c r="J71" s="7">
        <f t="shared" si="2"/>
        <v>141.43440000000001</v>
      </c>
      <c r="K71" s="8">
        <f t="shared" si="3"/>
        <v>26.545490802402224</v>
      </c>
    </row>
    <row r="72" spans="1:11" ht="12.75" customHeight="1" x14ac:dyDescent="0.2">
      <c r="A72" t="s">
        <v>70</v>
      </c>
      <c r="B72">
        <v>2017</v>
      </c>
      <c r="C72">
        <v>8</v>
      </c>
      <c r="D72" t="s">
        <v>11</v>
      </c>
      <c r="E72" t="s">
        <v>7</v>
      </c>
      <c r="F72" s="7">
        <v>4.2900000000000001E-2</v>
      </c>
      <c r="G72" s="7">
        <v>14.807422000000001</v>
      </c>
      <c r="H72">
        <v>37200</v>
      </c>
      <c r="I72" s="7">
        <v>77.187866</v>
      </c>
      <c r="J72" s="7">
        <f t="shared" si="2"/>
        <v>53.196000000000005</v>
      </c>
      <c r="K72" s="8">
        <f t="shared" si="3"/>
        <v>6.0800544020304699</v>
      </c>
    </row>
    <row r="73" spans="1:11" ht="12.75" customHeight="1" x14ac:dyDescent="0.2">
      <c r="A73" t="s">
        <v>70</v>
      </c>
      <c r="B73">
        <v>2017</v>
      </c>
      <c r="C73">
        <v>8</v>
      </c>
      <c r="D73" t="s">
        <v>11</v>
      </c>
      <c r="E73" t="s">
        <v>8</v>
      </c>
      <c r="F73" s="7">
        <v>4.4205000000000001E-2</v>
      </c>
      <c r="G73" s="7">
        <v>15.405764</v>
      </c>
      <c r="H73">
        <v>37200</v>
      </c>
      <c r="I73" s="7">
        <v>78.324769000000003</v>
      </c>
      <c r="J73" s="7">
        <f t="shared" si="2"/>
        <v>54.814200000000007</v>
      </c>
      <c r="K73" s="8">
        <f t="shared" si="3"/>
        <v>6.6141713751227957</v>
      </c>
    </row>
    <row r="74" spans="1:11" ht="12.75" customHeight="1" x14ac:dyDescent="0.2">
      <c r="A74" t="s">
        <v>70</v>
      </c>
      <c r="B74">
        <v>2017</v>
      </c>
      <c r="C74">
        <v>8</v>
      </c>
      <c r="D74" t="s">
        <v>12</v>
      </c>
      <c r="E74" t="s">
        <v>7</v>
      </c>
      <c r="F74" s="7">
        <v>0.294242</v>
      </c>
      <c r="G74" s="7">
        <v>44.713940000000001</v>
      </c>
      <c r="H74">
        <v>37200</v>
      </c>
      <c r="I74" s="7">
        <v>77.187866</v>
      </c>
      <c r="J74" s="7">
        <f t="shared" si="2"/>
        <v>364.86008000000004</v>
      </c>
      <c r="K74" s="8">
        <f t="shared" si="3"/>
        <v>125.92684511086161</v>
      </c>
    </row>
    <row r="75" spans="1:11" ht="12.75" customHeight="1" x14ac:dyDescent="0.2">
      <c r="A75" t="s">
        <v>70</v>
      </c>
      <c r="B75">
        <v>2017</v>
      </c>
      <c r="C75">
        <v>8</v>
      </c>
      <c r="D75" t="s">
        <v>12</v>
      </c>
      <c r="E75" t="s">
        <v>8</v>
      </c>
      <c r="F75" s="7">
        <v>0.37639899999999998</v>
      </c>
      <c r="G75" s="7">
        <v>46.848578000000003</v>
      </c>
      <c r="H75">
        <v>37200</v>
      </c>
      <c r="I75" s="7">
        <v>78.324769000000003</v>
      </c>
      <c r="J75" s="7">
        <f t="shared" si="2"/>
        <v>466.73475999999999</v>
      </c>
      <c r="K75" s="8">
        <f t="shared" si="3"/>
        <v>171.26384185397248</v>
      </c>
    </row>
    <row r="76" spans="1:11" ht="12.75" customHeight="1" x14ac:dyDescent="0.2">
      <c r="A76" t="s">
        <v>70</v>
      </c>
      <c r="B76">
        <v>2017</v>
      </c>
      <c r="C76">
        <v>8</v>
      </c>
      <c r="D76" t="s">
        <v>13</v>
      </c>
      <c r="E76" t="s">
        <v>7</v>
      </c>
      <c r="F76" s="7">
        <v>0.29369299999999998</v>
      </c>
      <c r="G76" s="7">
        <v>47.529876000000002</v>
      </c>
      <c r="H76">
        <v>37200</v>
      </c>
      <c r="I76" s="7">
        <v>77.187866</v>
      </c>
      <c r="J76" s="7">
        <f t="shared" si="2"/>
        <v>364.17932000000002</v>
      </c>
      <c r="K76" s="8">
        <f t="shared" si="3"/>
        <v>133.60754872949477</v>
      </c>
    </row>
    <row r="77" spans="1:11" ht="12.75" customHeight="1" x14ac:dyDescent="0.2">
      <c r="A77" t="s">
        <v>70</v>
      </c>
      <c r="B77">
        <v>2017</v>
      </c>
      <c r="C77">
        <v>8</v>
      </c>
      <c r="D77" t="s">
        <v>13</v>
      </c>
      <c r="E77" t="s">
        <v>8</v>
      </c>
      <c r="F77" s="7">
        <v>0.283555</v>
      </c>
      <c r="G77" s="7">
        <v>48.283315999999999</v>
      </c>
      <c r="H77">
        <v>37200</v>
      </c>
      <c r="I77" s="7">
        <v>78.324769000000003</v>
      </c>
      <c r="J77" s="7">
        <f t="shared" si="2"/>
        <v>351.60819999999995</v>
      </c>
      <c r="K77" s="8">
        <f t="shared" si="3"/>
        <v>132.97047081969998</v>
      </c>
    </row>
    <row r="78" spans="1:11" ht="12.75" customHeight="1" x14ac:dyDescent="0.2">
      <c r="A78" t="s">
        <v>70</v>
      </c>
      <c r="B78">
        <v>2017</v>
      </c>
      <c r="C78">
        <v>8</v>
      </c>
      <c r="D78" t="s">
        <v>14</v>
      </c>
      <c r="E78" t="s">
        <v>7</v>
      </c>
      <c r="F78" s="7">
        <v>4.0478E-2</v>
      </c>
      <c r="G78" s="7">
        <v>17.446608000000001</v>
      </c>
      <c r="H78">
        <v>37200</v>
      </c>
      <c r="I78" s="7">
        <v>77.187866</v>
      </c>
      <c r="J78" s="7">
        <f t="shared" si="2"/>
        <v>50.192720000000001</v>
      </c>
      <c r="K78" s="8">
        <f t="shared" si="3"/>
        <v>6.7592851579331574</v>
      </c>
    </row>
    <row r="79" spans="1:11" ht="12.75" customHeight="1" x14ac:dyDescent="0.2">
      <c r="A79" t="s">
        <v>70</v>
      </c>
      <c r="B79">
        <v>2017</v>
      </c>
      <c r="C79">
        <v>8</v>
      </c>
      <c r="D79" t="s">
        <v>14</v>
      </c>
      <c r="E79" t="s">
        <v>8</v>
      </c>
      <c r="F79" s="7">
        <v>4.0937000000000001E-2</v>
      </c>
      <c r="G79" s="7">
        <v>17.843990000000002</v>
      </c>
      <c r="H79">
        <v>37200</v>
      </c>
      <c r="I79" s="7">
        <v>78.324769000000003</v>
      </c>
      <c r="J79" s="7">
        <f t="shared" si="2"/>
        <v>50.761880000000005</v>
      </c>
      <c r="K79" s="8">
        <f t="shared" si="3"/>
        <v>7.0946143337076837</v>
      </c>
    </row>
    <row r="80" spans="1:11" ht="12.75" customHeight="1" x14ac:dyDescent="0.2">
      <c r="A80" t="s">
        <v>70</v>
      </c>
      <c r="B80">
        <v>2017</v>
      </c>
      <c r="C80">
        <v>8</v>
      </c>
      <c r="D80" t="s">
        <v>15</v>
      </c>
      <c r="E80" t="s">
        <v>7</v>
      </c>
      <c r="F80" s="7">
        <v>0.18357999999999999</v>
      </c>
      <c r="G80" s="7">
        <v>30.205038999999999</v>
      </c>
      <c r="H80">
        <v>37200</v>
      </c>
      <c r="I80" s="7">
        <v>77.187866</v>
      </c>
      <c r="J80" s="7">
        <f t="shared" si="2"/>
        <v>227.63919999999999</v>
      </c>
      <c r="K80" s="8">
        <f t="shared" si="3"/>
        <v>53.073225898031382</v>
      </c>
    </row>
    <row r="81" spans="1:11" ht="12.75" customHeight="1" x14ac:dyDescent="0.2">
      <c r="A81" t="s">
        <v>70</v>
      </c>
      <c r="B81">
        <v>2017</v>
      </c>
      <c r="C81">
        <v>8</v>
      </c>
      <c r="D81" t="s">
        <v>15</v>
      </c>
      <c r="E81" t="s">
        <v>8</v>
      </c>
      <c r="F81" s="7">
        <v>0.189305</v>
      </c>
      <c r="G81" s="7">
        <v>32.271585999999999</v>
      </c>
      <c r="H81">
        <v>37200</v>
      </c>
      <c r="I81" s="7">
        <v>78.324769000000003</v>
      </c>
      <c r="J81" s="7">
        <f t="shared" si="2"/>
        <v>234.73819999999998</v>
      </c>
      <c r="K81" s="8">
        <f t="shared" si="3"/>
        <v>59.33394193267047</v>
      </c>
    </row>
    <row r="82" spans="1:11" ht="12.75" customHeight="1" x14ac:dyDescent="0.2">
      <c r="A82" t="s">
        <v>72</v>
      </c>
      <c r="B82">
        <v>2017</v>
      </c>
      <c r="C82">
        <v>8</v>
      </c>
      <c r="D82" t="s">
        <v>16</v>
      </c>
      <c r="E82" t="s">
        <v>7</v>
      </c>
      <c r="F82" s="7">
        <v>1.033072</v>
      </c>
      <c r="G82" s="7">
        <v>65.892538000000002</v>
      </c>
      <c r="H82">
        <v>37200</v>
      </c>
      <c r="I82" s="7">
        <v>79.974402999999995</v>
      </c>
      <c r="J82" s="7">
        <f t="shared" si="2"/>
        <v>1281.00928</v>
      </c>
      <c r="K82" s="8">
        <f t="shared" si="3"/>
        <v>675.05555968989529</v>
      </c>
    </row>
    <row r="83" spans="1:11" ht="12.75" customHeight="1" x14ac:dyDescent="0.2">
      <c r="A83" t="s">
        <v>72</v>
      </c>
      <c r="B83">
        <v>2017</v>
      </c>
      <c r="C83">
        <v>8</v>
      </c>
      <c r="D83" t="s">
        <v>16</v>
      </c>
      <c r="E83" t="s">
        <v>8</v>
      </c>
      <c r="F83" s="7">
        <v>1.102954</v>
      </c>
      <c r="G83" s="7">
        <v>67.856817000000007</v>
      </c>
      <c r="H83">
        <v>37200</v>
      </c>
      <c r="I83" s="7">
        <v>81.003259999999997</v>
      </c>
      <c r="J83" s="7">
        <f t="shared" si="2"/>
        <v>1367.6629600000001</v>
      </c>
      <c r="K83" s="8">
        <f t="shared" si="3"/>
        <v>751.75282158781988</v>
      </c>
    </row>
    <row r="84" spans="1:11" ht="12.75" customHeight="1" x14ac:dyDescent="0.2">
      <c r="A84" t="s">
        <v>72</v>
      </c>
      <c r="B84">
        <v>2017</v>
      </c>
      <c r="C84">
        <v>8</v>
      </c>
      <c r="D84" t="s">
        <v>17</v>
      </c>
      <c r="E84" t="s">
        <v>7</v>
      </c>
      <c r="F84" s="7">
        <v>0.16481599999999999</v>
      </c>
      <c r="G84" s="7">
        <v>28.547353999999999</v>
      </c>
      <c r="H84">
        <v>37200</v>
      </c>
      <c r="I84" s="7">
        <v>79.974402999999995</v>
      </c>
      <c r="J84" s="7">
        <f t="shared" si="2"/>
        <v>204.37183999999996</v>
      </c>
      <c r="K84" s="8">
        <f t="shared" si="3"/>
        <v>46.659268118497316</v>
      </c>
    </row>
    <row r="85" spans="1:11" ht="12.75" customHeight="1" x14ac:dyDescent="0.2">
      <c r="A85" t="s">
        <v>72</v>
      </c>
      <c r="B85">
        <v>2017</v>
      </c>
      <c r="C85">
        <v>8</v>
      </c>
      <c r="D85" t="s">
        <v>17</v>
      </c>
      <c r="E85" t="s">
        <v>8</v>
      </c>
      <c r="F85" s="7">
        <v>0.16175500000000001</v>
      </c>
      <c r="G85" s="7">
        <v>28.832117</v>
      </c>
      <c r="H85">
        <v>37200</v>
      </c>
      <c r="I85" s="7">
        <v>81.003259999999997</v>
      </c>
      <c r="J85" s="7">
        <f t="shared" si="2"/>
        <v>200.5762</v>
      </c>
      <c r="K85" s="8">
        <f t="shared" si="3"/>
        <v>46.844480642992593</v>
      </c>
    </row>
    <row r="86" spans="1:11" ht="12.75" customHeight="1" x14ac:dyDescent="0.2">
      <c r="A86" t="s">
        <v>72</v>
      </c>
      <c r="B86">
        <v>2017</v>
      </c>
      <c r="C86">
        <v>8</v>
      </c>
      <c r="D86" t="s">
        <v>18</v>
      </c>
      <c r="E86" t="s">
        <v>7</v>
      </c>
      <c r="F86" s="7">
        <v>0.57377599999999995</v>
      </c>
      <c r="G86" s="7">
        <v>57.432744</v>
      </c>
      <c r="H86">
        <v>37200</v>
      </c>
      <c r="I86" s="7">
        <v>79.974402999999995</v>
      </c>
      <c r="J86" s="7">
        <f t="shared" si="2"/>
        <v>711.48223999999993</v>
      </c>
      <c r="K86" s="8">
        <f t="shared" si="3"/>
        <v>326.79442337642848</v>
      </c>
    </row>
    <row r="87" spans="1:11" ht="12.75" customHeight="1" x14ac:dyDescent="0.2">
      <c r="A87" t="s">
        <v>72</v>
      </c>
      <c r="B87">
        <v>2017</v>
      </c>
      <c r="C87">
        <v>8</v>
      </c>
      <c r="D87" t="s">
        <v>18</v>
      </c>
      <c r="E87" t="s">
        <v>8</v>
      </c>
      <c r="F87" s="7">
        <v>0.55227999999999999</v>
      </c>
      <c r="G87" s="7">
        <v>58.324221000000001</v>
      </c>
      <c r="H87">
        <v>37200</v>
      </c>
      <c r="I87" s="7">
        <v>81.003259999999997</v>
      </c>
      <c r="J87" s="7">
        <f t="shared" si="2"/>
        <v>684.82719999999995</v>
      </c>
      <c r="K87" s="8">
        <f t="shared" si="3"/>
        <v>323.54332606907553</v>
      </c>
    </row>
    <row r="88" spans="1:11" ht="12.75" customHeight="1" x14ac:dyDescent="0.2">
      <c r="A88" t="s">
        <v>72</v>
      </c>
      <c r="B88">
        <v>2017</v>
      </c>
      <c r="C88">
        <v>8</v>
      </c>
      <c r="D88" t="s">
        <v>19</v>
      </c>
      <c r="E88" t="s">
        <v>7</v>
      </c>
      <c r="F88" s="7">
        <v>0.456845</v>
      </c>
      <c r="G88" s="7">
        <v>58.41348</v>
      </c>
      <c r="H88">
        <v>37200</v>
      </c>
      <c r="I88" s="7">
        <v>79.974402999999995</v>
      </c>
      <c r="J88" s="7">
        <f t="shared" si="2"/>
        <v>566.48780000000011</v>
      </c>
      <c r="K88" s="8">
        <f t="shared" si="3"/>
        <v>264.63948839064375</v>
      </c>
    </row>
    <row r="89" spans="1:11" ht="12.75" customHeight="1" x14ac:dyDescent="0.2">
      <c r="A89" t="s">
        <v>72</v>
      </c>
      <c r="B89">
        <v>2017</v>
      </c>
      <c r="C89">
        <v>8</v>
      </c>
      <c r="D89" t="s">
        <v>19</v>
      </c>
      <c r="E89" t="s">
        <v>8</v>
      </c>
      <c r="F89" s="7">
        <v>0.45730999999999999</v>
      </c>
      <c r="G89" s="7">
        <v>59.354913000000003</v>
      </c>
      <c r="H89">
        <v>37200</v>
      </c>
      <c r="I89" s="7">
        <v>81.003259999999997</v>
      </c>
      <c r="J89" s="7">
        <f t="shared" si="2"/>
        <v>567.06439999999998</v>
      </c>
      <c r="K89" s="8">
        <f t="shared" si="3"/>
        <v>272.6412433588668</v>
      </c>
    </row>
    <row r="90" spans="1:11" ht="12.75" customHeight="1" x14ac:dyDescent="0.2">
      <c r="A90" t="s">
        <v>72</v>
      </c>
      <c r="B90">
        <v>2017</v>
      </c>
      <c r="C90">
        <v>8</v>
      </c>
      <c r="D90" t="s">
        <v>20</v>
      </c>
      <c r="E90" t="s">
        <v>7</v>
      </c>
      <c r="F90" s="7">
        <v>2.2596000000000002E-2</v>
      </c>
      <c r="G90" s="7">
        <v>9.8332549999999994</v>
      </c>
      <c r="H90">
        <v>37200</v>
      </c>
      <c r="I90" s="7">
        <v>79.974402999999995</v>
      </c>
      <c r="J90" s="7">
        <f t="shared" si="2"/>
        <v>28.019040000000004</v>
      </c>
      <c r="K90" s="8">
        <f t="shared" si="3"/>
        <v>2.2034416770422611</v>
      </c>
    </row>
    <row r="91" spans="1:11" ht="12.75" customHeight="1" x14ac:dyDescent="0.2">
      <c r="A91" t="s">
        <v>72</v>
      </c>
      <c r="B91">
        <v>2017</v>
      </c>
      <c r="C91">
        <v>8</v>
      </c>
      <c r="D91" t="s">
        <v>20</v>
      </c>
      <c r="E91" t="s">
        <v>8</v>
      </c>
      <c r="F91" s="7">
        <v>2.0761999999999999E-2</v>
      </c>
      <c r="G91" s="7">
        <v>9.6872670000000003</v>
      </c>
      <c r="H91">
        <v>37200</v>
      </c>
      <c r="I91" s="7">
        <v>81.003259999999997</v>
      </c>
      <c r="J91" s="7">
        <f t="shared" si="2"/>
        <v>25.744880000000002</v>
      </c>
      <c r="K91" s="8">
        <f t="shared" si="3"/>
        <v>2.0202012677815966</v>
      </c>
    </row>
    <row r="92" spans="1:11" ht="12.75" customHeight="1" x14ac:dyDescent="0.2">
      <c r="A92" t="s">
        <v>72</v>
      </c>
      <c r="B92">
        <v>2017</v>
      </c>
      <c r="C92">
        <v>8</v>
      </c>
      <c r="D92" t="s">
        <v>21</v>
      </c>
      <c r="E92" t="s">
        <v>7</v>
      </c>
      <c r="F92" s="7">
        <v>2.2461999999999999E-2</v>
      </c>
      <c r="G92" s="7">
        <v>8.0814489999999992</v>
      </c>
      <c r="H92">
        <v>37200</v>
      </c>
      <c r="I92" s="7">
        <v>79.974402999999995</v>
      </c>
      <c r="J92" s="7">
        <f t="shared" si="2"/>
        <v>27.852880000000003</v>
      </c>
      <c r="K92" s="8">
        <f t="shared" si="3"/>
        <v>1.8001568667416377</v>
      </c>
    </row>
    <row r="93" spans="1:11" ht="12.75" customHeight="1" x14ac:dyDescent="0.2">
      <c r="A93" t="s">
        <v>72</v>
      </c>
      <c r="B93">
        <v>2017</v>
      </c>
      <c r="C93">
        <v>8</v>
      </c>
      <c r="D93" t="s">
        <v>21</v>
      </c>
      <c r="E93" t="s">
        <v>8</v>
      </c>
      <c r="F93" s="7">
        <v>2.2110999999999999E-2</v>
      </c>
      <c r="G93" s="7">
        <v>8.1766100000000002</v>
      </c>
      <c r="H93">
        <v>37200</v>
      </c>
      <c r="I93" s="7">
        <v>81.003259999999997</v>
      </c>
      <c r="J93" s="7">
        <f t="shared" si="2"/>
        <v>27.417639999999999</v>
      </c>
      <c r="K93" s="8">
        <f t="shared" si="3"/>
        <v>1.8159582139151444</v>
      </c>
    </row>
    <row r="94" spans="1:11" ht="12.75" customHeight="1" x14ac:dyDescent="0.2">
      <c r="A94" t="s">
        <v>71</v>
      </c>
      <c r="B94">
        <v>2017</v>
      </c>
      <c r="C94">
        <v>8</v>
      </c>
      <c r="D94" t="s">
        <v>22</v>
      </c>
      <c r="E94" t="s">
        <v>7</v>
      </c>
      <c r="F94" s="7">
        <v>0.55771400000000004</v>
      </c>
      <c r="G94" s="7">
        <v>50.561264000000001</v>
      </c>
      <c r="H94">
        <v>37200</v>
      </c>
      <c r="I94" s="7">
        <v>62.078600000000002</v>
      </c>
      <c r="J94" s="7">
        <f t="shared" si="2"/>
        <v>691.56536000000006</v>
      </c>
      <c r="K94" s="8">
        <f t="shared" si="3"/>
        <v>217.06663224063135</v>
      </c>
    </row>
    <row r="95" spans="1:11" ht="12.75" customHeight="1" x14ac:dyDescent="0.2">
      <c r="A95" t="s">
        <v>71</v>
      </c>
      <c r="B95">
        <v>2017</v>
      </c>
      <c r="C95">
        <v>8</v>
      </c>
      <c r="D95" t="s">
        <v>22</v>
      </c>
      <c r="E95" t="s">
        <v>8</v>
      </c>
      <c r="F95" s="7">
        <v>0.61645000000000005</v>
      </c>
      <c r="G95" s="7">
        <v>52.975535999999998</v>
      </c>
      <c r="H95">
        <v>37200</v>
      </c>
      <c r="I95" s="7">
        <v>63.887931999999999</v>
      </c>
      <c r="J95" s="7">
        <f t="shared" si="2"/>
        <v>764.39800000000002</v>
      </c>
      <c r="K95" s="8">
        <f t="shared" si="3"/>
        <v>258.71030753882752</v>
      </c>
    </row>
    <row r="96" spans="1:11" ht="12.75" customHeight="1" x14ac:dyDescent="0.2">
      <c r="A96" t="s">
        <v>71</v>
      </c>
      <c r="B96">
        <v>2017</v>
      </c>
      <c r="C96">
        <v>8</v>
      </c>
      <c r="D96" t="s">
        <v>23</v>
      </c>
      <c r="E96" t="s">
        <v>7</v>
      </c>
      <c r="F96" s="7">
        <v>5.8566E-2</v>
      </c>
      <c r="G96" s="7">
        <v>12.259681</v>
      </c>
      <c r="H96">
        <v>37200</v>
      </c>
      <c r="I96" s="7">
        <v>62.078600000000002</v>
      </c>
      <c r="J96" s="7">
        <f t="shared" si="2"/>
        <v>72.621840000000006</v>
      </c>
      <c r="K96" s="8">
        <f t="shared" si="3"/>
        <v>5.5269855904582288</v>
      </c>
    </row>
    <row r="97" spans="1:11" ht="12.75" customHeight="1" x14ac:dyDescent="0.2">
      <c r="A97" t="s">
        <v>71</v>
      </c>
      <c r="B97">
        <v>2017</v>
      </c>
      <c r="C97">
        <v>8</v>
      </c>
      <c r="D97" t="s">
        <v>23</v>
      </c>
      <c r="E97" t="s">
        <v>8</v>
      </c>
      <c r="F97" s="7">
        <v>6.2304999999999999E-2</v>
      </c>
      <c r="G97" s="7">
        <v>13.388845</v>
      </c>
      <c r="H97">
        <v>37200</v>
      </c>
      <c r="I97" s="7">
        <v>63.887931999999999</v>
      </c>
      <c r="J97" s="7">
        <f t="shared" si="2"/>
        <v>77.258200000000002</v>
      </c>
      <c r="K97" s="8">
        <f t="shared" si="3"/>
        <v>6.6085553223532347</v>
      </c>
    </row>
    <row r="98" spans="1:11" ht="12.75" customHeight="1" x14ac:dyDescent="0.2">
      <c r="A98" t="s">
        <v>70</v>
      </c>
      <c r="B98">
        <v>2017</v>
      </c>
      <c r="C98">
        <v>9</v>
      </c>
      <c r="D98" t="s">
        <v>6</v>
      </c>
      <c r="E98" t="s">
        <v>7</v>
      </c>
      <c r="F98" s="7">
        <v>0.50881399999999999</v>
      </c>
      <c r="G98" s="7">
        <v>53.117784999999998</v>
      </c>
      <c r="H98">
        <v>36000</v>
      </c>
      <c r="I98" s="7">
        <v>75.824231999999995</v>
      </c>
      <c r="J98" s="7">
        <f t="shared" si="2"/>
        <v>610.57680000000005</v>
      </c>
      <c r="K98" s="8">
        <f t="shared" si="3"/>
        <v>245.91684329093593</v>
      </c>
    </row>
    <row r="99" spans="1:11" ht="12.75" customHeight="1" x14ac:dyDescent="0.2">
      <c r="A99" t="s">
        <v>70</v>
      </c>
      <c r="B99">
        <v>2017</v>
      </c>
      <c r="C99">
        <v>9</v>
      </c>
      <c r="D99" t="s">
        <v>6</v>
      </c>
      <c r="E99" t="s">
        <v>8</v>
      </c>
      <c r="F99" s="7">
        <v>0.56292500000000001</v>
      </c>
      <c r="G99" s="7">
        <v>55.696666</v>
      </c>
      <c r="H99">
        <v>36000</v>
      </c>
      <c r="I99" s="7">
        <v>76.998784000000001</v>
      </c>
      <c r="J99" s="7">
        <f t="shared" si="2"/>
        <v>675.51</v>
      </c>
      <c r="K99" s="8">
        <f t="shared" si="3"/>
        <v>289.6975673059523</v>
      </c>
    </row>
    <row r="100" spans="1:11" ht="12.75" customHeight="1" x14ac:dyDescent="0.2">
      <c r="A100" t="s">
        <v>70</v>
      </c>
      <c r="B100">
        <v>2017</v>
      </c>
      <c r="C100">
        <v>9</v>
      </c>
      <c r="D100" t="s">
        <v>9</v>
      </c>
      <c r="E100" t="s">
        <v>7</v>
      </c>
      <c r="F100" s="7">
        <v>0.136381</v>
      </c>
      <c r="G100" s="7">
        <v>19.429779</v>
      </c>
      <c r="H100">
        <v>36000</v>
      </c>
      <c r="I100" s="7">
        <v>75.824231999999995</v>
      </c>
      <c r="J100" s="7">
        <f t="shared" si="2"/>
        <v>163.65720000000002</v>
      </c>
      <c r="K100" s="8">
        <f t="shared" si="3"/>
        <v>24.110765414057209</v>
      </c>
    </row>
    <row r="101" spans="1:11" ht="12.75" customHeight="1" x14ac:dyDescent="0.2">
      <c r="A101" t="s">
        <v>70</v>
      </c>
      <c r="B101">
        <v>2017</v>
      </c>
      <c r="C101">
        <v>9</v>
      </c>
      <c r="D101" t="s">
        <v>9</v>
      </c>
      <c r="E101" t="s">
        <v>8</v>
      </c>
      <c r="F101" s="7">
        <v>0.12934399999999999</v>
      </c>
      <c r="G101" s="7">
        <v>18.948736</v>
      </c>
      <c r="H101">
        <v>36000</v>
      </c>
      <c r="I101" s="7">
        <v>76.998784000000001</v>
      </c>
      <c r="J101" s="7">
        <f t="shared" si="2"/>
        <v>155.21279999999996</v>
      </c>
      <c r="K101" s="8">
        <f t="shared" si="3"/>
        <v>22.646007420757435</v>
      </c>
    </row>
    <row r="102" spans="1:11" ht="12.75" customHeight="1" x14ac:dyDescent="0.2">
      <c r="A102" t="s">
        <v>70</v>
      </c>
      <c r="B102">
        <v>2017</v>
      </c>
      <c r="C102">
        <v>9</v>
      </c>
      <c r="D102" t="s">
        <v>10</v>
      </c>
      <c r="E102" t="s">
        <v>7</v>
      </c>
      <c r="F102" s="7">
        <v>6.6283999999999996E-2</v>
      </c>
      <c r="G102" s="7">
        <v>21.330704000000001</v>
      </c>
      <c r="H102">
        <v>36000</v>
      </c>
      <c r="I102" s="7">
        <v>75.824231999999995</v>
      </c>
      <c r="J102" s="7">
        <f t="shared" si="2"/>
        <v>79.54079999999999</v>
      </c>
      <c r="K102" s="8">
        <f t="shared" si="3"/>
        <v>12.864803705848837</v>
      </c>
    </row>
    <row r="103" spans="1:11" ht="12.75" customHeight="1" x14ac:dyDescent="0.2">
      <c r="A103" t="s">
        <v>70</v>
      </c>
      <c r="B103">
        <v>2017</v>
      </c>
      <c r="C103">
        <v>9</v>
      </c>
      <c r="D103" t="s">
        <v>10</v>
      </c>
      <c r="E103" t="s">
        <v>8</v>
      </c>
      <c r="F103" s="7">
        <v>9.4644000000000006E-2</v>
      </c>
      <c r="G103" s="7">
        <v>23.713412000000002</v>
      </c>
      <c r="H103">
        <v>36000</v>
      </c>
      <c r="I103" s="7">
        <v>76.998784000000001</v>
      </c>
      <c r="J103" s="7">
        <f t="shared" si="2"/>
        <v>113.5728</v>
      </c>
      <c r="K103" s="8">
        <f t="shared" si="3"/>
        <v>20.737301714681156</v>
      </c>
    </row>
    <row r="104" spans="1:11" ht="12.75" customHeight="1" x14ac:dyDescent="0.2">
      <c r="A104" t="s">
        <v>70</v>
      </c>
      <c r="B104">
        <v>2017</v>
      </c>
      <c r="C104">
        <v>9</v>
      </c>
      <c r="D104" t="s">
        <v>11</v>
      </c>
      <c r="E104" t="s">
        <v>7</v>
      </c>
      <c r="F104" s="7">
        <v>4.6473E-2</v>
      </c>
      <c r="G104" s="7">
        <v>17.066483000000002</v>
      </c>
      <c r="H104">
        <v>36000</v>
      </c>
      <c r="I104" s="7">
        <v>75.824231999999995</v>
      </c>
      <c r="J104" s="7">
        <f t="shared" si="2"/>
        <v>55.767600000000002</v>
      </c>
      <c r="K104" s="8">
        <f t="shared" si="3"/>
        <v>7.2166228209904046</v>
      </c>
    </row>
    <row r="105" spans="1:11" ht="12.75" customHeight="1" x14ac:dyDescent="0.2">
      <c r="A105" t="s">
        <v>70</v>
      </c>
      <c r="B105">
        <v>2017</v>
      </c>
      <c r="C105">
        <v>9</v>
      </c>
      <c r="D105" t="s">
        <v>11</v>
      </c>
      <c r="E105" t="s">
        <v>8</v>
      </c>
      <c r="F105" s="7">
        <v>4.6042E-2</v>
      </c>
      <c r="G105" s="7">
        <v>17.585065</v>
      </c>
      <c r="H105">
        <v>36000</v>
      </c>
      <c r="I105" s="7">
        <v>76.998784000000001</v>
      </c>
      <c r="J105" s="7">
        <f t="shared" si="2"/>
        <v>55.250399999999999</v>
      </c>
      <c r="K105" s="8">
        <f t="shared" si="3"/>
        <v>7.481062295269167</v>
      </c>
    </row>
    <row r="106" spans="1:11" ht="12.75" customHeight="1" x14ac:dyDescent="0.2">
      <c r="A106" t="s">
        <v>70</v>
      </c>
      <c r="B106">
        <v>2017</v>
      </c>
      <c r="C106">
        <v>9</v>
      </c>
      <c r="D106" t="s">
        <v>12</v>
      </c>
      <c r="E106" t="s">
        <v>7</v>
      </c>
      <c r="F106" s="7">
        <v>0.30498700000000001</v>
      </c>
      <c r="G106" s="7">
        <v>40.893954999999998</v>
      </c>
      <c r="H106">
        <v>36000</v>
      </c>
      <c r="I106" s="7">
        <v>75.824231999999995</v>
      </c>
      <c r="J106" s="7">
        <f t="shared" si="2"/>
        <v>365.98440000000005</v>
      </c>
      <c r="K106" s="8">
        <f t="shared" si="3"/>
        <v>113.48271279196184</v>
      </c>
    </row>
    <row r="107" spans="1:11" ht="12.75" customHeight="1" x14ac:dyDescent="0.2">
      <c r="A107" t="s">
        <v>70</v>
      </c>
      <c r="B107">
        <v>2017</v>
      </c>
      <c r="C107">
        <v>9</v>
      </c>
      <c r="D107" t="s">
        <v>12</v>
      </c>
      <c r="E107" t="s">
        <v>8</v>
      </c>
      <c r="F107" s="7">
        <v>0.36953900000000001</v>
      </c>
      <c r="G107" s="7">
        <v>43.565168</v>
      </c>
      <c r="H107">
        <v>36000</v>
      </c>
      <c r="I107" s="7">
        <v>76.998784000000001</v>
      </c>
      <c r="J107" s="7">
        <f t="shared" si="2"/>
        <v>443.4468</v>
      </c>
      <c r="K107" s="8">
        <f t="shared" si="3"/>
        <v>148.7526752559246</v>
      </c>
    </row>
    <row r="108" spans="1:11" ht="12.75" customHeight="1" x14ac:dyDescent="0.2">
      <c r="A108" t="s">
        <v>70</v>
      </c>
      <c r="B108">
        <v>2017</v>
      </c>
      <c r="C108">
        <v>9</v>
      </c>
      <c r="D108" t="s">
        <v>13</v>
      </c>
      <c r="E108" t="s">
        <v>7</v>
      </c>
      <c r="F108" s="7">
        <v>0.24528700000000001</v>
      </c>
      <c r="G108" s="7">
        <v>43.138775000000003</v>
      </c>
      <c r="H108">
        <v>36000</v>
      </c>
      <c r="I108" s="7">
        <v>75.824231999999995</v>
      </c>
      <c r="J108" s="7">
        <f t="shared" si="2"/>
        <v>294.34440000000001</v>
      </c>
      <c r="K108" s="8">
        <f t="shared" si="3"/>
        <v>96.279007840418444</v>
      </c>
    </row>
    <row r="109" spans="1:11" ht="12.75" customHeight="1" x14ac:dyDescent="0.2">
      <c r="A109" t="s">
        <v>70</v>
      </c>
      <c r="B109">
        <v>2017</v>
      </c>
      <c r="C109">
        <v>9</v>
      </c>
      <c r="D109" t="s">
        <v>13</v>
      </c>
      <c r="E109" t="s">
        <v>8</v>
      </c>
      <c r="F109" s="7">
        <v>0.23572000000000001</v>
      </c>
      <c r="G109" s="7">
        <v>43.809372000000003</v>
      </c>
      <c r="H109">
        <v>36000</v>
      </c>
      <c r="I109" s="7">
        <v>76.998784000000001</v>
      </c>
      <c r="J109" s="7">
        <f t="shared" si="2"/>
        <v>282.86399999999998</v>
      </c>
      <c r="K109" s="8">
        <f t="shared" si="3"/>
        <v>95.417618472186703</v>
      </c>
    </row>
    <row r="110" spans="1:11" ht="12.75" customHeight="1" x14ac:dyDescent="0.2">
      <c r="A110" t="s">
        <v>70</v>
      </c>
      <c r="B110">
        <v>2017</v>
      </c>
      <c r="C110">
        <v>9</v>
      </c>
      <c r="D110" t="s">
        <v>14</v>
      </c>
      <c r="E110" t="s">
        <v>7</v>
      </c>
      <c r="F110" s="7">
        <v>3.5775000000000001E-2</v>
      </c>
      <c r="G110" s="7">
        <v>16.684937000000001</v>
      </c>
      <c r="H110">
        <v>36000</v>
      </c>
      <c r="I110" s="7">
        <v>75.824231999999995</v>
      </c>
      <c r="J110" s="7">
        <f t="shared" si="2"/>
        <v>42.93</v>
      </c>
      <c r="K110" s="8">
        <f t="shared" si="3"/>
        <v>5.4311710384335976</v>
      </c>
    </row>
    <row r="111" spans="1:11" ht="12.75" customHeight="1" x14ac:dyDescent="0.2">
      <c r="A111" t="s">
        <v>70</v>
      </c>
      <c r="B111">
        <v>2017</v>
      </c>
      <c r="C111">
        <v>9</v>
      </c>
      <c r="D111" t="s">
        <v>14</v>
      </c>
      <c r="E111" t="s">
        <v>8</v>
      </c>
      <c r="F111" s="7">
        <v>3.5573E-2</v>
      </c>
      <c r="G111" s="7">
        <v>17.278831</v>
      </c>
      <c r="H111">
        <v>36000</v>
      </c>
      <c r="I111" s="7">
        <v>76.998784000000001</v>
      </c>
      <c r="J111" s="7">
        <f t="shared" si="2"/>
        <v>42.687599999999996</v>
      </c>
      <c r="K111" s="8">
        <f t="shared" si="3"/>
        <v>5.6793673705400547</v>
      </c>
    </row>
    <row r="112" spans="1:11" ht="12.75" customHeight="1" x14ac:dyDescent="0.2">
      <c r="A112" t="s">
        <v>70</v>
      </c>
      <c r="B112">
        <v>2017</v>
      </c>
      <c r="C112">
        <v>9</v>
      </c>
      <c r="D112" t="s">
        <v>15</v>
      </c>
      <c r="E112" t="s">
        <v>7</v>
      </c>
      <c r="F112" s="7">
        <v>0.193825</v>
      </c>
      <c r="G112" s="7">
        <v>30.221520000000002</v>
      </c>
      <c r="H112">
        <v>36000</v>
      </c>
      <c r="I112" s="7">
        <v>75.824231999999995</v>
      </c>
      <c r="J112" s="7">
        <f t="shared" si="2"/>
        <v>232.59</v>
      </c>
      <c r="K112" s="8">
        <f t="shared" si="3"/>
        <v>53.298546106933735</v>
      </c>
    </row>
    <row r="113" spans="1:11" ht="12.75" customHeight="1" x14ac:dyDescent="0.2">
      <c r="A113" t="s">
        <v>70</v>
      </c>
      <c r="B113">
        <v>2017</v>
      </c>
      <c r="C113">
        <v>9</v>
      </c>
      <c r="D113" t="s">
        <v>15</v>
      </c>
      <c r="E113" t="s">
        <v>8</v>
      </c>
      <c r="F113" s="7">
        <v>0.19794100000000001</v>
      </c>
      <c r="G113" s="7">
        <v>31.812826000000001</v>
      </c>
      <c r="H113">
        <v>36000</v>
      </c>
      <c r="I113" s="7">
        <v>76.998784000000001</v>
      </c>
      <c r="J113" s="7">
        <f t="shared" si="2"/>
        <v>237.5292</v>
      </c>
      <c r="K113" s="8">
        <f t="shared" si="3"/>
        <v>58.183939475924525</v>
      </c>
    </row>
    <row r="114" spans="1:11" ht="12.75" customHeight="1" x14ac:dyDescent="0.2">
      <c r="A114" t="s">
        <v>72</v>
      </c>
      <c r="B114">
        <v>2017</v>
      </c>
      <c r="C114">
        <v>9</v>
      </c>
      <c r="D114" t="s">
        <v>16</v>
      </c>
      <c r="E114" t="s">
        <v>7</v>
      </c>
      <c r="F114" s="7">
        <v>1.132368</v>
      </c>
      <c r="G114" s="7">
        <v>64.356155999999999</v>
      </c>
      <c r="H114">
        <v>36000</v>
      </c>
      <c r="I114" s="7">
        <v>78.461453000000006</v>
      </c>
      <c r="J114" s="7">
        <f t="shared" si="2"/>
        <v>1358.8416</v>
      </c>
      <c r="K114" s="8">
        <f t="shared" si="3"/>
        <v>686.14400978396282</v>
      </c>
    </row>
    <row r="115" spans="1:11" ht="12.75" customHeight="1" x14ac:dyDescent="0.2">
      <c r="A115" t="s">
        <v>72</v>
      </c>
      <c r="B115">
        <v>2017</v>
      </c>
      <c r="C115">
        <v>9</v>
      </c>
      <c r="D115" t="s">
        <v>16</v>
      </c>
      <c r="E115" t="s">
        <v>8</v>
      </c>
      <c r="F115" s="7">
        <v>1.1868669999999999</v>
      </c>
      <c r="G115" s="7">
        <v>65.928094000000002</v>
      </c>
      <c r="H115">
        <v>36000</v>
      </c>
      <c r="I115" s="7">
        <v>79.550791000000004</v>
      </c>
      <c r="J115" s="7">
        <f t="shared" si="2"/>
        <v>1424.2403999999999</v>
      </c>
      <c r="K115" s="8">
        <f t="shared" si="3"/>
        <v>746.96168157342788</v>
      </c>
    </row>
    <row r="116" spans="1:11" ht="12.75" customHeight="1" x14ac:dyDescent="0.2">
      <c r="A116" t="s">
        <v>72</v>
      </c>
      <c r="B116">
        <v>2017</v>
      </c>
      <c r="C116">
        <v>9</v>
      </c>
      <c r="D116" t="s">
        <v>17</v>
      </c>
      <c r="E116" t="s">
        <v>7</v>
      </c>
      <c r="F116" s="7">
        <v>0.127221</v>
      </c>
      <c r="G116" s="7">
        <v>27.459509000000001</v>
      </c>
      <c r="H116">
        <v>36000</v>
      </c>
      <c r="I116" s="7">
        <v>78.461453000000006</v>
      </c>
      <c r="J116" s="7">
        <f t="shared" si="2"/>
        <v>152.6652</v>
      </c>
      <c r="K116" s="8">
        <f t="shared" si="3"/>
        <v>32.891915420144102</v>
      </c>
    </row>
    <row r="117" spans="1:11" ht="12.75" customHeight="1" x14ac:dyDescent="0.2">
      <c r="A117" t="s">
        <v>72</v>
      </c>
      <c r="B117">
        <v>2017</v>
      </c>
      <c r="C117">
        <v>9</v>
      </c>
      <c r="D117" t="s">
        <v>17</v>
      </c>
      <c r="E117" t="s">
        <v>8</v>
      </c>
      <c r="F117" s="7">
        <v>0.1353</v>
      </c>
      <c r="G117" s="7">
        <v>27.268947000000001</v>
      </c>
      <c r="H117">
        <v>36000</v>
      </c>
      <c r="I117" s="7">
        <v>79.550791000000004</v>
      </c>
      <c r="J117" s="7">
        <f t="shared" si="2"/>
        <v>162.36000000000001</v>
      </c>
      <c r="K117" s="8">
        <f t="shared" si="3"/>
        <v>35.22020770503979</v>
      </c>
    </row>
    <row r="118" spans="1:11" ht="12.75" customHeight="1" x14ac:dyDescent="0.2">
      <c r="A118" t="s">
        <v>72</v>
      </c>
      <c r="B118">
        <v>2017</v>
      </c>
      <c r="C118">
        <v>9</v>
      </c>
      <c r="D118" t="s">
        <v>18</v>
      </c>
      <c r="E118" t="s">
        <v>7</v>
      </c>
      <c r="F118" s="7">
        <v>0.56343100000000002</v>
      </c>
      <c r="G118" s="7">
        <v>57.870837000000002</v>
      </c>
      <c r="H118">
        <v>36000</v>
      </c>
      <c r="I118" s="7">
        <v>78.461453000000006</v>
      </c>
      <c r="J118" s="7">
        <f t="shared" si="2"/>
        <v>676.11720000000003</v>
      </c>
      <c r="K118" s="8">
        <f t="shared" si="3"/>
        <v>306.99980129970066</v>
      </c>
    </row>
    <row r="119" spans="1:11" ht="12.75" customHeight="1" x14ac:dyDescent="0.2">
      <c r="A119" t="s">
        <v>72</v>
      </c>
      <c r="B119">
        <v>2017</v>
      </c>
      <c r="C119">
        <v>9</v>
      </c>
      <c r="D119" t="s">
        <v>18</v>
      </c>
      <c r="E119" t="s">
        <v>8</v>
      </c>
      <c r="F119" s="7">
        <v>0.533111</v>
      </c>
      <c r="G119" s="7">
        <v>57.658397000000001</v>
      </c>
      <c r="H119">
        <v>36000</v>
      </c>
      <c r="I119" s="7">
        <v>79.550791000000004</v>
      </c>
      <c r="J119" s="7">
        <f t="shared" si="2"/>
        <v>639.73320000000001</v>
      </c>
      <c r="K119" s="8">
        <f t="shared" si="3"/>
        <v>293.43097465243142</v>
      </c>
    </row>
    <row r="120" spans="1:11" ht="12.75" customHeight="1" x14ac:dyDescent="0.2">
      <c r="A120" t="s">
        <v>72</v>
      </c>
      <c r="B120">
        <v>2017</v>
      </c>
      <c r="C120">
        <v>9</v>
      </c>
      <c r="D120" t="s">
        <v>19</v>
      </c>
      <c r="E120" t="s">
        <v>7</v>
      </c>
      <c r="F120" s="7">
        <v>0.57527600000000001</v>
      </c>
      <c r="G120" s="7">
        <v>57.049709999999997</v>
      </c>
      <c r="H120">
        <v>36000</v>
      </c>
      <c r="I120" s="7">
        <v>78.461453000000006</v>
      </c>
      <c r="J120" s="7">
        <f t="shared" si="2"/>
        <v>690.33120000000008</v>
      </c>
      <c r="K120" s="8">
        <f t="shared" si="3"/>
        <v>309.00626849616663</v>
      </c>
    </row>
    <row r="121" spans="1:11" ht="12.75" customHeight="1" x14ac:dyDescent="0.2">
      <c r="A121" t="s">
        <v>72</v>
      </c>
      <c r="B121">
        <v>2017</v>
      </c>
      <c r="C121">
        <v>9</v>
      </c>
      <c r="D121" t="s">
        <v>19</v>
      </c>
      <c r="E121" t="s">
        <v>8</v>
      </c>
      <c r="F121" s="7">
        <v>0.56899200000000005</v>
      </c>
      <c r="G121" s="7">
        <v>58.180579999999999</v>
      </c>
      <c r="H121">
        <v>36000</v>
      </c>
      <c r="I121" s="7">
        <v>79.550791000000004</v>
      </c>
      <c r="J121" s="7">
        <f t="shared" si="2"/>
        <v>682.79040000000009</v>
      </c>
      <c r="K121" s="8">
        <f t="shared" si="3"/>
        <v>316.01664281507851</v>
      </c>
    </row>
    <row r="122" spans="1:11" ht="12.75" customHeight="1" x14ac:dyDescent="0.2">
      <c r="A122" t="s">
        <v>72</v>
      </c>
      <c r="B122">
        <v>2017</v>
      </c>
      <c r="C122">
        <v>9</v>
      </c>
      <c r="D122" t="s">
        <v>20</v>
      </c>
      <c r="E122" t="s">
        <v>7</v>
      </c>
      <c r="F122" s="7">
        <v>1.5500999999999999E-2</v>
      </c>
      <c r="G122" s="7">
        <v>7.9741520000000001</v>
      </c>
      <c r="H122">
        <v>36000</v>
      </c>
      <c r="I122" s="7">
        <v>78.461453000000006</v>
      </c>
      <c r="J122" s="7">
        <f t="shared" si="2"/>
        <v>18.601199999999999</v>
      </c>
      <c r="K122" s="8">
        <f t="shared" si="3"/>
        <v>1.1638092870211958</v>
      </c>
    </row>
    <row r="123" spans="1:11" ht="12.75" customHeight="1" x14ac:dyDescent="0.2">
      <c r="A123" t="s">
        <v>72</v>
      </c>
      <c r="B123">
        <v>2017</v>
      </c>
      <c r="C123">
        <v>9</v>
      </c>
      <c r="D123" t="s">
        <v>20</v>
      </c>
      <c r="E123" t="s">
        <v>8</v>
      </c>
      <c r="F123" s="7">
        <v>1.4922E-2</v>
      </c>
      <c r="G123" s="7">
        <v>8.3181999999999992</v>
      </c>
      <c r="H123">
        <v>36000</v>
      </c>
      <c r="I123" s="7">
        <v>79.550791000000004</v>
      </c>
      <c r="J123" s="7">
        <f t="shared" si="2"/>
        <v>17.906400000000001</v>
      </c>
      <c r="K123" s="8">
        <f t="shared" si="3"/>
        <v>1.1849012079656036</v>
      </c>
    </row>
    <row r="124" spans="1:11" ht="12.75" customHeight="1" x14ac:dyDescent="0.2">
      <c r="A124" t="s">
        <v>72</v>
      </c>
      <c r="B124">
        <v>2017</v>
      </c>
      <c r="C124">
        <v>9</v>
      </c>
      <c r="D124" t="s">
        <v>21</v>
      </c>
      <c r="E124" t="s">
        <v>7</v>
      </c>
      <c r="F124" s="7">
        <v>1.8266000000000001E-2</v>
      </c>
      <c r="G124" s="7">
        <v>6.5613929999999998</v>
      </c>
      <c r="H124">
        <v>36000</v>
      </c>
      <c r="I124" s="7">
        <v>78.461453000000006</v>
      </c>
      <c r="J124" s="7">
        <f t="shared" si="2"/>
        <v>21.9192</v>
      </c>
      <c r="K124" s="8">
        <f t="shared" si="3"/>
        <v>1.1284364259227129</v>
      </c>
    </row>
    <row r="125" spans="1:11" ht="12.75" customHeight="1" x14ac:dyDescent="0.2">
      <c r="A125" t="s">
        <v>72</v>
      </c>
      <c r="B125">
        <v>2017</v>
      </c>
      <c r="C125">
        <v>9</v>
      </c>
      <c r="D125" t="s">
        <v>21</v>
      </c>
      <c r="E125" t="s">
        <v>8</v>
      </c>
      <c r="F125" s="7">
        <v>1.8106000000000001E-2</v>
      </c>
      <c r="G125" s="7">
        <v>6.8875469999999996</v>
      </c>
      <c r="H125">
        <v>36000</v>
      </c>
      <c r="I125" s="7">
        <v>79.550791000000004</v>
      </c>
      <c r="J125" s="7">
        <f t="shared" si="2"/>
        <v>21.7272</v>
      </c>
      <c r="K125" s="8">
        <f t="shared" si="3"/>
        <v>1.1904546065106663</v>
      </c>
    </row>
    <row r="126" spans="1:11" ht="12.75" customHeight="1" x14ac:dyDescent="0.2">
      <c r="A126" t="s">
        <v>71</v>
      </c>
      <c r="B126">
        <v>2017</v>
      </c>
      <c r="C126">
        <v>9</v>
      </c>
      <c r="D126" t="s">
        <v>22</v>
      </c>
      <c r="E126" t="s">
        <v>7</v>
      </c>
      <c r="F126" s="7">
        <v>0.52709099999999998</v>
      </c>
      <c r="G126" s="7">
        <v>53.66919</v>
      </c>
      <c r="H126">
        <v>36000</v>
      </c>
      <c r="I126" s="7">
        <v>63.692538999999996</v>
      </c>
      <c r="J126" s="7">
        <f t="shared" si="2"/>
        <v>632.50919999999996</v>
      </c>
      <c r="K126" s="8">
        <f t="shared" si="3"/>
        <v>216.21232616703716</v>
      </c>
    </row>
    <row r="127" spans="1:11" ht="12.75" customHeight="1" x14ac:dyDescent="0.2">
      <c r="A127" t="s">
        <v>71</v>
      </c>
      <c r="B127">
        <v>2017</v>
      </c>
      <c r="C127">
        <v>9</v>
      </c>
      <c r="D127" t="s">
        <v>22</v>
      </c>
      <c r="E127" t="s">
        <v>8</v>
      </c>
      <c r="F127" s="7">
        <v>0.582507</v>
      </c>
      <c r="G127" s="7">
        <v>55.061683000000002</v>
      </c>
      <c r="H127">
        <v>36000</v>
      </c>
      <c r="I127" s="7">
        <v>65.101504000000006</v>
      </c>
      <c r="J127" s="7">
        <f t="shared" si="2"/>
        <v>699.00840000000005</v>
      </c>
      <c r="K127" s="8">
        <f t="shared" si="3"/>
        <v>250.56643755001511</v>
      </c>
    </row>
    <row r="128" spans="1:11" ht="12.75" customHeight="1" x14ac:dyDescent="0.2">
      <c r="A128" t="s">
        <v>71</v>
      </c>
      <c r="B128">
        <v>2017</v>
      </c>
      <c r="C128">
        <v>9</v>
      </c>
      <c r="D128" t="s">
        <v>23</v>
      </c>
      <c r="E128" t="s">
        <v>7</v>
      </c>
      <c r="F128" s="7">
        <v>6.5476000000000006E-2</v>
      </c>
      <c r="G128" s="7">
        <v>11.985327</v>
      </c>
      <c r="H128">
        <v>36000</v>
      </c>
      <c r="I128" s="7">
        <v>63.692538999999996</v>
      </c>
      <c r="J128" s="7">
        <f t="shared" si="2"/>
        <v>78.571200000000019</v>
      </c>
      <c r="K128" s="8">
        <f t="shared" si="3"/>
        <v>5.9979361093562478</v>
      </c>
    </row>
    <row r="129" spans="1:11" ht="12.75" customHeight="1" x14ac:dyDescent="0.2">
      <c r="A129" t="s">
        <v>71</v>
      </c>
      <c r="B129">
        <v>2017</v>
      </c>
      <c r="C129">
        <v>9</v>
      </c>
      <c r="D129" t="s">
        <v>23</v>
      </c>
      <c r="E129" t="s">
        <v>8</v>
      </c>
      <c r="F129" s="7">
        <v>7.3423000000000002E-2</v>
      </c>
      <c r="G129" s="7">
        <v>13.168824000000001</v>
      </c>
      <c r="H129">
        <v>36000</v>
      </c>
      <c r="I129" s="7">
        <v>65.101504000000006</v>
      </c>
      <c r="J129" s="7">
        <f t="shared" si="2"/>
        <v>88.107600000000005</v>
      </c>
      <c r="K129" s="8">
        <f t="shared" si="3"/>
        <v>7.5535548434112352</v>
      </c>
    </row>
    <row r="130" spans="1:11" ht="12.75" customHeight="1" x14ac:dyDescent="0.2">
      <c r="A130" t="s">
        <v>70</v>
      </c>
      <c r="B130" s="2">
        <v>2017</v>
      </c>
      <c r="C130" s="2">
        <v>1</v>
      </c>
      <c r="D130" s="3" t="s">
        <v>6</v>
      </c>
      <c r="E130" s="3" t="s">
        <v>8</v>
      </c>
      <c r="F130" s="6">
        <v>0.73360700000000001</v>
      </c>
      <c r="G130" s="6">
        <v>61.016240000000003</v>
      </c>
      <c r="H130">
        <v>37200</v>
      </c>
      <c r="I130" s="7">
        <v>68.872596999999999</v>
      </c>
      <c r="J130" s="7">
        <f t="shared" si="2"/>
        <v>909.67268000000001</v>
      </c>
      <c r="K130" s="8">
        <f t="shared" si="3"/>
        <v>382.27601740675868</v>
      </c>
    </row>
    <row r="131" spans="1:11" ht="12.75" customHeight="1" x14ac:dyDescent="0.2">
      <c r="A131" t="s">
        <v>70</v>
      </c>
      <c r="B131" s="2">
        <v>2017</v>
      </c>
      <c r="C131" s="2">
        <v>1</v>
      </c>
      <c r="D131" s="3" t="s">
        <v>6</v>
      </c>
      <c r="E131" s="3" t="s">
        <v>7</v>
      </c>
      <c r="F131" s="6">
        <v>0.68561799999999995</v>
      </c>
      <c r="G131" s="6">
        <v>58.958303000000001</v>
      </c>
      <c r="H131">
        <v>37200</v>
      </c>
      <c r="I131" s="7">
        <v>67.212046000000001</v>
      </c>
      <c r="J131" s="7">
        <f t="shared" ref="J131:J194" si="4">F131*H131/30</f>
        <v>850.16631999999993</v>
      </c>
      <c r="K131" s="8">
        <f t="shared" ref="K131:K194" si="5">J131*G131*I131/10000</f>
        <v>336.89610249436333</v>
      </c>
    </row>
    <row r="132" spans="1:11" ht="12.75" customHeight="1" x14ac:dyDescent="0.2">
      <c r="A132" t="s">
        <v>70</v>
      </c>
      <c r="B132" s="2">
        <v>2017</v>
      </c>
      <c r="C132" s="2">
        <v>1</v>
      </c>
      <c r="D132" s="3" t="s">
        <v>9</v>
      </c>
      <c r="E132" s="3" t="s">
        <v>8</v>
      </c>
      <c r="F132" s="6">
        <v>0.207758</v>
      </c>
      <c r="G132" s="6">
        <v>23.691143</v>
      </c>
      <c r="H132">
        <v>37200</v>
      </c>
      <c r="I132" s="7">
        <v>68.872596999999999</v>
      </c>
      <c r="J132" s="7">
        <f t="shared" si="4"/>
        <v>257.61991999999998</v>
      </c>
      <c r="K132" s="8">
        <f t="shared" si="5"/>
        <v>42.035083509107899</v>
      </c>
    </row>
    <row r="133" spans="1:11" ht="12.75" customHeight="1" x14ac:dyDescent="0.2">
      <c r="A133" t="s">
        <v>70</v>
      </c>
      <c r="B133" s="2">
        <v>2017</v>
      </c>
      <c r="C133" s="2">
        <v>1</v>
      </c>
      <c r="D133" s="3" t="s">
        <v>9</v>
      </c>
      <c r="E133" s="3" t="s">
        <v>7</v>
      </c>
      <c r="F133" s="6">
        <v>0.219693</v>
      </c>
      <c r="G133" s="6">
        <v>23.499144999999999</v>
      </c>
      <c r="H133">
        <v>37200</v>
      </c>
      <c r="I133" s="7">
        <v>67.212046000000001</v>
      </c>
      <c r="J133" s="7">
        <f t="shared" si="4"/>
        <v>272.41932000000003</v>
      </c>
      <c r="K133" s="8">
        <f t="shared" si="5"/>
        <v>43.026605194733854</v>
      </c>
    </row>
    <row r="134" spans="1:11" ht="12.75" customHeight="1" x14ac:dyDescent="0.2">
      <c r="A134" t="s">
        <v>70</v>
      </c>
      <c r="B134" s="2">
        <v>2017</v>
      </c>
      <c r="C134" s="2">
        <v>1</v>
      </c>
      <c r="D134" s="3" t="s">
        <v>10</v>
      </c>
      <c r="E134" s="3" t="s">
        <v>8</v>
      </c>
      <c r="F134" s="6">
        <v>0.14541000000000001</v>
      </c>
      <c r="G134" s="6">
        <v>28.720566000000002</v>
      </c>
      <c r="H134">
        <v>37200</v>
      </c>
      <c r="I134" s="7">
        <v>68.872596999999999</v>
      </c>
      <c r="J134" s="7">
        <f t="shared" si="4"/>
        <v>180.30840000000001</v>
      </c>
      <c r="K134" s="8">
        <f t="shared" si="5"/>
        <v>35.666082788543029</v>
      </c>
    </row>
    <row r="135" spans="1:11" ht="12.75" customHeight="1" x14ac:dyDescent="0.2">
      <c r="A135" t="s">
        <v>70</v>
      </c>
      <c r="B135" s="2">
        <v>2017</v>
      </c>
      <c r="C135" s="2">
        <v>1</v>
      </c>
      <c r="D135" s="3" t="s">
        <v>10</v>
      </c>
      <c r="E135" s="3" t="s">
        <v>7</v>
      </c>
      <c r="F135" s="6">
        <v>9.9987000000000006E-2</v>
      </c>
      <c r="G135" s="6">
        <v>25.723323000000001</v>
      </c>
      <c r="H135">
        <v>37200</v>
      </c>
      <c r="I135" s="7">
        <v>67.212046000000001</v>
      </c>
      <c r="J135" s="7">
        <f t="shared" si="4"/>
        <v>123.98388000000001</v>
      </c>
      <c r="K135" s="8">
        <f t="shared" si="5"/>
        <v>21.43578587800982</v>
      </c>
    </row>
    <row r="136" spans="1:11" ht="12.75" customHeight="1" x14ac:dyDescent="0.2">
      <c r="A136" t="s">
        <v>72</v>
      </c>
      <c r="B136" s="2">
        <v>2017</v>
      </c>
      <c r="C136" s="2">
        <v>1</v>
      </c>
      <c r="D136" s="3" t="s">
        <v>16</v>
      </c>
      <c r="E136" s="3" t="s">
        <v>8</v>
      </c>
      <c r="F136" s="6">
        <v>1.485144</v>
      </c>
      <c r="G136" s="6">
        <v>74.374435000000005</v>
      </c>
      <c r="H136">
        <v>37200</v>
      </c>
      <c r="I136" s="7">
        <v>68.872596999999999</v>
      </c>
      <c r="J136" s="7">
        <f t="shared" si="4"/>
        <v>1841.5785600000002</v>
      </c>
      <c r="K136" s="8">
        <f t="shared" si="5"/>
        <v>943.32292528714504</v>
      </c>
    </row>
    <row r="137" spans="1:11" ht="12.75" customHeight="1" x14ac:dyDescent="0.2">
      <c r="A137" t="s">
        <v>72</v>
      </c>
      <c r="B137" s="2">
        <v>2017</v>
      </c>
      <c r="C137" s="2">
        <v>1</v>
      </c>
      <c r="D137" s="3" t="s">
        <v>16</v>
      </c>
      <c r="E137" s="3" t="s">
        <v>7</v>
      </c>
      <c r="F137" s="6">
        <v>1.4696819999999999</v>
      </c>
      <c r="G137" s="6">
        <v>73.204547000000005</v>
      </c>
      <c r="H137">
        <v>37200</v>
      </c>
      <c r="I137" s="7">
        <v>67.212046000000001</v>
      </c>
      <c r="J137" s="7">
        <f t="shared" si="4"/>
        <v>1822.4056799999998</v>
      </c>
      <c r="K137" s="8">
        <f t="shared" si="5"/>
        <v>896.66503248835704</v>
      </c>
    </row>
    <row r="138" spans="1:11" ht="12.75" customHeight="1" x14ac:dyDescent="0.2">
      <c r="A138" t="s">
        <v>72</v>
      </c>
      <c r="B138" s="2">
        <v>2017</v>
      </c>
      <c r="C138" s="2">
        <v>1</v>
      </c>
      <c r="D138" s="3" t="s">
        <v>17</v>
      </c>
      <c r="E138" s="3" t="s">
        <v>8</v>
      </c>
      <c r="F138" s="6">
        <v>0.205403</v>
      </c>
      <c r="G138" s="6">
        <v>33.334474999999998</v>
      </c>
      <c r="H138">
        <v>37200</v>
      </c>
      <c r="I138" s="7">
        <v>68.872596999999999</v>
      </c>
      <c r="J138" s="7">
        <f t="shared" si="4"/>
        <v>254.69972000000001</v>
      </c>
      <c r="K138" s="8">
        <f t="shared" si="5"/>
        <v>58.474773264301547</v>
      </c>
    </row>
    <row r="139" spans="1:11" ht="12.75" customHeight="1" x14ac:dyDescent="0.2">
      <c r="A139" t="s">
        <v>72</v>
      </c>
      <c r="B139" s="2">
        <v>2017</v>
      </c>
      <c r="C139" s="2">
        <v>1</v>
      </c>
      <c r="D139" s="3" t="s">
        <v>17</v>
      </c>
      <c r="E139" s="3" t="s">
        <v>7</v>
      </c>
      <c r="F139" s="6">
        <v>0.216277</v>
      </c>
      <c r="G139" s="6">
        <v>33.523681000000003</v>
      </c>
      <c r="H139">
        <v>37200</v>
      </c>
      <c r="I139" s="7">
        <v>67.212046000000001</v>
      </c>
      <c r="J139" s="7">
        <f t="shared" si="4"/>
        <v>268.18347999999997</v>
      </c>
      <c r="K139" s="8">
        <f t="shared" si="5"/>
        <v>60.426972702899775</v>
      </c>
    </row>
    <row r="140" spans="1:11" ht="12.75" customHeight="1" x14ac:dyDescent="0.2">
      <c r="A140" t="s">
        <v>72</v>
      </c>
      <c r="B140" s="2">
        <v>2017</v>
      </c>
      <c r="C140" s="2">
        <v>1</v>
      </c>
      <c r="D140" s="3" t="s">
        <v>18</v>
      </c>
      <c r="E140" s="3" t="s">
        <v>8</v>
      </c>
      <c r="F140" s="6">
        <v>0.812442</v>
      </c>
      <c r="G140" s="6">
        <v>68.891130000000004</v>
      </c>
      <c r="H140">
        <v>37200</v>
      </c>
      <c r="I140" s="7">
        <v>68.872596999999999</v>
      </c>
      <c r="J140" s="7">
        <f t="shared" si="4"/>
        <v>1007.42808</v>
      </c>
      <c r="K140" s="8">
        <f t="shared" si="5"/>
        <v>477.99551264973246</v>
      </c>
    </row>
    <row r="141" spans="1:11" ht="12.75" customHeight="1" x14ac:dyDescent="0.2">
      <c r="A141" t="s">
        <v>72</v>
      </c>
      <c r="B141" s="2">
        <v>2017</v>
      </c>
      <c r="C141" s="2">
        <v>1</v>
      </c>
      <c r="D141" s="3" t="s">
        <v>18</v>
      </c>
      <c r="E141" s="3" t="s">
        <v>7</v>
      </c>
      <c r="F141" s="6">
        <v>0.84090699999999996</v>
      </c>
      <c r="G141" s="6">
        <v>67.957044999999994</v>
      </c>
      <c r="H141">
        <v>37200</v>
      </c>
      <c r="I141" s="7">
        <v>67.212046000000001</v>
      </c>
      <c r="J141" s="7">
        <f t="shared" si="4"/>
        <v>1042.72468</v>
      </c>
      <c r="K141" s="8">
        <f t="shared" si="5"/>
        <v>476.26783791305684</v>
      </c>
    </row>
    <row r="142" spans="1:11" ht="12.75" customHeight="1" x14ac:dyDescent="0.2">
      <c r="A142" t="s">
        <v>72</v>
      </c>
      <c r="B142" s="2">
        <v>2017</v>
      </c>
      <c r="C142" s="2">
        <v>1</v>
      </c>
      <c r="D142" s="3" t="s">
        <v>19</v>
      </c>
      <c r="E142" s="3" t="s">
        <v>8</v>
      </c>
      <c r="F142" s="6">
        <v>0.68247000000000002</v>
      </c>
      <c r="G142" s="6">
        <v>69.263330999999994</v>
      </c>
      <c r="H142">
        <v>37200</v>
      </c>
      <c r="I142" s="7">
        <v>68.872596999999999</v>
      </c>
      <c r="J142" s="7">
        <f t="shared" si="4"/>
        <v>846.26280000000008</v>
      </c>
      <c r="K142" s="8">
        <f t="shared" si="5"/>
        <v>403.69659252760437</v>
      </c>
    </row>
    <row r="143" spans="1:11" ht="12.75" customHeight="1" x14ac:dyDescent="0.2">
      <c r="A143" t="s">
        <v>72</v>
      </c>
      <c r="B143" s="2">
        <v>2017</v>
      </c>
      <c r="C143" s="2">
        <v>1</v>
      </c>
      <c r="D143" s="3" t="s">
        <v>19</v>
      </c>
      <c r="E143" s="3" t="s">
        <v>7</v>
      </c>
      <c r="F143" s="6">
        <v>0.66860699999999995</v>
      </c>
      <c r="G143" s="6">
        <v>68.133004999999997</v>
      </c>
      <c r="H143">
        <v>37200</v>
      </c>
      <c r="I143" s="7">
        <v>67.212046000000001</v>
      </c>
      <c r="J143" s="7">
        <f t="shared" si="4"/>
        <v>829.07267999999988</v>
      </c>
      <c r="K143" s="8">
        <f t="shared" si="5"/>
        <v>379.66211620496097</v>
      </c>
    </row>
    <row r="144" spans="1:11" ht="12.75" customHeight="1" x14ac:dyDescent="0.2">
      <c r="A144" t="s">
        <v>70</v>
      </c>
      <c r="B144" s="2">
        <v>2017</v>
      </c>
      <c r="C144" s="2">
        <v>1</v>
      </c>
      <c r="D144" s="3" t="s">
        <v>15</v>
      </c>
      <c r="E144" s="3" t="s">
        <v>8</v>
      </c>
      <c r="F144" s="6">
        <v>0.23041600000000001</v>
      </c>
      <c r="G144" s="6">
        <v>34.523575000000001</v>
      </c>
      <c r="H144">
        <v>37200</v>
      </c>
      <c r="I144" s="7">
        <v>68.872596999999999</v>
      </c>
      <c r="J144" s="7">
        <f t="shared" si="4"/>
        <v>285.71584000000001</v>
      </c>
      <c r="K144" s="8">
        <f t="shared" si="5"/>
        <v>67.935462937601514</v>
      </c>
    </row>
    <row r="145" spans="1:11" ht="12.75" customHeight="1" x14ac:dyDescent="0.2">
      <c r="A145" t="s">
        <v>70</v>
      </c>
      <c r="B145" s="2">
        <v>2017</v>
      </c>
      <c r="C145" s="2">
        <v>1</v>
      </c>
      <c r="D145" s="3" t="s">
        <v>15</v>
      </c>
      <c r="E145" s="3" t="s">
        <v>7</v>
      </c>
      <c r="F145" s="6">
        <v>0.21546000000000001</v>
      </c>
      <c r="G145" s="6">
        <v>33.144823000000002</v>
      </c>
      <c r="H145">
        <v>37200</v>
      </c>
      <c r="I145" s="7">
        <v>67.212046000000001</v>
      </c>
      <c r="J145" s="7">
        <f t="shared" si="4"/>
        <v>267.17040000000003</v>
      </c>
      <c r="K145" s="8">
        <f t="shared" si="5"/>
        <v>59.518388071793886</v>
      </c>
    </row>
    <row r="146" spans="1:11" ht="12.75" customHeight="1" x14ac:dyDescent="0.2">
      <c r="A146" t="s">
        <v>72</v>
      </c>
      <c r="B146" s="2">
        <v>2017</v>
      </c>
      <c r="C146" s="2">
        <v>1</v>
      </c>
      <c r="D146" s="3" t="s">
        <v>21</v>
      </c>
      <c r="E146" s="3" t="s">
        <v>8</v>
      </c>
      <c r="F146" s="6">
        <v>3.0308999999999999E-2</v>
      </c>
      <c r="G146" s="6">
        <v>8.3811280000000004</v>
      </c>
      <c r="H146">
        <v>37200</v>
      </c>
      <c r="I146" s="7">
        <v>68.872596999999999</v>
      </c>
      <c r="J146" s="7">
        <f t="shared" si="4"/>
        <v>37.583159999999999</v>
      </c>
      <c r="K146" s="8">
        <f t="shared" si="5"/>
        <v>2.1694129369156681</v>
      </c>
    </row>
    <row r="147" spans="1:11" ht="12.75" customHeight="1" x14ac:dyDescent="0.2">
      <c r="A147" t="s">
        <v>72</v>
      </c>
      <c r="B147" s="2">
        <v>2017</v>
      </c>
      <c r="C147" s="2">
        <v>1</v>
      </c>
      <c r="D147" s="3" t="s">
        <v>21</v>
      </c>
      <c r="E147" s="3" t="s">
        <v>7</v>
      </c>
      <c r="F147" s="6">
        <v>3.3142999999999999E-2</v>
      </c>
      <c r="G147" s="6">
        <v>8.8180750000000003</v>
      </c>
      <c r="H147">
        <v>37200</v>
      </c>
      <c r="I147" s="7">
        <v>67.212046000000001</v>
      </c>
      <c r="J147" s="7">
        <f t="shared" si="4"/>
        <v>41.097319999999996</v>
      </c>
      <c r="K147" s="8">
        <f t="shared" si="5"/>
        <v>2.4357595065331008</v>
      </c>
    </row>
    <row r="148" spans="1:11" ht="12.75" customHeight="1" x14ac:dyDescent="0.2">
      <c r="A148" t="s">
        <v>72</v>
      </c>
      <c r="B148" s="2">
        <v>2017</v>
      </c>
      <c r="C148" s="2">
        <v>1</v>
      </c>
      <c r="D148" s="3" t="s">
        <v>20</v>
      </c>
      <c r="E148" s="3" t="s">
        <v>8</v>
      </c>
      <c r="F148" s="6">
        <v>3.5837000000000001E-2</v>
      </c>
      <c r="G148" s="6">
        <v>14.600647</v>
      </c>
      <c r="H148">
        <v>37200</v>
      </c>
      <c r="I148" s="7">
        <v>68.872596999999999</v>
      </c>
      <c r="J148" s="7">
        <f t="shared" si="4"/>
        <v>44.43788</v>
      </c>
      <c r="K148" s="8">
        <f t="shared" si="5"/>
        <v>4.4686042308579559</v>
      </c>
    </row>
    <row r="149" spans="1:11" ht="12.75" customHeight="1" x14ac:dyDescent="0.2">
      <c r="A149" t="s">
        <v>72</v>
      </c>
      <c r="B149" s="2">
        <v>2017</v>
      </c>
      <c r="C149" s="2">
        <v>1</v>
      </c>
      <c r="D149" s="3" t="s">
        <v>20</v>
      </c>
      <c r="E149" s="3" t="s">
        <v>7</v>
      </c>
      <c r="F149" s="6">
        <v>3.7012999999999997E-2</v>
      </c>
      <c r="G149" s="6">
        <v>14.321429</v>
      </c>
      <c r="H149">
        <v>37200</v>
      </c>
      <c r="I149" s="7">
        <v>67.212046000000001</v>
      </c>
      <c r="J149" s="7">
        <f t="shared" si="4"/>
        <v>45.896119999999996</v>
      </c>
      <c r="K149" s="8">
        <f t="shared" si="5"/>
        <v>4.4178345021804821</v>
      </c>
    </row>
    <row r="150" spans="1:11" ht="12.75" customHeight="1" x14ac:dyDescent="0.2">
      <c r="A150" t="s">
        <v>70</v>
      </c>
      <c r="B150" s="2">
        <v>2017</v>
      </c>
      <c r="C150" s="2">
        <v>1</v>
      </c>
      <c r="D150" s="3" t="s">
        <v>11</v>
      </c>
      <c r="E150" s="3" t="s">
        <v>8</v>
      </c>
      <c r="F150" s="6">
        <v>4.7784E-2</v>
      </c>
      <c r="G150" s="6">
        <v>20.332927000000002</v>
      </c>
      <c r="H150">
        <v>37200</v>
      </c>
      <c r="I150" s="7">
        <v>68.872596999999999</v>
      </c>
      <c r="J150" s="7">
        <f t="shared" si="4"/>
        <v>59.252160000000003</v>
      </c>
      <c r="K150" s="8">
        <f t="shared" si="5"/>
        <v>8.2975627934771214</v>
      </c>
    </row>
    <row r="151" spans="1:11" ht="12.75" customHeight="1" x14ac:dyDescent="0.2">
      <c r="A151" t="s">
        <v>70</v>
      </c>
      <c r="B151" s="2">
        <v>2017</v>
      </c>
      <c r="C151" s="2">
        <v>1</v>
      </c>
      <c r="D151" s="3" t="s">
        <v>11</v>
      </c>
      <c r="E151" s="3" t="s">
        <v>7</v>
      </c>
      <c r="F151" s="6">
        <v>4.7921999999999999E-2</v>
      </c>
      <c r="G151" s="6">
        <v>19.693777999999998</v>
      </c>
      <c r="H151">
        <v>37200</v>
      </c>
      <c r="I151" s="7">
        <v>67.212046000000001</v>
      </c>
      <c r="J151" s="7">
        <f t="shared" si="4"/>
        <v>59.423279999999998</v>
      </c>
      <c r="K151" s="8">
        <f t="shared" si="5"/>
        <v>7.8656166087424539</v>
      </c>
    </row>
    <row r="152" spans="1:11" ht="12.75" customHeight="1" x14ac:dyDescent="0.2">
      <c r="A152" t="s">
        <v>71</v>
      </c>
      <c r="B152" s="2">
        <v>2017</v>
      </c>
      <c r="C152" s="2">
        <v>1</v>
      </c>
      <c r="D152" s="3" t="s">
        <v>73</v>
      </c>
      <c r="E152" s="3" t="s">
        <v>8</v>
      </c>
      <c r="F152" s="6">
        <v>0.310228</v>
      </c>
      <c r="G152" s="6">
        <v>34.306365</v>
      </c>
      <c r="H152">
        <v>37200</v>
      </c>
      <c r="I152" s="7">
        <v>68.872596999999999</v>
      </c>
      <c r="J152" s="7">
        <f t="shared" si="4"/>
        <v>384.68272000000002</v>
      </c>
      <c r="K152" s="8">
        <f t="shared" si="5"/>
        <v>90.891619453007308</v>
      </c>
    </row>
    <row r="153" spans="1:11" ht="12.75" customHeight="1" x14ac:dyDescent="0.2">
      <c r="A153" t="s">
        <v>71</v>
      </c>
      <c r="B153" s="2">
        <v>2017</v>
      </c>
      <c r="C153" s="2">
        <v>1</v>
      </c>
      <c r="D153" s="3" t="s">
        <v>73</v>
      </c>
      <c r="E153" s="3" t="s">
        <v>7</v>
      </c>
      <c r="F153" s="6">
        <v>0.31707600000000002</v>
      </c>
      <c r="G153" s="6">
        <v>34.134712</v>
      </c>
      <c r="H153">
        <v>37200</v>
      </c>
      <c r="I153" s="7">
        <v>67.212046000000001</v>
      </c>
      <c r="J153" s="7">
        <f t="shared" si="4"/>
        <v>393.17424000000005</v>
      </c>
      <c r="K153" s="8">
        <f t="shared" si="5"/>
        <v>90.204543895460205</v>
      </c>
    </row>
    <row r="154" spans="1:11" ht="12.75" customHeight="1" x14ac:dyDescent="0.2">
      <c r="A154" t="s">
        <v>70</v>
      </c>
      <c r="B154" s="2">
        <v>2017</v>
      </c>
      <c r="C154" s="2">
        <v>1</v>
      </c>
      <c r="D154" s="3" t="s">
        <v>12</v>
      </c>
      <c r="E154" s="3" t="s">
        <v>8</v>
      </c>
      <c r="F154" s="6">
        <v>0.52265899999999998</v>
      </c>
      <c r="G154" s="6">
        <v>49.678153000000002</v>
      </c>
      <c r="H154">
        <v>37200</v>
      </c>
      <c r="I154" s="7">
        <v>68.872596999999999</v>
      </c>
      <c r="J154" s="7">
        <f t="shared" si="4"/>
        <v>648.09715999999992</v>
      </c>
      <c r="K154" s="8">
        <f t="shared" si="5"/>
        <v>221.74407198901642</v>
      </c>
    </row>
    <row r="155" spans="1:11" ht="12.75" customHeight="1" x14ac:dyDescent="0.2">
      <c r="A155" t="s">
        <v>70</v>
      </c>
      <c r="B155" s="2">
        <v>2017</v>
      </c>
      <c r="C155" s="2">
        <v>1</v>
      </c>
      <c r="D155" s="3" t="s">
        <v>12</v>
      </c>
      <c r="E155" s="3" t="s">
        <v>7</v>
      </c>
      <c r="F155" s="6">
        <v>0.45036500000000002</v>
      </c>
      <c r="G155" s="6">
        <v>47.762394</v>
      </c>
      <c r="H155">
        <v>37200</v>
      </c>
      <c r="I155" s="7">
        <v>67.212046000000001</v>
      </c>
      <c r="J155" s="7">
        <f t="shared" si="4"/>
        <v>558.45260000000007</v>
      </c>
      <c r="K155" s="8">
        <f t="shared" si="5"/>
        <v>179.27491284513016</v>
      </c>
    </row>
    <row r="156" spans="1:11" ht="12.75" customHeight="1" x14ac:dyDescent="0.2">
      <c r="A156" t="s">
        <v>71</v>
      </c>
      <c r="B156" s="2">
        <v>2017</v>
      </c>
      <c r="C156" s="2">
        <v>1</v>
      </c>
      <c r="D156" s="3" t="s">
        <v>22</v>
      </c>
      <c r="E156" s="3" t="s">
        <v>8</v>
      </c>
      <c r="F156" s="6">
        <v>0.96028800000000003</v>
      </c>
      <c r="G156" s="6">
        <v>59.594731000000003</v>
      </c>
      <c r="H156">
        <v>37200</v>
      </c>
      <c r="I156" s="7">
        <v>68.872596999999999</v>
      </c>
      <c r="J156" s="7">
        <f t="shared" si="4"/>
        <v>1190.75712</v>
      </c>
      <c r="K156" s="8">
        <f t="shared" si="5"/>
        <v>488.73957874279472</v>
      </c>
    </row>
    <row r="157" spans="1:11" ht="12.75" customHeight="1" x14ac:dyDescent="0.2">
      <c r="A157" t="s">
        <v>71</v>
      </c>
      <c r="B157" s="2">
        <v>2017</v>
      </c>
      <c r="C157" s="2">
        <v>1</v>
      </c>
      <c r="D157" s="3" t="s">
        <v>22</v>
      </c>
      <c r="E157" s="3" t="s">
        <v>7</v>
      </c>
      <c r="F157" s="6">
        <v>0.81279199999999996</v>
      </c>
      <c r="G157" s="6">
        <v>57.647689999999997</v>
      </c>
      <c r="H157">
        <v>37200</v>
      </c>
      <c r="I157" s="7">
        <v>67.212046000000001</v>
      </c>
      <c r="J157" s="7">
        <f t="shared" si="4"/>
        <v>1007.86208</v>
      </c>
      <c r="K157" s="8">
        <f t="shared" si="5"/>
        <v>390.50817581313595</v>
      </c>
    </row>
    <row r="158" spans="1:11" ht="12.75" customHeight="1" x14ac:dyDescent="0.2">
      <c r="A158" t="s">
        <v>70</v>
      </c>
      <c r="B158" s="2">
        <v>2017</v>
      </c>
      <c r="C158" s="2">
        <v>1</v>
      </c>
      <c r="D158" s="3" t="s">
        <v>13</v>
      </c>
      <c r="E158" s="3" t="s">
        <v>8</v>
      </c>
      <c r="F158" s="6">
        <v>0.322826</v>
      </c>
      <c r="G158" s="6">
        <v>51.991669999999999</v>
      </c>
      <c r="H158">
        <v>37200</v>
      </c>
      <c r="I158" s="7">
        <v>68.872596999999999</v>
      </c>
      <c r="J158" s="7">
        <f t="shared" si="4"/>
        <v>400.30424000000005</v>
      </c>
      <c r="K158" s="8">
        <f t="shared" si="5"/>
        <v>143.34099571050376</v>
      </c>
    </row>
    <row r="159" spans="1:11" ht="12.75" customHeight="1" x14ac:dyDescent="0.2">
      <c r="A159" t="s">
        <v>70</v>
      </c>
      <c r="B159" s="2">
        <v>2017</v>
      </c>
      <c r="C159" s="2">
        <v>1</v>
      </c>
      <c r="D159" s="3" t="s">
        <v>13</v>
      </c>
      <c r="E159" s="3" t="s">
        <v>7</v>
      </c>
      <c r="F159" s="6">
        <v>0.32658199999999998</v>
      </c>
      <c r="G159" s="6">
        <v>51.195062999999998</v>
      </c>
      <c r="H159">
        <v>37200</v>
      </c>
      <c r="I159" s="7">
        <v>67.212046000000001</v>
      </c>
      <c r="J159" s="7">
        <f t="shared" si="4"/>
        <v>404.96168</v>
      </c>
      <c r="K159" s="8">
        <f t="shared" si="5"/>
        <v>139.34427401349117</v>
      </c>
    </row>
    <row r="160" spans="1:11" ht="12.75" customHeight="1" x14ac:dyDescent="0.2">
      <c r="A160" t="s">
        <v>70</v>
      </c>
      <c r="B160" s="2">
        <v>2017</v>
      </c>
      <c r="C160" s="2">
        <v>1</v>
      </c>
      <c r="D160" s="3" t="s">
        <v>14</v>
      </c>
      <c r="E160" s="3" t="s">
        <v>8</v>
      </c>
      <c r="F160" s="6">
        <v>5.4717000000000002E-2</v>
      </c>
      <c r="G160" s="6">
        <v>22.247803999999999</v>
      </c>
      <c r="H160">
        <v>37200</v>
      </c>
      <c r="I160" s="7">
        <v>68.872596999999999</v>
      </c>
      <c r="J160" s="7">
        <f t="shared" si="4"/>
        <v>67.849080000000001</v>
      </c>
      <c r="K160" s="8">
        <f t="shared" si="5"/>
        <v>10.396270536506522</v>
      </c>
    </row>
    <row r="161" spans="1:11" ht="12.75" customHeight="1" x14ac:dyDescent="0.2">
      <c r="A161" t="s">
        <v>70</v>
      </c>
      <c r="B161" s="2">
        <v>2017</v>
      </c>
      <c r="C161" s="2">
        <v>1</v>
      </c>
      <c r="D161" s="3" t="s">
        <v>14</v>
      </c>
      <c r="E161" s="3" t="s">
        <v>7</v>
      </c>
      <c r="F161" s="6">
        <v>5.5163999999999998E-2</v>
      </c>
      <c r="G161" s="6">
        <v>21.185421000000002</v>
      </c>
      <c r="H161">
        <v>37200</v>
      </c>
      <c r="I161" s="7">
        <v>67.212046000000001</v>
      </c>
      <c r="J161" s="7">
        <f t="shared" si="4"/>
        <v>68.403359999999992</v>
      </c>
      <c r="K161" s="8">
        <f t="shared" si="5"/>
        <v>9.7400603925494451</v>
      </c>
    </row>
    <row r="162" spans="1:11" ht="12.75" customHeight="1" x14ac:dyDescent="0.2">
      <c r="A162" t="s">
        <v>71</v>
      </c>
      <c r="B162" s="2">
        <v>2017</v>
      </c>
      <c r="C162" s="2">
        <v>1</v>
      </c>
      <c r="D162" s="3" t="s">
        <v>23</v>
      </c>
      <c r="E162" s="3" t="s">
        <v>8</v>
      </c>
      <c r="F162" s="6">
        <v>7.3824000000000001E-2</v>
      </c>
      <c r="G162" s="6">
        <v>11.345378999999999</v>
      </c>
      <c r="H162">
        <v>37200</v>
      </c>
      <c r="I162" s="7">
        <v>68.872596999999999</v>
      </c>
      <c r="J162" s="7">
        <f t="shared" si="4"/>
        <v>91.541760000000011</v>
      </c>
      <c r="K162" s="8">
        <f t="shared" si="5"/>
        <v>7.1529423652139332</v>
      </c>
    </row>
    <row r="163" spans="1:11" ht="12.75" customHeight="1" x14ac:dyDescent="0.2">
      <c r="A163" t="s">
        <v>71</v>
      </c>
      <c r="B163" s="2">
        <v>2017</v>
      </c>
      <c r="C163" s="2">
        <v>1</v>
      </c>
      <c r="D163" s="3" t="s">
        <v>23</v>
      </c>
      <c r="E163" s="3" t="s">
        <v>7</v>
      </c>
      <c r="F163" s="6">
        <v>7.4157000000000001E-2</v>
      </c>
      <c r="G163" s="6">
        <v>10.441520000000001</v>
      </c>
      <c r="H163">
        <v>37200</v>
      </c>
      <c r="I163" s="7">
        <v>67.212046000000001</v>
      </c>
      <c r="J163" s="7">
        <f t="shared" si="4"/>
        <v>91.95468000000001</v>
      </c>
      <c r="K163" s="8">
        <f t="shared" si="5"/>
        <v>6.4533419483382692</v>
      </c>
    </row>
    <row r="164" spans="1:11" ht="12.75" customHeight="1" x14ac:dyDescent="0.2">
      <c r="A164" t="s">
        <v>70</v>
      </c>
      <c r="B164" s="2">
        <v>2017</v>
      </c>
      <c r="C164" s="2">
        <v>2</v>
      </c>
      <c r="D164" s="3" t="s">
        <v>6</v>
      </c>
      <c r="E164" s="3" t="s">
        <v>8</v>
      </c>
      <c r="F164" s="6">
        <v>0.73782099999999995</v>
      </c>
      <c r="G164" s="6">
        <v>56.912838000000001</v>
      </c>
      <c r="H164">
        <v>33600</v>
      </c>
      <c r="I164" s="7">
        <v>66.319076999999993</v>
      </c>
      <c r="J164" s="7">
        <f t="shared" si="4"/>
        <v>826.35951999999997</v>
      </c>
      <c r="K164" s="8">
        <f t="shared" si="5"/>
        <v>311.90170622778089</v>
      </c>
    </row>
    <row r="165" spans="1:11" ht="12.75" customHeight="1" x14ac:dyDescent="0.2">
      <c r="A165" t="s">
        <v>70</v>
      </c>
      <c r="B165" s="2">
        <v>2017</v>
      </c>
      <c r="C165" s="2">
        <v>2</v>
      </c>
      <c r="D165" s="3" t="s">
        <v>6</v>
      </c>
      <c r="E165" s="3" t="s">
        <v>7</v>
      </c>
      <c r="F165" s="6">
        <v>0.68187799999999998</v>
      </c>
      <c r="G165" s="6">
        <v>55.825909000000003</v>
      </c>
      <c r="H165">
        <v>33600</v>
      </c>
      <c r="I165" s="7">
        <v>65.200338000000002</v>
      </c>
      <c r="J165" s="7">
        <f t="shared" si="4"/>
        <v>763.70335999999998</v>
      </c>
      <c r="K165" s="8">
        <f t="shared" si="5"/>
        <v>277.9779525387483</v>
      </c>
    </row>
    <row r="166" spans="1:11" ht="12.75" customHeight="1" x14ac:dyDescent="0.2">
      <c r="A166" t="s">
        <v>70</v>
      </c>
      <c r="B166" s="2">
        <v>2017</v>
      </c>
      <c r="C166" s="2">
        <v>2</v>
      </c>
      <c r="D166" s="3" t="s">
        <v>9</v>
      </c>
      <c r="E166" s="3" t="s">
        <v>8</v>
      </c>
      <c r="F166" s="6">
        <v>0.202072</v>
      </c>
      <c r="G166" s="6">
        <v>20.238527000000001</v>
      </c>
      <c r="H166">
        <v>33600</v>
      </c>
      <c r="I166" s="7">
        <v>66.319076999999993</v>
      </c>
      <c r="J166" s="7">
        <f t="shared" si="4"/>
        <v>226.32064</v>
      </c>
      <c r="K166" s="8">
        <f t="shared" si="5"/>
        <v>30.376766043441382</v>
      </c>
    </row>
    <row r="167" spans="1:11" ht="12.75" customHeight="1" x14ac:dyDescent="0.2">
      <c r="A167" t="s">
        <v>70</v>
      </c>
      <c r="B167" s="2">
        <v>2017</v>
      </c>
      <c r="C167" s="2">
        <v>2</v>
      </c>
      <c r="D167" s="3" t="s">
        <v>9</v>
      </c>
      <c r="E167" s="3" t="s">
        <v>7</v>
      </c>
      <c r="F167" s="6">
        <v>0.219248</v>
      </c>
      <c r="G167" s="6">
        <v>20.878201000000001</v>
      </c>
      <c r="H167">
        <v>33600</v>
      </c>
      <c r="I167" s="7">
        <v>65.200338000000002</v>
      </c>
      <c r="J167" s="7">
        <f t="shared" si="4"/>
        <v>245.55776</v>
      </c>
      <c r="K167" s="8">
        <f t="shared" si="5"/>
        <v>33.426937128925573</v>
      </c>
    </row>
    <row r="168" spans="1:11" ht="12.75" customHeight="1" x14ac:dyDescent="0.2">
      <c r="A168" t="s">
        <v>70</v>
      </c>
      <c r="B168" s="2">
        <v>2017</v>
      </c>
      <c r="C168" s="2">
        <v>2</v>
      </c>
      <c r="D168" s="3" t="s">
        <v>10</v>
      </c>
      <c r="E168" s="3" t="s">
        <v>8</v>
      </c>
      <c r="F168" s="6">
        <v>0.152225</v>
      </c>
      <c r="G168" s="6">
        <v>25.837713000000001</v>
      </c>
      <c r="H168">
        <v>33600</v>
      </c>
      <c r="I168" s="7">
        <v>66.319076999999993</v>
      </c>
      <c r="J168" s="7">
        <f t="shared" si="4"/>
        <v>170.49200000000002</v>
      </c>
      <c r="K168" s="8">
        <f t="shared" si="5"/>
        <v>29.214371562440501</v>
      </c>
    </row>
    <row r="169" spans="1:11" ht="12.75" customHeight="1" x14ac:dyDescent="0.2">
      <c r="A169" t="s">
        <v>70</v>
      </c>
      <c r="B169" s="2">
        <v>2017</v>
      </c>
      <c r="C169" s="2">
        <v>2</v>
      </c>
      <c r="D169" s="3" t="s">
        <v>10</v>
      </c>
      <c r="E169" s="3" t="s">
        <v>7</v>
      </c>
      <c r="F169" s="6">
        <v>0.12347900000000001</v>
      </c>
      <c r="G169" s="6">
        <v>23.448499999999999</v>
      </c>
      <c r="H169">
        <v>33600</v>
      </c>
      <c r="I169" s="7">
        <v>65.200338000000002</v>
      </c>
      <c r="J169" s="7">
        <f t="shared" si="4"/>
        <v>138.29648</v>
      </c>
      <c r="K169" s="8">
        <f t="shared" si="5"/>
        <v>21.143459081706983</v>
      </c>
    </row>
    <row r="170" spans="1:11" ht="12.75" customHeight="1" x14ac:dyDescent="0.2">
      <c r="A170" t="s">
        <v>72</v>
      </c>
      <c r="B170" s="2">
        <v>2017</v>
      </c>
      <c r="C170" s="2">
        <v>2</v>
      </c>
      <c r="D170" s="3" t="s">
        <v>16</v>
      </c>
      <c r="E170" s="3" t="s">
        <v>8</v>
      </c>
      <c r="F170" s="6">
        <v>1.3679479999999999</v>
      </c>
      <c r="G170" s="6">
        <v>70.075204999999997</v>
      </c>
      <c r="H170">
        <v>33600</v>
      </c>
      <c r="I170" s="7">
        <v>66.319076999999993</v>
      </c>
      <c r="J170" s="7">
        <f t="shared" si="4"/>
        <v>1532.10176</v>
      </c>
      <c r="K170" s="8">
        <f t="shared" si="5"/>
        <v>712.01716191765718</v>
      </c>
    </row>
    <row r="171" spans="1:11" ht="12.75" customHeight="1" x14ac:dyDescent="0.2">
      <c r="A171" t="s">
        <v>72</v>
      </c>
      <c r="B171" s="2">
        <v>2017</v>
      </c>
      <c r="C171" s="2">
        <v>2</v>
      </c>
      <c r="D171" s="3" t="s">
        <v>16</v>
      </c>
      <c r="E171" s="3" t="s">
        <v>7</v>
      </c>
      <c r="F171" s="6">
        <v>1.3137700000000001</v>
      </c>
      <c r="G171" s="6">
        <v>69.124804999999995</v>
      </c>
      <c r="H171">
        <v>33600</v>
      </c>
      <c r="I171" s="7">
        <v>65.200338000000002</v>
      </c>
      <c r="J171" s="7">
        <f t="shared" si="4"/>
        <v>1471.4224000000002</v>
      </c>
      <c r="K171" s="8">
        <f t="shared" si="5"/>
        <v>663.1642856599434</v>
      </c>
    </row>
    <row r="172" spans="1:11" ht="12.75" customHeight="1" x14ac:dyDescent="0.2">
      <c r="A172" t="s">
        <v>72</v>
      </c>
      <c r="B172" s="2">
        <v>2017</v>
      </c>
      <c r="C172" s="2">
        <v>2</v>
      </c>
      <c r="D172" s="3" t="s">
        <v>17</v>
      </c>
      <c r="E172" s="3" t="s">
        <v>8</v>
      </c>
      <c r="F172" s="6">
        <v>0.188664</v>
      </c>
      <c r="G172" s="6">
        <v>29.083148999999999</v>
      </c>
      <c r="H172">
        <v>33600</v>
      </c>
      <c r="I172" s="7">
        <v>66.319076999999993</v>
      </c>
      <c r="J172" s="7">
        <f t="shared" si="4"/>
        <v>211.30367999999999</v>
      </c>
      <c r="K172" s="8">
        <f t="shared" si="5"/>
        <v>40.755569130810315</v>
      </c>
    </row>
    <row r="173" spans="1:11" ht="12.75" customHeight="1" x14ac:dyDescent="0.2">
      <c r="A173" t="s">
        <v>72</v>
      </c>
      <c r="B173" s="2">
        <v>2017</v>
      </c>
      <c r="C173" s="2">
        <v>2</v>
      </c>
      <c r="D173" s="3" t="s">
        <v>17</v>
      </c>
      <c r="E173" s="3" t="s">
        <v>7</v>
      </c>
      <c r="F173" s="6">
        <v>0.19861899999999999</v>
      </c>
      <c r="G173" s="6">
        <v>29.800416999999999</v>
      </c>
      <c r="H173">
        <v>33600</v>
      </c>
      <c r="I173" s="7">
        <v>65.200338000000002</v>
      </c>
      <c r="J173" s="7">
        <f t="shared" si="4"/>
        <v>222.45328000000001</v>
      </c>
      <c r="K173" s="8">
        <f t="shared" si="5"/>
        <v>43.222611372732935</v>
      </c>
    </row>
    <row r="174" spans="1:11" ht="12.75" customHeight="1" x14ac:dyDescent="0.2">
      <c r="A174" t="s">
        <v>72</v>
      </c>
      <c r="B174" s="2">
        <v>2017</v>
      </c>
      <c r="C174" s="2">
        <v>2</v>
      </c>
      <c r="D174" s="3" t="s">
        <v>18</v>
      </c>
      <c r="E174" s="3" t="s">
        <v>8</v>
      </c>
      <c r="F174" s="6">
        <v>0.73972400000000005</v>
      </c>
      <c r="G174" s="6">
        <v>62.546292999999999</v>
      </c>
      <c r="H174">
        <v>33600</v>
      </c>
      <c r="I174" s="7">
        <v>66.319076999999993</v>
      </c>
      <c r="J174" s="7">
        <f t="shared" si="4"/>
        <v>828.49088000000006</v>
      </c>
      <c r="K174" s="8">
        <f t="shared" si="5"/>
        <v>343.65904613656136</v>
      </c>
    </row>
    <row r="175" spans="1:11" ht="12.75" customHeight="1" x14ac:dyDescent="0.2">
      <c r="A175" t="s">
        <v>72</v>
      </c>
      <c r="B175" s="2">
        <v>2017</v>
      </c>
      <c r="C175" s="2">
        <v>2</v>
      </c>
      <c r="D175" s="3" t="s">
        <v>18</v>
      </c>
      <c r="E175" s="3" t="s">
        <v>7</v>
      </c>
      <c r="F175" s="6">
        <v>0.77377499999999999</v>
      </c>
      <c r="G175" s="6">
        <v>62.156922000000002</v>
      </c>
      <c r="H175">
        <v>33600</v>
      </c>
      <c r="I175" s="7">
        <v>65.200338000000002</v>
      </c>
      <c r="J175" s="7">
        <f t="shared" si="4"/>
        <v>866.62800000000004</v>
      </c>
      <c r="K175" s="8">
        <f t="shared" si="5"/>
        <v>351.2141977757845</v>
      </c>
    </row>
    <row r="176" spans="1:11" ht="12.75" customHeight="1" x14ac:dyDescent="0.2">
      <c r="A176" t="s">
        <v>72</v>
      </c>
      <c r="B176" s="2">
        <v>2017</v>
      </c>
      <c r="C176" s="2">
        <v>2</v>
      </c>
      <c r="D176" s="3" t="s">
        <v>19</v>
      </c>
      <c r="E176" s="3" t="s">
        <v>8</v>
      </c>
      <c r="F176" s="6">
        <v>0.68260500000000002</v>
      </c>
      <c r="G176" s="6">
        <v>64.206447999999995</v>
      </c>
      <c r="H176">
        <v>33600</v>
      </c>
      <c r="I176" s="7">
        <v>66.319076999999993</v>
      </c>
      <c r="J176" s="7">
        <f t="shared" si="4"/>
        <v>764.51760000000002</v>
      </c>
      <c r="K176" s="8">
        <f t="shared" si="5"/>
        <v>325.54018487317853</v>
      </c>
    </row>
    <row r="177" spans="1:11" ht="12.75" customHeight="1" x14ac:dyDescent="0.2">
      <c r="A177" t="s">
        <v>72</v>
      </c>
      <c r="B177" s="2">
        <v>2017</v>
      </c>
      <c r="C177" s="2">
        <v>2</v>
      </c>
      <c r="D177" s="3" t="s">
        <v>19</v>
      </c>
      <c r="E177" s="3" t="s">
        <v>7</v>
      </c>
      <c r="F177" s="6">
        <v>0.69132000000000005</v>
      </c>
      <c r="G177" s="6">
        <v>63.492381999999999</v>
      </c>
      <c r="H177">
        <v>33600</v>
      </c>
      <c r="I177" s="7">
        <v>65.200338000000002</v>
      </c>
      <c r="J177" s="7">
        <f t="shared" si="4"/>
        <v>774.27840000000003</v>
      </c>
      <c r="K177" s="8">
        <f t="shared" si="5"/>
        <v>320.52994688977242</v>
      </c>
    </row>
    <row r="178" spans="1:11" ht="12.75" customHeight="1" x14ac:dyDescent="0.2">
      <c r="A178" t="s">
        <v>70</v>
      </c>
      <c r="B178" s="2">
        <v>2017</v>
      </c>
      <c r="C178" s="2">
        <v>2</v>
      </c>
      <c r="D178" s="3" t="s">
        <v>15</v>
      </c>
      <c r="E178" s="3" t="s">
        <v>8</v>
      </c>
      <c r="F178" s="6">
        <v>0.27735399999999999</v>
      </c>
      <c r="G178" s="6">
        <v>34.502668</v>
      </c>
      <c r="H178">
        <v>33600</v>
      </c>
      <c r="I178" s="7">
        <v>66.319076999999993</v>
      </c>
      <c r="J178" s="7">
        <f t="shared" si="4"/>
        <v>310.63648000000001</v>
      </c>
      <c r="K178" s="8">
        <f t="shared" si="5"/>
        <v>71.07937637469783</v>
      </c>
    </row>
    <row r="179" spans="1:11" ht="12.75" customHeight="1" x14ac:dyDescent="0.2">
      <c r="A179" t="s">
        <v>70</v>
      </c>
      <c r="B179" s="2">
        <v>2017</v>
      </c>
      <c r="C179" s="2">
        <v>2</v>
      </c>
      <c r="D179" s="3" t="s">
        <v>15</v>
      </c>
      <c r="E179" s="3" t="s">
        <v>7</v>
      </c>
      <c r="F179" s="6">
        <v>0.28101500000000001</v>
      </c>
      <c r="G179" s="6">
        <v>32.728307000000001</v>
      </c>
      <c r="H179">
        <v>33600</v>
      </c>
      <c r="I179" s="7">
        <v>65.200338000000002</v>
      </c>
      <c r="J179" s="7">
        <f t="shared" si="4"/>
        <v>314.73680000000002</v>
      </c>
      <c r="K179" s="8">
        <f t="shared" si="5"/>
        <v>67.161581214304718</v>
      </c>
    </row>
    <row r="180" spans="1:11" ht="12.75" customHeight="1" x14ac:dyDescent="0.2">
      <c r="A180" t="s">
        <v>72</v>
      </c>
      <c r="B180" s="2">
        <v>2017</v>
      </c>
      <c r="C180" s="2">
        <v>2</v>
      </c>
      <c r="D180" s="3" t="s">
        <v>21</v>
      </c>
      <c r="E180" s="3" t="s">
        <v>8</v>
      </c>
      <c r="F180" s="6">
        <v>2.5323999999999999E-2</v>
      </c>
      <c r="G180" s="6">
        <v>8.5760170000000002</v>
      </c>
      <c r="H180">
        <v>33600</v>
      </c>
      <c r="I180" s="7">
        <v>66.319076999999993</v>
      </c>
      <c r="J180" s="7">
        <f t="shared" si="4"/>
        <v>28.362880000000001</v>
      </c>
      <c r="K180" s="8">
        <f t="shared" si="5"/>
        <v>1.6131488171347639</v>
      </c>
    </row>
    <row r="181" spans="1:11" ht="12.75" customHeight="1" x14ac:dyDescent="0.2">
      <c r="A181" t="s">
        <v>72</v>
      </c>
      <c r="B181" s="2">
        <v>2017</v>
      </c>
      <c r="C181" s="2">
        <v>2</v>
      </c>
      <c r="D181" s="3" t="s">
        <v>21</v>
      </c>
      <c r="E181" s="3" t="s">
        <v>7</v>
      </c>
      <c r="F181" s="6">
        <v>2.7695000000000001E-2</v>
      </c>
      <c r="G181" s="6">
        <v>8.4948320000000006</v>
      </c>
      <c r="H181">
        <v>33600</v>
      </c>
      <c r="I181" s="7">
        <v>65.200338000000002</v>
      </c>
      <c r="J181" s="7">
        <f t="shared" si="4"/>
        <v>31.0184</v>
      </c>
      <c r="K181" s="8">
        <f t="shared" si="5"/>
        <v>1.7180034580134518</v>
      </c>
    </row>
    <row r="182" spans="1:11" ht="12.75" customHeight="1" x14ac:dyDescent="0.2">
      <c r="A182" t="s">
        <v>72</v>
      </c>
      <c r="B182" s="2">
        <v>2017</v>
      </c>
      <c r="C182" s="2">
        <v>2</v>
      </c>
      <c r="D182" s="3" t="s">
        <v>20</v>
      </c>
      <c r="E182" s="3" t="s">
        <v>8</v>
      </c>
      <c r="F182" s="6">
        <v>2.9158E-2</v>
      </c>
      <c r="G182" s="6">
        <v>10.953834000000001</v>
      </c>
      <c r="H182">
        <v>33600</v>
      </c>
      <c r="I182" s="7">
        <v>66.319076999999993</v>
      </c>
      <c r="J182" s="7">
        <f t="shared" si="4"/>
        <v>32.656959999999998</v>
      </c>
      <c r="K182" s="8">
        <f t="shared" si="5"/>
        <v>2.3723588519235284</v>
      </c>
    </row>
    <row r="183" spans="1:11" ht="12.75" customHeight="1" x14ac:dyDescent="0.2">
      <c r="A183" t="s">
        <v>72</v>
      </c>
      <c r="B183" s="2">
        <v>2017</v>
      </c>
      <c r="C183" s="2">
        <v>2</v>
      </c>
      <c r="D183" s="3" t="s">
        <v>20</v>
      </c>
      <c r="E183" s="3" t="s">
        <v>7</v>
      </c>
      <c r="F183" s="6">
        <v>3.1043000000000001E-2</v>
      </c>
      <c r="G183" s="6">
        <v>11.616548</v>
      </c>
      <c r="H183">
        <v>33600</v>
      </c>
      <c r="I183" s="7">
        <v>65.200338000000002</v>
      </c>
      <c r="J183" s="7">
        <f t="shared" si="4"/>
        <v>34.768160000000002</v>
      </c>
      <c r="K183" s="8">
        <f t="shared" si="5"/>
        <v>2.6333503681629375</v>
      </c>
    </row>
    <row r="184" spans="1:11" ht="12.75" customHeight="1" x14ac:dyDescent="0.2">
      <c r="A184" t="s">
        <v>70</v>
      </c>
      <c r="B184" s="2">
        <v>2017</v>
      </c>
      <c r="C184" s="2">
        <v>2</v>
      </c>
      <c r="D184" s="3" t="s">
        <v>11</v>
      </c>
      <c r="E184" s="3" t="s">
        <v>8</v>
      </c>
      <c r="F184" s="6">
        <v>5.7375000000000002E-2</v>
      </c>
      <c r="G184" s="6">
        <v>19.448900999999999</v>
      </c>
      <c r="H184">
        <v>33600</v>
      </c>
      <c r="I184" s="7">
        <v>66.319076999999993</v>
      </c>
      <c r="J184" s="7">
        <f t="shared" si="4"/>
        <v>64.260000000000005</v>
      </c>
      <c r="K184" s="8">
        <f t="shared" si="5"/>
        <v>8.2884679053376047</v>
      </c>
    </row>
    <row r="185" spans="1:11" ht="12.75" customHeight="1" x14ac:dyDescent="0.2">
      <c r="A185" t="s">
        <v>70</v>
      </c>
      <c r="B185" s="2">
        <v>2017</v>
      </c>
      <c r="C185" s="2">
        <v>2</v>
      </c>
      <c r="D185" s="3" t="s">
        <v>11</v>
      </c>
      <c r="E185" s="3" t="s">
        <v>7</v>
      </c>
      <c r="F185" s="6">
        <v>5.4080999999999997E-2</v>
      </c>
      <c r="G185" s="6">
        <v>18.645282000000002</v>
      </c>
      <c r="H185">
        <v>33600</v>
      </c>
      <c r="I185" s="7">
        <v>65.200338000000002</v>
      </c>
      <c r="J185" s="7">
        <f t="shared" si="4"/>
        <v>60.570720000000001</v>
      </c>
      <c r="K185" s="8">
        <f t="shared" si="5"/>
        <v>7.3634533451422728</v>
      </c>
    </row>
    <row r="186" spans="1:11" ht="12.75" customHeight="1" x14ac:dyDescent="0.2">
      <c r="A186" t="s">
        <v>71</v>
      </c>
      <c r="B186" s="2">
        <v>2017</v>
      </c>
      <c r="C186" s="2">
        <v>2</v>
      </c>
      <c r="D186" s="3" t="s">
        <v>73</v>
      </c>
      <c r="E186" s="3" t="s">
        <v>8</v>
      </c>
      <c r="F186" s="6">
        <v>0.30930999999999997</v>
      </c>
      <c r="G186" s="6">
        <v>32.441450000000003</v>
      </c>
      <c r="H186">
        <v>33600</v>
      </c>
      <c r="I186" s="7">
        <v>66.319076999999993</v>
      </c>
      <c r="J186" s="7">
        <f t="shared" si="4"/>
        <v>346.42719999999997</v>
      </c>
      <c r="K186" s="8">
        <f t="shared" si="5"/>
        <v>74.533362436258628</v>
      </c>
    </row>
    <row r="187" spans="1:11" ht="12.75" customHeight="1" x14ac:dyDescent="0.2">
      <c r="A187" t="s">
        <v>71</v>
      </c>
      <c r="B187" s="2">
        <v>2017</v>
      </c>
      <c r="C187" s="2">
        <v>2</v>
      </c>
      <c r="D187" s="3" t="s">
        <v>73</v>
      </c>
      <c r="E187" s="3" t="s">
        <v>7</v>
      </c>
      <c r="F187" s="6">
        <v>0.31762400000000002</v>
      </c>
      <c r="G187" s="6">
        <v>32.207380000000001</v>
      </c>
      <c r="H187">
        <v>33600</v>
      </c>
      <c r="I187" s="7">
        <v>65.200338000000002</v>
      </c>
      <c r="J187" s="7">
        <f t="shared" si="4"/>
        <v>355.73887999999999</v>
      </c>
      <c r="K187" s="8">
        <f t="shared" si="5"/>
        <v>74.702747984556666</v>
      </c>
    </row>
    <row r="188" spans="1:11" ht="12.75" customHeight="1" x14ac:dyDescent="0.2">
      <c r="A188" t="s">
        <v>70</v>
      </c>
      <c r="B188" s="2">
        <v>2017</v>
      </c>
      <c r="C188" s="2">
        <v>2</v>
      </c>
      <c r="D188" s="3" t="s">
        <v>12</v>
      </c>
      <c r="E188" s="3" t="s">
        <v>8</v>
      </c>
      <c r="F188" s="6">
        <v>0.59819100000000003</v>
      </c>
      <c r="G188" s="6">
        <v>46.579208999999999</v>
      </c>
      <c r="H188">
        <v>33600</v>
      </c>
      <c r="I188" s="7">
        <v>66.319076999999993</v>
      </c>
      <c r="J188" s="7">
        <f t="shared" si="4"/>
        <v>669.97392000000002</v>
      </c>
      <c r="K188" s="8">
        <f t="shared" si="5"/>
        <v>206.9609835869895</v>
      </c>
    </row>
    <row r="189" spans="1:11" ht="12.75" customHeight="1" x14ac:dyDescent="0.2">
      <c r="A189" t="s">
        <v>70</v>
      </c>
      <c r="B189" s="2">
        <v>2017</v>
      </c>
      <c r="C189" s="2">
        <v>2</v>
      </c>
      <c r="D189" s="3" t="s">
        <v>12</v>
      </c>
      <c r="E189" s="3" t="s">
        <v>7</v>
      </c>
      <c r="F189" s="6">
        <v>0.50566900000000004</v>
      </c>
      <c r="G189" s="6">
        <v>44.631338</v>
      </c>
      <c r="H189">
        <v>33600</v>
      </c>
      <c r="I189" s="7">
        <v>65.200338000000002</v>
      </c>
      <c r="J189" s="7">
        <f t="shared" si="4"/>
        <v>566.34928000000002</v>
      </c>
      <c r="K189" s="8">
        <f t="shared" si="5"/>
        <v>164.80641280422648</v>
      </c>
    </row>
    <row r="190" spans="1:11" ht="12.75" customHeight="1" x14ac:dyDescent="0.2">
      <c r="A190" t="s">
        <v>71</v>
      </c>
      <c r="B190" s="2">
        <v>2017</v>
      </c>
      <c r="C190" s="2">
        <v>2</v>
      </c>
      <c r="D190" s="3" t="s">
        <v>22</v>
      </c>
      <c r="E190" s="3" t="s">
        <v>8</v>
      </c>
      <c r="F190" s="6">
        <v>0.80312799999999995</v>
      </c>
      <c r="G190" s="6">
        <v>57.483088000000002</v>
      </c>
      <c r="H190">
        <v>33600</v>
      </c>
      <c r="I190" s="7">
        <v>66.319076999999993</v>
      </c>
      <c r="J190" s="7">
        <f t="shared" si="4"/>
        <v>899.50336000000004</v>
      </c>
      <c r="K190" s="8">
        <f t="shared" si="5"/>
        <v>342.91095017503034</v>
      </c>
    </row>
    <row r="191" spans="1:11" ht="12.75" customHeight="1" x14ac:dyDescent="0.2">
      <c r="A191" t="s">
        <v>71</v>
      </c>
      <c r="B191" s="2">
        <v>2017</v>
      </c>
      <c r="C191" s="2">
        <v>2</v>
      </c>
      <c r="D191" s="3" t="s">
        <v>22</v>
      </c>
      <c r="E191" s="3" t="s">
        <v>7</v>
      </c>
      <c r="F191" s="6">
        <v>0.71430899999999997</v>
      </c>
      <c r="G191" s="6">
        <v>56.112727999999997</v>
      </c>
      <c r="H191">
        <v>33600</v>
      </c>
      <c r="I191" s="7">
        <v>65.200338000000002</v>
      </c>
      <c r="J191" s="7">
        <f t="shared" si="4"/>
        <v>800.02607999999998</v>
      </c>
      <c r="K191" s="8">
        <f t="shared" si="5"/>
        <v>292.69504808367816</v>
      </c>
    </row>
    <row r="192" spans="1:11" ht="12.75" customHeight="1" x14ac:dyDescent="0.2">
      <c r="A192" t="s">
        <v>70</v>
      </c>
      <c r="B192" s="2">
        <v>2017</v>
      </c>
      <c r="C192" s="2">
        <v>2</v>
      </c>
      <c r="D192" s="3" t="s">
        <v>13</v>
      </c>
      <c r="E192" s="3" t="s">
        <v>8</v>
      </c>
      <c r="F192" s="6">
        <v>0.32178299999999999</v>
      </c>
      <c r="G192" s="6">
        <v>47.769331000000001</v>
      </c>
      <c r="H192">
        <v>33600</v>
      </c>
      <c r="I192" s="7">
        <v>66.319076999999993</v>
      </c>
      <c r="J192" s="7">
        <f t="shared" si="4"/>
        <v>360.39695999999998</v>
      </c>
      <c r="K192" s="8">
        <f t="shared" si="5"/>
        <v>114.17440350996858</v>
      </c>
    </row>
    <row r="193" spans="1:11" ht="12.75" customHeight="1" x14ac:dyDescent="0.2">
      <c r="A193" t="s">
        <v>70</v>
      </c>
      <c r="B193" s="2">
        <v>2017</v>
      </c>
      <c r="C193" s="2">
        <v>2</v>
      </c>
      <c r="D193" s="3" t="s">
        <v>13</v>
      </c>
      <c r="E193" s="3" t="s">
        <v>7</v>
      </c>
      <c r="F193" s="6">
        <v>0.317633</v>
      </c>
      <c r="G193" s="6">
        <v>47.686051999999997</v>
      </c>
      <c r="H193">
        <v>33600</v>
      </c>
      <c r="I193" s="7">
        <v>65.200338000000002</v>
      </c>
      <c r="J193" s="7">
        <f t="shared" si="4"/>
        <v>355.74896000000001</v>
      </c>
      <c r="K193" s="8">
        <f t="shared" si="5"/>
        <v>110.6075707960017</v>
      </c>
    </row>
    <row r="194" spans="1:11" ht="12.75" customHeight="1" x14ac:dyDescent="0.2">
      <c r="A194" t="s">
        <v>70</v>
      </c>
      <c r="B194" s="2">
        <v>2017</v>
      </c>
      <c r="C194" s="2">
        <v>2</v>
      </c>
      <c r="D194" s="3" t="s">
        <v>14</v>
      </c>
      <c r="E194" s="3" t="s">
        <v>8</v>
      </c>
      <c r="F194" s="6">
        <v>7.1128999999999998E-2</v>
      </c>
      <c r="G194" s="6">
        <v>20.433416999999999</v>
      </c>
      <c r="H194">
        <v>33600</v>
      </c>
      <c r="I194" s="7">
        <v>66.319076999999993</v>
      </c>
      <c r="J194" s="7">
        <f t="shared" si="4"/>
        <v>79.664479999999998</v>
      </c>
      <c r="K194" s="8">
        <f t="shared" si="5"/>
        <v>10.79553567724462</v>
      </c>
    </row>
    <row r="195" spans="1:11" ht="12.75" customHeight="1" x14ac:dyDescent="0.2">
      <c r="A195" t="s">
        <v>70</v>
      </c>
      <c r="B195" s="2">
        <v>2017</v>
      </c>
      <c r="C195" s="2">
        <v>2</v>
      </c>
      <c r="D195" s="3" t="s">
        <v>14</v>
      </c>
      <c r="E195" s="3" t="s">
        <v>7</v>
      </c>
      <c r="F195" s="6">
        <v>7.2096999999999994E-2</v>
      </c>
      <c r="G195" s="6">
        <v>19.402833999999999</v>
      </c>
      <c r="H195">
        <v>33600</v>
      </c>
      <c r="I195" s="7">
        <v>65.200338000000002</v>
      </c>
      <c r="J195" s="7">
        <f t="shared" ref="J195:J258" si="6">F195*H195/30</f>
        <v>80.748639999999995</v>
      </c>
      <c r="K195" s="8">
        <f t="shared" ref="K195:K258" si="7">J195*G195*I195/10000</f>
        <v>10.215278980083422</v>
      </c>
    </row>
    <row r="196" spans="1:11" ht="12.75" customHeight="1" x14ac:dyDescent="0.2">
      <c r="A196" t="s">
        <v>71</v>
      </c>
      <c r="B196" s="2">
        <v>2017</v>
      </c>
      <c r="C196" s="2">
        <v>2</v>
      </c>
      <c r="D196" s="3" t="s">
        <v>23</v>
      </c>
      <c r="E196" s="3" t="s">
        <v>8</v>
      </c>
      <c r="F196" s="6">
        <v>7.2526999999999994E-2</v>
      </c>
      <c r="G196" s="6">
        <v>13.320297999999999</v>
      </c>
      <c r="H196">
        <v>33600</v>
      </c>
      <c r="I196" s="7">
        <v>66.319076999999993</v>
      </c>
      <c r="J196" s="7">
        <f t="shared" si="6"/>
        <v>81.230239999999995</v>
      </c>
      <c r="K196" s="8">
        <f t="shared" si="7"/>
        <v>7.1757971050095835</v>
      </c>
    </row>
    <row r="197" spans="1:11" ht="12.75" customHeight="1" x14ac:dyDescent="0.2">
      <c r="A197" t="s">
        <v>71</v>
      </c>
      <c r="B197" s="2">
        <v>2017</v>
      </c>
      <c r="C197" s="2">
        <v>2</v>
      </c>
      <c r="D197" s="3" t="s">
        <v>23</v>
      </c>
      <c r="E197" s="3" t="s">
        <v>7</v>
      </c>
      <c r="F197" s="6">
        <v>6.9315000000000002E-2</v>
      </c>
      <c r="G197" s="6">
        <v>12.358044</v>
      </c>
      <c r="H197">
        <v>33600</v>
      </c>
      <c r="I197" s="7">
        <v>65.200338000000002</v>
      </c>
      <c r="J197" s="7">
        <f t="shared" si="6"/>
        <v>77.632800000000003</v>
      </c>
      <c r="K197" s="8">
        <f t="shared" si="7"/>
        <v>6.2552523471127328</v>
      </c>
    </row>
    <row r="198" spans="1:11" ht="12.75" customHeight="1" x14ac:dyDescent="0.2">
      <c r="A198" t="s">
        <v>70</v>
      </c>
      <c r="B198" s="2">
        <v>2017</v>
      </c>
      <c r="C198" s="2">
        <v>3</v>
      </c>
      <c r="D198" s="3" t="s">
        <v>6</v>
      </c>
      <c r="E198" s="3" t="s">
        <v>8</v>
      </c>
      <c r="F198" s="6">
        <v>0.65140200000000004</v>
      </c>
      <c r="G198" s="6">
        <v>56.989579999999997</v>
      </c>
      <c r="H198">
        <v>37200</v>
      </c>
      <c r="I198" s="7">
        <v>66.414439000000002</v>
      </c>
      <c r="J198" s="7">
        <f t="shared" si="6"/>
        <v>807.7384800000001</v>
      </c>
      <c r="K198" s="8">
        <f t="shared" si="7"/>
        <v>305.72344003617826</v>
      </c>
    </row>
    <row r="199" spans="1:11" ht="12.75" customHeight="1" x14ac:dyDescent="0.2">
      <c r="A199" t="s">
        <v>70</v>
      </c>
      <c r="B199" s="2">
        <v>2017</v>
      </c>
      <c r="C199" s="2">
        <v>3</v>
      </c>
      <c r="D199" s="3" t="s">
        <v>6</v>
      </c>
      <c r="E199" s="3" t="s">
        <v>7</v>
      </c>
      <c r="F199" s="6">
        <v>0.59093099999999998</v>
      </c>
      <c r="G199" s="6">
        <v>54.456121000000003</v>
      </c>
      <c r="H199">
        <v>37200</v>
      </c>
      <c r="I199" s="7">
        <v>64.224742000000006</v>
      </c>
      <c r="J199" s="7">
        <f t="shared" si="6"/>
        <v>732.75444000000005</v>
      </c>
      <c r="K199" s="8">
        <f t="shared" si="7"/>
        <v>256.27575967033005</v>
      </c>
    </row>
    <row r="200" spans="1:11" ht="12.75" customHeight="1" x14ac:dyDescent="0.2">
      <c r="A200" t="s">
        <v>70</v>
      </c>
      <c r="B200" s="2">
        <v>2017</v>
      </c>
      <c r="C200" s="2">
        <v>3</v>
      </c>
      <c r="D200" s="3" t="s">
        <v>9</v>
      </c>
      <c r="E200" s="3" t="s">
        <v>8</v>
      </c>
      <c r="F200" s="6">
        <v>0.19164300000000001</v>
      </c>
      <c r="G200" s="6">
        <v>20.301379000000001</v>
      </c>
      <c r="H200">
        <v>37200</v>
      </c>
      <c r="I200" s="7">
        <v>66.414439000000002</v>
      </c>
      <c r="J200" s="7">
        <f t="shared" si="6"/>
        <v>237.63731999999999</v>
      </c>
      <c r="K200" s="8">
        <f t="shared" si="7"/>
        <v>32.040751478872409</v>
      </c>
    </row>
    <row r="201" spans="1:11" ht="12.75" customHeight="1" x14ac:dyDescent="0.2">
      <c r="A201" t="s">
        <v>70</v>
      </c>
      <c r="B201" s="2">
        <v>2017</v>
      </c>
      <c r="C201" s="2">
        <v>3</v>
      </c>
      <c r="D201" s="3" t="s">
        <v>9</v>
      </c>
      <c r="E201" s="3" t="s">
        <v>7</v>
      </c>
      <c r="F201" s="6">
        <v>0.20239499999999999</v>
      </c>
      <c r="G201" s="6">
        <v>20.177357000000001</v>
      </c>
      <c r="H201">
        <v>37200</v>
      </c>
      <c r="I201" s="7">
        <v>64.224742000000006</v>
      </c>
      <c r="J201" s="7">
        <f t="shared" si="6"/>
        <v>250.96979999999999</v>
      </c>
      <c r="K201" s="8">
        <f t="shared" si="7"/>
        <v>32.522813669575392</v>
      </c>
    </row>
    <row r="202" spans="1:11" ht="12.75" customHeight="1" x14ac:dyDescent="0.2">
      <c r="A202" t="s">
        <v>70</v>
      </c>
      <c r="B202" s="2">
        <v>2017</v>
      </c>
      <c r="C202" s="2">
        <v>3</v>
      </c>
      <c r="D202" s="3" t="s">
        <v>10</v>
      </c>
      <c r="E202" s="3" t="s">
        <v>8</v>
      </c>
      <c r="F202" s="6">
        <v>0.157142</v>
      </c>
      <c r="G202" s="6">
        <v>25.919104999999998</v>
      </c>
      <c r="H202">
        <v>37200</v>
      </c>
      <c r="I202" s="7">
        <v>66.414439000000002</v>
      </c>
      <c r="J202" s="7">
        <f t="shared" si="6"/>
        <v>194.85608000000002</v>
      </c>
      <c r="K202" s="8">
        <f t="shared" si="7"/>
        <v>33.54258052080732</v>
      </c>
    </row>
    <row r="203" spans="1:11" ht="12.75" customHeight="1" x14ac:dyDescent="0.2">
      <c r="A203" t="s">
        <v>70</v>
      </c>
      <c r="B203" s="2">
        <v>2017</v>
      </c>
      <c r="C203" s="2">
        <v>3</v>
      </c>
      <c r="D203" s="3" t="s">
        <v>10</v>
      </c>
      <c r="E203" s="3" t="s">
        <v>7</v>
      </c>
      <c r="F203" s="6">
        <v>0.118141</v>
      </c>
      <c r="G203" s="6">
        <v>23.166436999999998</v>
      </c>
      <c r="H203">
        <v>37200</v>
      </c>
      <c r="I203" s="7">
        <v>64.224742000000006</v>
      </c>
      <c r="J203" s="7">
        <f t="shared" si="6"/>
        <v>146.49483999999998</v>
      </c>
      <c r="K203" s="8">
        <f t="shared" si="7"/>
        <v>21.796358402024598</v>
      </c>
    </row>
    <row r="204" spans="1:11" ht="12.75" customHeight="1" x14ac:dyDescent="0.2">
      <c r="A204" t="s">
        <v>72</v>
      </c>
      <c r="B204" s="2">
        <v>2017</v>
      </c>
      <c r="C204" s="2">
        <v>3</v>
      </c>
      <c r="D204" s="3" t="s">
        <v>16</v>
      </c>
      <c r="E204" s="3" t="s">
        <v>8</v>
      </c>
      <c r="F204" s="6">
        <v>1.421176</v>
      </c>
      <c r="G204" s="6">
        <v>70.295439000000002</v>
      </c>
      <c r="H204">
        <v>37200</v>
      </c>
      <c r="I204" s="7">
        <v>66.414439000000002</v>
      </c>
      <c r="J204" s="7">
        <f t="shared" si="6"/>
        <v>1762.2582399999999</v>
      </c>
      <c r="K204" s="8">
        <f t="shared" si="7"/>
        <v>822.73354678370754</v>
      </c>
    </row>
    <row r="205" spans="1:11" ht="12.75" customHeight="1" x14ac:dyDescent="0.2">
      <c r="A205" t="s">
        <v>72</v>
      </c>
      <c r="B205" s="2">
        <v>2017</v>
      </c>
      <c r="C205" s="2">
        <v>3</v>
      </c>
      <c r="D205" s="3" t="s">
        <v>16</v>
      </c>
      <c r="E205" s="3" t="s">
        <v>7</v>
      </c>
      <c r="F205" s="6">
        <v>1.355051</v>
      </c>
      <c r="G205" s="6">
        <v>68.684179999999998</v>
      </c>
      <c r="H205">
        <v>37200</v>
      </c>
      <c r="I205" s="7">
        <v>64.224742000000006</v>
      </c>
      <c r="J205" s="7">
        <f t="shared" si="6"/>
        <v>1680.26324</v>
      </c>
      <c r="K205" s="8">
        <f t="shared" si="7"/>
        <v>741.20170937063335</v>
      </c>
    </row>
    <row r="206" spans="1:11" ht="12.75" customHeight="1" x14ac:dyDescent="0.2">
      <c r="A206" t="s">
        <v>72</v>
      </c>
      <c r="B206" s="2">
        <v>2017</v>
      </c>
      <c r="C206" s="2">
        <v>3</v>
      </c>
      <c r="D206" s="3" t="s">
        <v>17</v>
      </c>
      <c r="E206" s="3" t="s">
        <v>8</v>
      </c>
      <c r="F206" s="6">
        <v>0.170241</v>
      </c>
      <c r="G206" s="6">
        <v>29.034718000000002</v>
      </c>
      <c r="H206">
        <v>37200</v>
      </c>
      <c r="I206" s="7">
        <v>66.414439000000002</v>
      </c>
      <c r="J206" s="7">
        <f t="shared" si="6"/>
        <v>211.09884000000002</v>
      </c>
      <c r="K206" s="8">
        <f t="shared" si="7"/>
        <v>40.706706667538626</v>
      </c>
    </row>
    <row r="207" spans="1:11" ht="12.75" customHeight="1" x14ac:dyDescent="0.2">
      <c r="A207" t="s">
        <v>72</v>
      </c>
      <c r="B207" s="2">
        <v>2017</v>
      </c>
      <c r="C207" s="2">
        <v>3</v>
      </c>
      <c r="D207" s="3" t="s">
        <v>17</v>
      </c>
      <c r="E207" s="3" t="s">
        <v>7</v>
      </c>
      <c r="F207" s="6">
        <v>0.17966599999999999</v>
      </c>
      <c r="G207" s="6">
        <v>28.867929</v>
      </c>
      <c r="H207">
        <v>37200</v>
      </c>
      <c r="I207" s="7">
        <v>64.224742000000006</v>
      </c>
      <c r="J207" s="7">
        <f t="shared" si="6"/>
        <v>222.78583999999998</v>
      </c>
      <c r="K207" s="8">
        <f t="shared" si="7"/>
        <v>41.30528099399919</v>
      </c>
    </row>
    <row r="208" spans="1:11" ht="12.75" customHeight="1" x14ac:dyDescent="0.2">
      <c r="A208" t="s">
        <v>72</v>
      </c>
      <c r="B208" s="2">
        <v>2017</v>
      </c>
      <c r="C208" s="2">
        <v>3</v>
      </c>
      <c r="D208" s="3" t="s">
        <v>18</v>
      </c>
      <c r="E208" s="3" t="s">
        <v>8</v>
      </c>
      <c r="F208" s="6">
        <v>0.81378099999999998</v>
      </c>
      <c r="G208" s="6">
        <v>64.116480999999993</v>
      </c>
      <c r="H208">
        <v>37200</v>
      </c>
      <c r="I208" s="7">
        <v>66.414439000000002</v>
      </c>
      <c r="J208" s="7">
        <f t="shared" si="6"/>
        <v>1009.08844</v>
      </c>
      <c r="K208" s="8">
        <f t="shared" si="7"/>
        <v>429.69610578402637</v>
      </c>
    </row>
    <row r="209" spans="1:11" ht="12.75" customHeight="1" x14ac:dyDescent="0.2">
      <c r="A209" t="s">
        <v>72</v>
      </c>
      <c r="B209" s="2">
        <v>2017</v>
      </c>
      <c r="C209" s="2">
        <v>3</v>
      </c>
      <c r="D209" s="3" t="s">
        <v>18</v>
      </c>
      <c r="E209" s="3" t="s">
        <v>7</v>
      </c>
      <c r="F209" s="6">
        <v>0.84613499999999997</v>
      </c>
      <c r="G209" s="6">
        <v>63.382145999999999</v>
      </c>
      <c r="H209">
        <v>37200</v>
      </c>
      <c r="I209" s="7">
        <v>64.224742000000006</v>
      </c>
      <c r="J209" s="7">
        <f t="shared" si="6"/>
        <v>1049.2074</v>
      </c>
      <c r="K209" s="8">
        <f t="shared" si="7"/>
        <v>427.10106345843531</v>
      </c>
    </row>
    <row r="210" spans="1:11" ht="12.75" customHeight="1" x14ac:dyDescent="0.2">
      <c r="A210" t="s">
        <v>72</v>
      </c>
      <c r="B210" s="2">
        <v>2017</v>
      </c>
      <c r="C210" s="2">
        <v>3</v>
      </c>
      <c r="D210" s="3" t="s">
        <v>19</v>
      </c>
      <c r="E210" s="3" t="s">
        <v>8</v>
      </c>
      <c r="F210" s="6">
        <v>0.66129400000000005</v>
      </c>
      <c r="G210" s="6">
        <v>64.062084999999996</v>
      </c>
      <c r="H210">
        <v>37200</v>
      </c>
      <c r="I210" s="7">
        <v>66.414439000000002</v>
      </c>
      <c r="J210" s="7">
        <f t="shared" si="6"/>
        <v>820.00455999999997</v>
      </c>
      <c r="K210" s="8">
        <f t="shared" si="7"/>
        <v>348.88302990774679</v>
      </c>
    </row>
    <row r="211" spans="1:11" ht="12.75" customHeight="1" x14ac:dyDescent="0.2">
      <c r="A211" t="s">
        <v>72</v>
      </c>
      <c r="B211" s="2">
        <v>2017</v>
      </c>
      <c r="C211" s="2">
        <v>3</v>
      </c>
      <c r="D211" s="3" t="s">
        <v>19</v>
      </c>
      <c r="E211" s="3" t="s">
        <v>7</v>
      </c>
      <c r="F211" s="6">
        <v>0.67058200000000001</v>
      </c>
      <c r="G211" s="6">
        <v>63.397388999999997</v>
      </c>
      <c r="H211">
        <v>37200</v>
      </c>
      <c r="I211" s="7">
        <v>64.224742000000006</v>
      </c>
      <c r="J211" s="7">
        <f t="shared" si="6"/>
        <v>831.52167999999995</v>
      </c>
      <c r="K211" s="8">
        <f t="shared" si="7"/>
        <v>338.56909856299069</v>
      </c>
    </row>
    <row r="212" spans="1:11" ht="12.75" customHeight="1" x14ac:dyDescent="0.2">
      <c r="A212" t="s">
        <v>70</v>
      </c>
      <c r="B212" s="2">
        <v>2017</v>
      </c>
      <c r="C212" s="2">
        <v>3</v>
      </c>
      <c r="D212" s="3" t="s">
        <v>15</v>
      </c>
      <c r="E212" s="3" t="s">
        <v>8</v>
      </c>
      <c r="F212" s="6">
        <v>0.29960199999999998</v>
      </c>
      <c r="G212" s="6">
        <v>34.860486000000002</v>
      </c>
      <c r="H212">
        <v>37200</v>
      </c>
      <c r="I212" s="7">
        <v>66.414439000000002</v>
      </c>
      <c r="J212" s="7">
        <f t="shared" si="6"/>
        <v>371.50647999999995</v>
      </c>
      <c r="K212" s="8">
        <f t="shared" si="7"/>
        <v>86.012652193840083</v>
      </c>
    </row>
    <row r="213" spans="1:11" ht="12.75" customHeight="1" x14ac:dyDescent="0.2">
      <c r="A213" t="s">
        <v>70</v>
      </c>
      <c r="B213" s="2">
        <v>2017</v>
      </c>
      <c r="C213" s="2">
        <v>3</v>
      </c>
      <c r="D213" s="3" t="s">
        <v>15</v>
      </c>
      <c r="E213" s="3" t="s">
        <v>7</v>
      </c>
      <c r="F213" s="6">
        <v>0.28232600000000002</v>
      </c>
      <c r="G213" s="6">
        <v>33.280653999999998</v>
      </c>
      <c r="H213">
        <v>37200</v>
      </c>
      <c r="I213" s="7">
        <v>64.224742000000006</v>
      </c>
      <c r="J213" s="7">
        <f t="shared" si="6"/>
        <v>350.08424000000002</v>
      </c>
      <c r="K213" s="8">
        <f t="shared" si="7"/>
        <v>74.828455392439011</v>
      </c>
    </row>
    <row r="214" spans="1:11" ht="12.75" customHeight="1" x14ac:dyDescent="0.2">
      <c r="A214" t="s">
        <v>72</v>
      </c>
      <c r="B214" s="2">
        <v>2017</v>
      </c>
      <c r="C214" s="2">
        <v>3</v>
      </c>
      <c r="D214" s="3" t="s">
        <v>21</v>
      </c>
      <c r="E214" s="3" t="s">
        <v>8</v>
      </c>
      <c r="F214" s="6">
        <v>1.9314999999999999E-2</v>
      </c>
      <c r="G214" s="6">
        <v>8.1291849999999997</v>
      </c>
      <c r="H214">
        <v>37200</v>
      </c>
      <c r="I214" s="7">
        <v>66.414439000000002</v>
      </c>
      <c r="J214" s="7">
        <f t="shared" si="6"/>
        <v>23.950599999999998</v>
      </c>
      <c r="K214" s="8">
        <f t="shared" si="7"/>
        <v>1.293081544534483</v>
      </c>
    </row>
    <row r="215" spans="1:11" ht="12.75" customHeight="1" x14ac:dyDescent="0.2">
      <c r="A215" t="s">
        <v>72</v>
      </c>
      <c r="B215" s="2">
        <v>2017</v>
      </c>
      <c r="C215" s="2">
        <v>3</v>
      </c>
      <c r="D215" s="3" t="s">
        <v>21</v>
      </c>
      <c r="E215" s="3" t="s">
        <v>7</v>
      </c>
      <c r="F215" s="6">
        <v>2.1221E-2</v>
      </c>
      <c r="G215" s="6">
        <v>8.1694879999999994</v>
      </c>
      <c r="H215">
        <v>37200</v>
      </c>
      <c r="I215" s="7">
        <v>64.224742000000006</v>
      </c>
      <c r="J215" s="7">
        <f t="shared" si="6"/>
        <v>26.314039999999999</v>
      </c>
      <c r="K215" s="8">
        <f t="shared" si="7"/>
        <v>1.3806536266553495</v>
      </c>
    </row>
    <row r="216" spans="1:11" ht="12.75" customHeight="1" x14ac:dyDescent="0.2">
      <c r="A216" t="s">
        <v>72</v>
      </c>
      <c r="B216" s="2">
        <v>2017</v>
      </c>
      <c r="C216" s="2">
        <v>3</v>
      </c>
      <c r="D216" s="3" t="s">
        <v>20</v>
      </c>
      <c r="E216" s="3" t="s">
        <v>8</v>
      </c>
      <c r="F216" s="6">
        <v>3.6327999999999999E-2</v>
      </c>
      <c r="G216" s="6">
        <v>10.926486000000001</v>
      </c>
      <c r="H216">
        <v>37200</v>
      </c>
      <c r="I216" s="7">
        <v>66.414439000000002</v>
      </c>
      <c r="J216" s="7">
        <f t="shared" si="6"/>
        <v>45.046720000000001</v>
      </c>
      <c r="K216" s="8">
        <f t="shared" si="7"/>
        <v>3.2689343310091084</v>
      </c>
    </row>
    <row r="217" spans="1:11" ht="12.75" customHeight="1" x14ac:dyDescent="0.2">
      <c r="A217" t="s">
        <v>72</v>
      </c>
      <c r="B217" s="2">
        <v>2017</v>
      </c>
      <c r="C217" s="2">
        <v>3</v>
      </c>
      <c r="D217" s="3" t="s">
        <v>20</v>
      </c>
      <c r="E217" s="3" t="s">
        <v>7</v>
      </c>
      <c r="F217" s="6">
        <v>3.9225999999999997E-2</v>
      </c>
      <c r="G217" s="6">
        <v>11.277695</v>
      </c>
      <c r="H217">
        <v>37200</v>
      </c>
      <c r="I217" s="7">
        <v>64.224742000000006</v>
      </c>
      <c r="J217" s="7">
        <f t="shared" si="6"/>
        <v>48.640239999999991</v>
      </c>
      <c r="K217" s="8">
        <f t="shared" si="7"/>
        <v>3.5230468829824533</v>
      </c>
    </row>
    <row r="218" spans="1:11" ht="12.75" customHeight="1" x14ac:dyDescent="0.2">
      <c r="A218" t="s">
        <v>70</v>
      </c>
      <c r="B218" s="2">
        <v>2017</v>
      </c>
      <c r="C218" s="2">
        <v>3</v>
      </c>
      <c r="D218" s="3" t="s">
        <v>11</v>
      </c>
      <c r="E218" s="3" t="s">
        <v>8</v>
      </c>
      <c r="F218" s="6">
        <v>5.4244000000000001E-2</v>
      </c>
      <c r="G218" s="6">
        <v>19.460405999999999</v>
      </c>
      <c r="H218">
        <v>37200</v>
      </c>
      <c r="I218" s="7">
        <v>66.414439000000002</v>
      </c>
      <c r="J218" s="7">
        <f t="shared" si="6"/>
        <v>67.262559999999993</v>
      </c>
      <c r="K218" s="8">
        <f t="shared" si="7"/>
        <v>8.6933626645807092</v>
      </c>
    </row>
    <row r="219" spans="1:11" ht="12.75" customHeight="1" x14ac:dyDescent="0.2">
      <c r="A219" t="s">
        <v>70</v>
      </c>
      <c r="B219" s="2">
        <v>2017</v>
      </c>
      <c r="C219" s="2">
        <v>3</v>
      </c>
      <c r="D219" s="3" t="s">
        <v>11</v>
      </c>
      <c r="E219" s="3" t="s">
        <v>7</v>
      </c>
      <c r="F219" s="6">
        <v>5.101E-2</v>
      </c>
      <c r="G219" s="6">
        <v>18.874690999999999</v>
      </c>
      <c r="H219">
        <v>37200</v>
      </c>
      <c r="I219" s="7">
        <v>64.224742000000006</v>
      </c>
      <c r="J219" s="7">
        <f t="shared" si="6"/>
        <v>63.252399999999994</v>
      </c>
      <c r="K219" s="8">
        <f t="shared" si="7"/>
        <v>7.6675960940832182</v>
      </c>
    </row>
    <row r="220" spans="1:11" ht="12.75" customHeight="1" x14ac:dyDescent="0.2">
      <c r="A220" t="s">
        <v>71</v>
      </c>
      <c r="B220" s="2">
        <v>2017</v>
      </c>
      <c r="C220" s="2">
        <v>3</v>
      </c>
      <c r="D220" s="3" t="s">
        <v>73</v>
      </c>
      <c r="E220" s="3" t="s">
        <v>8</v>
      </c>
      <c r="F220" s="6">
        <v>0.29251199999999999</v>
      </c>
      <c r="G220" s="6">
        <v>29.912648000000001</v>
      </c>
      <c r="H220">
        <v>37200</v>
      </c>
      <c r="I220" s="7">
        <v>66.414439000000002</v>
      </c>
      <c r="J220" s="7">
        <f t="shared" si="6"/>
        <v>362.71487999999994</v>
      </c>
      <c r="K220" s="8">
        <f t="shared" si="7"/>
        <v>72.05808917000364</v>
      </c>
    </row>
    <row r="221" spans="1:11" ht="12.75" customHeight="1" x14ac:dyDescent="0.2">
      <c r="A221" t="s">
        <v>71</v>
      </c>
      <c r="B221" s="2">
        <v>2017</v>
      </c>
      <c r="C221" s="2">
        <v>3</v>
      </c>
      <c r="D221" s="3" t="s">
        <v>73</v>
      </c>
      <c r="E221" s="3" t="s">
        <v>7</v>
      </c>
      <c r="F221" s="6">
        <v>0.30221700000000001</v>
      </c>
      <c r="G221" s="6">
        <v>29.990836999999999</v>
      </c>
      <c r="H221">
        <v>37200</v>
      </c>
      <c r="I221" s="7">
        <v>64.224742000000006</v>
      </c>
      <c r="J221" s="7">
        <f t="shared" si="6"/>
        <v>374.74907999999999</v>
      </c>
      <c r="K221" s="8">
        <f t="shared" si="7"/>
        <v>72.182435275475584</v>
      </c>
    </row>
    <row r="222" spans="1:11" ht="12.75" customHeight="1" x14ac:dyDescent="0.2">
      <c r="A222" t="s">
        <v>70</v>
      </c>
      <c r="B222" s="2">
        <v>2017</v>
      </c>
      <c r="C222" s="2">
        <v>3</v>
      </c>
      <c r="D222" s="3" t="s">
        <v>12</v>
      </c>
      <c r="E222" s="3" t="s">
        <v>8</v>
      </c>
      <c r="F222" s="6">
        <v>0.56248900000000002</v>
      </c>
      <c r="G222" s="6">
        <v>44.874054000000001</v>
      </c>
      <c r="H222">
        <v>37200</v>
      </c>
      <c r="I222" s="7">
        <v>66.414439000000002</v>
      </c>
      <c r="J222" s="7">
        <f t="shared" si="6"/>
        <v>697.4863600000001</v>
      </c>
      <c r="K222" s="8">
        <f t="shared" si="7"/>
        <v>207.87082215517654</v>
      </c>
    </row>
    <row r="223" spans="1:11" ht="12.75" customHeight="1" x14ac:dyDescent="0.2">
      <c r="A223" t="s">
        <v>70</v>
      </c>
      <c r="B223" s="2">
        <v>2017</v>
      </c>
      <c r="C223" s="2">
        <v>3</v>
      </c>
      <c r="D223" s="3" t="s">
        <v>12</v>
      </c>
      <c r="E223" s="3" t="s">
        <v>7</v>
      </c>
      <c r="F223" s="6">
        <v>0.46999000000000002</v>
      </c>
      <c r="G223" s="6">
        <v>42.685934000000003</v>
      </c>
      <c r="H223">
        <v>37200</v>
      </c>
      <c r="I223" s="7">
        <v>64.224742000000006</v>
      </c>
      <c r="J223" s="7">
        <f t="shared" si="6"/>
        <v>582.7876</v>
      </c>
      <c r="K223" s="8">
        <f t="shared" si="7"/>
        <v>159.77081831043205</v>
      </c>
    </row>
    <row r="224" spans="1:11" ht="12.75" customHeight="1" x14ac:dyDescent="0.2">
      <c r="A224" t="s">
        <v>71</v>
      </c>
      <c r="B224" s="2">
        <v>2017</v>
      </c>
      <c r="C224" s="2">
        <v>3</v>
      </c>
      <c r="D224" s="3" t="s">
        <v>22</v>
      </c>
      <c r="E224" s="3" t="s">
        <v>8</v>
      </c>
      <c r="F224" s="6">
        <v>0.68284900000000004</v>
      </c>
      <c r="G224" s="6">
        <v>57.382119000000003</v>
      </c>
      <c r="H224">
        <v>37200</v>
      </c>
      <c r="I224" s="7">
        <v>66.414439000000002</v>
      </c>
      <c r="J224" s="7">
        <f t="shared" si="6"/>
        <v>846.7327600000001</v>
      </c>
      <c r="K224" s="8">
        <f t="shared" si="7"/>
        <v>322.68996000158398</v>
      </c>
    </row>
    <row r="225" spans="1:11" ht="12.75" customHeight="1" x14ac:dyDescent="0.2">
      <c r="A225" t="s">
        <v>71</v>
      </c>
      <c r="B225" s="2">
        <v>2017</v>
      </c>
      <c r="C225" s="2">
        <v>3</v>
      </c>
      <c r="D225" s="3" t="s">
        <v>22</v>
      </c>
      <c r="E225" s="3" t="s">
        <v>7</v>
      </c>
      <c r="F225" s="6">
        <v>0.57468799999999998</v>
      </c>
      <c r="G225" s="6">
        <v>54.821444</v>
      </c>
      <c r="H225">
        <v>37200</v>
      </c>
      <c r="I225" s="7">
        <v>64.224742000000006</v>
      </c>
      <c r="J225" s="7">
        <f t="shared" si="6"/>
        <v>712.61311999999998</v>
      </c>
      <c r="K225" s="8">
        <f t="shared" si="7"/>
        <v>250.90346150164356</v>
      </c>
    </row>
    <row r="226" spans="1:11" ht="12.75" customHeight="1" x14ac:dyDescent="0.2">
      <c r="A226" t="s">
        <v>70</v>
      </c>
      <c r="B226" s="2">
        <v>2017</v>
      </c>
      <c r="C226" s="2">
        <v>3</v>
      </c>
      <c r="D226" s="3" t="s">
        <v>13</v>
      </c>
      <c r="E226" s="3" t="s">
        <v>8</v>
      </c>
      <c r="F226" s="6">
        <v>0.29648200000000002</v>
      </c>
      <c r="G226" s="6">
        <v>45.267760000000003</v>
      </c>
      <c r="H226">
        <v>37200</v>
      </c>
      <c r="I226" s="7">
        <v>66.414439000000002</v>
      </c>
      <c r="J226" s="7">
        <f t="shared" si="6"/>
        <v>367.63767999999999</v>
      </c>
      <c r="K226" s="8">
        <f t="shared" si="7"/>
        <v>110.52780109857228</v>
      </c>
    </row>
    <row r="227" spans="1:11" ht="12.75" customHeight="1" x14ac:dyDescent="0.2">
      <c r="A227" t="s">
        <v>70</v>
      </c>
      <c r="B227" s="2">
        <v>2017</v>
      </c>
      <c r="C227" s="2">
        <v>3</v>
      </c>
      <c r="D227" s="3" t="s">
        <v>13</v>
      </c>
      <c r="E227" s="3" t="s">
        <v>7</v>
      </c>
      <c r="F227" s="6">
        <v>0.29344300000000001</v>
      </c>
      <c r="G227" s="6">
        <v>44.858871000000001</v>
      </c>
      <c r="H227">
        <v>37200</v>
      </c>
      <c r="I227" s="7">
        <v>64.224742000000006</v>
      </c>
      <c r="J227" s="7">
        <f t="shared" si="6"/>
        <v>363.86932000000002</v>
      </c>
      <c r="K227" s="8">
        <f t="shared" si="7"/>
        <v>104.83254920268735</v>
      </c>
    </row>
    <row r="228" spans="1:11" ht="12.75" customHeight="1" x14ac:dyDescent="0.2">
      <c r="A228" t="s">
        <v>70</v>
      </c>
      <c r="B228" s="2">
        <v>2017</v>
      </c>
      <c r="C228" s="2">
        <v>3</v>
      </c>
      <c r="D228" s="3" t="s">
        <v>14</v>
      </c>
      <c r="E228" s="3" t="s">
        <v>8</v>
      </c>
      <c r="F228" s="6">
        <v>6.1904000000000001E-2</v>
      </c>
      <c r="G228" s="6">
        <v>20.163419999999999</v>
      </c>
      <c r="H228">
        <v>37200</v>
      </c>
      <c r="I228" s="7">
        <v>66.414439000000002</v>
      </c>
      <c r="J228" s="7">
        <f t="shared" si="6"/>
        <v>76.760960000000011</v>
      </c>
      <c r="K228" s="8">
        <f t="shared" si="7"/>
        <v>10.279384296875566</v>
      </c>
    </row>
    <row r="229" spans="1:11" ht="12.75" customHeight="1" x14ac:dyDescent="0.2">
      <c r="A229" t="s">
        <v>70</v>
      </c>
      <c r="B229" s="2">
        <v>2017</v>
      </c>
      <c r="C229" s="2">
        <v>3</v>
      </c>
      <c r="D229" s="3" t="s">
        <v>14</v>
      </c>
      <c r="E229" s="3" t="s">
        <v>7</v>
      </c>
      <c r="F229" s="6">
        <v>6.3792000000000001E-2</v>
      </c>
      <c r="G229" s="6">
        <v>19.500999</v>
      </c>
      <c r="H229">
        <v>37200</v>
      </c>
      <c r="I229" s="7">
        <v>64.224742000000006</v>
      </c>
      <c r="J229" s="7">
        <f t="shared" si="6"/>
        <v>79.102080000000015</v>
      </c>
      <c r="K229" s="8">
        <f t="shared" si="7"/>
        <v>9.9071133483804541</v>
      </c>
    </row>
    <row r="230" spans="1:11" ht="12.75" customHeight="1" x14ac:dyDescent="0.2">
      <c r="A230" t="s">
        <v>71</v>
      </c>
      <c r="B230" s="2">
        <v>2017</v>
      </c>
      <c r="C230" s="2">
        <v>3</v>
      </c>
      <c r="D230" s="3" t="s">
        <v>23</v>
      </c>
      <c r="E230" s="3" t="s">
        <v>8</v>
      </c>
      <c r="F230" s="6">
        <v>6.7136000000000001E-2</v>
      </c>
      <c r="G230" s="6">
        <v>13.259608</v>
      </c>
      <c r="H230">
        <v>37200</v>
      </c>
      <c r="I230" s="7">
        <v>66.414439000000002</v>
      </c>
      <c r="J230" s="7">
        <f t="shared" si="6"/>
        <v>83.248640000000009</v>
      </c>
      <c r="K230" s="8">
        <f t="shared" si="7"/>
        <v>7.3311202115082397</v>
      </c>
    </row>
    <row r="231" spans="1:11" ht="12.75" customHeight="1" x14ac:dyDescent="0.2">
      <c r="A231" t="s">
        <v>71</v>
      </c>
      <c r="B231" s="2">
        <v>2017</v>
      </c>
      <c r="C231" s="2">
        <v>3</v>
      </c>
      <c r="D231" s="3" t="s">
        <v>23</v>
      </c>
      <c r="E231" s="3" t="s">
        <v>7</v>
      </c>
      <c r="F231" s="6">
        <v>6.0724E-2</v>
      </c>
      <c r="G231" s="6">
        <v>12.617186</v>
      </c>
      <c r="H231">
        <v>37200</v>
      </c>
      <c r="I231" s="7">
        <v>64.224742000000006</v>
      </c>
      <c r="J231" s="7">
        <f t="shared" si="6"/>
        <v>75.297759999999997</v>
      </c>
      <c r="K231" s="8">
        <f t="shared" si="7"/>
        <v>6.1016449174330729</v>
      </c>
    </row>
    <row r="232" spans="1:11" ht="12.75" customHeight="1" x14ac:dyDescent="0.2">
      <c r="A232" t="s">
        <v>70</v>
      </c>
      <c r="B232" s="2">
        <v>2017</v>
      </c>
      <c r="C232" s="2">
        <v>4</v>
      </c>
      <c r="D232" s="3" t="s">
        <v>6</v>
      </c>
      <c r="E232" s="3" t="s">
        <v>8</v>
      </c>
      <c r="F232" s="6">
        <v>0.65775600000000001</v>
      </c>
      <c r="G232" s="6">
        <v>59.569800999999998</v>
      </c>
      <c r="H232">
        <v>36000</v>
      </c>
      <c r="I232" s="7">
        <v>62.388022999999997</v>
      </c>
      <c r="J232" s="7">
        <f t="shared" si="6"/>
        <v>789.30719999999997</v>
      </c>
      <c r="K232" s="8">
        <f t="shared" si="7"/>
        <v>293.34145196686057</v>
      </c>
    </row>
    <row r="233" spans="1:11" ht="12.75" customHeight="1" x14ac:dyDescent="0.2">
      <c r="A233" t="s">
        <v>70</v>
      </c>
      <c r="B233" s="2">
        <v>2017</v>
      </c>
      <c r="C233" s="2">
        <v>4</v>
      </c>
      <c r="D233" s="3" t="s">
        <v>6</v>
      </c>
      <c r="E233" s="3" t="s">
        <v>7</v>
      </c>
      <c r="F233" s="6">
        <v>0.60406000000000004</v>
      </c>
      <c r="G233" s="6">
        <v>57.220440000000004</v>
      </c>
      <c r="H233">
        <v>36000</v>
      </c>
      <c r="I233" s="7">
        <v>60.846249999999998</v>
      </c>
      <c r="J233" s="7">
        <f t="shared" si="6"/>
        <v>724.87199999999996</v>
      </c>
      <c r="K233" s="8">
        <f t="shared" si="7"/>
        <v>252.37500169814891</v>
      </c>
    </row>
    <row r="234" spans="1:11" ht="12.75" customHeight="1" x14ac:dyDescent="0.2">
      <c r="A234" t="s">
        <v>70</v>
      </c>
      <c r="B234" s="2">
        <v>2017</v>
      </c>
      <c r="C234" s="2">
        <v>4</v>
      </c>
      <c r="D234" s="3" t="s">
        <v>9</v>
      </c>
      <c r="E234" s="3" t="s">
        <v>8</v>
      </c>
      <c r="F234" s="6">
        <v>0.17539199999999999</v>
      </c>
      <c r="G234" s="6">
        <v>19.235541000000001</v>
      </c>
      <c r="H234">
        <v>36000</v>
      </c>
      <c r="I234" s="7">
        <v>62.388022999999997</v>
      </c>
      <c r="J234" s="7">
        <f t="shared" si="6"/>
        <v>210.47040000000001</v>
      </c>
      <c r="K234" s="8">
        <f t="shared" si="7"/>
        <v>25.257866030122575</v>
      </c>
    </row>
    <row r="235" spans="1:11" ht="12.75" customHeight="1" x14ac:dyDescent="0.2">
      <c r="A235" t="s">
        <v>70</v>
      </c>
      <c r="B235" s="2">
        <v>2017</v>
      </c>
      <c r="C235" s="2">
        <v>4</v>
      </c>
      <c r="D235" s="3" t="s">
        <v>9</v>
      </c>
      <c r="E235" s="3" t="s">
        <v>7</v>
      </c>
      <c r="F235" s="6">
        <v>0.182226</v>
      </c>
      <c r="G235" s="6">
        <v>19.252313999999998</v>
      </c>
      <c r="H235">
        <v>36000</v>
      </c>
      <c r="I235" s="7">
        <v>60.846249999999998</v>
      </c>
      <c r="J235" s="7">
        <f t="shared" si="6"/>
        <v>218.67120000000003</v>
      </c>
      <c r="K235" s="8">
        <f t="shared" si="7"/>
        <v>25.615824669902196</v>
      </c>
    </row>
    <row r="236" spans="1:11" ht="12.75" customHeight="1" x14ac:dyDescent="0.2">
      <c r="A236" t="s">
        <v>70</v>
      </c>
      <c r="B236" s="2">
        <v>2017</v>
      </c>
      <c r="C236" s="2">
        <v>4</v>
      </c>
      <c r="D236" s="3" t="s">
        <v>10</v>
      </c>
      <c r="E236" s="3" t="s">
        <v>8</v>
      </c>
      <c r="F236" s="6">
        <v>0.16222600000000001</v>
      </c>
      <c r="G236" s="6">
        <v>26.03331</v>
      </c>
      <c r="H236">
        <v>36000</v>
      </c>
      <c r="I236" s="7">
        <v>62.388022999999997</v>
      </c>
      <c r="J236" s="7">
        <f t="shared" si="6"/>
        <v>194.67120000000003</v>
      </c>
      <c r="K236" s="8">
        <f t="shared" si="7"/>
        <v>31.617848886888183</v>
      </c>
    </row>
    <row r="237" spans="1:11" ht="12.75" customHeight="1" x14ac:dyDescent="0.2">
      <c r="A237" t="s">
        <v>70</v>
      </c>
      <c r="B237" s="2">
        <v>2017</v>
      </c>
      <c r="C237" s="2">
        <v>4</v>
      </c>
      <c r="D237" s="3" t="s">
        <v>10</v>
      </c>
      <c r="E237" s="3" t="s">
        <v>7</v>
      </c>
      <c r="F237" s="6">
        <v>0.127495</v>
      </c>
      <c r="G237" s="6">
        <v>23.645871</v>
      </c>
      <c r="H237">
        <v>36000</v>
      </c>
      <c r="I237" s="7">
        <v>60.846249999999998</v>
      </c>
      <c r="J237" s="7">
        <f t="shared" si="6"/>
        <v>152.994</v>
      </c>
      <c r="K237" s="8">
        <f t="shared" si="7"/>
        <v>22.012204190959373</v>
      </c>
    </row>
    <row r="238" spans="1:11" ht="12.75" customHeight="1" x14ac:dyDescent="0.2">
      <c r="A238" t="s">
        <v>72</v>
      </c>
      <c r="B238" s="2">
        <v>2017</v>
      </c>
      <c r="C238" s="2">
        <v>4</v>
      </c>
      <c r="D238" s="3" t="s">
        <v>16</v>
      </c>
      <c r="E238" s="3" t="s">
        <v>8</v>
      </c>
      <c r="F238" s="6">
        <v>1.50346</v>
      </c>
      <c r="G238" s="6">
        <v>68.105932999999993</v>
      </c>
      <c r="H238">
        <v>36000</v>
      </c>
      <c r="I238" s="7">
        <v>62.388022999999997</v>
      </c>
      <c r="J238" s="7">
        <f t="shared" si="6"/>
        <v>1804.1519999999998</v>
      </c>
      <c r="K238" s="8">
        <f t="shared" si="7"/>
        <v>766.58319512167805</v>
      </c>
    </row>
    <row r="239" spans="1:11" ht="12.75" customHeight="1" x14ac:dyDescent="0.2">
      <c r="A239" t="s">
        <v>72</v>
      </c>
      <c r="B239" s="2">
        <v>2017</v>
      </c>
      <c r="C239" s="2">
        <v>4</v>
      </c>
      <c r="D239" s="3" t="s">
        <v>16</v>
      </c>
      <c r="E239" s="3" t="s">
        <v>7</v>
      </c>
      <c r="F239" s="6">
        <v>1.4459379999999999</v>
      </c>
      <c r="G239" s="6">
        <v>66.395421999999996</v>
      </c>
      <c r="H239">
        <v>36000</v>
      </c>
      <c r="I239" s="7">
        <v>60.846249999999998</v>
      </c>
      <c r="J239" s="7">
        <f t="shared" si="6"/>
        <v>1735.1255999999998</v>
      </c>
      <c r="K239" s="8">
        <f t="shared" si="7"/>
        <v>700.97555065833126</v>
      </c>
    </row>
    <row r="240" spans="1:11" ht="12.75" customHeight="1" x14ac:dyDescent="0.2">
      <c r="A240" t="s">
        <v>72</v>
      </c>
      <c r="B240" s="2">
        <v>2017</v>
      </c>
      <c r="C240" s="2">
        <v>4</v>
      </c>
      <c r="D240" s="3" t="s">
        <v>17</v>
      </c>
      <c r="E240" s="3" t="s">
        <v>8</v>
      </c>
      <c r="F240" s="6">
        <v>0.14066799999999999</v>
      </c>
      <c r="G240" s="6">
        <v>26.073174999999999</v>
      </c>
      <c r="H240">
        <v>36000</v>
      </c>
      <c r="I240" s="7">
        <v>62.388022999999997</v>
      </c>
      <c r="J240" s="7">
        <f t="shared" si="6"/>
        <v>168.80159999999998</v>
      </c>
      <c r="K240" s="8">
        <f t="shared" si="7"/>
        <v>27.458177110536106</v>
      </c>
    </row>
    <row r="241" spans="1:11" ht="12.75" customHeight="1" x14ac:dyDescent="0.2">
      <c r="A241" t="s">
        <v>72</v>
      </c>
      <c r="B241" s="2">
        <v>2017</v>
      </c>
      <c r="C241" s="2">
        <v>4</v>
      </c>
      <c r="D241" s="3" t="s">
        <v>17</v>
      </c>
      <c r="E241" s="3" t="s">
        <v>7</v>
      </c>
      <c r="F241" s="6">
        <v>0.14879700000000001</v>
      </c>
      <c r="G241" s="6">
        <v>26.300426000000002</v>
      </c>
      <c r="H241">
        <v>36000</v>
      </c>
      <c r="I241" s="7">
        <v>60.846249999999998</v>
      </c>
      <c r="J241" s="7">
        <f t="shared" si="6"/>
        <v>178.5564</v>
      </c>
      <c r="K241" s="8">
        <f t="shared" si="7"/>
        <v>28.574064566866262</v>
      </c>
    </row>
    <row r="242" spans="1:11" ht="12.75" customHeight="1" x14ac:dyDescent="0.2">
      <c r="A242" t="s">
        <v>72</v>
      </c>
      <c r="B242" s="2">
        <v>2017</v>
      </c>
      <c r="C242" s="2">
        <v>4</v>
      </c>
      <c r="D242" s="3" t="s">
        <v>18</v>
      </c>
      <c r="E242" s="3" t="s">
        <v>8</v>
      </c>
      <c r="F242" s="6">
        <v>0.78222599999999998</v>
      </c>
      <c r="G242" s="6">
        <v>61.389648999999999</v>
      </c>
      <c r="H242">
        <v>36000</v>
      </c>
      <c r="I242" s="7">
        <v>62.388022999999997</v>
      </c>
      <c r="J242" s="7">
        <f t="shared" si="6"/>
        <v>938.6712</v>
      </c>
      <c r="K242" s="8">
        <f t="shared" si="7"/>
        <v>359.5090827873172</v>
      </c>
    </row>
    <row r="243" spans="1:11" ht="12.75" customHeight="1" x14ac:dyDescent="0.2">
      <c r="A243" t="s">
        <v>72</v>
      </c>
      <c r="B243" s="2">
        <v>2017</v>
      </c>
      <c r="C243" s="2">
        <v>4</v>
      </c>
      <c r="D243" s="3" t="s">
        <v>18</v>
      </c>
      <c r="E243" s="3" t="s">
        <v>7</v>
      </c>
      <c r="F243" s="6">
        <v>0.82362500000000005</v>
      </c>
      <c r="G243" s="6">
        <v>61.043385999999998</v>
      </c>
      <c r="H243">
        <v>36000</v>
      </c>
      <c r="I243" s="7">
        <v>60.846249999999998</v>
      </c>
      <c r="J243" s="7">
        <f t="shared" si="6"/>
        <v>988.35000000000014</v>
      </c>
      <c r="K243" s="8">
        <f t="shared" si="7"/>
        <v>367.09899832915613</v>
      </c>
    </row>
    <row r="244" spans="1:11" ht="12.75" customHeight="1" x14ac:dyDescent="0.2">
      <c r="A244" t="s">
        <v>72</v>
      </c>
      <c r="B244" s="2">
        <v>2017</v>
      </c>
      <c r="C244" s="2">
        <v>4</v>
      </c>
      <c r="D244" s="3" t="s">
        <v>19</v>
      </c>
      <c r="E244" s="3" t="s">
        <v>8</v>
      </c>
      <c r="F244" s="6">
        <v>0.64521099999999998</v>
      </c>
      <c r="G244" s="6">
        <v>61.023060999999998</v>
      </c>
      <c r="H244">
        <v>36000</v>
      </c>
      <c r="I244" s="7">
        <v>62.388022999999997</v>
      </c>
      <c r="J244" s="7">
        <f t="shared" si="6"/>
        <v>774.25319999999988</v>
      </c>
      <c r="K244" s="8">
        <f t="shared" si="7"/>
        <v>294.76656548748889</v>
      </c>
    </row>
    <row r="245" spans="1:11" ht="12.75" customHeight="1" x14ac:dyDescent="0.2">
      <c r="A245" t="s">
        <v>72</v>
      </c>
      <c r="B245" s="2">
        <v>2017</v>
      </c>
      <c r="C245" s="2">
        <v>4</v>
      </c>
      <c r="D245" s="3" t="s">
        <v>19</v>
      </c>
      <c r="E245" s="3" t="s">
        <v>7</v>
      </c>
      <c r="F245" s="6">
        <v>0.64372200000000002</v>
      </c>
      <c r="G245" s="6">
        <v>59.973970999999999</v>
      </c>
      <c r="H245">
        <v>36000</v>
      </c>
      <c r="I245" s="7">
        <v>60.846249999999998</v>
      </c>
      <c r="J245" s="7">
        <f t="shared" si="6"/>
        <v>772.46640000000002</v>
      </c>
      <c r="K245" s="8">
        <f t="shared" si="7"/>
        <v>281.88776146352069</v>
      </c>
    </row>
    <row r="246" spans="1:11" ht="12.75" customHeight="1" x14ac:dyDescent="0.2">
      <c r="A246" t="s">
        <v>70</v>
      </c>
      <c r="B246" s="2">
        <v>2017</v>
      </c>
      <c r="C246" s="2">
        <v>4</v>
      </c>
      <c r="D246" s="3" t="s">
        <v>15</v>
      </c>
      <c r="E246" s="3" t="s">
        <v>8</v>
      </c>
      <c r="F246" s="6">
        <v>0.27083600000000002</v>
      </c>
      <c r="G246" s="6">
        <v>32.565534</v>
      </c>
      <c r="H246">
        <v>36000</v>
      </c>
      <c r="I246" s="7">
        <v>62.388022999999997</v>
      </c>
      <c r="J246" s="7">
        <f t="shared" si="6"/>
        <v>325.00320000000005</v>
      </c>
      <c r="K246" s="8">
        <f t="shared" si="7"/>
        <v>66.030876880247618</v>
      </c>
    </row>
    <row r="247" spans="1:11" ht="12.75" customHeight="1" x14ac:dyDescent="0.2">
      <c r="A247" t="s">
        <v>70</v>
      </c>
      <c r="B247" s="2">
        <v>2017</v>
      </c>
      <c r="C247" s="2">
        <v>4</v>
      </c>
      <c r="D247" s="3" t="s">
        <v>15</v>
      </c>
      <c r="E247" s="3" t="s">
        <v>7</v>
      </c>
      <c r="F247" s="6">
        <v>0.26663300000000001</v>
      </c>
      <c r="G247" s="6">
        <v>30.640991</v>
      </c>
      <c r="H247">
        <v>36000</v>
      </c>
      <c r="I247" s="7">
        <v>60.846249999999998</v>
      </c>
      <c r="J247" s="7">
        <f t="shared" si="6"/>
        <v>319.95960000000002</v>
      </c>
      <c r="K247" s="8">
        <f t="shared" si="7"/>
        <v>59.652928623109517</v>
      </c>
    </row>
    <row r="248" spans="1:11" ht="12.75" customHeight="1" x14ac:dyDescent="0.2">
      <c r="A248" t="s">
        <v>72</v>
      </c>
      <c r="B248" s="2">
        <v>2017</v>
      </c>
      <c r="C248" s="2">
        <v>4</v>
      </c>
      <c r="D248" s="3" t="s">
        <v>21</v>
      </c>
      <c r="E248" s="3" t="s">
        <v>8</v>
      </c>
      <c r="F248" s="6">
        <v>2.3705E-2</v>
      </c>
      <c r="G248" s="6">
        <v>6.7831979999999996</v>
      </c>
      <c r="H248">
        <v>36000</v>
      </c>
      <c r="I248" s="7">
        <v>62.388022999999997</v>
      </c>
      <c r="J248" s="7">
        <f t="shared" si="6"/>
        <v>28.446000000000002</v>
      </c>
      <c r="K248" s="8">
        <f t="shared" si="7"/>
        <v>1.2038071638977061</v>
      </c>
    </row>
    <row r="249" spans="1:11" ht="12.75" customHeight="1" x14ac:dyDescent="0.2">
      <c r="A249" t="s">
        <v>72</v>
      </c>
      <c r="B249" s="2">
        <v>2017</v>
      </c>
      <c r="C249" s="2">
        <v>4</v>
      </c>
      <c r="D249" s="3" t="s">
        <v>21</v>
      </c>
      <c r="E249" s="3" t="s">
        <v>7</v>
      </c>
      <c r="F249" s="6">
        <v>2.5554E-2</v>
      </c>
      <c r="G249" s="6">
        <v>7.0738089999999998</v>
      </c>
      <c r="H249">
        <v>36000</v>
      </c>
      <c r="I249" s="7">
        <v>60.846249999999998</v>
      </c>
      <c r="J249" s="7">
        <f t="shared" si="6"/>
        <v>30.6648</v>
      </c>
      <c r="K249" s="8">
        <f t="shared" si="7"/>
        <v>1.3198582252363382</v>
      </c>
    </row>
    <row r="250" spans="1:11" ht="12.75" customHeight="1" x14ac:dyDescent="0.2">
      <c r="A250" t="s">
        <v>72</v>
      </c>
      <c r="B250" s="2">
        <v>2017</v>
      </c>
      <c r="C250" s="2">
        <v>4</v>
      </c>
      <c r="D250" s="3" t="s">
        <v>20</v>
      </c>
      <c r="E250" s="3" t="s">
        <v>8</v>
      </c>
      <c r="F250" s="6">
        <v>2.7465E-2</v>
      </c>
      <c r="G250" s="6">
        <v>9.0513890000000004</v>
      </c>
      <c r="H250">
        <v>36000</v>
      </c>
      <c r="I250" s="7">
        <v>62.388022999999997</v>
      </c>
      <c r="J250" s="7">
        <f t="shared" si="6"/>
        <v>32.957999999999998</v>
      </c>
      <c r="K250" s="8">
        <f t="shared" si="7"/>
        <v>1.8611325421625464</v>
      </c>
    </row>
    <row r="251" spans="1:11" ht="12.75" customHeight="1" x14ac:dyDescent="0.2">
      <c r="A251" t="s">
        <v>72</v>
      </c>
      <c r="B251" s="2">
        <v>2017</v>
      </c>
      <c r="C251" s="2">
        <v>4</v>
      </c>
      <c r="D251" s="3" t="s">
        <v>20</v>
      </c>
      <c r="E251" s="3" t="s">
        <v>7</v>
      </c>
      <c r="F251" s="6">
        <v>2.9145000000000001E-2</v>
      </c>
      <c r="G251" s="6">
        <v>8.8001830000000005</v>
      </c>
      <c r="H251">
        <v>36000</v>
      </c>
      <c r="I251" s="7">
        <v>60.846249999999998</v>
      </c>
      <c r="J251" s="7">
        <f t="shared" si="6"/>
        <v>34.974000000000004</v>
      </c>
      <c r="K251" s="8">
        <f t="shared" si="7"/>
        <v>1.8727112808724795</v>
      </c>
    </row>
    <row r="252" spans="1:11" ht="12.75" customHeight="1" x14ac:dyDescent="0.2">
      <c r="A252" t="s">
        <v>70</v>
      </c>
      <c r="B252" s="2">
        <v>2017</v>
      </c>
      <c r="C252" s="2">
        <v>4</v>
      </c>
      <c r="D252" s="3" t="s">
        <v>11</v>
      </c>
      <c r="E252" s="3" t="s">
        <v>8</v>
      </c>
      <c r="F252" s="6">
        <v>5.2990000000000002E-2</v>
      </c>
      <c r="G252" s="6">
        <v>16.784842999999999</v>
      </c>
      <c r="H252">
        <v>36000</v>
      </c>
      <c r="I252" s="7">
        <v>62.388022999999997</v>
      </c>
      <c r="J252" s="7">
        <f t="shared" si="6"/>
        <v>63.588000000000001</v>
      </c>
      <c r="K252" s="8">
        <f t="shared" si="7"/>
        <v>6.6587647606157114</v>
      </c>
    </row>
    <row r="253" spans="1:11" ht="12.75" customHeight="1" x14ac:dyDescent="0.2">
      <c r="A253" t="s">
        <v>70</v>
      </c>
      <c r="B253" s="2">
        <v>2017</v>
      </c>
      <c r="C253" s="2">
        <v>4</v>
      </c>
      <c r="D253" s="3" t="s">
        <v>11</v>
      </c>
      <c r="E253" s="3" t="s">
        <v>7</v>
      </c>
      <c r="F253" s="6">
        <v>5.2109999999999997E-2</v>
      </c>
      <c r="G253" s="6">
        <v>16.094286</v>
      </c>
      <c r="H253">
        <v>36000</v>
      </c>
      <c r="I253" s="7">
        <v>60.846249999999998</v>
      </c>
      <c r="J253" s="7">
        <f t="shared" si="6"/>
        <v>62.531999999999996</v>
      </c>
      <c r="K253" s="8">
        <f t="shared" si="7"/>
        <v>6.1236146207853617</v>
      </c>
    </row>
    <row r="254" spans="1:11" ht="12.75" customHeight="1" x14ac:dyDescent="0.2">
      <c r="A254" t="s">
        <v>71</v>
      </c>
      <c r="B254" s="2">
        <v>2017</v>
      </c>
      <c r="C254" s="2">
        <v>4</v>
      </c>
      <c r="D254" s="3" t="s">
        <v>73</v>
      </c>
      <c r="E254" s="3" t="s">
        <v>8</v>
      </c>
      <c r="F254" s="6">
        <v>0.27515099999999998</v>
      </c>
      <c r="G254" s="6">
        <v>30.192087999999998</v>
      </c>
      <c r="H254">
        <v>36000</v>
      </c>
      <c r="I254" s="7">
        <v>62.388022999999997</v>
      </c>
      <c r="J254" s="7">
        <f t="shared" si="6"/>
        <v>330.18119999999999</v>
      </c>
      <c r="K254" s="8">
        <f t="shared" si="7"/>
        <v>62.193745737758562</v>
      </c>
    </row>
    <row r="255" spans="1:11" ht="12.75" customHeight="1" x14ac:dyDescent="0.2">
      <c r="A255" t="s">
        <v>71</v>
      </c>
      <c r="B255" s="2">
        <v>2017</v>
      </c>
      <c r="C255" s="2">
        <v>4</v>
      </c>
      <c r="D255" s="3" t="s">
        <v>73</v>
      </c>
      <c r="E255" s="3" t="s">
        <v>7</v>
      </c>
      <c r="F255" s="6">
        <v>0.28337699999999999</v>
      </c>
      <c r="G255" s="6">
        <v>30.033055999999998</v>
      </c>
      <c r="H255">
        <v>36000</v>
      </c>
      <c r="I255" s="7">
        <v>60.846249999999998</v>
      </c>
      <c r="J255" s="7">
        <f t="shared" si="6"/>
        <v>340.05239999999998</v>
      </c>
      <c r="K255" s="8">
        <f t="shared" si="7"/>
        <v>62.14113591364827</v>
      </c>
    </row>
    <row r="256" spans="1:11" ht="12.75" customHeight="1" x14ac:dyDescent="0.2">
      <c r="A256" t="s">
        <v>70</v>
      </c>
      <c r="B256" s="2">
        <v>2017</v>
      </c>
      <c r="C256" s="2">
        <v>4</v>
      </c>
      <c r="D256" s="3" t="s">
        <v>12</v>
      </c>
      <c r="E256" s="3" t="s">
        <v>8</v>
      </c>
      <c r="F256" s="6">
        <v>0.533003</v>
      </c>
      <c r="G256" s="6">
        <v>46.000984000000003</v>
      </c>
      <c r="H256">
        <v>36000</v>
      </c>
      <c r="I256" s="7">
        <v>62.388022999999997</v>
      </c>
      <c r="J256" s="7">
        <f t="shared" si="6"/>
        <v>639.60360000000003</v>
      </c>
      <c r="K256" s="8">
        <f t="shared" si="7"/>
        <v>183.5605054099851</v>
      </c>
    </row>
    <row r="257" spans="1:11" ht="12.75" customHeight="1" x14ac:dyDescent="0.2">
      <c r="A257" t="s">
        <v>70</v>
      </c>
      <c r="B257" s="2">
        <v>2017</v>
      </c>
      <c r="C257" s="2">
        <v>4</v>
      </c>
      <c r="D257" s="3" t="s">
        <v>12</v>
      </c>
      <c r="E257" s="3" t="s">
        <v>7</v>
      </c>
      <c r="F257" s="6">
        <v>0.443442</v>
      </c>
      <c r="G257" s="6">
        <v>43.506616999999999</v>
      </c>
      <c r="H257">
        <v>36000</v>
      </c>
      <c r="I257" s="7">
        <v>60.846249999999998</v>
      </c>
      <c r="J257" s="7">
        <f t="shared" si="6"/>
        <v>532.13040000000001</v>
      </c>
      <c r="K257" s="8">
        <f t="shared" si="7"/>
        <v>140.86633079165853</v>
      </c>
    </row>
    <row r="258" spans="1:11" ht="12.75" customHeight="1" x14ac:dyDescent="0.2">
      <c r="A258" t="s">
        <v>71</v>
      </c>
      <c r="B258" s="2">
        <v>2017</v>
      </c>
      <c r="C258" s="2">
        <v>4</v>
      </c>
      <c r="D258" s="3" t="s">
        <v>22</v>
      </c>
      <c r="E258" s="3" t="s">
        <v>8</v>
      </c>
      <c r="F258" s="6">
        <v>0.64849699999999999</v>
      </c>
      <c r="G258" s="6">
        <v>51.905619000000002</v>
      </c>
      <c r="H258">
        <v>36000</v>
      </c>
      <c r="I258" s="7">
        <v>62.388022999999997</v>
      </c>
      <c r="J258" s="7">
        <f t="shared" si="6"/>
        <v>778.19640000000004</v>
      </c>
      <c r="K258" s="8">
        <f t="shared" si="7"/>
        <v>252.00248046071351</v>
      </c>
    </row>
    <row r="259" spans="1:11" ht="12.75" customHeight="1" x14ac:dyDescent="0.2">
      <c r="A259" t="s">
        <v>71</v>
      </c>
      <c r="B259" s="2">
        <v>2017</v>
      </c>
      <c r="C259" s="2">
        <v>4</v>
      </c>
      <c r="D259" s="3" t="s">
        <v>22</v>
      </c>
      <c r="E259" s="3" t="s">
        <v>7</v>
      </c>
      <c r="F259" s="6">
        <v>0.57098300000000002</v>
      </c>
      <c r="G259" s="6">
        <v>49.812226000000003</v>
      </c>
      <c r="H259">
        <v>36000</v>
      </c>
      <c r="I259" s="7">
        <v>60.846249999999998</v>
      </c>
      <c r="J259" s="7">
        <f t="shared" ref="J259:J307" si="8">F259*H259/30</f>
        <v>685.17959999999994</v>
      </c>
      <c r="K259" s="8">
        <f t="shared" ref="K259:K307" si="9">J259*G259*I259/10000</f>
        <v>207.67020493662253</v>
      </c>
    </row>
    <row r="260" spans="1:11" ht="12.75" customHeight="1" x14ac:dyDescent="0.2">
      <c r="A260" t="s">
        <v>70</v>
      </c>
      <c r="B260" s="2">
        <v>2017</v>
      </c>
      <c r="C260" s="2">
        <v>4</v>
      </c>
      <c r="D260" s="3" t="s">
        <v>13</v>
      </c>
      <c r="E260" s="3" t="s">
        <v>8</v>
      </c>
      <c r="F260" s="6">
        <v>0.28176099999999998</v>
      </c>
      <c r="G260" s="6">
        <v>41.85463</v>
      </c>
      <c r="H260">
        <v>36000</v>
      </c>
      <c r="I260" s="7">
        <v>62.388022999999997</v>
      </c>
      <c r="J260" s="7">
        <f t="shared" si="8"/>
        <v>338.11319999999995</v>
      </c>
      <c r="K260" s="8">
        <f t="shared" si="9"/>
        <v>88.289052622109523</v>
      </c>
    </row>
    <row r="261" spans="1:11" ht="12.75" customHeight="1" x14ac:dyDescent="0.2">
      <c r="A261" t="s">
        <v>70</v>
      </c>
      <c r="B261" s="2">
        <v>2017</v>
      </c>
      <c r="C261" s="2">
        <v>4</v>
      </c>
      <c r="D261" s="3" t="s">
        <v>13</v>
      </c>
      <c r="E261" s="3" t="s">
        <v>7</v>
      </c>
      <c r="F261" s="6">
        <v>0.29089700000000002</v>
      </c>
      <c r="G261" s="6">
        <v>41.708511000000001</v>
      </c>
      <c r="H261">
        <v>36000</v>
      </c>
      <c r="I261" s="7">
        <v>60.846249999999998</v>
      </c>
      <c r="J261" s="7">
        <f t="shared" si="8"/>
        <v>349.07640000000004</v>
      </c>
      <c r="K261" s="8">
        <f t="shared" si="9"/>
        <v>88.588835253001875</v>
      </c>
    </row>
    <row r="262" spans="1:11" ht="12.75" customHeight="1" x14ac:dyDescent="0.2">
      <c r="A262" t="s">
        <v>70</v>
      </c>
      <c r="B262" s="2">
        <v>2017</v>
      </c>
      <c r="C262" s="2">
        <v>4</v>
      </c>
      <c r="D262" s="3" t="s">
        <v>14</v>
      </c>
      <c r="E262" s="3" t="s">
        <v>8</v>
      </c>
      <c r="F262" s="6">
        <v>5.2181999999999999E-2</v>
      </c>
      <c r="G262" s="6">
        <v>20.326074999999999</v>
      </c>
      <c r="H262">
        <v>36000</v>
      </c>
      <c r="I262" s="7">
        <v>62.388022999999997</v>
      </c>
      <c r="J262" s="7">
        <f t="shared" si="8"/>
        <v>62.618399999999994</v>
      </c>
      <c r="K262" s="8">
        <f t="shared" si="9"/>
        <v>7.9406620632819411</v>
      </c>
    </row>
    <row r="263" spans="1:11" ht="12.75" customHeight="1" x14ac:dyDescent="0.2">
      <c r="A263" t="s">
        <v>70</v>
      </c>
      <c r="B263" s="2">
        <v>2017</v>
      </c>
      <c r="C263" s="2">
        <v>4</v>
      </c>
      <c r="D263" s="3" t="s">
        <v>14</v>
      </c>
      <c r="E263" s="3" t="s">
        <v>7</v>
      </c>
      <c r="F263" s="6">
        <v>5.3353999999999999E-2</v>
      </c>
      <c r="G263" s="6">
        <v>19.417833000000002</v>
      </c>
      <c r="H263">
        <v>36000</v>
      </c>
      <c r="I263" s="7">
        <v>60.846249999999998</v>
      </c>
      <c r="J263" s="7">
        <f t="shared" si="8"/>
        <v>64.024799999999999</v>
      </c>
      <c r="K263" s="8">
        <f t="shared" si="9"/>
        <v>7.5645449812845165</v>
      </c>
    </row>
    <row r="264" spans="1:11" ht="12.75" customHeight="1" x14ac:dyDescent="0.2">
      <c r="A264" t="s">
        <v>71</v>
      </c>
      <c r="B264" s="2">
        <v>2017</v>
      </c>
      <c r="C264" s="2">
        <v>4</v>
      </c>
      <c r="D264" s="3" t="s">
        <v>23</v>
      </c>
      <c r="E264" s="3" t="s">
        <v>8</v>
      </c>
      <c r="F264" s="6">
        <v>5.7766999999999999E-2</v>
      </c>
      <c r="G264" s="6">
        <v>12.209019</v>
      </c>
      <c r="H264">
        <v>36000</v>
      </c>
      <c r="I264" s="7">
        <v>62.388022999999997</v>
      </c>
      <c r="J264" s="7">
        <f t="shared" si="8"/>
        <v>69.320400000000006</v>
      </c>
      <c r="K264" s="8">
        <f t="shared" si="9"/>
        <v>5.2801110091621846</v>
      </c>
    </row>
    <row r="265" spans="1:11" ht="12.75" customHeight="1" x14ac:dyDescent="0.2">
      <c r="A265" t="s">
        <v>71</v>
      </c>
      <c r="B265" s="2">
        <v>2017</v>
      </c>
      <c r="C265" s="2">
        <v>4</v>
      </c>
      <c r="D265" s="3" t="s">
        <v>23</v>
      </c>
      <c r="E265" s="3" t="s">
        <v>7</v>
      </c>
      <c r="F265" s="6">
        <v>5.1846000000000003E-2</v>
      </c>
      <c r="G265" s="6">
        <v>11.405687</v>
      </c>
      <c r="H265">
        <v>36000</v>
      </c>
      <c r="I265" s="7">
        <v>60.846249999999998</v>
      </c>
      <c r="J265" s="7">
        <f t="shared" si="8"/>
        <v>62.215200000000003</v>
      </c>
      <c r="K265" s="8">
        <f t="shared" si="9"/>
        <v>4.3176930877093138</v>
      </c>
    </row>
    <row r="266" spans="1:11" ht="12.75" customHeight="1" x14ac:dyDescent="0.2">
      <c r="A266" t="s">
        <v>70</v>
      </c>
      <c r="B266" s="2">
        <v>2017</v>
      </c>
      <c r="C266" s="2">
        <v>5</v>
      </c>
      <c r="D266" s="3" t="s">
        <v>6</v>
      </c>
      <c r="E266" s="3" t="s">
        <v>8</v>
      </c>
      <c r="F266" s="6">
        <v>0.62010600000000005</v>
      </c>
      <c r="G266" s="6">
        <v>57.058757</v>
      </c>
      <c r="H266">
        <v>37200</v>
      </c>
      <c r="I266" s="7">
        <v>63.860208999999998</v>
      </c>
      <c r="J266" s="7">
        <f t="shared" si="8"/>
        <v>768.93144000000007</v>
      </c>
      <c r="K266" s="8">
        <f t="shared" si="9"/>
        <v>280.1820191432725</v>
      </c>
    </row>
    <row r="267" spans="1:11" ht="12.75" customHeight="1" x14ac:dyDescent="0.2">
      <c r="A267" t="s">
        <v>70</v>
      </c>
      <c r="B267" s="2">
        <v>2017</v>
      </c>
      <c r="C267" s="2">
        <v>5</v>
      </c>
      <c r="D267" s="3" t="s">
        <v>6</v>
      </c>
      <c r="E267" s="3" t="s">
        <v>7</v>
      </c>
      <c r="F267" s="6">
        <v>0.55089900000000003</v>
      </c>
      <c r="G267" s="6">
        <v>54.846530999999999</v>
      </c>
      <c r="H267">
        <v>37200</v>
      </c>
      <c r="I267" s="7">
        <v>62.114573</v>
      </c>
      <c r="J267" s="7">
        <f t="shared" si="8"/>
        <v>683.11476000000005</v>
      </c>
      <c r="K267" s="8">
        <f t="shared" si="9"/>
        <v>232.72140877998868</v>
      </c>
    </row>
    <row r="268" spans="1:11" ht="12.75" customHeight="1" x14ac:dyDescent="0.2">
      <c r="A268" t="s">
        <v>70</v>
      </c>
      <c r="B268" s="2">
        <v>2017</v>
      </c>
      <c r="C268" s="2">
        <v>5</v>
      </c>
      <c r="D268" s="3" t="s">
        <v>9</v>
      </c>
      <c r="E268" s="3" t="s">
        <v>8</v>
      </c>
      <c r="F268" s="6">
        <v>0.14871899999999999</v>
      </c>
      <c r="G268" s="6">
        <v>19.320758000000001</v>
      </c>
      <c r="H268">
        <v>37200</v>
      </c>
      <c r="I268" s="7">
        <v>63.860208999999998</v>
      </c>
      <c r="J268" s="7">
        <f t="shared" si="8"/>
        <v>184.41155999999998</v>
      </c>
      <c r="K268" s="8">
        <f t="shared" si="9"/>
        <v>22.753208058612071</v>
      </c>
    </row>
    <row r="269" spans="1:11" ht="12.75" customHeight="1" x14ac:dyDescent="0.2">
      <c r="A269" t="s">
        <v>70</v>
      </c>
      <c r="B269" s="2">
        <v>2017</v>
      </c>
      <c r="C269" s="2">
        <v>5</v>
      </c>
      <c r="D269" s="3" t="s">
        <v>9</v>
      </c>
      <c r="E269" s="3" t="s">
        <v>7</v>
      </c>
      <c r="F269" s="6">
        <v>0.15805</v>
      </c>
      <c r="G269" s="6">
        <v>19.292093000000001</v>
      </c>
      <c r="H269">
        <v>37200</v>
      </c>
      <c r="I269" s="7">
        <v>62.114573</v>
      </c>
      <c r="J269" s="7">
        <f t="shared" si="8"/>
        <v>195.982</v>
      </c>
      <c r="K269" s="8">
        <f t="shared" si="9"/>
        <v>23.484917355623118</v>
      </c>
    </row>
    <row r="270" spans="1:11" ht="12.75" customHeight="1" x14ac:dyDescent="0.2">
      <c r="A270" t="s">
        <v>70</v>
      </c>
      <c r="B270" s="2">
        <v>2017</v>
      </c>
      <c r="C270" s="2">
        <v>5</v>
      </c>
      <c r="D270" s="3" t="s">
        <v>10</v>
      </c>
      <c r="E270" s="3" t="s">
        <v>8</v>
      </c>
      <c r="F270" s="6">
        <v>0.142566</v>
      </c>
      <c r="G270" s="6">
        <v>23.731407000000001</v>
      </c>
      <c r="H270">
        <v>37200</v>
      </c>
      <c r="I270" s="7">
        <v>63.860208999999998</v>
      </c>
      <c r="J270" s="7">
        <f t="shared" si="8"/>
        <v>176.78184000000002</v>
      </c>
      <c r="K270" s="8">
        <f t="shared" si="9"/>
        <v>26.791157225848867</v>
      </c>
    </row>
    <row r="271" spans="1:11" ht="12.75" customHeight="1" x14ac:dyDescent="0.2">
      <c r="A271" t="s">
        <v>70</v>
      </c>
      <c r="B271" s="2">
        <v>2017</v>
      </c>
      <c r="C271" s="2">
        <v>5</v>
      </c>
      <c r="D271" s="3" t="s">
        <v>10</v>
      </c>
      <c r="E271" s="3" t="s">
        <v>7</v>
      </c>
      <c r="F271" s="6">
        <v>9.8114000000000007E-2</v>
      </c>
      <c r="G271" s="6">
        <v>20.788715</v>
      </c>
      <c r="H271">
        <v>37200</v>
      </c>
      <c r="I271" s="7">
        <v>62.114573</v>
      </c>
      <c r="J271" s="7">
        <f t="shared" si="8"/>
        <v>121.66136000000002</v>
      </c>
      <c r="K271" s="8">
        <f t="shared" si="9"/>
        <v>15.709914317501136</v>
      </c>
    </row>
    <row r="272" spans="1:11" ht="12.75" customHeight="1" x14ac:dyDescent="0.2">
      <c r="A272" t="s">
        <v>72</v>
      </c>
      <c r="B272" s="2">
        <v>2017</v>
      </c>
      <c r="C272" s="2">
        <v>5</v>
      </c>
      <c r="D272" s="3" t="s">
        <v>16</v>
      </c>
      <c r="E272" s="3" t="s">
        <v>8</v>
      </c>
      <c r="F272" s="6">
        <v>1.4755849999999999</v>
      </c>
      <c r="G272" s="6">
        <v>68.902872000000002</v>
      </c>
      <c r="H272">
        <v>37200</v>
      </c>
      <c r="I272" s="7">
        <v>63.860208999999998</v>
      </c>
      <c r="J272" s="7">
        <f t="shared" si="8"/>
        <v>1829.7253999999998</v>
      </c>
      <c r="K272" s="8">
        <f t="shared" si="9"/>
        <v>805.10695244289548</v>
      </c>
    </row>
    <row r="273" spans="1:11" ht="12.75" customHeight="1" x14ac:dyDescent="0.2">
      <c r="A273" t="s">
        <v>72</v>
      </c>
      <c r="B273" s="2">
        <v>2017</v>
      </c>
      <c r="C273" s="2">
        <v>5</v>
      </c>
      <c r="D273" s="3" t="s">
        <v>16</v>
      </c>
      <c r="E273" s="3" t="s">
        <v>7</v>
      </c>
      <c r="F273" s="6">
        <v>1.4176260000000001</v>
      </c>
      <c r="G273" s="6">
        <v>67.910056999999995</v>
      </c>
      <c r="H273">
        <v>37200</v>
      </c>
      <c r="I273" s="7">
        <v>62.114573</v>
      </c>
      <c r="J273" s="7">
        <f t="shared" si="8"/>
        <v>1757.8562400000001</v>
      </c>
      <c r="K273" s="8">
        <f t="shared" si="9"/>
        <v>741.49965621900617</v>
      </c>
    </row>
    <row r="274" spans="1:11" ht="12.75" customHeight="1" x14ac:dyDescent="0.2">
      <c r="A274" t="s">
        <v>72</v>
      </c>
      <c r="B274" s="2">
        <v>2017</v>
      </c>
      <c r="C274" s="2">
        <v>5</v>
      </c>
      <c r="D274" s="3" t="s">
        <v>17</v>
      </c>
      <c r="E274" s="3" t="s">
        <v>8</v>
      </c>
      <c r="F274" s="6">
        <v>0.16298799999999999</v>
      </c>
      <c r="G274" s="6">
        <v>27.859852</v>
      </c>
      <c r="H274">
        <v>37200</v>
      </c>
      <c r="I274" s="7">
        <v>63.860208999999998</v>
      </c>
      <c r="J274" s="7">
        <f t="shared" si="8"/>
        <v>202.10512</v>
      </c>
      <c r="K274" s="8">
        <f t="shared" si="9"/>
        <v>35.957248900198834</v>
      </c>
    </row>
    <row r="275" spans="1:11" ht="12.75" customHeight="1" x14ac:dyDescent="0.2">
      <c r="A275" t="s">
        <v>72</v>
      </c>
      <c r="B275" s="2">
        <v>2017</v>
      </c>
      <c r="C275" s="2">
        <v>5</v>
      </c>
      <c r="D275" s="3" t="s">
        <v>17</v>
      </c>
      <c r="E275" s="3" t="s">
        <v>7</v>
      </c>
      <c r="F275" s="6">
        <v>0.16625100000000001</v>
      </c>
      <c r="G275" s="6">
        <v>27.990960000000001</v>
      </c>
      <c r="H275">
        <v>37200</v>
      </c>
      <c r="I275" s="7">
        <v>62.114573</v>
      </c>
      <c r="J275" s="7">
        <f t="shared" si="8"/>
        <v>206.15124000000003</v>
      </c>
      <c r="K275" s="8">
        <f t="shared" si="9"/>
        <v>35.842413772251057</v>
      </c>
    </row>
    <row r="276" spans="1:11" ht="12.75" customHeight="1" x14ac:dyDescent="0.2">
      <c r="A276" t="s">
        <v>72</v>
      </c>
      <c r="B276" s="2">
        <v>2017</v>
      </c>
      <c r="C276" s="2">
        <v>5</v>
      </c>
      <c r="D276" s="3" t="s">
        <v>18</v>
      </c>
      <c r="E276" s="3" t="s">
        <v>8</v>
      </c>
      <c r="F276" s="6">
        <v>0.73194599999999999</v>
      </c>
      <c r="G276" s="6">
        <v>60.791457999999999</v>
      </c>
      <c r="H276">
        <v>37200</v>
      </c>
      <c r="I276" s="7">
        <v>63.860208999999998</v>
      </c>
      <c r="J276" s="7">
        <f t="shared" si="8"/>
        <v>907.61303999999996</v>
      </c>
      <c r="K276" s="8">
        <f t="shared" si="9"/>
        <v>352.34946948902711</v>
      </c>
    </row>
    <row r="277" spans="1:11" ht="12.75" customHeight="1" x14ac:dyDescent="0.2">
      <c r="A277" t="s">
        <v>72</v>
      </c>
      <c r="B277" s="2">
        <v>2017</v>
      </c>
      <c r="C277" s="2">
        <v>5</v>
      </c>
      <c r="D277" s="3" t="s">
        <v>18</v>
      </c>
      <c r="E277" s="3" t="s">
        <v>7</v>
      </c>
      <c r="F277" s="6">
        <v>0.77147900000000003</v>
      </c>
      <c r="G277" s="6">
        <v>60.553857000000001</v>
      </c>
      <c r="H277">
        <v>37200</v>
      </c>
      <c r="I277" s="7">
        <v>62.114573</v>
      </c>
      <c r="J277" s="7">
        <f t="shared" si="8"/>
        <v>956.63396</v>
      </c>
      <c r="K277" s="8">
        <f t="shared" si="9"/>
        <v>359.81652834800786</v>
      </c>
    </row>
    <row r="278" spans="1:11" ht="12.75" customHeight="1" x14ac:dyDescent="0.2">
      <c r="A278" t="s">
        <v>72</v>
      </c>
      <c r="B278" s="2">
        <v>2017</v>
      </c>
      <c r="C278" s="2">
        <v>5</v>
      </c>
      <c r="D278" s="3" t="s">
        <v>19</v>
      </c>
      <c r="E278" s="3" t="s">
        <v>8</v>
      </c>
      <c r="F278" s="6">
        <v>0.54314700000000005</v>
      </c>
      <c r="G278" s="6">
        <v>62.023527999999999</v>
      </c>
      <c r="H278">
        <v>37200</v>
      </c>
      <c r="I278" s="7">
        <v>63.860208999999998</v>
      </c>
      <c r="J278" s="7">
        <f t="shared" si="8"/>
        <v>673.50228000000004</v>
      </c>
      <c r="K278" s="8">
        <f t="shared" si="9"/>
        <v>266.7631713686568</v>
      </c>
    </row>
    <row r="279" spans="1:11" ht="12.75" customHeight="1" x14ac:dyDescent="0.2">
      <c r="A279" t="s">
        <v>72</v>
      </c>
      <c r="B279" s="2">
        <v>2017</v>
      </c>
      <c r="C279" s="2">
        <v>5</v>
      </c>
      <c r="D279" s="3" t="s">
        <v>19</v>
      </c>
      <c r="E279" s="3" t="s">
        <v>7</v>
      </c>
      <c r="F279" s="6">
        <v>0.54270200000000002</v>
      </c>
      <c r="G279" s="6">
        <v>61.524380999999998</v>
      </c>
      <c r="H279">
        <v>37200</v>
      </c>
      <c r="I279" s="7">
        <v>62.114573</v>
      </c>
      <c r="J279" s="7">
        <f t="shared" si="8"/>
        <v>672.95047999999997</v>
      </c>
      <c r="K279" s="8">
        <f t="shared" si="9"/>
        <v>257.17210770669715</v>
      </c>
    </row>
    <row r="280" spans="1:11" ht="12.75" customHeight="1" x14ac:dyDescent="0.2">
      <c r="A280" t="s">
        <v>70</v>
      </c>
      <c r="B280" s="2">
        <v>2017</v>
      </c>
      <c r="C280" s="2">
        <v>5</v>
      </c>
      <c r="D280" s="3" t="s">
        <v>15</v>
      </c>
      <c r="E280" s="3" t="s">
        <v>8</v>
      </c>
      <c r="F280" s="6">
        <v>0.21782299999999999</v>
      </c>
      <c r="G280" s="6">
        <v>31.957174999999999</v>
      </c>
      <c r="H280">
        <v>37200</v>
      </c>
      <c r="I280" s="7">
        <v>63.860208999999998</v>
      </c>
      <c r="J280" s="7">
        <f t="shared" si="8"/>
        <v>270.10052000000002</v>
      </c>
      <c r="K280" s="8">
        <f t="shared" si="9"/>
        <v>55.121894652761497</v>
      </c>
    </row>
    <row r="281" spans="1:11" ht="12.75" customHeight="1" x14ac:dyDescent="0.2">
      <c r="A281" t="s">
        <v>70</v>
      </c>
      <c r="B281" s="2">
        <v>2017</v>
      </c>
      <c r="C281" s="2">
        <v>5</v>
      </c>
      <c r="D281" s="3" t="s">
        <v>15</v>
      </c>
      <c r="E281" s="3" t="s">
        <v>7</v>
      </c>
      <c r="F281" s="6">
        <v>0.212426</v>
      </c>
      <c r="G281" s="6">
        <v>30.137217</v>
      </c>
      <c r="H281">
        <v>37200</v>
      </c>
      <c r="I281" s="7">
        <v>62.114573</v>
      </c>
      <c r="J281" s="7">
        <f t="shared" si="8"/>
        <v>263.40823999999998</v>
      </c>
      <c r="K281" s="8">
        <f t="shared" si="9"/>
        <v>49.308978519011461</v>
      </c>
    </row>
    <row r="282" spans="1:11" ht="12.75" customHeight="1" x14ac:dyDescent="0.2">
      <c r="A282" t="s">
        <v>72</v>
      </c>
      <c r="B282" s="2">
        <v>2017</v>
      </c>
      <c r="C282" s="2">
        <v>5</v>
      </c>
      <c r="D282" s="3" t="s">
        <v>21</v>
      </c>
      <c r="E282" s="3" t="s">
        <v>8</v>
      </c>
      <c r="F282" s="6">
        <v>2.8250999999999998E-2</v>
      </c>
      <c r="G282" s="6">
        <v>7.5040420000000001</v>
      </c>
      <c r="H282">
        <v>37200</v>
      </c>
      <c r="I282" s="7">
        <v>63.860208999999998</v>
      </c>
      <c r="J282" s="7">
        <f t="shared" si="8"/>
        <v>35.031239999999997</v>
      </c>
      <c r="K282" s="8">
        <f t="shared" si="9"/>
        <v>1.6787309676997346</v>
      </c>
    </row>
    <row r="283" spans="1:11" ht="12.75" customHeight="1" x14ac:dyDescent="0.2">
      <c r="A283" t="s">
        <v>72</v>
      </c>
      <c r="B283" s="2">
        <v>2017</v>
      </c>
      <c r="C283" s="2">
        <v>5</v>
      </c>
      <c r="D283" s="3" t="s">
        <v>21</v>
      </c>
      <c r="E283" s="3" t="s">
        <v>7</v>
      </c>
      <c r="F283" s="6">
        <v>3.0669999999999999E-2</v>
      </c>
      <c r="G283" s="6">
        <v>7.3887799999999997</v>
      </c>
      <c r="H283">
        <v>37200</v>
      </c>
      <c r="I283" s="7">
        <v>62.114573</v>
      </c>
      <c r="J283" s="7">
        <f t="shared" si="8"/>
        <v>38.030799999999999</v>
      </c>
      <c r="K283" s="8">
        <f t="shared" si="9"/>
        <v>1.7454270446428199</v>
      </c>
    </row>
    <row r="284" spans="1:11" ht="12.75" customHeight="1" x14ac:dyDescent="0.2">
      <c r="A284" t="s">
        <v>72</v>
      </c>
      <c r="B284" s="2">
        <v>2017</v>
      </c>
      <c r="C284" s="2">
        <v>5</v>
      </c>
      <c r="D284" s="3" t="s">
        <v>20</v>
      </c>
      <c r="E284" s="3" t="s">
        <v>8</v>
      </c>
      <c r="F284" s="6">
        <v>2.5430000000000001E-2</v>
      </c>
      <c r="G284" s="6">
        <v>10.541777</v>
      </c>
      <c r="H284">
        <v>37200</v>
      </c>
      <c r="I284" s="7">
        <v>63.860208999999998</v>
      </c>
      <c r="J284" s="7">
        <f t="shared" si="8"/>
        <v>31.533200000000004</v>
      </c>
      <c r="K284" s="8">
        <f t="shared" si="9"/>
        <v>2.1228152839956267</v>
      </c>
    </row>
    <row r="285" spans="1:11" ht="12.75" customHeight="1" x14ac:dyDescent="0.2">
      <c r="A285" t="s">
        <v>72</v>
      </c>
      <c r="B285" s="2">
        <v>2017</v>
      </c>
      <c r="C285" s="2">
        <v>5</v>
      </c>
      <c r="D285" s="3" t="s">
        <v>20</v>
      </c>
      <c r="E285" s="3" t="s">
        <v>7</v>
      </c>
      <c r="F285" s="6">
        <v>2.6606999999999999E-2</v>
      </c>
      <c r="G285" s="6">
        <v>10.480331</v>
      </c>
      <c r="H285">
        <v>37200</v>
      </c>
      <c r="I285" s="7">
        <v>62.114573</v>
      </c>
      <c r="J285" s="7">
        <f t="shared" si="8"/>
        <v>32.99268</v>
      </c>
      <c r="K285" s="8">
        <f t="shared" si="9"/>
        <v>2.1477617220794945</v>
      </c>
    </row>
    <row r="286" spans="1:11" ht="12.75" customHeight="1" x14ac:dyDescent="0.2">
      <c r="A286" t="s">
        <v>70</v>
      </c>
      <c r="B286" s="2">
        <v>2017</v>
      </c>
      <c r="C286" s="2">
        <v>5</v>
      </c>
      <c r="D286" s="3" t="s">
        <v>11</v>
      </c>
      <c r="E286" s="3" t="s">
        <v>8</v>
      </c>
      <c r="F286" s="6">
        <v>5.0183999999999999E-2</v>
      </c>
      <c r="G286" s="6">
        <v>17.841553000000001</v>
      </c>
      <c r="H286">
        <v>37200</v>
      </c>
      <c r="I286" s="7">
        <v>63.860208999999998</v>
      </c>
      <c r="J286" s="7">
        <f t="shared" si="8"/>
        <v>62.228160000000003</v>
      </c>
      <c r="K286" s="8">
        <f t="shared" si="9"/>
        <v>7.090060640244225</v>
      </c>
    </row>
    <row r="287" spans="1:11" ht="12.75" customHeight="1" x14ac:dyDescent="0.2">
      <c r="A287" t="s">
        <v>70</v>
      </c>
      <c r="B287" s="2">
        <v>2017</v>
      </c>
      <c r="C287" s="2">
        <v>5</v>
      </c>
      <c r="D287" s="3" t="s">
        <v>11</v>
      </c>
      <c r="E287" s="3" t="s">
        <v>7</v>
      </c>
      <c r="F287" s="6">
        <v>4.7663999999999998E-2</v>
      </c>
      <c r="G287" s="6">
        <v>17.191334000000001</v>
      </c>
      <c r="H287">
        <v>37200</v>
      </c>
      <c r="I287" s="7">
        <v>62.114573</v>
      </c>
      <c r="J287" s="7">
        <f t="shared" si="8"/>
        <v>59.103359999999995</v>
      </c>
      <c r="K287" s="8">
        <f t="shared" si="9"/>
        <v>6.3112481025749165</v>
      </c>
    </row>
    <row r="288" spans="1:11" ht="12.75" customHeight="1" x14ac:dyDescent="0.2">
      <c r="A288" t="s">
        <v>71</v>
      </c>
      <c r="B288" s="2">
        <v>2017</v>
      </c>
      <c r="C288" s="2">
        <v>5</v>
      </c>
      <c r="D288" s="3" t="s">
        <v>73</v>
      </c>
      <c r="E288" s="3" t="s">
        <v>8</v>
      </c>
      <c r="F288" s="6">
        <v>0.26801199999999997</v>
      </c>
      <c r="G288" s="6">
        <v>29.450316000000001</v>
      </c>
      <c r="H288">
        <v>37200</v>
      </c>
      <c r="I288" s="7">
        <v>63.860208999999998</v>
      </c>
      <c r="J288" s="7">
        <f t="shared" si="8"/>
        <v>332.33488</v>
      </c>
      <c r="K288" s="8">
        <f t="shared" si="9"/>
        <v>62.502331711162988</v>
      </c>
    </row>
    <row r="289" spans="1:11" ht="12.75" customHeight="1" x14ac:dyDescent="0.2">
      <c r="A289" t="s">
        <v>71</v>
      </c>
      <c r="B289" s="2">
        <v>2017</v>
      </c>
      <c r="C289" s="2">
        <v>5</v>
      </c>
      <c r="D289" s="3" t="s">
        <v>73</v>
      </c>
      <c r="E289" s="3" t="s">
        <v>7</v>
      </c>
      <c r="F289" s="6">
        <v>0.26573600000000003</v>
      </c>
      <c r="G289" s="6">
        <v>29.056851000000002</v>
      </c>
      <c r="H289">
        <v>37200</v>
      </c>
      <c r="I289" s="7">
        <v>62.114573</v>
      </c>
      <c r="J289" s="7">
        <f t="shared" si="8"/>
        <v>329.51264000000003</v>
      </c>
      <c r="K289" s="8">
        <f t="shared" si="9"/>
        <v>59.472217096148313</v>
      </c>
    </row>
    <row r="290" spans="1:11" ht="12.75" customHeight="1" x14ac:dyDescent="0.2">
      <c r="A290" t="s">
        <v>70</v>
      </c>
      <c r="B290" s="2">
        <v>2017</v>
      </c>
      <c r="C290" s="2">
        <v>5</v>
      </c>
      <c r="D290" s="3" t="s">
        <v>12</v>
      </c>
      <c r="E290" s="3" t="s">
        <v>8</v>
      </c>
      <c r="F290" s="6">
        <v>0.49333700000000003</v>
      </c>
      <c r="G290" s="6">
        <v>46.069040000000001</v>
      </c>
      <c r="H290">
        <v>37200</v>
      </c>
      <c r="I290" s="7">
        <v>63.860208999999998</v>
      </c>
      <c r="J290" s="7">
        <f t="shared" si="8"/>
        <v>611.73788000000002</v>
      </c>
      <c r="K290" s="8">
        <f t="shared" si="9"/>
        <v>179.97197045611642</v>
      </c>
    </row>
    <row r="291" spans="1:11" ht="12.75" customHeight="1" x14ac:dyDescent="0.2">
      <c r="A291" t="s">
        <v>70</v>
      </c>
      <c r="B291" s="2">
        <v>2017</v>
      </c>
      <c r="C291" s="2">
        <v>5</v>
      </c>
      <c r="D291" s="3" t="s">
        <v>12</v>
      </c>
      <c r="E291" s="3" t="s">
        <v>7</v>
      </c>
      <c r="F291" s="6">
        <v>0.396565</v>
      </c>
      <c r="G291" s="6">
        <v>43.661903000000002</v>
      </c>
      <c r="H291">
        <v>37200</v>
      </c>
      <c r="I291" s="7">
        <v>62.114573</v>
      </c>
      <c r="J291" s="7">
        <f t="shared" si="8"/>
        <v>491.74060000000003</v>
      </c>
      <c r="K291" s="8">
        <f t="shared" si="9"/>
        <v>133.36204036208719</v>
      </c>
    </row>
    <row r="292" spans="1:11" ht="12.75" customHeight="1" x14ac:dyDescent="0.2">
      <c r="A292" t="s">
        <v>71</v>
      </c>
      <c r="B292" s="2">
        <v>2017</v>
      </c>
      <c r="C292" s="2">
        <v>5</v>
      </c>
      <c r="D292" s="3" t="s">
        <v>22</v>
      </c>
      <c r="E292" s="3" t="s">
        <v>8</v>
      </c>
      <c r="F292" s="6">
        <v>0.65494799999999997</v>
      </c>
      <c r="G292" s="6">
        <v>54.42991</v>
      </c>
      <c r="H292">
        <v>37200</v>
      </c>
      <c r="I292" s="7">
        <v>63.860208999999998</v>
      </c>
      <c r="J292" s="7">
        <f t="shared" si="8"/>
        <v>812.13551999999993</v>
      </c>
      <c r="K292" s="8">
        <f t="shared" si="9"/>
        <v>282.29062626060295</v>
      </c>
    </row>
    <row r="293" spans="1:11" ht="12.75" customHeight="1" x14ac:dyDescent="0.2">
      <c r="A293" t="s">
        <v>71</v>
      </c>
      <c r="B293" s="2">
        <v>2017</v>
      </c>
      <c r="C293" s="2">
        <v>5</v>
      </c>
      <c r="D293" s="3" t="s">
        <v>22</v>
      </c>
      <c r="E293" s="3" t="s">
        <v>7</v>
      </c>
      <c r="F293" s="6">
        <v>0.57214399999999999</v>
      </c>
      <c r="G293" s="6">
        <v>52.062866</v>
      </c>
      <c r="H293">
        <v>37200</v>
      </c>
      <c r="I293" s="7">
        <v>62.114573</v>
      </c>
      <c r="J293" s="7">
        <f t="shared" si="8"/>
        <v>709.45855999999992</v>
      </c>
      <c r="K293" s="8">
        <f t="shared" si="9"/>
        <v>229.42915678145368</v>
      </c>
    </row>
    <row r="294" spans="1:11" ht="12.75" customHeight="1" x14ac:dyDescent="0.2">
      <c r="A294" t="s">
        <v>70</v>
      </c>
      <c r="B294" s="2">
        <v>2017</v>
      </c>
      <c r="C294" s="2">
        <v>5</v>
      </c>
      <c r="D294" s="3" t="s">
        <v>13</v>
      </c>
      <c r="E294" s="3" t="s">
        <v>8</v>
      </c>
      <c r="F294" s="6">
        <v>0.244668</v>
      </c>
      <c r="G294" s="6">
        <v>44.701912999999998</v>
      </c>
      <c r="H294">
        <v>37200</v>
      </c>
      <c r="I294" s="7">
        <v>63.860208999999998</v>
      </c>
      <c r="J294" s="7">
        <f t="shared" si="8"/>
        <v>303.38832000000002</v>
      </c>
      <c r="K294" s="8">
        <f t="shared" si="9"/>
        <v>86.607459940077604</v>
      </c>
    </row>
    <row r="295" spans="1:11" ht="12.75" customHeight="1" x14ac:dyDescent="0.2">
      <c r="A295" t="s">
        <v>70</v>
      </c>
      <c r="B295" s="2">
        <v>2017</v>
      </c>
      <c r="C295" s="2">
        <v>5</v>
      </c>
      <c r="D295" s="3" t="s">
        <v>13</v>
      </c>
      <c r="E295" s="3" t="s">
        <v>7</v>
      </c>
      <c r="F295" s="6">
        <v>0.25370799999999999</v>
      </c>
      <c r="G295" s="6">
        <v>43.965811000000002</v>
      </c>
      <c r="H295">
        <v>37200</v>
      </c>
      <c r="I295" s="7">
        <v>62.114573</v>
      </c>
      <c r="J295" s="7">
        <f t="shared" si="8"/>
        <v>314.59791999999999</v>
      </c>
      <c r="K295" s="8">
        <f t="shared" si="9"/>
        <v>85.914098937276108</v>
      </c>
    </row>
    <row r="296" spans="1:11" ht="12.75" customHeight="1" x14ac:dyDescent="0.2">
      <c r="A296" t="s">
        <v>70</v>
      </c>
      <c r="B296" s="2">
        <v>2017</v>
      </c>
      <c r="C296" s="2">
        <v>5</v>
      </c>
      <c r="D296" s="3" t="s">
        <v>14</v>
      </c>
      <c r="E296" s="3" t="s">
        <v>8</v>
      </c>
      <c r="F296" s="6">
        <v>4.8441999999999999E-2</v>
      </c>
      <c r="G296" s="6">
        <v>19.214507000000001</v>
      </c>
      <c r="H296">
        <v>37200</v>
      </c>
      <c r="I296" s="7">
        <v>63.860208999999998</v>
      </c>
      <c r="J296" s="7">
        <f t="shared" si="8"/>
        <v>60.068080000000002</v>
      </c>
      <c r="K296" s="8">
        <f t="shared" si="9"/>
        <v>7.3706083019946353</v>
      </c>
    </row>
    <row r="297" spans="1:11" ht="12.75" customHeight="1" x14ac:dyDescent="0.2">
      <c r="A297" t="s">
        <v>70</v>
      </c>
      <c r="B297" s="2">
        <v>2017</v>
      </c>
      <c r="C297" s="2">
        <v>5</v>
      </c>
      <c r="D297" s="3" t="s">
        <v>14</v>
      </c>
      <c r="E297" s="3" t="s">
        <v>7</v>
      </c>
      <c r="F297" s="6">
        <v>4.8250000000000001E-2</v>
      </c>
      <c r="G297" s="6">
        <v>18.494662000000002</v>
      </c>
      <c r="H297">
        <v>37200</v>
      </c>
      <c r="I297" s="7">
        <v>62.114573</v>
      </c>
      <c r="J297" s="7">
        <f t="shared" si="8"/>
        <v>59.830000000000005</v>
      </c>
      <c r="K297" s="8">
        <f t="shared" si="9"/>
        <v>6.8731988008964979</v>
      </c>
    </row>
    <row r="298" spans="1:11" ht="12.75" customHeight="1" x14ac:dyDescent="0.2">
      <c r="A298" t="s">
        <v>71</v>
      </c>
      <c r="B298" s="2">
        <v>2017</v>
      </c>
      <c r="C298" s="2">
        <v>5</v>
      </c>
      <c r="D298" s="3" t="s">
        <v>23</v>
      </c>
      <c r="E298" s="3" t="s">
        <v>8</v>
      </c>
      <c r="F298" s="6">
        <v>5.7747E-2</v>
      </c>
      <c r="G298" s="6">
        <v>12.234719</v>
      </c>
      <c r="H298">
        <v>37200</v>
      </c>
      <c r="I298" s="7">
        <v>63.860208999999998</v>
      </c>
      <c r="J298" s="7">
        <f t="shared" si="8"/>
        <v>71.606279999999998</v>
      </c>
      <c r="K298" s="8">
        <f t="shared" si="9"/>
        <v>5.5946825245126846</v>
      </c>
    </row>
    <row r="299" spans="1:11" ht="12.75" customHeight="1" x14ac:dyDescent="0.2">
      <c r="A299" t="s">
        <v>71</v>
      </c>
      <c r="B299" s="2">
        <v>2017</v>
      </c>
      <c r="C299" s="2">
        <v>5</v>
      </c>
      <c r="D299" s="3" t="s">
        <v>23</v>
      </c>
      <c r="E299" s="3" t="s">
        <v>7</v>
      </c>
      <c r="F299" s="6">
        <v>5.5425000000000002E-2</v>
      </c>
      <c r="G299" s="6">
        <v>11.55012</v>
      </c>
      <c r="H299">
        <v>37200</v>
      </c>
      <c r="I299" s="7">
        <v>62.114573</v>
      </c>
      <c r="J299" s="7">
        <f t="shared" si="8"/>
        <v>68.727000000000004</v>
      </c>
      <c r="K299" s="8">
        <f t="shared" si="9"/>
        <v>4.9306864660286083</v>
      </c>
    </row>
    <row r="300" spans="1:11" ht="12.75" customHeight="1" x14ac:dyDescent="0.2">
      <c r="A300" t="s">
        <v>71</v>
      </c>
      <c r="B300">
        <v>2017</v>
      </c>
      <c r="C300">
        <v>6</v>
      </c>
      <c r="D300" s="3" t="s">
        <v>73</v>
      </c>
      <c r="E300" t="s">
        <v>7</v>
      </c>
      <c r="F300" s="7">
        <v>0.27155299999999999</v>
      </c>
      <c r="G300" s="7">
        <v>27.634976999999999</v>
      </c>
      <c r="H300">
        <v>36000</v>
      </c>
      <c r="I300" s="7">
        <v>62.183073999999998</v>
      </c>
      <c r="J300" s="7">
        <f t="shared" si="8"/>
        <v>325.86359999999996</v>
      </c>
      <c r="K300" s="8">
        <f t="shared" si="9"/>
        <v>55.99730756934332</v>
      </c>
    </row>
    <row r="301" spans="1:11" ht="12.75" customHeight="1" x14ac:dyDescent="0.2">
      <c r="A301" t="s">
        <v>71</v>
      </c>
      <c r="B301">
        <v>2017</v>
      </c>
      <c r="C301">
        <v>6</v>
      </c>
      <c r="D301" s="3" t="s">
        <v>73</v>
      </c>
      <c r="E301" t="s">
        <v>8</v>
      </c>
      <c r="F301" s="7">
        <v>0.26389499999999999</v>
      </c>
      <c r="G301" s="7">
        <v>28.46227</v>
      </c>
      <c r="H301">
        <v>36000</v>
      </c>
      <c r="I301" s="7">
        <v>64.016997000000003</v>
      </c>
      <c r="J301" s="7">
        <f t="shared" si="8"/>
        <v>316.67399999999998</v>
      </c>
      <c r="K301" s="8">
        <f t="shared" si="9"/>
        <v>57.7001895354067</v>
      </c>
    </row>
    <row r="302" spans="1:11" ht="12.75" customHeight="1" x14ac:dyDescent="0.2">
      <c r="A302" t="s">
        <v>71</v>
      </c>
      <c r="B302">
        <v>2017</v>
      </c>
      <c r="C302">
        <v>7</v>
      </c>
      <c r="D302" s="3" t="s">
        <v>73</v>
      </c>
      <c r="E302" t="s">
        <v>7</v>
      </c>
      <c r="F302" s="7">
        <v>0.25225199999999998</v>
      </c>
      <c r="G302" s="7">
        <v>28.251536000000002</v>
      </c>
      <c r="H302">
        <v>37200</v>
      </c>
      <c r="I302" s="7">
        <v>60.364848000000002</v>
      </c>
      <c r="J302" s="7">
        <f t="shared" si="8"/>
        <v>312.79247999999995</v>
      </c>
      <c r="K302" s="8">
        <f t="shared" si="9"/>
        <v>53.343619417439541</v>
      </c>
    </row>
    <row r="303" spans="1:11" ht="12.75" customHeight="1" x14ac:dyDescent="0.2">
      <c r="A303" t="s">
        <v>71</v>
      </c>
      <c r="B303">
        <v>2017</v>
      </c>
      <c r="C303">
        <v>7</v>
      </c>
      <c r="D303" s="3" t="s">
        <v>73</v>
      </c>
      <c r="E303" t="s">
        <v>8</v>
      </c>
      <c r="F303" s="7">
        <v>0.24304799999999999</v>
      </c>
      <c r="G303" s="7">
        <v>28.525165000000001</v>
      </c>
      <c r="H303">
        <v>37200</v>
      </c>
      <c r="I303" s="7">
        <v>62.052517999999999</v>
      </c>
      <c r="J303" s="7">
        <f t="shared" si="8"/>
        <v>301.37952000000001</v>
      </c>
      <c r="K303" s="8">
        <f t="shared" si="9"/>
        <v>53.345932523081927</v>
      </c>
    </row>
    <row r="304" spans="1:11" ht="12.75" customHeight="1" x14ac:dyDescent="0.2">
      <c r="A304" t="s">
        <v>71</v>
      </c>
      <c r="B304">
        <v>2017</v>
      </c>
      <c r="C304">
        <v>8</v>
      </c>
      <c r="D304" s="3" t="s">
        <v>73</v>
      </c>
      <c r="E304" t="s">
        <v>7</v>
      </c>
      <c r="F304" s="7">
        <v>0.32694000000000001</v>
      </c>
      <c r="G304" s="7">
        <v>29.936457999999998</v>
      </c>
      <c r="H304">
        <v>37200</v>
      </c>
      <c r="I304" s="7">
        <v>62.078600000000002</v>
      </c>
      <c r="J304" s="7">
        <f t="shared" si="8"/>
        <v>405.40559999999999</v>
      </c>
      <c r="K304" s="8">
        <f t="shared" si="9"/>
        <v>75.341120012320246</v>
      </c>
    </row>
    <row r="305" spans="1:11" ht="12.75" customHeight="1" x14ac:dyDescent="0.2">
      <c r="A305" t="s">
        <v>71</v>
      </c>
      <c r="B305">
        <v>2017</v>
      </c>
      <c r="C305">
        <v>8</v>
      </c>
      <c r="D305" s="3" t="s">
        <v>73</v>
      </c>
      <c r="E305" t="s">
        <v>8</v>
      </c>
      <c r="F305" s="7">
        <v>0.31399300000000002</v>
      </c>
      <c r="G305" s="7">
        <v>30.246098</v>
      </c>
      <c r="H305">
        <v>37200</v>
      </c>
      <c r="I305" s="7">
        <v>63.887931999999999</v>
      </c>
      <c r="J305" s="7">
        <f t="shared" si="8"/>
        <v>389.35131999999999</v>
      </c>
      <c r="K305" s="8">
        <f t="shared" si="9"/>
        <v>75.236717068491402</v>
      </c>
    </row>
    <row r="306" spans="1:11" ht="12.75" customHeight="1" x14ac:dyDescent="0.2">
      <c r="A306" t="s">
        <v>71</v>
      </c>
      <c r="B306">
        <v>2017</v>
      </c>
      <c r="C306">
        <v>9</v>
      </c>
      <c r="D306" s="3" t="s">
        <v>73</v>
      </c>
      <c r="E306" t="s">
        <v>7</v>
      </c>
      <c r="F306" s="7">
        <v>0.26543299999999997</v>
      </c>
      <c r="G306" s="7">
        <v>26.645855999999998</v>
      </c>
      <c r="H306">
        <v>36000</v>
      </c>
      <c r="I306" s="7">
        <v>63.692538999999996</v>
      </c>
      <c r="J306" s="7">
        <f t="shared" si="8"/>
        <v>318.51959999999997</v>
      </c>
      <c r="K306" s="8">
        <f t="shared" si="9"/>
        <v>54.057306184374063</v>
      </c>
    </row>
    <row r="307" spans="1:11" ht="12.75" customHeight="1" x14ac:dyDescent="0.2">
      <c r="A307" t="s">
        <v>71</v>
      </c>
      <c r="B307">
        <v>2017</v>
      </c>
      <c r="C307">
        <v>9</v>
      </c>
      <c r="D307" s="3" t="s">
        <v>73</v>
      </c>
      <c r="E307" t="s">
        <v>8</v>
      </c>
      <c r="F307" s="7">
        <v>0.25270999999999999</v>
      </c>
      <c r="G307" s="7">
        <v>26.921047999999999</v>
      </c>
      <c r="H307">
        <v>36000</v>
      </c>
      <c r="I307" s="7">
        <v>65.101504000000006</v>
      </c>
      <c r="J307" s="7">
        <f t="shared" si="8"/>
        <v>303.25200000000001</v>
      </c>
      <c r="K307" s="8">
        <f t="shared" si="9"/>
        <v>53.147967173896838</v>
      </c>
    </row>
  </sheetData>
  <autoFilter ref="A1:K307"/>
  <pageMargins left="0.75" right="0.75" top="1" bottom="1" header="0.5" footer="0.5"/>
  <pageSetup paperSize="9" orientation="portrait" r:id="rId1"/>
  <headerFooter alignWithMargins="0">
    <oddHeader>&amp;L&amp;C&amp;R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6"/>
  <sheetViews>
    <sheetView workbookViewId="0"/>
  </sheetViews>
  <sheetFormatPr defaultRowHeight="12.75" customHeight="1" x14ac:dyDescent="0.2"/>
  <sheetData>
    <row r="2" spans="1:1" ht="12.75" customHeight="1" x14ac:dyDescent="0.2">
      <c r="A2" t="s">
        <v>24</v>
      </c>
    </row>
    <row r="3" spans="1:1" ht="12.75" customHeight="1" x14ac:dyDescent="0.2">
      <c r="A3" t="s">
        <v>25</v>
      </c>
    </row>
    <row r="4" spans="1:1" ht="12.75" customHeight="1" x14ac:dyDescent="0.2">
      <c r="A4" t="s">
        <v>26</v>
      </c>
    </row>
    <row r="5" spans="1:1" ht="12.75" customHeight="1" x14ac:dyDescent="0.2">
      <c r="A5" t="s">
        <v>27</v>
      </c>
    </row>
    <row r="6" spans="1:1" ht="12.75" customHeight="1" x14ac:dyDescent="0.2">
      <c r="A6" t="s">
        <v>28</v>
      </c>
    </row>
    <row r="7" spans="1:1" ht="12.75" customHeight="1" x14ac:dyDescent="0.2">
      <c r="A7" t="s">
        <v>29</v>
      </c>
    </row>
    <row r="8" spans="1:1" ht="12.75" customHeight="1" x14ac:dyDescent="0.2">
      <c r="A8" t="s">
        <v>30</v>
      </c>
    </row>
    <row r="9" spans="1:1" ht="12.75" customHeight="1" x14ac:dyDescent="0.2">
      <c r="A9" t="s">
        <v>31</v>
      </c>
    </row>
    <row r="10" spans="1:1" ht="12.75" customHeight="1" x14ac:dyDescent="0.2">
      <c r="A10" t="s">
        <v>32</v>
      </c>
    </row>
    <row r="11" spans="1:1" ht="12.75" customHeight="1" x14ac:dyDescent="0.2">
      <c r="A11" t="s">
        <v>33</v>
      </c>
    </row>
    <row r="12" spans="1:1" ht="12.75" customHeight="1" x14ac:dyDescent="0.2">
      <c r="A12" t="s">
        <v>34</v>
      </c>
    </row>
    <row r="13" spans="1:1" ht="12.75" customHeight="1" x14ac:dyDescent="0.2">
      <c r="A13" t="s">
        <v>35</v>
      </c>
    </row>
    <row r="14" spans="1:1" ht="12.75" customHeight="1" x14ac:dyDescent="0.2">
      <c r="A14" t="s">
        <v>36</v>
      </c>
    </row>
    <row r="15" spans="1:1" ht="12.75" customHeight="1" x14ac:dyDescent="0.2">
      <c r="A15" t="s">
        <v>37</v>
      </c>
    </row>
    <row r="16" spans="1:1" ht="12.75" customHeight="1" x14ac:dyDescent="0.2">
      <c r="A16" t="s">
        <v>38</v>
      </c>
    </row>
    <row r="17" spans="1:1" ht="12.75" customHeight="1" x14ac:dyDescent="0.2">
      <c r="A17" t="s">
        <v>35</v>
      </c>
    </row>
    <row r="18" spans="1:1" ht="12.75" customHeight="1" x14ac:dyDescent="0.2">
      <c r="A18" t="s">
        <v>39</v>
      </c>
    </row>
    <row r="19" spans="1:1" ht="12.75" customHeight="1" x14ac:dyDescent="0.2">
      <c r="A19" t="s">
        <v>40</v>
      </c>
    </row>
    <row r="20" spans="1:1" ht="12.75" customHeight="1" x14ac:dyDescent="0.2">
      <c r="A20" t="s">
        <v>41</v>
      </c>
    </row>
    <row r="21" spans="1:1" ht="12.75" customHeight="1" x14ac:dyDescent="0.2">
      <c r="A21" t="s">
        <v>42</v>
      </c>
    </row>
    <row r="22" spans="1:1" ht="12.75" customHeight="1" x14ac:dyDescent="0.2">
      <c r="A22" t="s">
        <v>43</v>
      </c>
    </row>
    <row r="23" spans="1:1" ht="12.75" customHeight="1" x14ac:dyDescent="0.2">
      <c r="A23" t="s">
        <v>44</v>
      </c>
    </row>
    <row r="24" spans="1:1" ht="12.75" customHeight="1" x14ac:dyDescent="0.2">
      <c r="A24" t="s">
        <v>45</v>
      </c>
    </row>
    <row r="25" spans="1:1" ht="12.75" customHeight="1" x14ac:dyDescent="0.2">
      <c r="A25" t="s">
        <v>46</v>
      </c>
    </row>
    <row r="26" spans="1:1" ht="12.75" customHeight="1" x14ac:dyDescent="0.2">
      <c r="A26" t="s">
        <v>47</v>
      </c>
    </row>
    <row r="27" spans="1:1" ht="12.75" customHeight="1" x14ac:dyDescent="0.2">
      <c r="A27" t="s">
        <v>48</v>
      </c>
    </row>
    <row r="28" spans="1:1" ht="12.75" customHeight="1" x14ac:dyDescent="0.2">
      <c r="A28" t="s">
        <v>49</v>
      </c>
    </row>
    <row r="29" spans="1:1" ht="12.75" customHeight="1" x14ac:dyDescent="0.2">
      <c r="A29" t="s">
        <v>50</v>
      </c>
    </row>
    <row r="30" spans="1:1" ht="12.75" customHeight="1" x14ac:dyDescent="0.2">
      <c r="A30" t="s">
        <v>51</v>
      </c>
    </row>
    <row r="31" spans="1:1" ht="12.75" customHeight="1" x14ac:dyDescent="0.2">
      <c r="A31" t="s">
        <v>52</v>
      </c>
    </row>
    <row r="32" spans="1:1" ht="12.75" customHeight="1" x14ac:dyDescent="0.2">
      <c r="A32" t="s">
        <v>53</v>
      </c>
    </row>
    <row r="33" spans="1:1" ht="12.75" customHeight="1" x14ac:dyDescent="0.2">
      <c r="A33" t="s">
        <v>54</v>
      </c>
    </row>
    <row r="34" spans="1:1" ht="12.75" customHeight="1" x14ac:dyDescent="0.2">
      <c r="A34" t="s">
        <v>55</v>
      </c>
    </row>
    <row r="35" spans="1:1" ht="12.75" customHeight="1" x14ac:dyDescent="0.2">
      <c r="A35" t="s">
        <v>56</v>
      </c>
    </row>
    <row r="36" spans="1:1" ht="12.75" customHeight="1" x14ac:dyDescent="0.2">
      <c r="A36" t="s">
        <v>57</v>
      </c>
    </row>
    <row r="37" spans="1:1" ht="12.75" customHeight="1" x14ac:dyDescent="0.2">
      <c r="A37" t="s">
        <v>58</v>
      </c>
    </row>
    <row r="38" spans="1:1" ht="12.75" customHeight="1" x14ac:dyDescent="0.2">
      <c r="A38" t="s">
        <v>59</v>
      </c>
    </row>
    <row r="39" spans="1:1" ht="12.75" customHeight="1" x14ac:dyDescent="0.2">
      <c r="A39" t="s">
        <v>60</v>
      </c>
    </row>
    <row r="40" spans="1:1" ht="12.75" customHeight="1" x14ac:dyDescent="0.2">
      <c r="A40" t="s">
        <v>61</v>
      </c>
    </row>
    <row r="41" spans="1:1" ht="12.75" customHeight="1" x14ac:dyDescent="0.2">
      <c r="A41" t="s">
        <v>62</v>
      </c>
    </row>
    <row r="42" spans="1:1" ht="12.75" customHeight="1" x14ac:dyDescent="0.2">
      <c r="A42" t="s">
        <v>63</v>
      </c>
    </row>
    <row r="43" spans="1:1" ht="12.75" customHeight="1" x14ac:dyDescent="0.2">
      <c r="A43" t="s">
        <v>64</v>
      </c>
    </row>
    <row r="44" spans="1:1" ht="12.75" customHeight="1" x14ac:dyDescent="0.2">
      <c r="A44" t="s">
        <v>65</v>
      </c>
    </row>
    <row r="45" spans="1:1" ht="12.75" customHeight="1" x14ac:dyDescent="0.2">
      <c r="A45" t="s">
        <v>66</v>
      </c>
    </row>
    <row r="46" spans="1:1" ht="12.75" customHeight="1" x14ac:dyDescent="0.2">
      <c r="A46" t="s">
        <v>67</v>
      </c>
    </row>
  </sheetData>
  <phoneticPr fontId="0" type="noConversion"/>
  <pageMargins left="0.75" right="0.75" top="1" bottom="1" header="0.5" footer="0.5"/>
  <headerFooter alignWithMargins="0">
    <oddHeader>&amp;L&amp;C&amp;R</oddHeader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Скорегований інвентар</vt:lpstr>
      <vt:lpstr>Дані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cp:lastPrinted>2017-10-09T14:09:34Z</cp:lastPrinted>
  <dcterms:created xsi:type="dcterms:W3CDTF">2017-10-09T14:09:28Z</dcterms:created>
  <dcterms:modified xsi:type="dcterms:W3CDTF">2017-12-05T17:49:51Z</dcterms:modified>
</cp:coreProperties>
</file>