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435"/>
  </bookViews>
  <sheets>
    <sheet name="Квоти спонсорство алкоголь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7" i="1" l="1"/>
  <c r="AY37" i="1"/>
  <c r="AZ37" i="1"/>
  <c r="BA37" i="1"/>
  <c r="BB37" i="1"/>
  <c r="BC37" i="1"/>
  <c r="BD37" i="1"/>
  <c r="BE37" i="1"/>
  <c r="BF37" i="1"/>
  <c r="BG37" i="1"/>
  <c r="BH37" i="1"/>
  <c r="BI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AY32" i="1"/>
  <c r="AZ32" i="1"/>
  <c r="BA32" i="1"/>
  <c r="BB32" i="1"/>
  <c r="BC32" i="1"/>
  <c r="BD32" i="1"/>
  <c r="BE32" i="1"/>
  <c r="BF32" i="1"/>
  <c r="BG32" i="1"/>
  <c r="BH32" i="1"/>
  <c r="BI32" i="1"/>
  <c r="AX32" i="1"/>
  <c r="AC45" i="1" l="1"/>
  <c r="AB45" i="1"/>
  <c r="AA45" i="1"/>
  <c r="Z45" i="1"/>
  <c r="Y45" i="1"/>
  <c r="X45" i="1"/>
  <c r="W45" i="1"/>
  <c r="V45" i="1"/>
  <c r="U45" i="1"/>
  <c r="T45" i="1"/>
  <c r="S45" i="1"/>
  <c r="R45" i="1"/>
  <c r="AC44" i="1"/>
  <c r="AB44" i="1"/>
  <c r="AA44" i="1"/>
  <c r="Z44" i="1"/>
  <c r="Y44" i="1"/>
  <c r="X44" i="1"/>
  <c r="W44" i="1"/>
  <c r="V44" i="1"/>
  <c r="U44" i="1"/>
  <c r="T44" i="1"/>
  <c r="S44" i="1"/>
  <c r="R44" i="1"/>
  <c r="AC43" i="1"/>
  <c r="AB43" i="1"/>
  <c r="AA43" i="1"/>
  <c r="Z43" i="1"/>
  <c r="Y43" i="1"/>
  <c r="X43" i="1"/>
  <c r="W43" i="1"/>
  <c r="V43" i="1"/>
  <c r="U43" i="1"/>
  <c r="T43" i="1"/>
  <c r="S43" i="1"/>
  <c r="R43" i="1"/>
  <c r="AC42" i="1"/>
  <c r="AB42" i="1"/>
  <c r="AA42" i="1"/>
  <c r="Z42" i="1"/>
  <c r="Y42" i="1"/>
  <c r="X42" i="1"/>
  <c r="W42" i="1"/>
  <c r="V42" i="1"/>
  <c r="U42" i="1"/>
  <c r="T42" i="1"/>
  <c r="S42" i="1"/>
  <c r="R42" i="1"/>
  <c r="AC41" i="1"/>
  <c r="AB41" i="1"/>
  <c r="AA41" i="1"/>
  <c r="Z41" i="1"/>
  <c r="Y41" i="1"/>
  <c r="X41" i="1"/>
  <c r="W41" i="1"/>
  <c r="V41" i="1"/>
  <c r="U41" i="1"/>
  <c r="T41" i="1"/>
  <c r="S41" i="1"/>
  <c r="R41" i="1"/>
  <c r="AC40" i="1"/>
  <c r="AB40" i="1"/>
  <c r="AA40" i="1"/>
  <c r="Z40" i="1"/>
  <c r="Y40" i="1"/>
  <c r="X40" i="1"/>
  <c r="W40" i="1"/>
  <c r="V40" i="1"/>
  <c r="U40" i="1"/>
  <c r="T40" i="1"/>
  <c r="S40" i="1"/>
  <c r="R40" i="1"/>
  <c r="AC39" i="1"/>
  <c r="AB39" i="1"/>
  <c r="AA39" i="1"/>
  <c r="Z39" i="1"/>
  <c r="Y39" i="1"/>
  <c r="X39" i="1"/>
  <c r="W39" i="1"/>
  <c r="V39" i="1"/>
  <c r="U39" i="1"/>
  <c r="T39" i="1"/>
  <c r="S39" i="1"/>
  <c r="R39" i="1"/>
  <c r="AC38" i="1"/>
  <c r="AB38" i="1"/>
  <c r="AA38" i="1"/>
  <c r="Z38" i="1"/>
  <c r="Y38" i="1"/>
  <c r="X38" i="1"/>
  <c r="W38" i="1"/>
  <c r="V38" i="1"/>
  <c r="U38" i="1"/>
  <c r="T38" i="1"/>
  <c r="S38" i="1"/>
  <c r="R38" i="1"/>
  <c r="AC37" i="1"/>
  <c r="AB37" i="1"/>
  <c r="AA37" i="1"/>
  <c r="Z37" i="1"/>
  <c r="Y37" i="1"/>
  <c r="X37" i="1"/>
  <c r="W37" i="1"/>
  <c r="V37" i="1"/>
  <c r="U37" i="1"/>
  <c r="T37" i="1"/>
  <c r="S37" i="1"/>
  <c r="R37" i="1"/>
  <c r="AC36" i="1"/>
  <c r="AB36" i="1"/>
  <c r="AA36" i="1"/>
  <c r="Z36" i="1"/>
  <c r="Y36" i="1"/>
  <c r="X36" i="1"/>
  <c r="W36" i="1"/>
  <c r="V36" i="1"/>
  <c r="U36" i="1"/>
  <c r="T36" i="1"/>
  <c r="S36" i="1"/>
  <c r="R36" i="1"/>
  <c r="AC35" i="1"/>
  <c r="AB35" i="1"/>
  <c r="AA35" i="1"/>
  <c r="Z35" i="1"/>
  <c r="Y35" i="1"/>
  <c r="X35" i="1"/>
  <c r="W35" i="1"/>
  <c r="V35" i="1"/>
  <c r="U35" i="1"/>
  <c r="T35" i="1"/>
  <c r="S35" i="1"/>
  <c r="R35" i="1"/>
  <c r="AC34" i="1"/>
  <c r="AB34" i="1"/>
  <c r="AA34" i="1"/>
  <c r="Z34" i="1"/>
  <c r="Y34" i="1"/>
  <c r="X34" i="1"/>
  <c r="W34" i="1"/>
  <c r="V34" i="1"/>
  <c r="U34" i="1"/>
  <c r="T34" i="1"/>
  <c r="S34" i="1"/>
  <c r="R34" i="1"/>
  <c r="AC33" i="1"/>
  <c r="AB33" i="1"/>
  <c r="AA33" i="1"/>
  <c r="Z33" i="1"/>
  <c r="Y33" i="1"/>
  <c r="X33" i="1"/>
  <c r="W33" i="1"/>
  <c r="V33" i="1"/>
  <c r="U33" i="1"/>
  <c r="T33" i="1"/>
  <c r="S33" i="1"/>
  <c r="R33" i="1"/>
  <c r="AC32" i="1"/>
  <c r="AB32" i="1"/>
  <c r="AA32" i="1"/>
  <c r="Z32" i="1"/>
  <c r="Y32" i="1"/>
  <c r="X32" i="1"/>
  <c r="W32" i="1"/>
  <c r="V32" i="1"/>
  <c r="U32" i="1"/>
  <c r="T32" i="1"/>
  <c r="S32" i="1"/>
  <c r="R32" i="1"/>
  <c r="N21" i="1"/>
  <c r="M21" i="1"/>
  <c r="AR54" i="1" s="1"/>
  <c r="L21" i="1"/>
  <c r="K21" i="1"/>
  <c r="J21" i="1"/>
  <c r="BE62" i="1" s="1"/>
  <c r="I21" i="1"/>
  <c r="I59" i="1" s="1"/>
  <c r="H21" i="1"/>
  <c r="G21" i="1"/>
  <c r="F21" i="1"/>
  <c r="BA60" i="1" s="1"/>
  <c r="E21" i="1"/>
  <c r="AJ55" i="1" s="1"/>
  <c r="D21" i="1"/>
  <c r="C21" i="1"/>
  <c r="T50" i="1" l="1"/>
  <c r="AR51" i="1"/>
  <c r="I57" i="1"/>
  <c r="AN53" i="1"/>
  <c r="AS56" i="1"/>
  <c r="BI51" i="1"/>
  <c r="BI52" i="1"/>
  <c r="BI53" i="1"/>
  <c r="BI54" i="1"/>
  <c r="BI50" i="1"/>
  <c r="BI58" i="1"/>
  <c r="R58" i="1"/>
  <c r="AX58" i="1"/>
  <c r="AX63" i="1"/>
  <c r="AX50" i="1"/>
  <c r="AX57" i="1"/>
  <c r="AX51" i="1"/>
  <c r="AX52" i="1"/>
  <c r="AX53" i="1"/>
  <c r="AX54" i="1"/>
  <c r="AX55" i="1"/>
  <c r="AX61" i="1"/>
  <c r="AX56" i="1"/>
  <c r="AX60" i="1"/>
  <c r="AX62" i="1"/>
  <c r="K51" i="1"/>
  <c r="BF55" i="1"/>
  <c r="BF61" i="1"/>
  <c r="BF50" i="1"/>
  <c r="BF56" i="1"/>
  <c r="BF51" i="1"/>
  <c r="BF52" i="1"/>
  <c r="BF53" i="1"/>
  <c r="BF54" i="1"/>
  <c r="BF63" i="1"/>
  <c r="BF59" i="1"/>
  <c r="BF57" i="1"/>
  <c r="BF58" i="1"/>
  <c r="BF62" i="1"/>
  <c r="BF60" i="1"/>
  <c r="BA56" i="1"/>
  <c r="BA59" i="1"/>
  <c r="BA62" i="1"/>
  <c r="AY58" i="1"/>
  <c r="AY56" i="1"/>
  <c r="AY57" i="1"/>
  <c r="AY62" i="1"/>
  <c r="AY60" i="1"/>
  <c r="AY51" i="1"/>
  <c r="AY52" i="1"/>
  <c r="AY53" i="1"/>
  <c r="AY54" i="1"/>
  <c r="AY55" i="1"/>
  <c r="AY50" i="1"/>
  <c r="AY59" i="1"/>
  <c r="AY61" i="1"/>
  <c r="AY63" i="1"/>
  <c r="BC63" i="1"/>
  <c r="BC58" i="1"/>
  <c r="BC55" i="1"/>
  <c r="BC61" i="1"/>
  <c r="BC51" i="1"/>
  <c r="BC52" i="1"/>
  <c r="BC53" i="1"/>
  <c r="BC54" i="1"/>
  <c r="BC56" i="1"/>
  <c r="BC57" i="1"/>
  <c r="BC50" i="1"/>
  <c r="BC59" i="1"/>
  <c r="BC60" i="1"/>
  <c r="BC62" i="1"/>
  <c r="BG60" i="1"/>
  <c r="BG55" i="1"/>
  <c r="BG58" i="1"/>
  <c r="BG56" i="1"/>
  <c r="BG57" i="1"/>
  <c r="BG62" i="1"/>
  <c r="BG51" i="1"/>
  <c r="BG52" i="1"/>
  <c r="BG53" i="1"/>
  <c r="BG54" i="1"/>
  <c r="BG61" i="1"/>
  <c r="BG59" i="1"/>
  <c r="BG63" i="1"/>
  <c r="BG50" i="1"/>
  <c r="X50" i="1"/>
  <c r="BA55" i="1"/>
  <c r="BE56" i="1"/>
  <c r="BI57" i="1"/>
  <c r="BI59" i="1"/>
  <c r="BA61" i="1"/>
  <c r="BI63" i="1"/>
  <c r="J50" i="1"/>
  <c r="BE58" i="1"/>
  <c r="BE51" i="1"/>
  <c r="BE52" i="1"/>
  <c r="BE53" i="1"/>
  <c r="BE54" i="1"/>
  <c r="BE59" i="1"/>
  <c r="BE50" i="1"/>
  <c r="BI55" i="1"/>
  <c r="BI61" i="1"/>
  <c r="BB60" i="1"/>
  <c r="BB50" i="1"/>
  <c r="BB55" i="1"/>
  <c r="BB51" i="1"/>
  <c r="BB52" i="1"/>
  <c r="BB53" i="1"/>
  <c r="BB54" i="1"/>
  <c r="BB56" i="1"/>
  <c r="BB57" i="1"/>
  <c r="BB58" i="1"/>
  <c r="BB62" i="1"/>
  <c r="BB61" i="1"/>
  <c r="BB63" i="1"/>
  <c r="BE57" i="1"/>
  <c r="BI60" i="1"/>
  <c r="BE63" i="1"/>
  <c r="BE69" i="1" s="1"/>
  <c r="T54" i="1"/>
  <c r="AZ51" i="1"/>
  <c r="AZ52" i="1"/>
  <c r="AZ53" i="1"/>
  <c r="AZ54" i="1"/>
  <c r="AZ55" i="1"/>
  <c r="AZ59" i="1"/>
  <c r="AZ61" i="1"/>
  <c r="AZ56" i="1"/>
  <c r="AZ63" i="1"/>
  <c r="AZ50" i="1"/>
  <c r="AZ57" i="1"/>
  <c r="AZ60" i="1"/>
  <c r="AZ58" i="1"/>
  <c r="AZ62" i="1"/>
  <c r="BD51" i="1"/>
  <c r="BD52" i="1"/>
  <c r="BD53" i="1"/>
  <c r="BD54" i="1"/>
  <c r="BD56" i="1"/>
  <c r="BD57" i="1"/>
  <c r="BD62" i="1"/>
  <c r="BD59" i="1"/>
  <c r="BD60" i="1"/>
  <c r="BD50" i="1"/>
  <c r="BD55" i="1"/>
  <c r="BD63" i="1"/>
  <c r="BD61" i="1"/>
  <c r="BD58" i="1"/>
  <c r="AR55" i="1"/>
  <c r="BH51" i="1"/>
  <c r="BH52" i="1"/>
  <c r="BH53" i="1"/>
  <c r="BH54" i="1"/>
  <c r="BH59" i="1"/>
  <c r="BH63" i="1"/>
  <c r="BH55" i="1"/>
  <c r="BH58" i="1"/>
  <c r="BH61" i="1"/>
  <c r="BH50" i="1"/>
  <c r="BH56" i="1"/>
  <c r="BH60" i="1"/>
  <c r="BH57" i="1"/>
  <c r="BH62" i="1"/>
  <c r="BH69" i="1" s="1"/>
  <c r="AQ50" i="1"/>
  <c r="E55" i="1"/>
  <c r="X60" i="1"/>
  <c r="BE55" i="1"/>
  <c r="BI56" i="1"/>
  <c r="BA58" i="1"/>
  <c r="BE61" i="1"/>
  <c r="BI62" i="1"/>
  <c r="AX59" i="1"/>
  <c r="AK56" i="1"/>
  <c r="BA51" i="1"/>
  <c r="BA52" i="1"/>
  <c r="BA53" i="1"/>
  <c r="BA54" i="1"/>
  <c r="BA50" i="1"/>
  <c r="BA57" i="1"/>
  <c r="BE60" i="1"/>
  <c r="BA63" i="1"/>
  <c r="BB59" i="1"/>
  <c r="U51" i="1"/>
  <c r="Y51" i="1"/>
  <c r="U53" i="1"/>
  <c r="Y54" i="1"/>
  <c r="Y55" i="1"/>
  <c r="R52" i="1"/>
  <c r="R55" i="1"/>
  <c r="R56" i="1"/>
  <c r="Z56" i="1"/>
  <c r="W52" i="1"/>
  <c r="AA53" i="1"/>
  <c r="AB52" i="1"/>
  <c r="AB50" i="1"/>
  <c r="G63" i="1"/>
  <c r="AL61" i="1"/>
  <c r="AL62" i="1"/>
  <c r="G62" i="1"/>
  <c r="G58" i="1"/>
  <c r="AL56" i="1"/>
  <c r="G59" i="1"/>
  <c r="AL57" i="1"/>
  <c r="AL60" i="1"/>
  <c r="G60" i="1"/>
  <c r="AL58" i="1"/>
  <c r="G56" i="1"/>
  <c r="AL54" i="1"/>
  <c r="G52" i="1"/>
  <c r="G61" i="1"/>
  <c r="G57" i="1"/>
  <c r="G53" i="1"/>
  <c r="AL50" i="1"/>
  <c r="AL59" i="1"/>
  <c r="AL53" i="1"/>
  <c r="AL55" i="1"/>
  <c r="G55" i="1"/>
  <c r="AL52" i="1"/>
  <c r="G50" i="1"/>
  <c r="R50" i="1"/>
  <c r="Z50" i="1"/>
  <c r="V51" i="1"/>
  <c r="Z51" i="1"/>
  <c r="Z52" i="1"/>
  <c r="V53" i="1"/>
  <c r="Z53" i="1"/>
  <c r="V54" i="1"/>
  <c r="V55" i="1"/>
  <c r="Z55" i="1"/>
  <c r="Z58" i="1"/>
  <c r="Z62" i="1"/>
  <c r="F50" i="1"/>
  <c r="AI62" i="1"/>
  <c r="AI63" i="1"/>
  <c r="D61" i="1"/>
  <c r="AI61" i="1"/>
  <c r="D59" i="1"/>
  <c r="AI57" i="1"/>
  <c r="D62" i="1"/>
  <c r="D60" i="1"/>
  <c r="AI58" i="1"/>
  <c r="D63" i="1"/>
  <c r="AI59" i="1"/>
  <c r="D57" i="1"/>
  <c r="AI55" i="1"/>
  <c r="D53" i="1"/>
  <c r="AI51" i="1"/>
  <c r="AI56" i="1"/>
  <c r="D55" i="1"/>
  <c r="AI52" i="1"/>
  <c r="D52" i="1"/>
  <c r="D56" i="1"/>
  <c r="D54" i="1"/>
  <c r="D50" i="1"/>
  <c r="AI60" i="1"/>
  <c r="D58" i="1"/>
  <c r="AI54" i="1"/>
  <c r="D51" i="1"/>
  <c r="AM62" i="1"/>
  <c r="AM63" i="1"/>
  <c r="H61" i="1"/>
  <c r="H63" i="1"/>
  <c r="H59" i="1"/>
  <c r="AM57" i="1"/>
  <c r="AM60" i="1"/>
  <c r="H60" i="1"/>
  <c r="AM58" i="1"/>
  <c r="AM61" i="1"/>
  <c r="AM59" i="1"/>
  <c r="H57" i="1"/>
  <c r="AM55" i="1"/>
  <c r="H53" i="1"/>
  <c r="AM51" i="1"/>
  <c r="AM53" i="1"/>
  <c r="H58" i="1"/>
  <c r="H55" i="1"/>
  <c r="AM52" i="1"/>
  <c r="H52" i="1"/>
  <c r="H50" i="1"/>
  <c r="AM56" i="1"/>
  <c r="H54" i="1"/>
  <c r="H51" i="1"/>
  <c r="AQ62" i="1"/>
  <c r="AQ63" i="1"/>
  <c r="L61" i="1"/>
  <c r="AQ61" i="1"/>
  <c r="L59" i="1"/>
  <c r="AQ57" i="1"/>
  <c r="L62" i="1"/>
  <c r="L69" i="1" s="1"/>
  <c r="L60" i="1"/>
  <c r="AQ58" i="1"/>
  <c r="L63" i="1"/>
  <c r="AQ59" i="1"/>
  <c r="L57" i="1"/>
  <c r="AQ55" i="1"/>
  <c r="L53" i="1"/>
  <c r="AQ51" i="1"/>
  <c r="L58" i="1"/>
  <c r="AQ56" i="1"/>
  <c r="AQ54" i="1"/>
  <c r="AQ60" i="1"/>
  <c r="L56" i="1"/>
  <c r="AQ53" i="1"/>
  <c r="L50" i="1"/>
  <c r="L55" i="1"/>
  <c r="AQ52" i="1"/>
  <c r="L52" i="1"/>
  <c r="L51" i="1"/>
  <c r="S50" i="1"/>
  <c r="W50" i="1"/>
  <c r="AA50" i="1"/>
  <c r="S51" i="1"/>
  <c r="W51" i="1"/>
  <c r="AA51" i="1"/>
  <c r="S52" i="1"/>
  <c r="AA52" i="1"/>
  <c r="S53" i="1"/>
  <c r="W53" i="1"/>
  <c r="S54" i="1"/>
  <c r="W54" i="1"/>
  <c r="AA54" i="1"/>
  <c r="S55" i="1"/>
  <c r="W55" i="1"/>
  <c r="AA55" i="1"/>
  <c r="S56" i="1"/>
  <c r="W57" i="1"/>
  <c r="S59" i="1"/>
  <c r="W59" i="1"/>
  <c r="S63" i="1"/>
  <c r="AA63" i="1"/>
  <c r="C51" i="1"/>
  <c r="C53" i="1"/>
  <c r="G54" i="1"/>
  <c r="K55" i="1"/>
  <c r="AA57" i="1"/>
  <c r="AJ63" i="1"/>
  <c r="E61" i="1"/>
  <c r="E62" i="1"/>
  <c r="AJ60" i="1"/>
  <c r="AJ62" i="1"/>
  <c r="AJ69" i="1" s="1"/>
  <c r="E60" i="1"/>
  <c r="AJ58" i="1"/>
  <c r="E56" i="1"/>
  <c r="E63" i="1"/>
  <c r="AJ59" i="1"/>
  <c r="E58" i="1"/>
  <c r="AJ56" i="1"/>
  <c r="E54" i="1"/>
  <c r="AJ52" i="1"/>
  <c r="E59" i="1"/>
  <c r="E50" i="1"/>
  <c r="AJ61" i="1"/>
  <c r="AJ57" i="1"/>
  <c r="E57" i="1"/>
  <c r="AJ54" i="1"/>
  <c r="AJ51" i="1"/>
  <c r="E51" i="1"/>
  <c r="AJ53" i="1"/>
  <c r="E53" i="1"/>
  <c r="AJ50" i="1"/>
  <c r="AN63" i="1"/>
  <c r="I61" i="1"/>
  <c r="I62" i="1"/>
  <c r="AN60" i="1"/>
  <c r="I60" i="1"/>
  <c r="AN58" i="1"/>
  <c r="I56" i="1"/>
  <c r="AN61" i="1"/>
  <c r="AN59" i="1"/>
  <c r="AN62" i="1"/>
  <c r="I58" i="1"/>
  <c r="AN56" i="1"/>
  <c r="I54" i="1"/>
  <c r="AN52" i="1"/>
  <c r="AN57" i="1"/>
  <c r="I55" i="1"/>
  <c r="I52" i="1"/>
  <c r="I50" i="1"/>
  <c r="AN55" i="1"/>
  <c r="I51" i="1"/>
  <c r="I63" i="1"/>
  <c r="AN54" i="1"/>
  <c r="AN51" i="1"/>
  <c r="AN50" i="1"/>
  <c r="AR63" i="1"/>
  <c r="M61" i="1"/>
  <c r="M62" i="1"/>
  <c r="AR60" i="1"/>
  <c r="AR62" i="1"/>
  <c r="AR69" i="1" s="1"/>
  <c r="M60" i="1"/>
  <c r="AR58" i="1"/>
  <c r="M56" i="1"/>
  <c r="M63" i="1"/>
  <c r="AR59" i="1"/>
  <c r="M58" i="1"/>
  <c r="AR56" i="1"/>
  <c r="M54" i="1"/>
  <c r="AR52" i="1"/>
  <c r="AR61" i="1"/>
  <c r="AR53" i="1"/>
  <c r="M53" i="1"/>
  <c r="M50" i="1"/>
  <c r="M57" i="1"/>
  <c r="M55" i="1"/>
  <c r="M52" i="1"/>
  <c r="M51" i="1"/>
  <c r="M59" i="1"/>
  <c r="AR50" i="1"/>
  <c r="T51" i="1"/>
  <c r="X51" i="1"/>
  <c r="AB51" i="1"/>
  <c r="T52" i="1"/>
  <c r="X52" i="1"/>
  <c r="T53" i="1"/>
  <c r="X53" i="1"/>
  <c r="AB53" i="1"/>
  <c r="X54" i="1"/>
  <c r="AB54" i="1"/>
  <c r="T55" i="1"/>
  <c r="X55" i="1"/>
  <c r="AB55" i="1"/>
  <c r="T56" i="1"/>
  <c r="X56" i="1"/>
  <c r="AB56" i="1"/>
  <c r="T57" i="1"/>
  <c r="X57" i="1"/>
  <c r="AB57" i="1"/>
  <c r="T58" i="1"/>
  <c r="X58" i="1"/>
  <c r="AB58" i="1"/>
  <c r="T59" i="1"/>
  <c r="X59" i="1"/>
  <c r="AB59" i="1"/>
  <c r="T60" i="1"/>
  <c r="AB60" i="1"/>
  <c r="T61" i="1"/>
  <c r="X61" i="1"/>
  <c r="N50" i="1"/>
  <c r="AI50" i="1"/>
  <c r="G51" i="1"/>
  <c r="E52" i="1"/>
  <c r="I53" i="1"/>
  <c r="AI53" i="1"/>
  <c r="L54" i="1"/>
  <c r="AM54" i="1"/>
  <c r="H56" i="1"/>
  <c r="AR57" i="1"/>
  <c r="AA59" i="1"/>
  <c r="H62" i="1"/>
  <c r="F62" i="1"/>
  <c r="AK60" i="1"/>
  <c r="F63" i="1"/>
  <c r="AK61" i="1"/>
  <c r="AK63" i="1"/>
  <c r="F61" i="1"/>
  <c r="AK59" i="1"/>
  <c r="F57" i="1"/>
  <c r="AK55" i="1"/>
  <c r="F58" i="1"/>
  <c r="F59" i="1"/>
  <c r="AK57" i="1"/>
  <c r="F55" i="1"/>
  <c r="AK53" i="1"/>
  <c r="AK62" i="1"/>
  <c r="F56" i="1"/>
  <c r="AK54" i="1"/>
  <c r="F54" i="1"/>
  <c r="AK51" i="1"/>
  <c r="F51" i="1"/>
  <c r="F53" i="1"/>
  <c r="AK50" i="1"/>
  <c r="F60" i="1"/>
  <c r="F52" i="1"/>
  <c r="J62" i="1"/>
  <c r="AO60" i="1"/>
  <c r="J63" i="1"/>
  <c r="AO61" i="1"/>
  <c r="AO59" i="1"/>
  <c r="J57" i="1"/>
  <c r="AO55" i="1"/>
  <c r="AO62" i="1"/>
  <c r="J58" i="1"/>
  <c r="AO63" i="1"/>
  <c r="J61" i="1"/>
  <c r="J59" i="1"/>
  <c r="AO57" i="1"/>
  <c r="J55" i="1"/>
  <c r="AO53" i="1"/>
  <c r="AO52" i="1"/>
  <c r="J51" i="1"/>
  <c r="J60" i="1"/>
  <c r="AO56" i="1"/>
  <c r="AO54" i="1"/>
  <c r="J54" i="1"/>
  <c r="AO51" i="1"/>
  <c r="AO50" i="1"/>
  <c r="AO58" i="1"/>
  <c r="J56" i="1"/>
  <c r="J53" i="1"/>
  <c r="N62" i="1"/>
  <c r="AS60" i="1"/>
  <c r="N63" i="1"/>
  <c r="AS61" i="1"/>
  <c r="AS63" i="1"/>
  <c r="N61" i="1"/>
  <c r="AS59" i="1"/>
  <c r="N57" i="1"/>
  <c r="AS55" i="1"/>
  <c r="N58" i="1"/>
  <c r="N59" i="1"/>
  <c r="AS57" i="1"/>
  <c r="N55" i="1"/>
  <c r="AS53" i="1"/>
  <c r="N60" i="1"/>
  <c r="N56" i="1"/>
  <c r="N52" i="1"/>
  <c r="N51" i="1"/>
  <c r="AS58" i="1"/>
  <c r="AS52" i="1"/>
  <c r="AS50" i="1"/>
  <c r="AS54" i="1"/>
  <c r="N54" i="1"/>
  <c r="AS51" i="1"/>
  <c r="U50" i="1"/>
  <c r="Y50" i="1"/>
  <c r="AC50" i="1"/>
  <c r="AC51" i="1"/>
  <c r="U52" i="1"/>
  <c r="Y52" i="1"/>
  <c r="AC52" i="1"/>
  <c r="Y53" i="1"/>
  <c r="AC53" i="1"/>
  <c r="U54" i="1"/>
  <c r="AC54" i="1"/>
  <c r="U55" i="1"/>
  <c r="AC55" i="1"/>
  <c r="U56" i="1"/>
  <c r="Y56" i="1"/>
  <c r="AC56" i="1"/>
  <c r="U57" i="1"/>
  <c r="Y57" i="1"/>
  <c r="AC57" i="1"/>
  <c r="U58" i="1"/>
  <c r="Y58" i="1"/>
  <c r="AC58" i="1"/>
  <c r="U59" i="1"/>
  <c r="Y59" i="1"/>
  <c r="AC59" i="1"/>
  <c r="U60" i="1"/>
  <c r="Y60" i="1"/>
  <c r="AC60" i="1"/>
  <c r="U61" i="1"/>
  <c r="Y61" i="1"/>
  <c r="AC61" i="1"/>
  <c r="U62" i="1"/>
  <c r="Y62" i="1"/>
  <c r="AC62" i="1"/>
  <c r="U63" i="1"/>
  <c r="Y63" i="1"/>
  <c r="AC63" i="1"/>
  <c r="AM50" i="1"/>
  <c r="J52" i="1"/>
  <c r="AK52" i="1"/>
  <c r="N53" i="1"/>
  <c r="AS62" i="1"/>
  <c r="C63" i="1"/>
  <c r="AH61" i="1"/>
  <c r="AH62" i="1"/>
  <c r="AH60" i="1"/>
  <c r="C58" i="1"/>
  <c r="AH56" i="1"/>
  <c r="AH63" i="1"/>
  <c r="C61" i="1"/>
  <c r="C59" i="1"/>
  <c r="AH57" i="1"/>
  <c r="C62" i="1"/>
  <c r="C60" i="1"/>
  <c r="AH58" i="1"/>
  <c r="C56" i="1"/>
  <c r="AH54" i="1"/>
  <c r="C52" i="1"/>
  <c r="AH55" i="1"/>
  <c r="AH53" i="1"/>
  <c r="AH50" i="1"/>
  <c r="C55" i="1"/>
  <c r="AH52" i="1"/>
  <c r="AH59" i="1"/>
  <c r="C57" i="1"/>
  <c r="C54" i="1"/>
  <c r="AH51" i="1"/>
  <c r="C50" i="1"/>
  <c r="K63" i="1"/>
  <c r="AP61" i="1"/>
  <c r="AP62" i="1"/>
  <c r="AP60" i="1"/>
  <c r="K58" i="1"/>
  <c r="AP56" i="1"/>
  <c r="AP63" i="1"/>
  <c r="K61" i="1"/>
  <c r="K59" i="1"/>
  <c r="AP57" i="1"/>
  <c r="K62" i="1"/>
  <c r="K60" i="1"/>
  <c r="AP58" i="1"/>
  <c r="K56" i="1"/>
  <c r="AP54" i="1"/>
  <c r="K52" i="1"/>
  <c r="AP59" i="1"/>
  <c r="AP55" i="1"/>
  <c r="K54" i="1"/>
  <c r="AP51" i="1"/>
  <c r="AP50" i="1"/>
  <c r="K53" i="1"/>
  <c r="K57" i="1"/>
  <c r="AP53" i="1"/>
  <c r="K50" i="1"/>
  <c r="V50" i="1"/>
  <c r="R51" i="1"/>
  <c r="V52" i="1"/>
  <c r="R53" i="1"/>
  <c r="R54" i="1"/>
  <c r="Z54" i="1"/>
  <c r="V56" i="1"/>
  <c r="V58" i="1"/>
  <c r="R62" i="1"/>
  <c r="AL51" i="1"/>
  <c r="AP52" i="1"/>
  <c r="S57" i="1"/>
  <c r="AK58" i="1"/>
  <c r="AL63" i="1"/>
  <c r="R57" i="1"/>
  <c r="V57" i="1"/>
  <c r="Z57" i="1"/>
  <c r="R59" i="1"/>
  <c r="V59" i="1"/>
  <c r="Z59" i="1"/>
  <c r="R60" i="1"/>
  <c r="V60" i="1"/>
  <c r="Z60" i="1"/>
  <c r="R61" i="1"/>
  <c r="V61" i="1"/>
  <c r="Z61" i="1"/>
  <c r="V62" i="1"/>
  <c r="R63" i="1"/>
  <c r="V63" i="1"/>
  <c r="Z63" i="1"/>
  <c r="W56" i="1"/>
  <c r="AA56" i="1"/>
  <c r="S58" i="1"/>
  <c r="W58" i="1"/>
  <c r="AA58" i="1"/>
  <c r="S60" i="1"/>
  <c r="W60" i="1"/>
  <c r="AA60" i="1"/>
  <c r="S61" i="1"/>
  <c r="W61" i="1"/>
  <c r="AA61" i="1"/>
  <c r="S62" i="1"/>
  <c r="W62" i="1"/>
  <c r="AA62" i="1"/>
  <c r="W63" i="1"/>
  <c r="AB61" i="1"/>
  <c r="T62" i="1"/>
  <c r="X62" i="1"/>
  <c r="AB62" i="1"/>
  <c r="T63" i="1"/>
  <c r="X63" i="1"/>
  <c r="AB63" i="1"/>
  <c r="G69" i="1" l="1"/>
  <c r="AA69" i="1"/>
  <c r="AA74" i="1" s="1"/>
  <c r="AY69" i="1"/>
  <c r="BF69" i="1"/>
  <c r="AQ69" i="1"/>
  <c r="AQ74" i="1" s="1"/>
  <c r="AM69" i="1"/>
  <c r="AS69" i="1"/>
  <c r="AC69" i="1"/>
  <c r="J69" i="1"/>
  <c r="BE74" i="1" s="1"/>
  <c r="F69" i="1"/>
  <c r="E69" i="1"/>
  <c r="BH68" i="1"/>
  <c r="AZ69" i="1"/>
  <c r="BG69" i="1"/>
  <c r="BG74" i="1" s="1"/>
  <c r="BF68" i="1"/>
  <c r="BJ59" i="1"/>
  <c r="BD67" i="1"/>
  <c r="BB68" i="1"/>
  <c r="BC69" i="1"/>
  <c r="BC68" i="1"/>
  <c r="BA69" i="1"/>
  <c r="BA68" i="1"/>
  <c r="BI69" i="1"/>
  <c r="BH67" i="1"/>
  <c r="AZ68" i="1"/>
  <c r="AY67" i="1"/>
  <c r="AY68" i="1"/>
  <c r="BJ61" i="1"/>
  <c r="BJ52" i="1"/>
  <c r="BJ63" i="1"/>
  <c r="BI67" i="1"/>
  <c r="BD68" i="1"/>
  <c r="BF67" i="1"/>
  <c r="BJ56" i="1"/>
  <c r="BJ53" i="1"/>
  <c r="BJ50" i="1"/>
  <c r="BA67" i="1"/>
  <c r="AZ67" i="1"/>
  <c r="BB69" i="1"/>
  <c r="BB74" i="1" s="1"/>
  <c r="BB67" i="1"/>
  <c r="BI68" i="1"/>
  <c r="BG67" i="1"/>
  <c r="AX69" i="1"/>
  <c r="BJ62" i="1"/>
  <c r="AX67" i="1"/>
  <c r="BJ55" i="1"/>
  <c r="BJ51" i="1"/>
  <c r="BJ58" i="1"/>
  <c r="J67" i="1"/>
  <c r="T67" i="1"/>
  <c r="AD55" i="1"/>
  <c r="AQ67" i="1"/>
  <c r="BD69" i="1"/>
  <c r="BE68" i="1"/>
  <c r="BE67" i="1"/>
  <c r="BG68" i="1"/>
  <c r="BC67" i="1"/>
  <c r="BJ60" i="1"/>
  <c r="BJ54" i="1"/>
  <c r="BJ57" i="1"/>
  <c r="AX68" i="1"/>
  <c r="AO69" i="1"/>
  <c r="F68" i="1"/>
  <c r="H69" i="1"/>
  <c r="T68" i="1"/>
  <c r="X67" i="1"/>
  <c r="I68" i="1"/>
  <c r="AJ68" i="1"/>
  <c r="AD56" i="1"/>
  <c r="AI69" i="1"/>
  <c r="AD52" i="1"/>
  <c r="AT59" i="1"/>
  <c r="O56" i="1"/>
  <c r="AT56" i="1"/>
  <c r="AT61" i="1"/>
  <c r="AB69" i="1"/>
  <c r="AD58" i="1"/>
  <c r="Z68" i="1"/>
  <c r="AR68" i="1"/>
  <c r="AB67" i="1"/>
  <c r="X69" i="1"/>
  <c r="AD63" i="1"/>
  <c r="AD61" i="1"/>
  <c r="V68" i="1"/>
  <c r="S68" i="1"/>
  <c r="AD51" i="1"/>
  <c r="K68" i="1"/>
  <c r="BF73" i="1" s="1"/>
  <c r="K69" i="1"/>
  <c r="BF74" i="1" s="1"/>
  <c r="AP69" i="1"/>
  <c r="AT51" i="1"/>
  <c r="AT52" i="1"/>
  <c r="AT55" i="1"/>
  <c r="AT58" i="1"/>
  <c r="O59" i="1"/>
  <c r="O58" i="1"/>
  <c r="O63" i="1"/>
  <c r="Y69" i="1"/>
  <c r="U68" i="1"/>
  <c r="U67" i="1"/>
  <c r="AS67" i="1"/>
  <c r="N69" i="1"/>
  <c r="AO67" i="1"/>
  <c r="AK69" i="1"/>
  <c r="AR67" i="1"/>
  <c r="AN67" i="1"/>
  <c r="AJ67" i="1"/>
  <c r="AJ74" i="1"/>
  <c r="O53" i="1"/>
  <c r="L67" i="1"/>
  <c r="AQ68" i="1"/>
  <c r="AM68" i="1"/>
  <c r="D68" i="1"/>
  <c r="F67" i="1"/>
  <c r="R67" i="1"/>
  <c r="AD50" i="1"/>
  <c r="C67" i="1"/>
  <c r="O50" i="1"/>
  <c r="AK68" i="1"/>
  <c r="S67" i="1"/>
  <c r="T69" i="1"/>
  <c r="W69" i="1"/>
  <c r="V69" i="1"/>
  <c r="V74" i="1" s="1"/>
  <c r="R68" i="1"/>
  <c r="AD57" i="1"/>
  <c r="R69" i="1"/>
  <c r="AD62" i="1"/>
  <c r="AD54" i="1"/>
  <c r="V67" i="1"/>
  <c r="AP68" i="1"/>
  <c r="O54" i="1"/>
  <c r="O55" i="1"/>
  <c r="O52" i="1"/>
  <c r="O60" i="1"/>
  <c r="O61" i="1"/>
  <c r="AT60" i="1"/>
  <c r="U69" i="1"/>
  <c r="AS68" i="1"/>
  <c r="N68" i="1"/>
  <c r="J68" i="1"/>
  <c r="AK67" i="1"/>
  <c r="AI67" i="1"/>
  <c r="AB68" i="1"/>
  <c r="M68" i="1"/>
  <c r="M69" i="1"/>
  <c r="AR74" i="1" s="1"/>
  <c r="AN68" i="1"/>
  <c r="I69" i="1"/>
  <c r="E67" i="1"/>
  <c r="AA68" i="1"/>
  <c r="O51" i="1"/>
  <c r="AA67" i="1"/>
  <c r="H67" i="1"/>
  <c r="D69" i="1"/>
  <c r="Z69" i="1"/>
  <c r="G67" i="1"/>
  <c r="G68" i="1"/>
  <c r="AL68" i="1"/>
  <c r="AD60" i="1"/>
  <c r="AT53" i="1"/>
  <c r="AH68" i="1"/>
  <c r="AT57" i="1"/>
  <c r="Y68" i="1"/>
  <c r="Y67" i="1"/>
  <c r="Z67" i="1"/>
  <c r="AL67" i="1"/>
  <c r="S69" i="1"/>
  <c r="AD59" i="1"/>
  <c r="AD53" i="1"/>
  <c r="K67" i="1"/>
  <c r="AP67" i="1"/>
  <c r="O57" i="1"/>
  <c r="C68" i="1"/>
  <c r="AH67" i="1"/>
  <c r="AT50" i="1"/>
  <c r="AT54" i="1"/>
  <c r="C69" i="1"/>
  <c r="O62" i="1"/>
  <c r="AT63" i="1"/>
  <c r="AH69" i="1"/>
  <c r="AT62" i="1"/>
  <c r="AM67" i="1"/>
  <c r="AC68" i="1"/>
  <c r="AC67" i="1"/>
  <c r="AO68" i="1"/>
  <c r="N67" i="1"/>
  <c r="X68" i="1"/>
  <c r="M67" i="1"/>
  <c r="I67" i="1"/>
  <c r="AN69" i="1"/>
  <c r="E68" i="1"/>
  <c r="W68" i="1"/>
  <c r="W67" i="1"/>
  <c r="W72" i="1" s="1"/>
  <c r="L68" i="1"/>
  <c r="H68" i="1"/>
  <c r="D67" i="1"/>
  <c r="AI68" i="1"/>
  <c r="AL69" i="1"/>
  <c r="AL74" i="1" s="1"/>
  <c r="T74" i="1" l="1"/>
  <c r="AI73" i="1"/>
  <c r="AK73" i="1"/>
  <c r="U73" i="1"/>
  <c r="AM74" i="1"/>
  <c r="AC74" i="1"/>
  <c r="AZ74" i="1"/>
  <c r="BD72" i="1"/>
  <c r="BB73" i="1"/>
  <c r="AN73" i="1"/>
  <c r="Y74" i="1"/>
  <c r="Z73" i="1"/>
  <c r="AO74" i="1"/>
  <c r="BE72" i="1"/>
  <c r="AB72" i="1"/>
  <c r="Y72" i="1"/>
  <c r="U74" i="1"/>
  <c r="T72" i="1"/>
  <c r="BC74" i="1"/>
  <c r="BC73" i="1"/>
  <c r="X73" i="1"/>
  <c r="BB72" i="1"/>
  <c r="BH74" i="1"/>
  <c r="AM72" i="1"/>
  <c r="AL72" i="1"/>
  <c r="AR73" i="1"/>
  <c r="S72" i="1"/>
  <c r="AK74" i="1"/>
  <c r="AQ72" i="1"/>
  <c r="BI73" i="1"/>
  <c r="BH72" i="1"/>
  <c r="BA74" i="1"/>
  <c r="X72" i="1"/>
  <c r="BE73" i="1"/>
  <c r="BA72" i="1"/>
  <c r="BI72" i="1"/>
  <c r="AY73" i="1"/>
  <c r="AX73" i="1"/>
  <c r="BJ68" i="1"/>
  <c r="BC72" i="1"/>
  <c r="BD74" i="1"/>
  <c r="AX72" i="1"/>
  <c r="BJ67" i="1"/>
  <c r="AY72" i="1"/>
  <c r="BI74" i="1"/>
  <c r="AX74" i="1"/>
  <c r="BJ69" i="1"/>
  <c r="BH73" i="1"/>
  <c r="AI74" i="1"/>
  <c r="AB73" i="1"/>
  <c r="BF72" i="1"/>
  <c r="W74" i="1"/>
  <c r="AO72" i="1"/>
  <c r="BG73" i="1"/>
  <c r="BG72" i="1"/>
  <c r="AZ72" i="1"/>
  <c r="AY74" i="1"/>
  <c r="BD73" i="1"/>
  <c r="AZ73" i="1"/>
  <c r="BA73" i="1"/>
  <c r="AI72" i="1"/>
  <c r="T73" i="1"/>
  <c r="AC73" i="1"/>
  <c r="S74" i="1"/>
  <c r="AP73" i="1"/>
  <c r="AJ72" i="1"/>
  <c r="AN74" i="1"/>
  <c r="Z74" i="1"/>
  <c r="V72" i="1"/>
  <c r="AN72" i="1"/>
  <c r="AP74" i="1"/>
  <c r="S73" i="1"/>
  <c r="AH72" i="1"/>
  <c r="AT67" i="1"/>
  <c r="AD68" i="1"/>
  <c r="R73" i="1"/>
  <c r="O67" i="1"/>
  <c r="AO73" i="1"/>
  <c r="O69" i="1"/>
  <c r="O68" i="1"/>
  <c r="Z72" i="1"/>
  <c r="Y73" i="1"/>
  <c r="AA73" i="1"/>
  <c r="AS73" i="1"/>
  <c r="AJ73" i="1"/>
  <c r="AR72" i="1"/>
  <c r="AS72" i="1"/>
  <c r="V73" i="1"/>
  <c r="X74" i="1"/>
  <c r="AB74" i="1"/>
  <c r="AT68" i="1"/>
  <c r="AH73" i="1"/>
  <c r="W73" i="1"/>
  <c r="AC72" i="1"/>
  <c r="AH74" i="1"/>
  <c r="AT69" i="1"/>
  <c r="AT74" i="1" s="1"/>
  <c r="AK72" i="1"/>
  <c r="R74" i="1"/>
  <c r="AD69" i="1"/>
  <c r="AD74" i="1" s="1"/>
  <c r="AM73" i="1"/>
  <c r="U72" i="1"/>
  <c r="AP72" i="1"/>
  <c r="AL73" i="1"/>
  <c r="AA72" i="1"/>
  <c r="AS74" i="1"/>
  <c r="R72" i="1"/>
  <c r="AD67" i="1"/>
  <c r="AQ73" i="1"/>
  <c r="BJ74" i="1" l="1"/>
  <c r="BJ72" i="1"/>
  <c r="BJ73" i="1"/>
  <c r="AD72" i="1"/>
  <c r="AT73" i="1"/>
  <c r="AD73" i="1"/>
  <c r="AT72" i="1"/>
</calcChain>
</file>

<file path=xl/sharedStrings.xml><?xml version="1.0" encoding="utf-8"?>
<sst xmlns="http://schemas.openxmlformats.org/spreadsheetml/2006/main" count="299" uniqueCount="56">
  <si>
    <t>спонсорская заставка</t>
  </si>
  <si>
    <t>06:00-23:00</t>
  </si>
  <si>
    <t>M18-54(50t+) - ATO</t>
  </si>
  <si>
    <t>Середній рейтинг</t>
  </si>
  <si>
    <t>канал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</si>
  <si>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</si>
  <si>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</si>
  <si>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</si>
  <si>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</si>
  <si>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</si>
  <si>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</si>
  <si>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</si>
  <si>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</si>
  <si>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</si>
  <si>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</si>
  <si>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</si>
  <si>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</si>
  <si>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INTER</t>
  </si>
  <si>
    <t>NTN</t>
  </si>
  <si>
    <t>K1</t>
  </si>
  <si>
    <t>MEGA</t>
  </si>
  <si>
    <t>ENTER FILM</t>
  </si>
  <si>
    <t>K2</t>
  </si>
  <si>
    <t>ZOOM</t>
  </si>
  <si>
    <t>ICTV</t>
  </si>
  <si>
    <t>NEW CHANNEL</t>
  </si>
  <si>
    <t>STB</t>
  </si>
  <si>
    <t>M1</t>
  </si>
  <si>
    <t>M2</t>
  </si>
  <si>
    <t>CHANNEL UKRAINE</t>
  </si>
  <si>
    <t>NLO-TV</t>
  </si>
  <si>
    <t>Днів</t>
  </si>
  <si>
    <t>Годин</t>
  </si>
  <si>
    <t>Шаблон 60 сек</t>
  </si>
  <si>
    <t>Пропозиція МП</t>
  </si>
  <si>
    <t>Пропозиція ІМГ</t>
  </si>
  <si>
    <t>Інвентар на 60 сек</t>
  </si>
  <si>
    <t>Інвентар на шаблоні сек. пропозиція МП</t>
  </si>
  <si>
    <t>Інвентар на шаблоні сек. пропозиція ІМГ</t>
  </si>
  <si>
    <t>Рік</t>
  </si>
  <si>
    <t>Інвентар Груп на 60 сек</t>
  </si>
  <si>
    <t>Інвентар Груп на шаблоні сек. пропозиція МП</t>
  </si>
  <si>
    <t>Інвентар Груп на шаблоні сек. пропозиція ІМГ</t>
  </si>
  <si>
    <t>IMG</t>
  </si>
  <si>
    <t>SLM</t>
  </si>
  <si>
    <t>MP</t>
  </si>
  <si>
    <t>Відхилення інвентаря Груп (за МП) від базового</t>
  </si>
  <si>
    <t>Відхилення інвентаря Груп (за ІМГ) від базового</t>
  </si>
  <si>
    <t>Квоты запрос 2018</t>
  </si>
  <si>
    <t>Channel</t>
  </si>
  <si>
    <t>SH</t>
  </si>
  <si>
    <t>Среднее ТОП-3</t>
  </si>
  <si>
    <t>Пропозиція СЛМ</t>
  </si>
  <si>
    <t>Інвентар на шаблоні сек. Пропозиція СЛМ</t>
  </si>
  <si>
    <t>Інвентар Груп на шаблоні сек. пропозиція СЛМ</t>
  </si>
  <si>
    <t>Відхилення інвентаря Груп (за СЛМ) від базового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</si>
</sst>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₴_-;\-* #,##0_₴_-;_-* &quot;-&quot;??_₴_-;_-@_-"/>
    <numFmt numFmtId="165" formatCode="_-* #,##0.0_₴_-;\-* #,##0.0_₴_-;_-* &quot;-&quot;??_₴_-;_-@_-"/>
    <numFmt numFmtId="166" formatCode="_-* #,##0_₴_-;\-* #,##0_₴_-;_-* &quot;-&quot;?_₴_-;_-@_-"/>
    <numFmt numFmtId="167" formatCode="_-* #,##0.00_₴_-;\-* #,##0.00_₴_-;_-* &quot;-&quot;?_₴_-;_-@_-"/>
  </numFmts>
  <fonts count="11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8E7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ED880"/>
        <bgColor indexed="64"/>
      </patternFill>
    </fill>
    <fill>
      <patternFill patternType="solid">
        <fgColor rgb="FFCCDD82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FA9172"/>
        <bgColor indexed="64"/>
      </patternFill>
    </fill>
    <fill>
      <patternFill patternType="solid">
        <fgColor rgb="FFFCBA7A"/>
        <bgColor indexed="64"/>
      </patternFill>
    </fill>
    <fill>
      <patternFill patternType="solid">
        <fgColor rgb="FFB5D680"/>
        <bgColor indexed="64"/>
      </patternFill>
    </fill>
    <fill>
      <patternFill patternType="solid">
        <fgColor rgb="FF84C87D"/>
        <bgColor indexed="64"/>
      </patternFill>
    </fill>
    <fill>
      <patternFill patternType="solid">
        <fgColor rgb="FFC5DB81"/>
        <bgColor indexed="64"/>
      </patternFill>
    </fill>
    <fill>
      <patternFill patternType="solid">
        <fgColor rgb="FFA5D17F"/>
        <bgColor indexed="64"/>
      </patternFill>
    </fill>
    <fill>
      <patternFill patternType="solid">
        <fgColor rgb="FFE6E483"/>
        <bgColor indexed="64"/>
      </patternFill>
    </fill>
    <fill>
      <patternFill patternType="solid">
        <fgColor rgb="FFFCC47C"/>
        <bgColor indexed="64"/>
      </patternFill>
    </fill>
    <fill>
      <patternFill patternType="solid">
        <fgColor rgb="FFF98670"/>
        <bgColor indexed="64"/>
      </patternFill>
    </fill>
    <fill>
      <patternFill patternType="solid">
        <fgColor rgb="FFFBB078"/>
        <bgColor indexed="64"/>
      </patternFill>
    </fill>
    <fill>
      <patternFill patternType="solid">
        <fgColor rgb="FFD8E082"/>
        <bgColor indexed="64"/>
      </patternFill>
    </fill>
    <fill>
      <patternFill patternType="solid">
        <fgColor rgb="FFC3DA81"/>
        <bgColor indexed="64"/>
      </patternFill>
    </fill>
    <fill>
      <patternFill patternType="solid">
        <fgColor rgb="FFC9DC81"/>
        <bgColor indexed="64"/>
      </patternFill>
    </fill>
    <fill>
      <patternFill patternType="solid">
        <fgColor rgb="FFBDD881"/>
        <bgColor indexed="64"/>
      </patternFill>
    </fill>
    <fill>
      <patternFill patternType="solid">
        <fgColor rgb="FFB4D680"/>
        <bgColor indexed="64"/>
      </patternFill>
    </fill>
    <fill>
      <patternFill patternType="solid">
        <fgColor rgb="FFF9EA84"/>
        <bgColor indexed="64"/>
      </patternFill>
    </fill>
    <fill>
      <patternFill patternType="solid">
        <fgColor rgb="FFFCC17C"/>
        <bgColor indexed="64"/>
      </patternFill>
    </fill>
    <fill>
      <patternFill patternType="solid">
        <fgColor rgb="FFB8D780"/>
        <bgColor indexed="64"/>
      </patternFill>
    </fill>
    <fill>
      <patternFill patternType="solid">
        <fgColor rgb="FFA8D27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5B3D7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4" fillId="2" borderId="0" xfId="0" applyFont="1" applyFill="1"/>
    <xf numFmtId="164" fontId="4" fillId="2" borderId="0" xfId="0" applyNumberFormat="1" applyFont="1" applyFill="1"/>
    <xf numFmtId="165" fontId="0" fillId="0" borderId="0" xfId="0" applyNumberFormat="1"/>
    <xf numFmtId="0" fontId="5" fillId="0" borderId="0" xfId="0" applyFont="1" applyBorder="1"/>
    <xf numFmtId="0" fontId="6" fillId="3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Font="1" applyAlignment="1"/>
    <xf numFmtId="0" fontId="4" fillId="0" borderId="0" xfId="0" applyFont="1"/>
    <xf numFmtId="0" fontId="7" fillId="0" borderId="0" xfId="0" applyFont="1" applyFill="1" applyBorder="1" applyAlignment="1">
      <alignment horizontal="center" vertical="center"/>
    </xf>
    <xf numFmtId="164" fontId="9" fillId="0" borderId="0" xfId="0" applyNumberFormat="1" applyFont="1"/>
    <xf numFmtId="164" fontId="0" fillId="0" borderId="0" xfId="0" applyNumberFormat="1"/>
    <xf numFmtId="164" fontId="9" fillId="0" borderId="0" xfId="0" applyNumberFormat="1" applyFont="1" applyBorder="1"/>
    <xf numFmtId="0" fontId="3" fillId="0" borderId="0" xfId="0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0" fontId="1" fillId="0" borderId="0" xfId="0" applyFont="1"/>
    <xf numFmtId="9" fontId="0" fillId="0" borderId="0" xfId="1" applyFont="1"/>
    <xf numFmtId="9" fontId="4" fillId="0" borderId="0" xfId="1" applyNumberFormat="1" applyFont="1"/>
    <xf numFmtId="167" fontId="0" fillId="0" borderId="0" xfId="0" applyNumberFormat="1"/>
    <xf numFmtId="0" fontId="5" fillId="0" borderId="0" xfId="0" applyFont="1"/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10" borderId="0" xfId="0" applyFont="1" applyFill="1" applyAlignment="1">
      <alignment horizontal="right" vertical="center"/>
    </xf>
    <xf numFmtId="0" fontId="1" fillId="11" borderId="0" xfId="0" applyFont="1" applyFill="1" applyAlignment="1">
      <alignment horizontal="right" vertical="center"/>
    </xf>
    <xf numFmtId="0" fontId="1" fillId="12" borderId="0" xfId="0" applyFont="1" applyFill="1" applyAlignment="1">
      <alignment horizontal="right" vertical="center"/>
    </xf>
    <xf numFmtId="0" fontId="1" fillId="13" borderId="0" xfId="0" applyFont="1" applyFill="1" applyAlignment="1">
      <alignment horizontal="right" vertical="center"/>
    </xf>
    <xf numFmtId="0" fontId="1" fillId="14" borderId="0" xfId="0" applyFont="1" applyFill="1" applyAlignment="1">
      <alignment horizontal="right" vertical="center"/>
    </xf>
    <xf numFmtId="0" fontId="1" fillId="9" borderId="0" xfId="0" applyFont="1" applyFill="1" applyAlignment="1">
      <alignment horizontal="right" vertical="center"/>
    </xf>
    <xf numFmtId="0" fontId="1" fillId="15" borderId="0" xfId="0" applyFont="1" applyFill="1" applyAlignment="1">
      <alignment horizontal="right" vertical="center"/>
    </xf>
    <xf numFmtId="0" fontId="1" fillId="16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4" fillId="3" borderId="0" xfId="0" applyFont="1" applyFill="1" applyAlignment="1">
      <alignment vertical="center"/>
    </xf>
    <xf numFmtId="0" fontId="8" fillId="18" borderId="0" xfId="0" applyFont="1" applyFill="1" applyAlignment="1">
      <alignment horizontal="right" vertical="center"/>
    </xf>
    <xf numFmtId="0" fontId="8" fillId="19" borderId="0" xfId="0" applyFont="1" applyFill="1" applyAlignment="1">
      <alignment horizontal="right" vertical="center"/>
    </xf>
    <xf numFmtId="0" fontId="8" fillId="20" borderId="0" xfId="0" applyFont="1" applyFill="1" applyAlignment="1">
      <alignment horizontal="right" vertical="center"/>
    </xf>
    <xf numFmtId="0" fontId="8" fillId="21" borderId="0" xfId="0" applyFont="1" applyFill="1" applyAlignment="1">
      <alignment horizontal="right" vertical="center"/>
    </xf>
    <xf numFmtId="0" fontId="8" fillId="22" borderId="0" xfId="0" applyFont="1" applyFill="1" applyAlignment="1">
      <alignment horizontal="right" vertical="center"/>
    </xf>
    <xf numFmtId="0" fontId="8" fillId="23" borderId="0" xfId="0" applyFont="1" applyFill="1" applyAlignment="1">
      <alignment horizontal="right" vertical="center"/>
    </xf>
    <xf numFmtId="0" fontId="8" fillId="24" borderId="0" xfId="0" applyFont="1" applyFill="1" applyAlignment="1">
      <alignment horizontal="right" vertical="center"/>
    </xf>
    <xf numFmtId="0" fontId="8" fillId="25" borderId="0" xfId="0" applyFont="1" applyFill="1" applyAlignment="1">
      <alignment horizontal="right" vertical="center"/>
    </xf>
    <xf numFmtId="0" fontId="8" fillId="26" borderId="0" xfId="0" applyFont="1" applyFill="1" applyAlignment="1">
      <alignment horizontal="right" vertical="center"/>
    </xf>
    <xf numFmtId="0" fontId="8" fillId="27" borderId="0" xfId="0" applyFont="1" applyFill="1" applyAlignment="1">
      <alignment horizontal="right" vertical="center"/>
    </xf>
    <xf numFmtId="0" fontId="8" fillId="28" borderId="0" xfId="0" applyFont="1" applyFill="1" applyAlignment="1">
      <alignment horizontal="right" vertical="center"/>
    </xf>
    <xf numFmtId="0" fontId="8" fillId="29" borderId="0" xfId="0" applyFont="1" applyFill="1" applyAlignment="1">
      <alignment horizontal="right" vertical="center"/>
    </xf>
    <xf numFmtId="9" fontId="4" fillId="0" borderId="0" xfId="1" applyFont="1"/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15"/>
  <sheetViews>
    <sheetView showGridLines="0" tabSelected="1" topLeftCell="C25" zoomScaleNormal="100" workbookViewId="0">
      <selection activeCell="AV51" sqref="AV51"/>
    </sheetView>
  </sheetViews>
  <sheetFormatPr defaultRowHeight="12.75" outlineLevelRow="1" x14ac:dyDescent="0.2"/>
  <cols>
    <col min="1" max="1" width="4" customWidth="1"/>
    <col min="2" max="2" width="15.140625" customWidth="1"/>
    <col min="16" max="16" width="8" customWidth="1"/>
    <col min="17" max="17" width="15.28515625" customWidth="1"/>
    <col min="31" max="31" width="7.85546875" customWidth="1"/>
    <col min="32" max="32" width="7.5703125" customWidth="1"/>
    <col min="33" max="33" width="13.7109375" customWidth="1"/>
    <col min="48" max="48" width="7.5703125" customWidth="1"/>
    <col min="49" max="49" width="13.7109375" customWidth="1"/>
  </cols>
  <sheetData>
    <row r="1" spans="2:14" hidden="1" outlineLevel="1" x14ac:dyDescent="0.2">
      <c r="B1" s="1" t="s">
        <v>0</v>
      </c>
    </row>
    <row r="2" spans="2:14" hidden="1" outlineLevel="1" x14ac:dyDescent="0.2">
      <c r="B2" s="1" t="s">
        <v>1</v>
      </c>
    </row>
    <row r="3" spans="2:14" ht="15" hidden="1" customHeight="1" outlineLevel="1" x14ac:dyDescent="0.25">
      <c r="B3" s="1" t="s">
        <v>2</v>
      </c>
      <c r="C3" s="60" t="s">
        <v>3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idden="1" outlineLevel="1" x14ac:dyDescent="0.2"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</row>
    <row r="5" spans="2:14" hidden="1" outlineLevel="1" x14ac:dyDescent="0.2">
      <c r="B5" t="s">
        <v>17</v>
      </c>
      <c r="C5" s="4">
        <v>0.80969899999999995</v>
      </c>
      <c r="D5" s="4">
        <v>0.83507699999999996</v>
      </c>
      <c r="E5" s="4">
        <v>0.671682</v>
      </c>
      <c r="F5" s="4">
        <v>0.71305799999999997</v>
      </c>
      <c r="G5" s="4">
        <v>0.66462600000000005</v>
      </c>
      <c r="H5" s="4">
        <v>0.75471699999999997</v>
      </c>
      <c r="I5" s="4">
        <v>0.64490099999999995</v>
      </c>
      <c r="J5" s="4">
        <v>0.65367699999999995</v>
      </c>
      <c r="K5" s="4">
        <v>0.60462000000000005</v>
      </c>
      <c r="L5" s="4">
        <v>0.69065200000000004</v>
      </c>
      <c r="M5" s="4">
        <v>0.60753999999999997</v>
      </c>
      <c r="N5" s="4">
        <v>0.63418399999999997</v>
      </c>
    </row>
    <row r="6" spans="2:14" hidden="1" outlineLevel="1" x14ac:dyDescent="0.2">
      <c r="B6" t="s">
        <v>18</v>
      </c>
      <c r="C6" s="4">
        <v>0.52196399999999998</v>
      </c>
      <c r="D6" s="4">
        <v>0.642293</v>
      </c>
      <c r="E6" s="4">
        <v>0.56734799999999996</v>
      </c>
      <c r="F6" s="4">
        <v>0.53900700000000001</v>
      </c>
      <c r="G6" s="4">
        <v>0.50379300000000005</v>
      </c>
      <c r="H6" s="4">
        <v>0.37174299999999999</v>
      </c>
      <c r="I6" s="4">
        <v>0.37593500000000002</v>
      </c>
      <c r="J6" s="4">
        <v>0.37048700000000001</v>
      </c>
      <c r="K6" s="4">
        <v>0.38395600000000002</v>
      </c>
      <c r="L6" s="4">
        <v>0.40250599999999997</v>
      </c>
      <c r="M6" s="4">
        <v>0.33447700000000002</v>
      </c>
      <c r="N6" s="4">
        <v>0.33323199999999997</v>
      </c>
    </row>
    <row r="7" spans="2:14" hidden="1" outlineLevel="1" x14ac:dyDescent="0.2">
      <c r="B7" t="s">
        <v>19</v>
      </c>
      <c r="C7" s="4">
        <v>0.37126199999999998</v>
      </c>
      <c r="D7" s="4">
        <v>0.42457</v>
      </c>
      <c r="E7" s="4">
        <v>0.33486500000000002</v>
      </c>
      <c r="F7" s="4">
        <v>0.33071600000000001</v>
      </c>
      <c r="G7" s="4">
        <v>0.280337</v>
      </c>
      <c r="H7" s="4">
        <v>0.27644999999999997</v>
      </c>
      <c r="I7" s="4">
        <v>0.30963200000000002</v>
      </c>
      <c r="J7" s="4">
        <v>0.322712</v>
      </c>
      <c r="K7" s="4">
        <v>0.26262799999999997</v>
      </c>
      <c r="L7" s="4">
        <v>0.30908600000000003</v>
      </c>
      <c r="M7" s="4">
        <v>0.360178</v>
      </c>
      <c r="N7" s="4">
        <v>0.36294399999999999</v>
      </c>
    </row>
    <row r="8" spans="2:14" hidden="1" outlineLevel="1" x14ac:dyDescent="0.2">
      <c r="B8" t="s">
        <v>20</v>
      </c>
      <c r="C8" s="4">
        <v>0.22875499999999999</v>
      </c>
      <c r="D8" s="4">
        <v>0.31665199999999999</v>
      </c>
      <c r="E8" s="4">
        <v>0.29258699999999999</v>
      </c>
      <c r="F8" s="4">
        <v>0.26738000000000001</v>
      </c>
      <c r="G8" s="4">
        <v>0.22617999999999999</v>
      </c>
      <c r="H8" s="4">
        <v>0.232297</v>
      </c>
      <c r="I8" s="4">
        <v>0.20841899999999999</v>
      </c>
      <c r="J8" s="4">
        <v>0.17591300000000001</v>
      </c>
      <c r="K8" s="4">
        <v>0.201346</v>
      </c>
      <c r="L8" s="4">
        <v>0.254301</v>
      </c>
      <c r="M8" s="4">
        <v>0.25637900000000002</v>
      </c>
      <c r="N8" s="4">
        <v>0.22666</v>
      </c>
    </row>
    <row r="9" spans="2:14" hidden="1" outlineLevel="1" x14ac:dyDescent="0.2">
      <c r="B9" t="s">
        <v>21</v>
      </c>
      <c r="C9" s="4">
        <v>0.16806299999999999</v>
      </c>
      <c r="D9" s="4">
        <v>0.20327600000000001</v>
      </c>
      <c r="E9" s="4">
        <v>0.178312</v>
      </c>
      <c r="F9" s="4">
        <v>0.209009</v>
      </c>
      <c r="G9" s="4">
        <v>0.18360499999999999</v>
      </c>
      <c r="H9" s="4">
        <v>0.14130999999999999</v>
      </c>
      <c r="I9" s="4">
        <v>0.12673899999999999</v>
      </c>
      <c r="J9" s="4">
        <v>0.13123000000000001</v>
      </c>
      <c r="K9" s="4">
        <v>0.114273</v>
      </c>
      <c r="L9" s="4">
        <v>0.15001600000000001</v>
      </c>
      <c r="M9" s="4">
        <v>0.166467</v>
      </c>
      <c r="N9" s="4">
        <v>0.16975699999999999</v>
      </c>
    </row>
    <row r="10" spans="2:14" hidden="1" outlineLevel="1" x14ac:dyDescent="0.2">
      <c r="B10" t="s">
        <v>22</v>
      </c>
      <c r="C10" s="4">
        <v>6.1036E-2</v>
      </c>
      <c r="D10" s="4">
        <v>8.8840000000000002E-2</v>
      </c>
      <c r="E10" s="4">
        <v>6.4161999999999997E-2</v>
      </c>
      <c r="F10" s="4">
        <v>6.2938999999999995E-2</v>
      </c>
      <c r="G10" s="4">
        <v>4.9589000000000001E-2</v>
      </c>
      <c r="H10" s="4">
        <v>3.7754000000000003E-2</v>
      </c>
      <c r="I10" s="4">
        <v>5.0469E-2</v>
      </c>
      <c r="J10" s="4">
        <v>4.9012E-2</v>
      </c>
      <c r="K10" s="4">
        <v>3.9809999999999998E-2</v>
      </c>
      <c r="L10" s="4">
        <v>4.3871E-2</v>
      </c>
      <c r="M10" s="4">
        <v>6.2151999999999999E-2</v>
      </c>
      <c r="N10" s="4">
        <v>5.6215000000000001E-2</v>
      </c>
    </row>
    <row r="11" spans="2:14" hidden="1" outlineLevel="1" x14ac:dyDescent="0.2">
      <c r="B11" t="s">
        <v>23</v>
      </c>
      <c r="C11" s="4">
        <v>4.5508E-2</v>
      </c>
      <c r="D11" s="4">
        <v>5.4799E-2</v>
      </c>
      <c r="E11" s="4">
        <v>4.9662999999999999E-2</v>
      </c>
      <c r="F11" s="4">
        <v>4.4583999999999999E-2</v>
      </c>
      <c r="G11" s="4">
        <v>4.0781999999999999E-2</v>
      </c>
      <c r="H11" s="4">
        <v>3.8664999999999998E-2</v>
      </c>
      <c r="I11" s="4">
        <v>3.6699000000000002E-2</v>
      </c>
      <c r="J11" s="4">
        <v>4.7153E-2</v>
      </c>
      <c r="K11" s="4">
        <v>4.7163999999999998E-2</v>
      </c>
      <c r="L11" s="4">
        <v>4.6919000000000002E-2</v>
      </c>
      <c r="M11" s="4">
        <v>6.1240000000000003E-2</v>
      </c>
      <c r="N11" s="4">
        <v>6.1970999999999998E-2</v>
      </c>
    </row>
    <row r="12" spans="2:14" hidden="1" outlineLevel="1" x14ac:dyDescent="0.2">
      <c r="B12" t="s">
        <v>24</v>
      </c>
      <c r="C12" s="4">
        <v>1.55115</v>
      </c>
      <c r="D12" s="4">
        <v>1.40422</v>
      </c>
      <c r="E12" s="4">
        <v>1.444537</v>
      </c>
      <c r="F12" s="4">
        <v>1.4773909999999999</v>
      </c>
      <c r="G12" s="4">
        <v>1.431819</v>
      </c>
      <c r="H12" s="4">
        <v>1.2945789999999999</v>
      </c>
      <c r="I12" s="4">
        <v>1.222926</v>
      </c>
      <c r="J12" s="4">
        <v>1.118296</v>
      </c>
      <c r="K12" s="4">
        <v>1.2093769999999999</v>
      </c>
      <c r="L12" s="4">
        <v>1.414571</v>
      </c>
      <c r="M12" s="4">
        <v>1.4407540000000001</v>
      </c>
      <c r="N12" s="4">
        <v>1.634655</v>
      </c>
    </row>
    <row r="13" spans="2:14" hidden="1" outlineLevel="1" x14ac:dyDescent="0.2">
      <c r="B13" t="s">
        <v>25</v>
      </c>
      <c r="C13" s="4">
        <v>0.84204800000000002</v>
      </c>
      <c r="D13" s="4">
        <v>0.75565300000000002</v>
      </c>
      <c r="E13" s="4">
        <v>0.839646</v>
      </c>
      <c r="F13" s="4">
        <v>0.74724400000000002</v>
      </c>
      <c r="G13" s="4">
        <v>0.67988800000000005</v>
      </c>
      <c r="H13" s="4">
        <v>0.52149199999999996</v>
      </c>
      <c r="I13" s="4">
        <v>0.45966200000000002</v>
      </c>
      <c r="J13" s="4">
        <v>0.50505500000000003</v>
      </c>
      <c r="K13" s="4">
        <v>0.54539000000000004</v>
      </c>
      <c r="L13" s="4">
        <v>0.67881199999999997</v>
      </c>
      <c r="M13" s="4">
        <v>0.73027200000000003</v>
      </c>
      <c r="N13" s="4">
        <v>0.76138799999999995</v>
      </c>
    </row>
    <row r="14" spans="2:14" hidden="1" outlineLevel="1" x14ac:dyDescent="0.2">
      <c r="B14" t="s">
        <v>26</v>
      </c>
      <c r="C14" s="4">
        <v>0.77796600000000005</v>
      </c>
      <c r="D14" s="4">
        <v>0.79520599999999997</v>
      </c>
      <c r="E14" s="4">
        <v>0.65367900000000001</v>
      </c>
      <c r="F14" s="4">
        <v>0.66519700000000004</v>
      </c>
      <c r="G14" s="4">
        <v>0.54552</v>
      </c>
      <c r="H14" s="4">
        <v>0.40139000000000002</v>
      </c>
      <c r="I14" s="4">
        <v>0.411879</v>
      </c>
      <c r="J14" s="4">
        <v>0.44425599999999998</v>
      </c>
      <c r="K14" s="4">
        <v>0.61596799999999996</v>
      </c>
      <c r="L14" s="4">
        <v>0.73972300000000002</v>
      </c>
      <c r="M14" s="4">
        <v>0.7661</v>
      </c>
      <c r="N14" s="4">
        <v>0.81579999999999997</v>
      </c>
    </row>
    <row r="15" spans="2:14" hidden="1" outlineLevel="1" x14ac:dyDescent="0.2">
      <c r="B15" t="s">
        <v>27</v>
      </c>
      <c r="C15" s="4">
        <v>0.233907</v>
      </c>
      <c r="D15" s="4">
        <v>0.21063299999999999</v>
      </c>
      <c r="E15" s="4">
        <v>0.188807</v>
      </c>
      <c r="F15" s="4">
        <v>0.161968</v>
      </c>
      <c r="G15" s="4">
        <v>0.18412800000000001</v>
      </c>
      <c r="H15" s="4">
        <v>0.159498</v>
      </c>
      <c r="I15" s="4">
        <v>0.175404</v>
      </c>
      <c r="J15" s="4">
        <v>0.177783</v>
      </c>
      <c r="K15" s="4">
        <v>0.14893400000000001</v>
      </c>
      <c r="L15" s="4">
        <v>0.178148</v>
      </c>
      <c r="M15" s="4">
        <v>0.189248</v>
      </c>
      <c r="N15" s="4">
        <v>0.18576400000000001</v>
      </c>
    </row>
    <row r="16" spans="2:14" hidden="1" outlineLevel="1" x14ac:dyDescent="0.2">
      <c r="B16" t="s">
        <v>28</v>
      </c>
      <c r="C16" s="4">
        <v>3.3799000000000003E-2</v>
      </c>
      <c r="D16" s="4">
        <v>2.8230000000000002E-2</v>
      </c>
      <c r="E16" s="4">
        <v>1.9307000000000001E-2</v>
      </c>
      <c r="F16" s="4">
        <v>2.4135E-2</v>
      </c>
      <c r="G16" s="4">
        <v>2.9097999999999999E-2</v>
      </c>
      <c r="H16" s="4">
        <v>1.9959999999999999E-2</v>
      </c>
      <c r="I16" s="4">
        <v>2.2116E-2</v>
      </c>
      <c r="J16" s="4">
        <v>2.069E-2</v>
      </c>
      <c r="K16" s="4">
        <v>2.1794999999999998E-2</v>
      </c>
      <c r="L16" s="4">
        <v>2.4847000000000001E-2</v>
      </c>
      <c r="M16" s="4">
        <v>2.6138000000000002E-2</v>
      </c>
      <c r="N16" s="4">
        <v>3.056E-2</v>
      </c>
    </row>
    <row r="17" spans="2:62" hidden="1" outlineLevel="1" x14ac:dyDescent="0.2">
      <c r="B17" t="s">
        <v>29</v>
      </c>
      <c r="C17" s="4">
        <v>1.106975</v>
      </c>
      <c r="D17" s="4">
        <v>1.002969</v>
      </c>
      <c r="E17" s="4">
        <v>0.91664500000000004</v>
      </c>
      <c r="F17" s="4">
        <v>0.81266400000000005</v>
      </c>
      <c r="G17" s="4">
        <v>0.80015899999999995</v>
      </c>
      <c r="H17" s="4">
        <v>0.83940300000000001</v>
      </c>
      <c r="I17" s="4">
        <v>0.75939999999999996</v>
      </c>
      <c r="J17" s="4">
        <v>0.69004799999999999</v>
      </c>
      <c r="K17" s="4">
        <v>0.74023399999999995</v>
      </c>
      <c r="L17" s="4">
        <v>0.93877999999999995</v>
      </c>
      <c r="M17" s="4">
        <v>0.92544000000000004</v>
      </c>
      <c r="N17" s="4">
        <v>0.91057699999999997</v>
      </c>
    </row>
    <row r="18" spans="2:62" hidden="1" outlineLevel="1" x14ac:dyDescent="0.2">
      <c r="B18" t="s">
        <v>30</v>
      </c>
      <c r="C18" s="4">
        <v>0.38217200000000001</v>
      </c>
      <c r="D18" s="4">
        <v>0.52454100000000004</v>
      </c>
      <c r="E18" s="4">
        <v>0.49692399999999998</v>
      </c>
      <c r="F18" s="4">
        <v>0.37268200000000001</v>
      </c>
      <c r="G18" s="4">
        <v>0.33771099999999998</v>
      </c>
      <c r="H18" s="4">
        <v>0.34379100000000001</v>
      </c>
      <c r="I18" s="4">
        <v>0.28448299999999999</v>
      </c>
      <c r="J18" s="4">
        <v>0.34553200000000001</v>
      </c>
      <c r="K18" s="4">
        <v>0.31848700000000002</v>
      </c>
      <c r="L18" s="4">
        <v>0.28686499999999998</v>
      </c>
      <c r="M18" s="4">
        <v>0.35639700000000002</v>
      </c>
      <c r="N18" s="4">
        <v>0.32443899999999998</v>
      </c>
    </row>
    <row r="19" spans="2:62" hidden="1" outlineLevel="1" x14ac:dyDescent="0.2"/>
    <row r="20" spans="2:62" hidden="1" outlineLevel="1" x14ac:dyDescent="0.2">
      <c r="B20" t="s">
        <v>31</v>
      </c>
      <c r="C20">
        <v>31</v>
      </c>
      <c r="D20">
        <v>28</v>
      </c>
      <c r="E20">
        <v>31</v>
      </c>
      <c r="F20">
        <v>30</v>
      </c>
      <c r="G20">
        <v>31</v>
      </c>
      <c r="H20">
        <v>30</v>
      </c>
      <c r="I20">
        <v>31</v>
      </c>
      <c r="J20">
        <v>31</v>
      </c>
      <c r="K20">
        <v>30</v>
      </c>
      <c r="L20">
        <v>31</v>
      </c>
      <c r="M20">
        <v>30</v>
      </c>
      <c r="N20">
        <v>31</v>
      </c>
    </row>
    <row r="21" spans="2:62" hidden="1" outlineLevel="1" x14ac:dyDescent="0.2">
      <c r="B21" t="s">
        <v>32</v>
      </c>
      <c r="C21">
        <f>C20*17</f>
        <v>527</v>
      </c>
      <c r="D21">
        <f t="shared" ref="D21:N21" si="0">D20*17</f>
        <v>476</v>
      </c>
      <c r="E21">
        <f t="shared" si="0"/>
        <v>527</v>
      </c>
      <c r="F21">
        <f t="shared" si="0"/>
        <v>510</v>
      </c>
      <c r="G21">
        <f t="shared" si="0"/>
        <v>527</v>
      </c>
      <c r="H21">
        <f t="shared" si="0"/>
        <v>510</v>
      </c>
      <c r="I21">
        <f t="shared" si="0"/>
        <v>527</v>
      </c>
      <c r="J21">
        <f t="shared" si="0"/>
        <v>527</v>
      </c>
      <c r="K21">
        <f t="shared" si="0"/>
        <v>510</v>
      </c>
      <c r="L21">
        <f t="shared" si="0"/>
        <v>527</v>
      </c>
      <c r="M21">
        <f t="shared" si="0"/>
        <v>510</v>
      </c>
      <c r="N21">
        <f t="shared" si="0"/>
        <v>527</v>
      </c>
    </row>
    <row r="22" spans="2:62" ht="15" collapsed="1" x14ac:dyDescent="0.2">
      <c r="AV22" s="33"/>
      <c r="AW22" s="33"/>
      <c r="BJ22" s="42"/>
    </row>
    <row r="23" spans="2:62" ht="15.75" x14ac:dyDescent="0.2">
      <c r="AV23" s="59" t="s">
        <v>48</v>
      </c>
      <c r="AW23" s="59"/>
      <c r="AX23" s="59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</row>
    <row r="24" spans="2:62" ht="13.5" thickBot="1" x14ac:dyDescent="0.25">
      <c r="AV24" s="31" t="s">
        <v>49</v>
      </c>
      <c r="AW24" s="31" t="s">
        <v>50</v>
      </c>
      <c r="AX24" s="31">
        <v>1</v>
      </c>
      <c r="AY24" s="31">
        <v>2</v>
      </c>
      <c r="AZ24" s="31">
        <v>3</v>
      </c>
      <c r="BA24" s="31">
        <v>4</v>
      </c>
      <c r="BB24" s="31">
        <v>5</v>
      </c>
      <c r="BC24" s="31">
        <v>6</v>
      </c>
      <c r="BD24" s="31">
        <v>7</v>
      </c>
      <c r="BE24" s="31">
        <v>8</v>
      </c>
      <c r="BF24" s="31">
        <v>9</v>
      </c>
      <c r="BG24" s="31">
        <v>10</v>
      </c>
      <c r="BH24" s="31">
        <v>11</v>
      </c>
      <c r="BI24" s="32">
        <v>12</v>
      </c>
      <c r="BJ24" s="30"/>
    </row>
    <row r="25" spans="2:62" ht="15" x14ac:dyDescent="0.2">
      <c r="AV25" s="33" t="s">
        <v>25</v>
      </c>
      <c r="AW25" s="33" t="s">
        <v>44</v>
      </c>
      <c r="AX25" s="34">
        <v>50</v>
      </c>
      <c r="AY25" s="35">
        <v>30</v>
      </c>
      <c r="AZ25" s="36">
        <v>40</v>
      </c>
      <c r="BA25" s="37">
        <v>75</v>
      </c>
      <c r="BB25" s="38">
        <v>90</v>
      </c>
      <c r="BC25" s="38">
        <v>90</v>
      </c>
      <c r="BD25" s="39">
        <v>100</v>
      </c>
      <c r="BE25" s="38">
        <v>90</v>
      </c>
      <c r="BF25" s="40">
        <v>70</v>
      </c>
      <c r="BG25" s="34">
        <v>50</v>
      </c>
      <c r="BH25" s="41">
        <v>80</v>
      </c>
      <c r="BI25" s="41">
        <v>80</v>
      </c>
      <c r="BJ25" s="42">
        <v>70</v>
      </c>
    </row>
    <row r="26" spans="2:62" ht="15" x14ac:dyDescent="0.2">
      <c r="AV26" s="33" t="s">
        <v>24</v>
      </c>
      <c r="AW26" s="33" t="s">
        <v>44</v>
      </c>
      <c r="AX26" s="36">
        <v>40</v>
      </c>
      <c r="AY26" s="35">
        <v>30</v>
      </c>
      <c r="AZ26" s="36">
        <v>40</v>
      </c>
      <c r="BA26" s="40">
        <v>70</v>
      </c>
      <c r="BB26" s="40">
        <v>70</v>
      </c>
      <c r="BC26" s="40">
        <v>70</v>
      </c>
      <c r="BD26" s="40">
        <v>70</v>
      </c>
      <c r="BE26" s="41">
        <v>80</v>
      </c>
      <c r="BF26" s="43">
        <v>60</v>
      </c>
      <c r="BG26" s="34">
        <v>50</v>
      </c>
      <c r="BH26" s="38">
        <v>90</v>
      </c>
      <c r="BI26" s="39">
        <v>100</v>
      </c>
      <c r="BJ26" s="42">
        <v>64</v>
      </c>
    </row>
    <row r="27" spans="2:62" ht="15" x14ac:dyDescent="0.2">
      <c r="P27" s="5"/>
      <c r="Q27" s="5"/>
      <c r="R27" s="6">
        <v>1</v>
      </c>
      <c r="S27" s="6">
        <v>2</v>
      </c>
      <c r="T27" s="6">
        <v>3</v>
      </c>
      <c r="U27" s="6">
        <v>4</v>
      </c>
      <c r="V27" s="6">
        <v>5</v>
      </c>
      <c r="W27" s="6">
        <v>6</v>
      </c>
      <c r="X27" s="6">
        <v>7</v>
      </c>
      <c r="Y27" s="6">
        <v>8</v>
      </c>
      <c r="Z27" s="6">
        <v>9</v>
      </c>
      <c r="AA27" s="6">
        <v>10</v>
      </c>
      <c r="AB27" s="6">
        <v>11</v>
      </c>
      <c r="AC27" s="6">
        <v>12</v>
      </c>
      <c r="AD27" s="5"/>
      <c r="AE27" s="5"/>
      <c r="AV27" s="33" t="s">
        <v>26</v>
      </c>
      <c r="AW27" s="33" t="s">
        <v>44</v>
      </c>
      <c r="AX27" s="36">
        <v>40</v>
      </c>
      <c r="AY27" s="44">
        <v>20</v>
      </c>
      <c r="AZ27" s="35">
        <v>30</v>
      </c>
      <c r="BA27" s="36">
        <v>40</v>
      </c>
      <c r="BB27" s="34">
        <v>50</v>
      </c>
      <c r="BC27" s="36">
        <v>40</v>
      </c>
      <c r="BD27" s="34">
        <v>50</v>
      </c>
      <c r="BE27" s="34">
        <v>50</v>
      </c>
      <c r="BF27" s="35">
        <v>30</v>
      </c>
      <c r="BG27" s="44">
        <v>20</v>
      </c>
      <c r="BH27" s="36">
        <v>40</v>
      </c>
      <c r="BI27" s="36">
        <v>40</v>
      </c>
      <c r="BJ27" s="42">
        <v>38</v>
      </c>
    </row>
    <row r="28" spans="2:62" ht="15" x14ac:dyDescent="0.2">
      <c r="P28" s="7"/>
      <c r="Q28" s="8">
        <v>2018</v>
      </c>
      <c r="R28" s="9">
        <v>40</v>
      </c>
      <c r="S28" s="10">
        <v>30</v>
      </c>
      <c r="T28" s="9">
        <v>40</v>
      </c>
      <c r="U28" s="11">
        <v>60</v>
      </c>
      <c r="V28" s="12">
        <v>70</v>
      </c>
      <c r="W28" s="12">
        <v>70</v>
      </c>
      <c r="X28" s="12">
        <v>70</v>
      </c>
      <c r="Y28" s="12">
        <v>70</v>
      </c>
      <c r="Z28" s="11">
        <v>60</v>
      </c>
      <c r="AA28" s="13">
        <v>50</v>
      </c>
      <c r="AB28" s="14">
        <v>80</v>
      </c>
      <c r="AC28" s="14">
        <v>80</v>
      </c>
      <c r="AD28" s="15">
        <v>60</v>
      </c>
      <c r="AE28" s="16"/>
      <c r="AV28" s="45" t="s">
        <v>51</v>
      </c>
      <c r="AW28" s="30"/>
      <c r="AX28" s="46">
        <v>43</v>
      </c>
      <c r="AY28" s="47">
        <v>27</v>
      </c>
      <c r="AZ28" s="48">
        <v>38</v>
      </c>
      <c r="BA28" s="49">
        <v>64</v>
      </c>
      <c r="BB28" s="50">
        <v>71</v>
      </c>
      <c r="BC28" s="51">
        <v>69</v>
      </c>
      <c r="BD28" s="52">
        <v>72</v>
      </c>
      <c r="BE28" s="53">
        <v>75</v>
      </c>
      <c r="BF28" s="54">
        <v>54</v>
      </c>
      <c r="BG28" s="55">
        <v>42</v>
      </c>
      <c r="BH28" s="56">
        <v>74</v>
      </c>
      <c r="BI28" s="57">
        <v>79</v>
      </c>
      <c r="BJ28" s="42">
        <v>59</v>
      </c>
    </row>
    <row r="30" spans="2:62" ht="18" x14ac:dyDescent="0.25">
      <c r="B30" s="60" t="s">
        <v>33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Q30" s="60" t="s">
        <v>34</v>
      </c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17"/>
      <c r="AE30" s="17"/>
      <c r="AF30" s="17"/>
      <c r="AG30" s="60" t="s">
        <v>35</v>
      </c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V30" s="17"/>
      <c r="AW30" s="60" t="s">
        <v>52</v>
      </c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</row>
    <row r="31" spans="2:62" x14ac:dyDescent="0.2">
      <c r="B31" s="2" t="s">
        <v>4</v>
      </c>
      <c r="C31" s="3" t="s">
        <v>5</v>
      </c>
      <c r="D31" s="3" t="s">
        <v>6</v>
      </c>
      <c r="E31" s="3" t="s">
        <v>7</v>
      </c>
      <c r="F31" s="3" t="s">
        <v>8</v>
      </c>
      <c r="G31" s="3" t="s">
        <v>9</v>
      </c>
      <c r="H31" s="3" t="s">
        <v>10</v>
      </c>
      <c r="I31" s="3" t="s">
        <v>11</v>
      </c>
      <c r="J31" s="3" t="s">
        <v>12</v>
      </c>
      <c r="K31" s="3" t="s">
        <v>13</v>
      </c>
      <c r="L31" s="3" t="s">
        <v>14</v>
      </c>
      <c r="M31" s="3" t="s">
        <v>15</v>
      </c>
      <c r="N31" s="3" t="s">
        <v>16</v>
      </c>
      <c r="P31" s="18"/>
      <c r="Q31" s="2" t="s">
        <v>4</v>
      </c>
      <c r="R31" s="3" t="s">
        <v>5</v>
      </c>
      <c r="S31" s="3" t="s">
        <v>6</v>
      </c>
      <c r="T31" s="3" t="s">
        <v>7</v>
      </c>
      <c r="U31" s="3" t="s">
        <v>8</v>
      </c>
      <c r="V31" s="3" t="s">
        <v>9</v>
      </c>
      <c r="W31" s="3" t="s">
        <v>10</v>
      </c>
      <c r="X31" s="3" t="s">
        <v>11</v>
      </c>
      <c r="Y31" s="3" t="s">
        <v>12</v>
      </c>
      <c r="Z31" s="3" t="s">
        <v>13</v>
      </c>
      <c r="AA31" s="3" t="s">
        <v>14</v>
      </c>
      <c r="AB31" s="3" t="s">
        <v>15</v>
      </c>
      <c r="AC31" s="3" t="s">
        <v>16</v>
      </c>
      <c r="AG31" s="2" t="s">
        <v>4</v>
      </c>
      <c r="AH31" s="3" t="s">
        <v>5</v>
      </c>
      <c r="AI31" s="3" t="s">
        <v>6</v>
      </c>
      <c r="AJ31" s="3" t="s">
        <v>7</v>
      </c>
      <c r="AK31" s="3" t="s">
        <v>8</v>
      </c>
      <c r="AL31" s="3" t="s">
        <v>9</v>
      </c>
      <c r="AM31" s="3" t="s">
        <v>10</v>
      </c>
      <c r="AN31" s="3" t="s">
        <v>11</v>
      </c>
      <c r="AO31" s="3" t="s">
        <v>12</v>
      </c>
      <c r="AP31" s="3" t="s">
        <v>13</v>
      </c>
      <c r="AQ31" s="3" t="s">
        <v>14</v>
      </c>
      <c r="AR31" s="3" t="s">
        <v>15</v>
      </c>
      <c r="AS31" s="3" t="s">
        <v>16</v>
      </c>
      <c r="AT31" s="18"/>
      <c r="AW31" s="2" t="s">
        <v>4</v>
      </c>
      <c r="AX31" s="3" t="s">
        <v>5</v>
      </c>
      <c r="AY31" s="3" t="s">
        <v>6</v>
      </c>
      <c r="AZ31" s="3" t="s">
        <v>7</v>
      </c>
      <c r="BA31" s="3" t="s">
        <v>8</v>
      </c>
      <c r="BB31" s="3" t="s">
        <v>9</v>
      </c>
      <c r="BC31" s="3" t="s">
        <v>10</v>
      </c>
      <c r="BD31" s="3" t="s">
        <v>11</v>
      </c>
      <c r="BE31" s="3" t="s">
        <v>12</v>
      </c>
      <c r="BF31" s="3" t="s">
        <v>13</v>
      </c>
      <c r="BG31" s="3" t="s">
        <v>14</v>
      </c>
      <c r="BH31" s="3" t="s">
        <v>15</v>
      </c>
      <c r="BI31" s="3" t="s">
        <v>16</v>
      </c>
      <c r="BJ31" s="18"/>
    </row>
    <row r="32" spans="2:62" ht="15" x14ac:dyDescent="0.25">
      <c r="B32" t="s">
        <v>17</v>
      </c>
      <c r="C32">
        <v>60</v>
      </c>
      <c r="D32">
        <v>60</v>
      </c>
      <c r="E32">
        <v>60</v>
      </c>
      <c r="F32">
        <v>60</v>
      </c>
      <c r="G32">
        <v>60</v>
      </c>
      <c r="H32">
        <v>60</v>
      </c>
      <c r="I32">
        <v>60</v>
      </c>
      <c r="J32">
        <v>60</v>
      </c>
      <c r="K32">
        <v>60</v>
      </c>
      <c r="L32">
        <v>60</v>
      </c>
      <c r="M32">
        <v>60</v>
      </c>
      <c r="N32">
        <v>60</v>
      </c>
      <c r="O32" s="18"/>
      <c r="P32" s="16"/>
      <c r="Q32" t="s">
        <v>17</v>
      </c>
      <c r="R32" s="19">
        <f t="shared" ref="R32:AC45" si="1">R$28</f>
        <v>40</v>
      </c>
      <c r="S32" s="19">
        <f t="shared" si="1"/>
        <v>30</v>
      </c>
      <c r="T32" s="19">
        <f t="shared" si="1"/>
        <v>40</v>
      </c>
      <c r="U32" s="19">
        <f t="shared" si="1"/>
        <v>60</v>
      </c>
      <c r="V32" s="19">
        <f t="shared" si="1"/>
        <v>70</v>
      </c>
      <c r="W32" s="19">
        <f t="shared" si="1"/>
        <v>70</v>
      </c>
      <c r="X32" s="19">
        <f t="shared" si="1"/>
        <v>70</v>
      </c>
      <c r="Y32" s="19">
        <f t="shared" si="1"/>
        <v>70</v>
      </c>
      <c r="Z32" s="19">
        <f t="shared" si="1"/>
        <v>60</v>
      </c>
      <c r="AA32" s="19">
        <f t="shared" si="1"/>
        <v>50</v>
      </c>
      <c r="AB32" s="19">
        <f t="shared" si="1"/>
        <v>80</v>
      </c>
      <c r="AC32" s="19">
        <f t="shared" si="1"/>
        <v>80</v>
      </c>
      <c r="AD32" s="16"/>
      <c r="AE32" s="16"/>
      <c r="AG32" t="s">
        <v>17</v>
      </c>
      <c r="AH32" s="20">
        <v>50</v>
      </c>
      <c r="AI32" s="20">
        <v>30</v>
      </c>
      <c r="AJ32" s="20">
        <v>40</v>
      </c>
      <c r="AK32" s="20">
        <v>60</v>
      </c>
      <c r="AL32" s="20">
        <v>60</v>
      </c>
      <c r="AM32" s="20">
        <v>60</v>
      </c>
      <c r="AN32" s="20">
        <v>60</v>
      </c>
      <c r="AO32" s="20">
        <v>70</v>
      </c>
      <c r="AP32" s="20">
        <v>50</v>
      </c>
      <c r="AQ32" s="20">
        <v>50</v>
      </c>
      <c r="AR32" s="20">
        <v>70</v>
      </c>
      <c r="AS32" s="20">
        <v>70</v>
      </c>
      <c r="AT32" s="21"/>
      <c r="AW32" t="s">
        <v>17</v>
      </c>
      <c r="AX32" s="20">
        <f t="shared" ref="AX32:BI45" si="2">MROUND(AX$28,10)</f>
        <v>40</v>
      </c>
      <c r="AY32" s="20">
        <f t="shared" si="2"/>
        <v>30</v>
      </c>
      <c r="AZ32" s="20">
        <f t="shared" si="2"/>
        <v>40</v>
      </c>
      <c r="BA32" s="20">
        <f t="shared" si="2"/>
        <v>60</v>
      </c>
      <c r="BB32" s="20">
        <f t="shared" si="2"/>
        <v>70</v>
      </c>
      <c r="BC32" s="20">
        <f t="shared" si="2"/>
        <v>70</v>
      </c>
      <c r="BD32" s="20">
        <f t="shared" si="2"/>
        <v>70</v>
      </c>
      <c r="BE32" s="20">
        <f t="shared" si="2"/>
        <v>80</v>
      </c>
      <c r="BF32" s="20">
        <f t="shared" si="2"/>
        <v>50</v>
      </c>
      <c r="BG32" s="20">
        <f t="shared" si="2"/>
        <v>40</v>
      </c>
      <c r="BH32" s="20">
        <f t="shared" si="2"/>
        <v>70</v>
      </c>
      <c r="BI32" s="20">
        <f t="shared" si="2"/>
        <v>80</v>
      </c>
      <c r="BJ32" s="21"/>
    </row>
    <row r="33" spans="2:62" ht="15" x14ac:dyDescent="0.25">
      <c r="B33" t="s">
        <v>18</v>
      </c>
      <c r="C33">
        <v>60</v>
      </c>
      <c r="D33">
        <v>60</v>
      </c>
      <c r="E33">
        <v>60</v>
      </c>
      <c r="F33">
        <v>60</v>
      </c>
      <c r="G33">
        <v>60</v>
      </c>
      <c r="H33">
        <v>60</v>
      </c>
      <c r="I33">
        <v>60</v>
      </c>
      <c r="J33">
        <v>60</v>
      </c>
      <c r="K33">
        <v>60</v>
      </c>
      <c r="L33">
        <v>60</v>
      </c>
      <c r="M33">
        <v>60</v>
      </c>
      <c r="N33">
        <v>60</v>
      </c>
      <c r="O33" s="18"/>
      <c r="Q33" t="s">
        <v>18</v>
      </c>
      <c r="R33" s="19">
        <f t="shared" si="1"/>
        <v>40</v>
      </c>
      <c r="S33" s="19">
        <f t="shared" si="1"/>
        <v>30</v>
      </c>
      <c r="T33" s="19">
        <f t="shared" si="1"/>
        <v>40</v>
      </c>
      <c r="U33" s="19">
        <f t="shared" si="1"/>
        <v>60</v>
      </c>
      <c r="V33" s="19">
        <f t="shared" si="1"/>
        <v>70</v>
      </c>
      <c r="W33" s="19">
        <f t="shared" si="1"/>
        <v>70</v>
      </c>
      <c r="X33" s="19">
        <f t="shared" si="1"/>
        <v>70</v>
      </c>
      <c r="Y33" s="19">
        <f t="shared" si="1"/>
        <v>70</v>
      </c>
      <c r="Z33" s="19">
        <f t="shared" si="1"/>
        <v>60</v>
      </c>
      <c r="AA33" s="19">
        <f t="shared" si="1"/>
        <v>50</v>
      </c>
      <c r="AB33" s="19">
        <f t="shared" si="1"/>
        <v>80</v>
      </c>
      <c r="AC33" s="19">
        <f t="shared" si="1"/>
        <v>80</v>
      </c>
      <c r="AD33" s="16"/>
      <c r="AE33" s="16"/>
      <c r="AG33" t="s">
        <v>18</v>
      </c>
      <c r="AH33" s="20">
        <v>50</v>
      </c>
      <c r="AI33" s="20">
        <v>30</v>
      </c>
      <c r="AJ33" s="20">
        <v>40</v>
      </c>
      <c r="AK33" s="20">
        <v>70</v>
      </c>
      <c r="AL33" s="20">
        <v>80</v>
      </c>
      <c r="AM33" s="20">
        <v>80</v>
      </c>
      <c r="AN33" s="20">
        <v>90</v>
      </c>
      <c r="AO33" s="20">
        <v>90</v>
      </c>
      <c r="AP33" s="20">
        <v>80</v>
      </c>
      <c r="AQ33" s="20">
        <v>50</v>
      </c>
      <c r="AR33" s="20">
        <v>90</v>
      </c>
      <c r="AS33" s="20">
        <v>90</v>
      </c>
      <c r="AT33" s="21"/>
      <c r="AW33" t="s">
        <v>18</v>
      </c>
      <c r="AX33" s="20">
        <f t="shared" si="2"/>
        <v>40</v>
      </c>
      <c r="AY33" s="20">
        <f t="shared" si="2"/>
        <v>30</v>
      </c>
      <c r="AZ33" s="20">
        <f t="shared" si="2"/>
        <v>40</v>
      </c>
      <c r="BA33" s="20">
        <f t="shared" si="2"/>
        <v>60</v>
      </c>
      <c r="BB33" s="20">
        <f t="shared" si="2"/>
        <v>70</v>
      </c>
      <c r="BC33" s="20">
        <f t="shared" si="2"/>
        <v>70</v>
      </c>
      <c r="BD33" s="20">
        <f t="shared" si="2"/>
        <v>70</v>
      </c>
      <c r="BE33" s="20">
        <f t="shared" si="2"/>
        <v>80</v>
      </c>
      <c r="BF33" s="20">
        <f t="shared" si="2"/>
        <v>50</v>
      </c>
      <c r="BG33" s="20">
        <f t="shared" si="2"/>
        <v>40</v>
      </c>
      <c r="BH33" s="20">
        <f t="shared" si="2"/>
        <v>70</v>
      </c>
      <c r="BI33" s="20">
        <f t="shared" si="2"/>
        <v>80</v>
      </c>
      <c r="BJ33" s="21"/>
    </row>
    <row r="34" spans="2:62" ht="15" x14ac:dyDescent="0.25">
      <c r="B34" t="s">
        <v>19</v>
      </c>
      <c r="C34">
        <v>60</v>
      </c>
      <c r="D34">
        <v>60</v>
      </c>
      <c r="E34">
        <v>60</v>
      </c>
      <c r="F34">
        <v>60</v>
      </c>
      <c r="G34">
        <v>60</v>
      </c>
      <c r="H34">
        <v>60</v>
      </c>
      <c r="I34">
        <v>60</v>
      </c>
      <c r="J34">
        <v>60</v>
      </c>
      <c r="K34">
        <v>60</v>
      </c>
      <c r="L34">
        <v>60</v>
      </c>
      <c r="M34">
        <v>60</v>
      </c>
      <c r="N34">
        <v>60</v>
      </c>
      <c r="O34" s="18"/>
      <c r="Q34" t="s">
        <v>19</v>
      </c>
      <c r="R34" s="19">
        <f t="shared" si="1"/>
        <v>40</v>
      </c>
      <c r="S34" s="19">
        <f t="shared" si="1"/>
        <v>30</v>
      </c>
      <c r="T34" s="19">
        <f t="shared" si="1"/>
        <v>40</v>
      </c>
      <c r="U34" s="19">
        <f t="shared" si="1"/>
        <v>60</v>
      </c>
      <c r="V34" s="19">
        <f t="shared" si="1"/>
        <v>70</v>
      </c>
      <c r="W34" s="19">
        <f t="shared" si="1"/>
        <v>70</v>
      </c>
      <c r="X34" s="19">
        <f t="shared" si="1"/>
        <v>70</v>
      </c>
      <c r="Y34" s="19">
        <f t="shared" si="1"/>
        <v>70</v>
      </c>
      <c r="Z34" s="19">
        <f t="shared" si="1"/>
        <v>60</v>
      </c>
      <c r="AA34" s="19">
        <f t="shared" si="1"/>
        <v>50</v>
      </c>
      <c r="AB34" s="19">
        <f t="shared" si="1"/>
        <v>80</v>
      </c>
      <c r="AC34" s="19">
        <f t="shared" si="1"/>
        <v>80</v>
      </c>
      <c r="AD34" s="16"/>
      <c r="AE34" s="16"/>
      <c r="AG34" t="s">
        <v>19</v>
      </c>
      <c r="AH34" s="20">
        <v>50</v>
      </c>
      <c r="AI34" s="20">
        <v>30</v>
      </c>
      <c r="AJ34" s="20">
        <v>40</v>
      </c>
      <c r="AK34" s="22">
        <v>60</v>
      </c>
      <c r="AL34" s="22">
        <v>60</v>
      </c>
      <c r="AM34" s="22">
        <v>60</v>
      </c>
      <c r="AN34" s="22">
        <v>60</v>
      </c>
      <c r="AO34" s="22">
        <v>70</v>
      </c>
      <c r="AP34" s="22">
        <v>50</v>
      </c>
      <c r="AQ34" s="22">
        <v>50</v>
      </c>
      <c r="AR34" s="22">
        <v>70</v>
      </c>
      <c r="AS34" s="22">
        <v>70</v>
      </c>
      <c r="AT34" s="21"/>
      <c r="AW34" t="s">
        <v>19</v>
      </c>
      <c r="AX34" s="20">
        <f t="shared" si="2"/>
        <v>40</v>
      </c>
      <c r="AY34" s="20">
        <f t="shared" si="2"/>
        <v>30</v>
      </c>
      <c r="AZ34" s="20">
        <f t="shared" si="2"/>
        <v>40</v>
      </c>
      <c r="BA34" s="20">
        <f t="shared" si="2"/>
        <v>60</v>
      </c>
      <c r="BB34" s="20">
        <f t="shared" si="2"/>
        <v>70</v>
      </c>
      <c r="BC34" s="20">
        <f t="shared" si="2"/>
        <v>70</v>
      </c>
      <c r="BD34" s="20">
        <f t="shared" si="2"/>
        <v>70</v>
      </c>
      <c r="BE34" s="20">
        <f t="shared" si="2"/>
        <v>80</v>
      </c>
      <c r="BF34" s="20">
        <f t="shared" si="2"/>
        <v>50</v>
      </c>
      <c r="BG34" s="20">
        <f t="shared" si="2"/>
        <v>40</v>
      </c>
      <c r="BH34" s="20">
        <f t="shared" si="2"/>
        <v>70</v>
      </c>
      <c r="BI34" s="20">
        <f t="shared" si="2"/>
        <v>80</v>
      </c>
      <c r="BJ34" s="21"/>
    </row>
    <row r="35" spans="2:62" ht="15" x14ac:dyDescent="0.25">
      <c r="B35" t="s">
        <v>20</v>
      </c>
      <c r="C35">
        <v>60</v>
      </c>
      <c r="D35">
        <v>60</v>
      </c>
      <c r="E35">
        <v>60</v>
      </c>
      <c r="F35">
        <v>60</v>
      </c>
      <c r="G35">
        <v>60</v>
      </c>
      <c r="H35">
        <v>60</v>
      </c>
      <c r="I35">
        <v>60</v>
      </c>
      <c r="J35">
        <v>60</v>
      </c>
      <c r="K35">
        <v>60</v>
      </c>
      <c r="L35">
        <v>60</v>
      </c>
      <c r="M35">
        <v>60</v>
      </c>
      <c r="N35">
        <v>60</v>
      </c>
      <c r="O35" s="18"/>
      <c r="Q35" t="s">
        <v>20</v>
      </c>
      <c r="R35" s="19">
        <f t="shared" si="1"/>
        <v>40</v>
      </c>
      <c r="S35" s="19">
        <f t="shared" si="1"/>
        <v>30</v>
      </c>
      <c r="T35" s="19">
        <f t="shared" si="1"/>
        <v>40</v>
      </c>
      <c r="U35" s="19">
        <f t="shared" si="1"/>
        <v>60</v>
      </c>
      <c r="V35" s="19">
        <f t="shared" si="1"/>
        <v>70</v>
      </c>
      <c r="W35" s="19">
        <f t="shared" si="1"/>
        <v>70</v>
      </c>
      <c r="X35" s="19">
        <f t="shared" si="1"/>
        <v>70</v>
      </c>
      <c r="Y35" s="19">
        <f t="shared" si="1"/>
        <v>70</v>
      </c>
      <c r="Z35" s="19">
        <f t="shared" si="1"/>
        <v>60</v>
      </c>
      <c r="AA35" s="19">
        <f t="shared" si="1"/>
        <v>50</v>
      </c>
      <c r="AB35" s="19">
        <f t="shared" si="1"/>
        <v>80</v>
      </c>
      <c r="AC35" s="19">
        <f t="shared" si="1"/>
        <v>80</v>
      </c>
      <c r="AD35" s="16"/>
      <c r="AE35" s="16"/>
      <c r="AG35" t="s">
        <v>20</v>
      </c>
      <c r="AH35" s="20">
        <v>50</v>
      </c>
      <c r="AI35" s="20">
        <v>30</v>
      </c>
      <c r="AJ35" s="20">
        <v>40</v>
      </c>
      <c r="AK35" s="20">
        <v>70</v>
      </c>
      <c r="AL35" s="20">
        <v>80</v>
      </c>
      <c r="AM35" s="20">
        <v>80</v>
      </c>
      <c r="AN35" s="20">
        <v>90</v>
      </c>
      <c r="AO35" s="20">
        <v>90</v>
      </c>
      <c r="AP35" s="20">
        <v>70</v>
      </c>
      <c r="AQ35" s="20">
        <v>50</v>
      </c>
      <c r="AR35" s="20">
        <v>80</v>
      </c>
      <c r="AS35" s="20">
        <v>80</v>
      </c>
      <c r="AT35" s="21"/>
      <c r="AW35" t="s">
        <v>20</v>
      </c>
      <c r="AX35" s="20">
        <f t="shared" si="2"/>
        <v>40</v>
      </c>
      <c r="AY35" s="20">
        <f t="shared" si="2"/>
        <v>30</v>
      </c>
      <c r="AZ35" s="20">
        <f t="shared" si="2"/>
        <v>40</v>
      </c>
      <c r="BA35" s="20">
        <f t="shared" si="2"/>
        <v>60</v>
      </c>
      <c r="BB35" s="20">
        <f t="shared" si="2"/>
        <v>70</v>
      </c>
      <c r="BC35" s="20">
        <f t="shared" si="2"/>
        <v>70</v>
      </c>
      <c r="BD35" s="20">
        <f t="shared" si="2"/>
        <v>70</v>
      </c>
      <c r="BE35" s="20">
        <f t="shared" si="2"/>
        <v>80</v>
      </c>
      <c r="BF35" s="20">
        <f t="shared" si="2"/>
        <v>50</v>
      </c>
      <c r="BG35" s="20">
        <f t="shared" si="2"/>
        <v>40</v>
      </c>
      <c r="BH35" s="20">
        <f t="shared" si="2"/>
        <v>70</v>
      </c>
      <c r="BI35" s="20">
        <f t="shared" si="2"/>
        <v>80</v>
      </c>
      <c r="BJ35" s="21"/>
    </row>
    <row r="36" spans="2:62" ht="15" x14ac:dyDescent="0.25">
      <c r="B36" t="s">
        <v>21</v>
      </c>
      <c r="C36">
        <v>60</v>
      </c>
      <c r="D36">
        <v>60</v>
      </c>
      <c r="E36">
        <v>60</v>
      </c>
      <c r="F36">
        <v>60</v>
      </c>
      <c r="G36">
        <v>60</v>
      </c>
      <c r="H36">
        <v>60</v>
      </c>
      <c r="I36">
        <v>60</v>
      </c>
      <c r="J36">
        <v>60</v>
      </c>
      <c r="K36">
        <v>60</v>
      </c>
      <c r="L36">
        <v>60</v>
      </c>
      <c r="M36">
        <v>60</v>
      </c>
      <c r="N36">
        <v>60</v>
      </c>
      <c r="O36" s="18"/>
      <c r="Q36" t="s">
        <v>21</v>
      </c>
      <c r="R36" s="19">
        <f t="shared" si="1"/>
        <v>40</v>
      </c>
      <c r="S36" s="19">
        <f t="shared" si="1"/>
        <v>30</v>
      </c>
      <c r="T36" s="19">
        <f t="shared" si="1"/>
        <v>40</v>
      </c>
      <c r="U36" s="19">
        <f t="shared" si="1"/>
        <v>60</v>
      </c>
      <c r="V36" s="19">
        <f t="shared" si="1"/>
        <v>70</v>
      </c>
      <c r="W36" s="19">
        <f t="shared" si="1"/>
        <v>70</v>
      </c>
      <c r="X36" s="19">
        <f t="shared" si="1"/>
        <v>70</v>
      </c>
      <c r="Y36" s="19">
        <f t="shared" si="1"/>
        <v>70</v>
      </c>
      <c r="Z36" s="19">
        <f t="shared" si="1"/>
        <v>60</v>
      </c>
      <c r="AA36" s="19">
        <f t="shared" si="1"/>
        <v>50</v>
      </c>
      <c r="AB36" s="19">
        <f t="shared" si="1"/>
        <v>80</v>
      </c>
      <c r="AC36" s="19">
        <f t="shared" si="1"/>
        <v>80</v>
      </c>
      <c r="AD36" s="16"/>
      <c r="AE36" s="16"/>
      <c r="AG36" t="s">
        <v>21</v>
      </c>
      <c r="AH36" s="20">
        <v>50</v>
      </c>
      <c r="AI36" s="20">
        <v>30</v>
      </c>
      <c r="AJ36" s="20">
        <v>40</v>
      </c>
      <c r="AK36" s="20">
        <v>60</v>
      </c>
      <c r="AL36" s="20">
        <v>70</v>
      </c>
      <c r="AM36" s="20">
        <v>70</v>
      </c>
      <c r="AN36" s="20">
        <v>70</v>
      </c>
      <c r="AO36" s="20">
        <v>80</v>
      </c>
      <c r="AP36" s="20">
        <v>60</v>
      </c>
      <c r="AQ36" s="20">
        <v>50</v>
      </c>
      <c r="AR36" s="20">
        <v>80</v>
      </c>
      <c r="AS36" s="20">
        <v>80</v>
      </c>
      <c r="AT36" s="21"/>
      <c r="AW36" t="s">
        <v>21</v>
      </c>
      <c r="AX36" s="20">
        <f t="shared" si="2"/>
        <v>40</v>
      </c>
      <c r="AY36" s="20">
        <f t="shared" si="2"/>
        <v>30</v>
      </c>
      <c r="AZ36" s="20">
        <f t="shared" si="2"/>
        <v>40</v>
      </c>
      <c r="BA36" s="20">
        <f t="shared" si="2"/>
        <v>60</v>
      </c>
      <c r="BB36" s="20">
        <f t="shared" si="2"/>
        <v>70</v>
      </c>
      <c r="BC36" s="20">
        <f t="shared" si="2"/>
        <v>70</v>
      </c>
      <c r="BD36" s="20">
        <f t="shared" si="2"/>
        <v>70</v>
      </c>
      <c r="BE36" s="20">
        <f t="shared" si="2"/>
        <v>80</v>
      </c>
      <c r="BF36" s="20">
        <f t="shared" si="2"/>
        <v>50</v>
      </c>
      <c r="BG36" s="20">
        <f t="shared" si="2"/>
        <v>40</v>
      </c>
      <c r="BH36" s="20">
        <f t="shared" si="2"/>
        <v>70</v>
      </c>
      <c r="BI36" s="20">
        <f t="shared" si="2"/>
        <v>80</v>
      </c>
      <c r="BJ36" s="21"/>
    </row>
    <row r="37" spans="2:62" ht="15" x14ac:dyDescent="0.25">
      <c r="B37" t="s">
        <v>22</v>
      </c>
      <c r="C37">
        <v>60</v>
      </c>
      <c r="D37">
        <v>60</v>
      </c>
      <c r="E37">
        <v>60</v>
      </c>
      <c r="F37">
        <v>60</v>
      </c>
      <c r="G37">
        <v>60</v>
      </c>
      <c r="H37">
        <v>60</v>
      </c>
      <c r="I37">
        <v>60</v>
      </c>
      <c r="J37">
        <v>60</v>
      </c>
      <c r="K37">
        <v>60</v>
      </c>
      <c r="L37">
        <v>60</v>
      </c>
      <c r="M37">
        <v>60</v>
      </c>
      <c r="N37">
        <v>60</v>
      </c>
      <c r="O37" s="18"/>
      <c r="Q37" t="s">
        <v>22</v>
      </c>
      <c r="R37" s="19">
        <f t="shared" si="1"/>
        <v>40</v>
      </c>
      <c r="S37" s="19">
        <f t="shared" si="1"/>
        <v>30</v>
      </c>
      <c r="T37" s="19">
        <f t="shared" si="1"/>
        <v>40</v>
      </c>
      <c r="U37" s="19">
        <f t="shared" si="1"/>
        <v>60</v>
      </c>
      <c r="V37" s="19">
        <f t="shared" si="1"/>
        <v>70</v>
      </c>
      <c r="W37" s="19">
        <f t="shared" si="1"/>
        <v>70</v>
      </c>
      <c r="X37" s="19">
        <f t="shared" si="1"/>
        <v>70</v>
      </c>
      <c r="Y37" s="19">
        <f t="shared" si="1"/>
        <v>70</v>
      </c>
      <c r="Z37" s="19">
        <f t="shared" si="1"/>
        <v>60</v>
      </c>
      <c r="AA37" s="19">
        <f t="shared" si="1"/>
        <v>50</v>
      </c>
      <c r="AB37" s="19">
        <f t="shared" si="1"/>
        <v>80</v>
      </c>
      <c r="AC37" s="19">
        <f t="shared" si="1"/>
        <v>80</v>
      </c>
      <c r="AD37" s="16"/>
      <c r="AE37" s="16"/>
      <c r="AG37" t="s">
        <v>22</v>
      </c>
      <c r="AH37" s="20">
        <v>50</v>
      </c>
      <c r="AI37" s="20">
        <v>30</v>
      </c>
      <c r="AJ37" s="20">
        <v>40</v>
      </c>
      <c r="AK37" s="20">
        <v>60</v>
      </c>
      <c r="AL37" s="20">
        <v>70</v>
      </c>
      <c r="AM37" s="20">
        <v>70</v>
      </c>
      <c r="AN37" s="20">
        <v>70</v>
      </c>
      <c r="AO37" s="20">
        <v>70</v>
      </c>
      <c r="AP37" s="20">
        <v>60</v>
      </c>
      <c r="AQ37" s="20">
        <v>50</v>
      </c>
      <c r="AR37" s="20">
        <v>80</v>
      </c>
      <c r="AS37" s="20">
        <v>80</v>
      </c>
      <c r="AT37" s="21"/>
      <c r="AW37" t="s">
        <v>22</v>
      </c>
      <c r="AX37" s="20">
        <f t="shared" si="2"/>
        <v>40</v>
      </c>
      <c r="AY37" s="20">
        <f t="shared" si="2"/>
        <v>30</v>
      </c>
      <c r="AZ37" s="20">
        <f t="shared" si="2"/>
        <v>40</v>
      </c>
      <c r="BA37" s="20">
        <f t="shared" si="2"/>
        <v>60</v>
      </c>
      <c r="BB37" s="20">
        <f t="shared" si="2"/>
        <v>70</v>
      </c>
      <c r="BC37" s="20">
        <f t="shared" si="2"/>
        <v>70</v>
      </c>
      <c r="BD37" s="20">
        <f t="shared" si="2"/>
        <v>70</v>
      </c>
      <c r="BE37" s="20">
        <f t="shared" si="2"/>
        <v>80</v>
      </c>
      <c r="BF37" s="20">
        <f t="shared" si="2"/>
        <v>50</v>
      </c>
      <c r="BG37" s="20">
        <f t="shared" si="2"/>
        <v>40</v>
      </c>
      <c r="BH37" s="20">
        <f t="shared" si="2"/>
        <v>70</v>
      </c>
      <c r="BI37" s="20">
        <f t="shared" si="2"/>
        <v>80</v>
      </c>
      <c r="BJ37" s="21"/>
    </row>
    <row r="38" spans="2:62" ht="15" x14ac:dyDescent="0.25">
      <c r="B38" t="s">
        <v>23</v>
      </c>
      <c r="C38">
        <v>60</v>
      </c>
      <c r="D38">
        <v>60</v>
      </c>
      <c r="E38">
        <v>60</v>
      </c>
      <c r="F38">
        <v>60</v>
      </c>
      <c r="G38">
        <v>60</v>
      </c>
      <c r="H38">
        <v>60</v>
      </c>
      <c r="I38">
        <v>60</v>
      </c>
      <c r="J38">
        <v>60</v>
      </c>
      <c r="K38">
        <v>60</v>
      </c>
      <c r="L38">
        <v>60</v>
      </c>
      <c r="M38">
        <v>60</v>
      </c>
      <c r="N38">
        <v>60</v>
      </c>
      <c r="O38" s="18"/>
      <c r="Q38" t="s">
        <v>23</v>
      </c>
      <c r="R38" s="19">
        <f t="shared" si="1"/>
        <v>40</v>
      </c>
      <c r="S38" s="19">
        <f t="shared" si="1"/>
        <v>30</v>
      </c>
      <c r="T38" s="19">
        <f t="shared" si="1"/>
        <v>40</v>
      </c>
      <c r="U38" s="19">
        <f t="shared" si="1"/>
        <v>60</v>
      </c>
      <c r="V38" s="19">
        <f t="shared" si="1"/>
        <v>70</v>
      </c>
      <c r="W38" s="19">
        <f t="shared" si="1"/>
        <v>70</v>
      </c>
      <c r="X38" s="19">
        <f t="shared" si="1"/>
        <v>70</v>
      </c>
      <c r="Y38" s="19">
        <f t="shared" si="1"/>
        <v>70</v>
      </c>
      <c r="Z38" s="19">
        <f t="shared" si="1"/>
        <v>60</v>
      </c>
      <c r="AA38" s="19">
        <f t="shared" si="1"/>
        <v>50</v>
      </c>
      <c r="AB38" s="19">
        <f t="shared" si="1"/>
        <v>80</v>
      </c>
      <c r="AC38" s="19">
        <f t="shared" si="1"/>
        <v>80</v>
      </c>
      <c r="AD38" s="16"/>
      <c r="AE38" s="16"/>
      <c r="AG38" t="s">
        <v>23</v>
      </c>
      <c r="AH38" s="20">
        <v>50</v>
      </c>
      <c r="AI38" s="20">
        <v>30</v>
      </c>
      <c r="AJ38" s="20">
        <v>40</v>
      </c>
      <c r="AK38" s="20">
        <v>60</v>
      </c>
      <c r="AL38" s="20">
        <v>70</v>
      </c>
      <c r="AM38" s="20">
        <v>70</v>
      </c>
      <c r="AN38" s="20">
        <v>70</v>
      </c>
      <c r="AO38" s="20">
        <v>70</v>
      </c>
      <c r="AP38" s="20">
        <v>60</v>
      </c>
      <c r="AQ38" s="20">
        <v>50</v>
      </c>
      <c r="AR38" s="20">
        <v>80</v>
      </c>
      <c r="AS38" s="20">
        <v>80</v>
      </c>
      <c r="AT38" s="21"/>
      <c r="AW38" t="s">
        <v>23</v>
      </c>
      <c r="AX38" s="20">
        <f t="shared" si="2"/>
        <v>40</v>
      </c>
      <c r="AY38" s="20">
        <f t="shared" si="2"/>
        <v>30</v>
      </c>
      <c r="AZ38" s="20">
        <f t="shared" si="2"/>
        <v>40</v>
      </c>
      <c r="BA38" s="20">
        <f t="shared" si="2"/>
        <v>60</v>
      </c>
      <c r="BB38" s="20">
        <f t="shared" si="2"/>
        <v>70</v>
      </c>
      <c r="BC38" s="20">
        <f t="shared" si="2"/>
        <v>70</v>
      </c>
      <c r="BD38" s="20">
        <f t="shared" si="2"/>
        <v>70</v>
      </c>
      <c r="BE38" s="20">
        <f t="shared" si="2"/>
        <v>80</v>
      </c>
      <c r="BF38" s="20">
        <f t="shared" si="2"/>
        <v>50</v>
      </c>
      <c r="BG38" s="20">
        <f t="shared" si="2"/>
        <v>40</v>
      </c>
      <c r="BH38" s="20">
        <f t="shared" si="2"/>
        <v>70</v>
      </c>
      <c r="BI38" s="20">
        <f t="shared" si="2"/>
        <v>80</v>
      </c>
      <c r="BJ38" s="21"/>
    </row>
    <row r="39" spans="2:62" ht="15" x14ac:dyDescent="0.25">
      <c r="B39" t="s">
        <v>24</v>
      </c>
      <c r="C39">
        <v>60</v>
      </c>
      <c r="D39">
        <v>60</v>
      </c>
      <c r="E39">
        <v>60</v>
      </c>
      <c r="F39">
        <v>60</v>
      </c>
      <c r="G39">
        <v>60</v>
      </c>
      <c r="H39">
        <v>60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 s="18"/>
      <c r="Q39" t="s">
        <v>24</v>
      </c>
      <c r="R39" s="19">
        <f t="shared" si="1"/>
        <v>40</v>
      </c>
      <c r="S39" s="19">
        <f t="shared" si="1"/>
        <v>30</v>
      </c>
      <c r="T39" s="19">
        <f t="shared" si="1"/>
        <v>40</v>
      </c>
      <c r="U39" s="19">
        <f t="shared" si="1"/>
        <v>60</v>
      </c>
      <c r="V39" s="19">
        <f t="shared" si="1"/>
        <v>70</v>
      </c>
      <c r="W39" s="19">
        <f t="shared" si="1"/>
        <v>70</v>
      </c>
      <c r="X39" s="19">
        <f t="shared" si="1"/>
        <v>70</v>
      </c>
      <c r="Y39" s="19">
        <f t="shared" si="1"/>
        <v>70</v>
      </c>
      <c r="Z39" s="19">
        <f t="shared" si="1"/>
        <v>60</v>
      </c>
      <c r="AA39" s="19">
        <f t="shared" si="1"/>
        <v>50</v>
      </c>
      <c r="AB39" s="19">
        <f t="shared" si="1"/>
        <v>80</v>
      </c>
      <c r="AC39" s="19">
        <f t="shared" si="1"/>
        <v>80</v>
      </c>
      <c r="AD39" s="16"/>
      <c r="AE39" s="16"/>
      <c r="AG39" t="s">
        <v>24</v>
      </c>
      <c r="AH39" s="20">
        <v>50</v>
      </c>
      <c r="AI39" s="20">
        <v>30</v>
      </c>
      <c r="AJ39" s="20">
        <v>40</v>
      </c>
      <c r="AK39" s="20">
        <v>60</v>
      </c>
      <c r="AL39" s="20">
        <v>70</v>
      </c>
      <c r="AM39" s="20">
        <v>70</v>
      </c>
      <c r="AN39" s="20">
        <v>70</v>
      </c>
      <c r="AO39" s="20">
        <v>70</v>
      </c>
      <c r="AP39" s="20">
        <v>60</v>
      </c>
      <c r="AQ39" s="20">
        <v>50</v>
      </c>
      <c r="AR39" s="20">
        <v>80</v>
      </c>
      <c r="AS39" s="20">
        <v>80</v>
      </c>
      <c r="AT39" s="21"/>
      <c r="AW39" t="s">
        <v>24</v>
      </c>
      <c r="AX39" s="20">
        <f t="shared" si="2"/>
        <v>40</v>
      </c>
      <c r="AY39" s="20">
        <f t="shared" si="2"/>
        <v>30</v>
      </c>
      <c r="AZ39" s="20">
        <f t="shared" si="2"/>
        <v>40</v>
      </c>
      <c r="BA39" s="20">
        <f t="shared" si="2"/>
        <v>60</v>
      </c>
      <c r="BB39" s="20">
        <f t="shared" si="2"/>
        <v>70</v>
      </c>
      <c r="BC39" s="20">
        <f t="shared" si="2"/>
        <v>70</v>
      </c>
      <c r="BD39" s="20">
        <f t="shared" si="2"/>
        <v>70</v>
      </c>
      <c r="BE39" s="20">
        <f t="shared" si="2"/>
        <v>80</v>
      </c>
      <c r="BF39" s="20">
        <f t="shared" si="2"/>
        <v>50</v>
      </c>
      <c r="BG39" s="20">
        <f t="shared" si="2"/>
        <v>40</v>
      </c>
      <c r="BH39" s="20">
        <f t="shared" si="2"/>
        <v>70</v>
      </c>
      <c r="BI39" s="20">
        <f t="shared" si="2"/>
        <v>80</v>
      </c>
      <c r="BJ39" s="21"/>
    </row>
    <row r="40" spans="2:62" ht="15" x14ac:dyDescent="0.25">
      <c r="B40" t="s">
        <v>25</v>
      </c>
      <c r="C40">
        <v>60</v>
      </c>
      <c r="D40">
        <v>60</v>
      </c>
      <c r="E40">
        <v>60</v>
      </c>
      <c r="F40">
        <v>60</v>
      </c>
      <c r="G40">
        <v>60</v>
      </c>
      <c r="H40">
        <v>60</v>
      </c>
      <c r="I40">
        <v>60</v>
      </c>
      <c r="J40">
        <v>60</v>
      </c>
      <c r="K40">
        <v>60</v>
      </c>
      <c r="L40">
        <v>60</v>
      </c>
      <c r="M40">
        <v>60</v>
      </c>
      <c r="N40">
        <v>60</v>
      </c>
      <c r="O40" s="18"/>
      <c r="Q40" t="s">
        <v>25</v>
      </c>
      <c r="R40" s="19">
        <f t="shared" si="1"/>
        <v>40</v>
      </c>
      <c r="S40" s="19">
        <f t="shared" si="1"/>
        <v>30</v>
      </c>
      <c r="T40" s="19">
        <f t="shared" si="1"/>
        <v>40</v>
      </c>
      <c r="U40" s="19">
        <f t="shared" si="1"/>
        <v>60</v>
      </c>
      <c r="V40" s="19">
        <f t="shared" si="1"/>
        <v>70</v>
      </c>
      <c r="W40" s="19">
        <f t="shared" si="1"/>
        <v>70</v>
      </c>
      <c r="X40" s="19">
        <f t="shared" si="1"/>
        <v>70</v>
      </c>
      <c r="Y40" s="19">
        <f t="shared" si="1"/>
        <v>70</v>
      </c>
      <c r="Z40" s="19">
        <f t="shared" si="1"/>
        <v>60</v>
      </c>
      <c r="AA40" s="19">
        <f t="shared" si="1"/>
        <v>50</v>
      </c>
      <c r="AB40" s="19">
        <f t="shared" si="1"/>
        <v>80</v>
      </c>
      <c r="AC40" s="19">
        <f t="shared" si="1"/>
        <v>80</v>
      </c>
      <c r="AD40" s="16"/>
      <c r="AE40" s="16"/>
      <c r="AG40" t="s">
        <v>25</v>
      </c>
      <c r="AH40" s="20">
        <v>50</v>
      </c>
      <c r="AI40" s="20">
        <v>30</v>
      </c>
      <c r="AJ40" s="20">
        <v>40</v>
      </c>
      <c r="AK40" s="20">
        <v>60</v>
      </c>
      <c r="AL40" s="20">
        <v>70</v>
      </c>
      <c r="AM40" s="20">
        <v>70</v>
      </c>
      <c r="AN40" s="20">
        <v>70</v>
      </c>
      <c r="AO40" s="20">
        <v>70</v>
      </c>
      <c r="AP40" s="20">
        <v>60</v>
      </c>
      <c r="AQ40" s="20">
        <v>50</v>
      </c>
      <c r="AR40" s="20">
        <v>80</v>
      </c>
      <c r="AS40" s="20">
        <v>80</v>
      </c>
      <c r="AT40" s="21"/>
      <c r="AW40" t="s">
        <v>25</v>
      </c>
      <c r="AX40" s="20">
        <f t="shared" si="2"/>
        <v>40</v>
      </c>
      <c r="AY40" s="20">
        <f t="shared" si="2"/>
        <v>30</v>
      </c>
      <c r="AZ40" s="20">
        <f t="shared" si="2"/>
        <v>40</v>
      </c>
      <c r="BA40" s="20">
        <f t="shared" si="2"/>
        <v>60</v>
      </c>
      <c r="BB40" s="20">
        <f t="shared" si="2"/>
        <v>70</v>
      </c>
      <c r="BC40" s="20">
        <f t="shared" si="2"/>
        <v>70</v>
      </c>
      <c r="BD40" s="20">
        <f t="shared" si="2"/>
        <v>70</v>
      </c>
      <c r="BE40" s="20">
        <f t="shared" si="2"/>
        <v>80</v>
      </c>
      <c r="BF40" s="20">
        <f t="shared" si="2"/>
        <v>50</v>
      </c>
      <c r="BG40" s="20">
        <f t="shared" si="2"/>
        <v>40</v>
      </c>
      <c r="BH40" s="20">
        <f t="shared" si="2"/>
        <v>70</v>
      </c>
      <c r="BI40" s="20">
        <f t="shared" si="2"/>
        <v>80</v>
      </c>
      <c r="BJ40" s="21"/>
    </row>
    <row r="41" spans="2:62" ht="15" x14ac:dyDescent="0.25">
      <c r="B41" t="s">
        <v>26</v>
      </c>
      <c r="C41">
        <v>60</v>
      </c>
      <c r="D41">
        <v>60</v>
      </c>
      <c r="E41">
        <v>60</v>
      </c>
      <c r="F41">
        <v>60</v>
      </c>
      <c r="G41">
        <v>60</v>
      </c>
      <c r="H41">
        <v>60</v>
      </c>
      <c r="I41">
        <v>60</v>
      </c>
      <c r="J41">
        <v>60</v>
      </c>
      <c r="K41">
        <v>60</v>
      </c>
      <c r="L41">
        <v>60</v>
      </c>
      <c r="M41">
        <v>60</v>
      </c>
      <c r="N41">
        <v>60</v>
      </c>
      <c r="O41" s="18"/>
      <c r="Q41" t="s">
        <v>26</v>
      </c>
      <c r="R41" s="19">
        <f t="shared" si="1"/>
        <v>40</v>
      </c>
      <c r="S41" s="19">
        <f t="shared" si="1"/>
        <v>30</v>
      </c>
      <c r="T41" s="19">
        <f t="shared" si="1"/>
        <v>40</v>
      </c>
      <c r="U41" s="19">
        <f t="shared" si="1"/>
        <v>60</v>
      </c>
      <c r="V41" s="19">
        <f t="shared" si="1"/>
        <v>70</v>
      </c>
      <c r="W41" s="19">
        <f t="shared" si="1"/>
        <v>70</v>
      </c>
      <c r="X41" s="19">
        <f t="shared" si="1"/>
        <v>70</v>
      </c>
      <c r="Y41" s="19">
        <f t="shared" si="1"/>
        <v>70</v>
      </c>
      <c r="Z41" s="19">
        <f t="shared" si="1"/>
        <v>60</v>
      </c>
      <c r="AA41" s="19">
        <f t="shared" si="1"/>
        <v>50</v>
      </c>
      <c r="AB41" s="19">
        <f t="shared" si="1"/>
        <v>80</v>
      </c>
      <c r="AC41" s="19">
        <f t="shared" si="1"/>
        <v>80</v>
      </c>
      <c r="AD41" s="16"/>
      <c r="AE41" s="16"/>
      <c r="AG41" t="s">
        <v>26</v>
      </c>
      <c r="AH41" s="20">
        <v>50</v>
      </c>
      <c r="AI41" s="20">
        <v>30</v>
      </c>
      <c r="AJ41" s="20">
        <v>40</v>
      </c>
      <c r="AK41" s="20">
        <v>60</v>
      </c>
      <c r="AL41" s="20">
        <v>70</v>
      </c>
      <c r="AM41" s="20">
        <v>70</v>
      </c>
      <c r="AN41" s="20">
        <v>70</v>
      </c>
      <c r="AO41" s="20">
        <v>70</v>
      </c>
      <c r="AP41" s="20">
        <v>60</v>
      </c>
      <c r="AQ41" s="20">
        <v>50</v>
      </c>
      <c r="AR41" s="20">
        <v>80</v>
      </c>
      <c r="AS41" s="20">
        <v>80</v>
      </c>
      <c r="AT41" s="21"/>
      <c r="AW41" t="s">
        <v>26</v>
      </c>
      <c r="AX41" s="20">
        <f t="shared" si="2"/>
        <v>40</v>
      </c>
      <c r="AY41" s="20">
        <f t="shared" si="2"/>
        <v>30</v>
      </c>
      <c r="AZ41" s="20">
        <f t="shared" si="2"/>
        <v>40</v>
      </c>
      <c r="BA41" s="20">
        <f t="shared" si="2"/>
        <v>60</v>
      </c>
      <c r="BB41" s="20">
        <f t="shared" si="2"/>
        <v>70</v>
      </c>
      <c r="BC41" s="20">
        <f t="shared" si="2"/>
        <v>70</v>
      </c>
      <c r="BD41" s="20">
        <f t="shared" si="2"/>
        <v>70</v>
      </c>
      <c r="BE41" s="20">
        <f t="shared" si="2"/>
        <v>80</v>
      </c>
      <c r="BF41" s="20">
        <f t="shared" si="2"/>
        <v>50</v>
      </c>
      <c r="BG41" s="20">
        <f t="shared" si="2"/>
        <v>40</v>
      </c>
      <c r="BH41" s="20">
        <f t="shared" si="2"/>
        <v>70</v>
      </c>
      <c r="BI41" s="20">
        <f t="shared" si="2"/>
        <v>80</v>
      </c>
      <c r="BJ41" s="21"/>
    </row>
    <row r="42" spans="2:62" ht="15" x14ac:dyDescent="0.25">
      <c r="B42" t="s">
        <v>27</v>
      </c>
      <c r="C42">
        <v>60</v>
      </c>
      <c r="D42">
        <v>60</v>
      </c>
      <c r="E42">
        <v>60</v>
      </c>
      <c r="F42">
        <v>60</v>
      </c>
      <c r="G42">
        <v>60</v>
      </c>
      <c r="H42">
        <v>60</v>
      </c>
      <c r="I42">
        <v>60</v>
      </c>
      <c r="J42">
        <v>60</v>
      </c>
      <c r="K42">
        <v>60</v>
      </c>
      <c r="L42">
        <v>60</v>
      </c>
      <c r="M42">
        <v>60</v>
      </c>
      <c r="N42">
        <v>60</v>
      </c>
      <c r="O42" s="18"/>
      <c r="Q42" t="s">
        <v>27</v>
      </c>
      <c r="R42" s="19">
        <f t="shared" si="1"/>
        <v>40</v>
      </c>
      <c r="S42" s="19">
        <f t="shared" si="1"/>
        <v>30</v>
      </c>
      <c r="T42" s="19">
        <f t="shared" si="1"/>
        <v>40</v>
      </c>
      <c r="U42" s="19">
        <f t="shared" si="1"/>
        <v>60</v>
      </c>
      <c r="V42" s="19">
        <f t="shared" si="1"/>
        <v>70</v>
      </c>
      <c r="W42" s="19">
        <f t="shared" si="1"/>
        <v>70</v>
      </c>
      <c r="X42" s="19">
        <f t="shared" si="1"/>
        <v>70</v>
      </c>
      <c r="Y42" s="19">
        <f t="shared" si="1"/>
        <v>70</v>
      </c>
      <c r="Z42" s="19">
        <f t="shared" si="1"/>
        <v>60</v>
      </c>
      <c r="AA42" s="19">
        <f t="shared" si="1"/>
        <v>50</v>
      </c>
      <c r="AB42" s="19">
        <f t="shared" si="1"/>
        <v>80</v>
      </c>
      <c r="AC42" s="19">
        <f t="shared" si="1"/>
        <v>80</v>
      </c>
      <c r="AD42" s="16"/>
      <c r="AE42" s="16"/>
      <c r="AG42" t="s">
        <v>27</v>
      </c>
      <c r="AH42" s="20">
        <v>50</v>
      </c>
      <c r="AI42" s="20">
        <v>30</v>
      </c>
      <c r="AJ42" s="20">
        <v>40</v>
      </c>
      <c r="AK42" s="20">
        <v>60</v>
      </c>
      <c r="AL42" s="20">
        <v>70</v>
      </c>
      <c r="AM42" s="20">
        <v>70</v>
      </c>
      <c r="AN42" s="20">
        <v>70</v>
      </c>
      <c r="AO42" s="20">
        <v>70</v>
      </c>
      <c r="AP42" s="20">
        <v>60</v>
      </c>
      <c r="AQ42" s="20">
        <v>50</v>
      </c>
      <c r="AR42" s="20">
        <v>80</v>
      </c>
      <c r="AS42" s="20">
        <v>80</v>
      </c>
      <c r="AT42" s="21"/>
      <c r="AW42" t="s">
        <v>27</v>
      </c>
      <c r="AX42" s="20">
        <f t="shared" si="2"/>
        <v>40</v>
      </c>
      <c r="AY42" s="20">
        <f t="shared" si="2"/>
        <v>30</v>
      </c>
      <c r="AZ42" s="20">
        <f t="shared" si="2"/>
        <v>40</v>
      </c>
      <c r="BA42" s="20">
        <f t="shared" si="2"/>
        <v>60</v>
      </c>
      <c r="BB42" s="20">
        <f t="shared" si="2"/>
        <v>70</v>
      </c>
      <c r="BC42" s="20">
        <f t="shared" si="2"/>
        <v>70</v>
      </c>
      <c r="BD42" s="20">
        <f t="shared" si="2"/>
        <v>70</v>
      </c>
      <c r="BE42" s="20">
        <f t="shared" si="2"/>
        <v>80</v>
      </c>
      <c r="BF42" s="20">
        <f t="shared" si="2"/>
        <v>50</v>
      </c>
      <c r="BG42" s="20">
        <f t="shared" si="2"/>
        <v>40</v>
      </c>
      <c r="BH42" s="20">
        <f t="shared" si="2"/>
        <v>70</v>
      </c>
      <c r="BI42" s="20">
        <f t="shared" si="2"/>
        <v>80</v>
      </c>
      <c r="BJ42" s="21"/>
    </row>
    <row r="43" spans="2:62" ht="15" x14ac:dyDescent="0.25">
      <c r="B43" t="s">
        <v>28</v>
      </c>
      <c r="C43">
        <v>60</v>
      </c>
      <c r="D43">
        <v>60</v>
      </c>
      <c r="E43">
        <v>60</v>
      </c>
      <c r="F43">
        <v>60</v>
      </c>
      <c r="G43">
        <v>60</v>
      </c>
      <c r="H43">
        <v>60</v>
      </c>
      <c r="I43">
        <v>60</v>
      </c>
      <c r="J43">
        <v>60</v>
      </c>
      <c r="K43">
        <v>60</v>
      </c>
      <c r="L43">
        <v>60</v>
      </c>
      <c r="M43">
        <v>60</v>
      </c>
      <c r="N43">
        <v>60</v>
      </c>
      <c r="O43" s="18"/>
      <c r="Q43" t="s">
        <v>28</v>
      </c>
      <c r="R43" s="19">
        <f t="shared" si="1"/>
        <v>40</v>
      </c>
      <c r="S43" s="19">
        <f t="shared" si="1"/>
        <v>30</v>
      </c>
      <c r="T43" s="19">
        <f t="shared" si="1"/>
        <v>40</v>
      </c>
      <c r="U43" s="19">
        <f t="shared" si="1"/>
        <v>60</v>
      </c>
      <c r="V43" s="19">
        <f t="shared" si="1"/>
        <v>70</v>
      </c>
      <c r="W43" s="19">
        <f t="shared" si="1"/>
        <v>70</v>
      </c>
      <c r="X43" s="19">
        <f t="shared" si="1"/>
        <v>70</v>
      </c>
      <c r="Y43" s="19">
        <f t="shared" si="1"/>
        <v>70</v>
      </c>
      <c r="Z43" s="19">
        <f t="shared" si="1"/>
        <v>60</v>
      </c>
      <c r="AA43" s="19">
        <f t="shared" si="1"/>
        <v>50</v>
      </c>
      <c r="AB43" s="19">
        <f t="shared" si="1"/>
        <v>80</v>
      </c>
      <c r="AC43" s="19">
        <f t="shared" si="1"/>
        <v>80</v>
      </c>
      <c r="AD43" s="16"/>
      <c r="AE43" s="16"/>
      <c r="AG43" t="s">
        <v>28</v>
      </c>
      <c r="AH43" s="20">
        <v>50</v>
      </c>
      <c r="AI43" s="20">
        <v>30</v>
      </c>
      <c r="AJ43" s="20">
        <v>40</v>
      </c>
      <c r="AK43" s="20">
        <v>60</v>
      </c>
      <c r="AL43" s="20">
        <v>70</v>
      </c>
      <c r="AM43" s="20">
        <v>70</v>
      </c>
      <c r="AN43" s="20">
        <v>70</v>
      </c>
      <c r="AO43" s="20">
        <v>70</v>
      </c>
      <c r="AP43" s="20">
        <v>60</v>
      </c>
      <c r="AQ43" s="20">
        <v>50</v>
      </c>
      <c r="AR43" s="20">
        <v>80</v>
      </c>
      <c r="AS43" s="20">
        <v>80</v>
      </c>
      <c r="AT43" s="21"/>
      <c r="AW43" t="s">
        <v>28</v>
      </c>
      <c r="AX43" s="20">
        <f t="shared" si="2"/>
        <v>40</v>
      </c>
      <c r="AY43" s="20">
        <f t="shared" si="2"/>
        <v>30</v>
      </c>
      <c r="AZ43" s="20">
        <f t="shared" si="2"/>
        <v>40</v>
      </c>
      <c r="BA43" s="20">
        <f t="shared" si="2"/>
        <v>60</v>
      </c>
      <c r="BB43" s="20">
        <f t="shared" si="2"/>
        <v>70</v>
      </c>
      <c r="BC43" s="20">
        <f t="shared" si="2"/>
        <v>70</v>
      </c>
      <c r="BD43" s="20">
        <f t="shared" si="2"/>
        <v>70</v>
      </c>
      <c r="BE43" s="20">
        <f t="shared" si="2"/>
        <v>80</v>
      </c>
      <c r="BF43" s="20">
        <f t="shared" si="2"/>
        <v>50</v>
      </c>
      <c r="BG43" s="20">
        <f t="shared" si="2"/>
        <v>40</v>
      </c>
      <c r="BH43" s="20">
        <f t="shared" si="2"/>
        <v>70</v>
      </c>
      <c r="BI43" s="20">
        <f t="shared" si="2"/>
        <v>80</v>
      </c>
      <c r="BJ43" s="21"/>
    </row>
    <row r="44" spans="2:62" ht="15" x14ac:dyDescent="0.25">
      <c r="B44" t="s">
        <v>29</v>
      </c>
      <c r="C44">
        <v>60</v>
      </c>
      <c r="D44">
        <v>60</v>
      </c>
      <c r="E44">
        <v>60</v>
      </c>
      <c r="F44">
        <v>60</v>
      </c>
      <c r="G44">
        <v>60</v>
      </c>
      <c r="H44">
        <v>60</v>
      </c>
      <c r="I44">
        <v>60</v>
      </c>
      <c r="J44">
        <v>60</v>
      </c>
      <c r="K44">
        <v>60</v>
      </c>
      <c r="L44">
        <v>60</v>
      </c>
      <c r="M44">
        <v>60</v>
      </c>
      <c r="N44">
        <v>60</v>
      </c>
      <c r="O44" s="18"/>
      <c r="Q44" t="s">
        <v>29</v>
      </c>
      <c r="R44" s="19">
        <f t="shared" si="1"/>
        <v>40</v>
      </c>
      <c r="S44" s="19">
        <f t="shared" si="1"/>
        <v>30</v>
      </c>
      <c r="T44" s="19">
        <f t="shared" si="1"/>
        <v>40</v>
      </c>
      <c r="U44" s="19">
        <f t="shared" si="1"/>
        <v>60</v>
      </c>
      <c r="V44" s="19">
        <f t="shared" si="1"/>
        <v>70</v>
      </c>
      <c r="W44" s="19">
        <f t="shared" si="1"/>
        <v>70</v>
      </c>
      <c r="X44" s="19">
        <f t="shared" si="1"/>
        <v>70</v>
      </c>
      <c r="Y44" s="19">
        <f t="shared" si="1"/>
        <v>70</v>
      </c>
      <c r="Z44" s="19">
        <f t="shared" si="1"/>
        <v>60</v>
      </c>
      <c r="AA44" s="19">
        <f t="shared" si="1"/>
        <v>50</v>
      </c>
      <c r="AB44" s="19">
        <f t="shared" si="1"/>
        <v>80</v>
      </c>
      <c r="AC44" s="19">
        <f t="shared" si="1"/>
        <v>80</v>
      </c>
      <c r="AD44" s="16"/>
      <c r="AE44" s="16"/>
      <c r="AG44" t="s">
        <v>29</v>
      </c>
      <c r="AH44" s="20">
        <v>50</v>
      </c>
      <c r="AI44" s="20">
        <v>30</v>
      </c>
      <c r="AJ44" s="20">
        <v>40</v>
      </c>
      <c r="AK44" s="20">
        <v>60</v>
      </c>
      <c r="AL44" s="20">
        <v>70</v>
      </c>
      <c r="AM44" s="20">
        <v>70</v>
      </c>
      <c r="AN44" s="20">
        <v>70</v>
      </c>
      <c r="AO44" s="20">
        <v>70</v>
      </c>
      <c r="AP44" s="20">
        <v>60</v>
      </c>
      <c r="AQ44" s="20">
        <v>50</v>
      </c>
      <c r="AR44" s="20">
        <v>80</v>
      </c>
      <c r="AS44" s="20">
        <v>80</v>
      </c>
      <c r="AT44" s="21"/>
      <c r="AW44" t="s">
        <v>29</v>
      </c>
      <c r="AX44" s="20">
        <f t="shared" si="2"/>
        <v>40</v>
      </c>
      <c r="AY44" s="20">
        <f t="shared" si="2"/>
        <v>30</v>
      </c>
      <c r="AZ44" s="20">
        <f t="shared" si="2"/>
        <v>40</v>
      </c>
      <c r="BA44" s="20">
        <f t="shared" si="2"/>
        <v>60</v>
      </c>
      <c r="BB44" s="20">
        <f t="shared" si="2"/>
        <v>70</v>
      </c>
      <c r="BC44" s="20">
        <f t="shared" si="2"/>
        <v>70</v>
      </c>
      <c r="BD44" s="20">
        <f t="shared" si="2"/>
        <v>70</v>
      </c>
      <c r="BE44" s="20">
        <f t="shared" si="2"/>
        <v>80</v>
      </c>
      <c r="BF44" s="20">
        <f t="shared" si="2"/>
        <v>50</v>
      </c>
      <c r="BG44" s="20">
        <f t="shared" si="2"/>
        <v>40</v>
      </c>
      <c r="BH44" s="20">
        <f t="shared" si="2"/>
        <v>70</v>
      </c>
      <c r="BI44" s="20">
        <f t="shared" si="2"/>
        <v>80</v>
      </c>
      <c r="BJ44" s="21"/>
    </row>
    <row r="45" spans="2:62" ht="15" x14ac:dyDescent="0.25">
      <c r="B45" t="s">
        <v>30</v>
      </c>
      <c r="C45">
        <v>60</v>
      </c>
      <c r="D45">
        <v>60</v>
      </c>
      <c r="E45">
        <v>60</v>
      </c>
      <c r="F45">
        <v>60</v>
      </c>
      <c r="G45">
        <v>60</v>
      </c>
      <c r="H45">
        <v>60</v>
      </c>
      <c r="I45">
        <v>60</v>
      </c>
      <c r="J45">
        <v>60</v>
      </c>
      <c r="K45">
        <v>60</v>
      </c>
      <c r="L45">
        <v>60</v>
      </c>
      <c r="M45">
        <v>60</v>
      </c>
      <c r="N45">
        <v>60</v>
      </c>
      <c r="O45" s="18"/>
      <c r="Q45" t="s">
        <v>30</v>
      </c>
      <c r="R45" s="19">
        <f t="shared" si="1"/>
        <v>40</v>
      </c>
      <c r="S45" s="19">
        <f t="shared" si="1"/>
        <v>30</v>
      </c>
      <c r="T45" s="19">
        <f t="shared" si="1"/>
        <v>40</v>
      </c>
      <c r="U45" s="19">
        <f t="shared" si="1"/>
        <v>60</v>
      </c>
      <c r="V45" s="19">
        <f t="shared" si="1"/>
        <v>70</v>
      </c>
      <c r="W45" s="19">
        <f t="shared" si="1"/>
        <v>70</v>
      </c>
      <c r="X45" s="19">
        <f t="shared" si="1"/>
        <v>70</v>
      </c>
      <c r="Y45" s="19">
        <f t="shared" si="1"/>
        <v>70</v>
      </c>
      <c r="Z45" s="19">
        <f t="shared" si="1"/>
        <v>60</v>
      </c>
      <c r="AA45" s="19">
        <f t="shared" si="1"/>
        <v>50</v>
      </c>
      <c r="AB45" s="19">
        <f t="shared" si="1"/>
        <v>80</v>
      </c>
      <c r="AC45" s="19">
        <f t="shared" si="1"/>
        <v>80</v>
      </c>
      <c r="AD45" s="16"/>
      <c r="AE45" s="16"/>
      <c r="AG45" t="s">
        <v>30</v>
      </c>
      <c r="AH45" s="20">
        <v>50</v>
      </c>
      <c r="AI45" s="20">
        <v>30</v>
      </c>
      <c r="AJ45" s="20">
        <v>40</v>
      </c>
      <c r="AK45" s="20">
        <v>60</v>
      </c>
      <c r="AL45" s="20">
        <v>70</v>
      </c>
      <c r="AM45" s="20">
        <v>70</v>
      </c>
      <c r="AN45" s="20">
        <v>70</v>
      </c>
      <c r="AO45" s="20">
        <v>70</v>
      </c>
      <c r="AP45" s="20">
        <v>60</v>
      </c>
      <c r="AQ45" s="20">
        <v>50</v>
      </c>
      <c r="AR45" s="20">
        <v>80</v>
      </c>
      <c r="AS45" s="20">
        <v>80</v>
      </c>
      <c r="AT45" s="21"/>
      <c r="AW45" t="s">
        <v>30</v>
      </c>
      <c r="AX45" s="20">
        <f t="shared" si="2"/>
        <v>40</v>
      </c>
      <c r="AY45" s="20">
        <f t="shared" si="2"/>
        <v>30</v>
      </c>
      <c r="AZ45" s="20">
        <f t="shared" si="2"/>
        <v>40</v>
      </c>
      <c r="BA45" s="20">
        <f t="shared" si="2"/>
        <v>60</v>
      </c>
      <c r="BB45" s="20">
        <f t="shared" si="2"/>
        <v>70</v>
      </c>
      <c r="BC45" s="20">
        <f t="shared" si="2"/>
        <v>70</v>
      </c>
      <c r="BD45" s="20">
        <f t="shared" si="2"/>
        <v>70</v>
      </c>
      <c r="BE45" s="20">
        <f t="shared" si="2"/>
        <v>80</v>
      </c>
      <c r="BF45" s="20">
        <f t="shared" si="2"/>
        <v>50</v>
      </c>
      <c r="BG45" s="20">
        <f t="shared" si="2"/>
        <v>40</v>
      </c>
      <c r="BH45" s="20">
        <f t="shared" si="2"/>
        <v>70</v>
      </c>
      <c r="BI45" s="20">
        <f t="shared" si="2"/>
        <v>80</v>
      </c>
      <c r="BJ45" s="21"/>
    </row>
    <row r="46" spans="2:62" x14ac:dyDescent="0.2"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8" spans="2:62" ht="18" x14ac:dyDescent="0.25">
      <c r="B48" s="60" t="s">
        <v>36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23"/>
      <c r="Q48" s="60" t="s">
        <v>37</v>
      </c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23"/>
      <c r="AG48" s="60" t="s">
        <v>38</v>
      </c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W48" s="60" t="s">
        <v>53</v>
      </c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</row>
    <row r="49" spans="2:62" x14ac:dyDescent="0.2">
      <c r="B49" s="2" t="s">
        <v>4</v>
      </c>
      <c r="C49" s="3" t="s">
        <v>5</v>
      </c>
      <c r="D49" s="3" t="s">
        <v>6</v>
      </c>
      <c r="E49" s="3" t="s">
        <v>7</v>
      </c>
      <c r="F49" s="3" t="s">
        <v>8</v>
      </c>
      <c r="G49" s="3" t="s">
        <v>9</v>
      </c>
      <c r="H49" s="3" t="s">
        <v>10</v>
      </c>
      <c r="I49" s="3" t="s">
        <v>11</v>
      </c>
      <c r="J49" s="3" t="s">
        <v>12</v>
      </c>
      <c r="K49" s="3" t="s">
        <v>13</v>
      </c>
      <c r="L49" s="3" t="s">
        <v>14</v>
      </c>
      <c r="M49" s="3" t="s">
        <v>15</v>
      </c>
      <c r="N49" s="3" t="s">
        <v>16</v>
      </c>
      <c r="O49" s="3" t="s">
        <v>39</v>
      </c>
      <c r="Q49" s="2" t="s">
        <v>4</v>
      </c>
      <c r="R49" s="3" t="s">
        <v>5</v>
      </c>
      <c r="S49" s="3" t="s">
        <v>6</v>
      </c>
      <c r="T49" s="3" t="s">
        <v>7</v>
      </c>
      <c r="U49" s="3" t="s">
        <v>8</v>
      </c>
      <c r="V49" s="3" t="s">
        <v>9</v>
      </c>
      <c r="W49" s="3" t="s">
        <v>10</v>
      </c>
      <c r="X49" s="3" t="s">
        <v>11</v>
      </c>
      <c r="Y49" s="3" t="s">
        <v>12</v>
      </c>
      <c r="Z49" s="3" t="s">
        <v>13</v>
      </c>
      <c r="AA49" s="3" t="s">
        <v>14</v>
      </c>
      <c r="AB49" s="3" t="s">
        <v>15</v>
      </c>
      <c r="AC49" s="3" t="s">
        <v>16</v>
      </c>
      <c r="AD49" s="3" t="s">
        <v>39</v>
      </c>
      <c r="AE49" s="3"/>
      <c r="AG49" s="2" t="s">
        <v>4</v>
      </c>
      <c r="AH49" s="3" t="s">
        <v>5</v>
      </c>
      <c r="AI49" s="3" t="s">
        <v>6</v>
      </c>
      <c r="AJ49" s="3" t="s">
        <v>7</v>
      </c>
      <c r="AK49" s="3" t="s">
        <v>8</v>
      </c>
      <c r="AL49" s="3" t="s">
        <v>9</v>
      </c>
      <c r="AM49" s="3" t="s">
        <v>10</v>
      </c>
      <c r="AN49" s="3" t="s">
        <v>11</v>
      </c>
      <c r="AO49" s="3" t="s">
        <v>12</v>
      </c>
      <c r="AP49" s="3" t="s">
        <v>13</v>
      </c>
      <c r="AQ49" s="3" t="s">
        <v>14</v>
      </c>
      <c r="AR49" s="3" t="s">
        <v>15</v>
      </c>
      <c r="AS49" s="3" t="s">
        <v>16</v>
      </c>
      <c r="AT49" s="3" t="s">
        <v>39</v>
      </c>
      <c r="AW49" s="2" t="s">
        <v>4</v>
      </c>
      <c r="AX49" s="3" t="s">
        <v>5</v>
      </c>
      <c r="AY49" s="3" t="s">
        <v>6</v>
      </c>
      <c r="AZ49" s="3" t="s">
        <v>7</v>
      </c>
      <c r="BA49" s="3" t="s">
        <v>8</v>
      </c>
      <c r="BB49" s="3" t="s">
        <v>9</v>
      </c>
      <c r="BC49" s="3" t="s">
        <v>10</v>
      </c>
      <c r="BD49" s="3" t="s">
        <v>11</v>
      </c>
      <c r="BE49" s="3" t="s">
        <v>12</v>
      </c>
      <c r="BF49" s="3" t="s">
        <v>13</v>
      </c>
      <c r="BG49" s="3" t="s">
        <v>14</v>
      </c>
      <c r="BH49" s="3" t="s">
        <v>15</v>
      </c>
      <c r="BI49" s="3" t="s">
        <v>16</v>
      </c>
      <c r="BJ49" s="3" t="s">
        <v>39</v>
      </c>
    </row>
    <row r="50" spans="2:62" x14ac:dyDescent="0.2">
      <c r="B50" t="s">
        <v>17</v>
      </c>
      <c r="C50" s="24">
        <f t="shared" ref="C50:N50" si="3">C5*C$32*C$21/30</f>
        <v>853.42274599999996</v>
      </c>
      <c r="D50" s="24">
        <f t="shared" si="3"/>
        <v>794.99330399999997</v>
      </c>
      <c r="E50" s="24">
        <f t="shared" si="3"/>
        <v>707.95282799999995</v>
      </c>
      <c r="F50" s="24">
        <f t="shared" si="3"/>
        <v>727.3191599999999</v>
      </c>
      <c r="G50" s="24">
        <f t="shared" si="3"/>
        <v>700.51580400000012</v>
      </c>
      <c r="H50" s="24">
        <f t="shared" si="3"/>
        <v>769.81133999999997</v>
      </c>
      <c r="I50" s="24">
        <f t="shared" si="3"/>
        <v>679.72565399999985</v>
      </c>
      <c r="J50" s="24">
        <f t="shared" si="3"/>
        <v>688.97555799999998</v>
      </c>
      <c r="K50" s="24">
        <f t="shared" si="3"/>
        <v>616.7124</v>
      </c>
      <c r="L50" s="24">
        <f t="shared" si="3"/>
        <v>727.94720800000005</v>
      </c>
      <c r="M50" s="24">
        <f t="shared" si="3"/>
        <v>619.69079999999997</v>
      </c>
      <c r="N50" s="24">
        <f t="shared" si="3"/>
        <v>668.429936</v>
      </c>
      <c r="O50" s="25">
        <f>SUM(C50:N50)</f>
        <v>8555.4967380000016</v>
      </c>
      <c r="P50" s="25"/>
      <c r="Q50" t="s">
        <v>17</v>
      </c>
      <c r="R50" s="24">
        <f t="shared" ref="R50:R63" si="4">C5*R32*C$21/30</f>
        <v>568.94849733333331</v>
      </c>
      <c r="S50" s="24">
        <f t="shared" ref="S50:S63" si="5">D5*S32*D$21/30</f>
        <v>397.49665199999998</v>
      </c>
      <c r="T50" s="24">
        <f t="shared" ref="T50:T63" si="6">E5*T32*E$21/30</f>
        <v>471.96855200000005</v>
      </c>
      <c r="U50" s="24">
        <f t="shared" ref="U50:U63" si="7">F5*U32*F$21/30</f>
        <v>727.3191599999999</v>
      </c>
      <c r="V50" s="24">
        <f t="shared" ref="V50:V63" si="8">G5*V32*G$21/30</f>
        <v>817.26843799999995</v>
      </c>
      <c r="W50" s="24">
        <f t="shared" ref="W50:W63" si="9">H5*W32*H$21/30</f>
        <v>898.11322999999982</v>
      </c>
      <c r="X50" s="24">
        <f t="shared" ref="X50:X63" si="10">I5*X32*I$21/30</f>
        <v>793.01326299999994</v>
      </c>
      <c r="Y50" s="24">
        <f t="shared" ref="Y50:Y63" si="11">J5*Y32*J$21/30</f>
        <v>803.80481766666662</v>
      </c>
      <c r="Z50" s="24">
        <f t="shared" ref="Z50:Z63" si="12">K5*Z32*K$21/30</f>
        <v>616.7124</v>
      </c>
      <c r="AA50" s="24">
        <f t="shared" ref="AA50:AA63" si="13">L5*AA32*L$21/30</f>
        <v>606.62267333333341</v>
      </c>
      <c r="AB50" s="24">
        <f t="shared" ref="AB50:AB63" si="14">M5*AB32*M$21/30</f>
        <v>826.25440000000003</v>
      </c>
      <c r="AC50" s="24">
        <f t="shared" ref="AC50:AC63" si="15">N5*AC32*N$21/30</f>
        <v>891.23991466666655</v>
      </c>
      <c r="AD50" s="25">
        <f>SUM(R50:AC50)</f>
        <v>8418.7619979999999</v>
      </c>
      <c r="AE50" s="25"/>
      <c r="AG50" t="s">
        <v>17</v>
      </c>
      <c r="AH50" s="24">
        <f t="shared" ref="AH50:AH63" si="16">C5*AH32*C$21/30</f>
        <v>711.18562166666663</v>
      </c>
      <c r="AI50" s="24">
        <f t="shared" ref="AI50:AI63" si="17">D5*AI32*D$21/30</f>
        <v>397.49665199999998</v>
      </c>
      <c r="AJ50" s="24">
        <f t="shared" ref="AJ50:AJ63" si="18">E5*AJ32*E$21/30</f>
        <v>471.96855200000005</v>
      </c>
      <c r="AK50" s="24">
        <f t="shared" ref="AK50:AK63" si="19">F5*AK32*F$21/30</f>
        <v>727.3191599999999</v>
      </c>
      <c r="AL50" s="24">
        <f t="shared" ref="AL50:AL63" si="20">G5*AL32*G$21/30</f>
        <v>700.51580400000012</v>
      </c>
      <c r="AM50" s="24">
        <f t="shared" ref="AM50:AM63" si="21">H5*AM32*H$21/30</f>
        <v>769.81133999999997</v>
      </c>
      <c r="AN50" s="24">
        <f t="shared" ref="AN50:AN63" si="22">I5*AN32*I$21/30</f>
        <v>679.72565399999985</v>
      </c>
      <c r="AO50" s="24">
        <f t="shared" ref="AO50:AO63" si="23">J5*AO32*J$21/30</f>
        <v>803.80481766666662</v>
      </c>
      <c r="AP50" s="24">
        <f t="shared" ref="AP50:AP63" si="24">K5*AP32*K$21/30</f>
        <v>513.92700000000002</v>
      </c>
      <c r="AQ50" s="24">
        <f t="shared" ref="AQ50:AQ63" si="25">L5*AQ32*L$21/30</f>
        <v>606.62267333333341</v>
      </c>
      <c r="AR50" s="24">
        <f t="shared" ref="AR50:AR63" si="26">M5*AR32*M$21/30</f>
        <v>722.97259999999994</v>
      </c>
      <c r="AS50" s="24">
        <f t="shared" ref="AS50:AS63" si="27">N5*AS32*N$21/30</f>
        <v>779.83492533333322</v>
      </c>
      <c r="AT50" s="25">
        <f>SUM(AH50:AS50)</f>
        <v>7885.1847999999991</v>
      </c>
      <c r="AW50" t="s">
        <v>17</v>
      </c>
      <c r="AX50" s="24">
        <f t="shared" ref="AX50:AX63" si="28">C5*AX32*C$21/30</f>
        <v>568.94849733333331</v>
      </c>
      <c r="AY50" s="24">
        <f t="shared" ref="AY50:AY63" si="29">D5*AY32*D$21/30</f>
        <v>397.49665199999998</v>
      </c>
      <c r="AZ50" s="24">
        <f t="shared" ref="AZ50:AZ63" si="30">E5*AZ32*E$21/30</f>
        <v>471.96855200000005</v>
      </c>
      <c r="BA50" s="24">
        <f t="shared" ref="BA50:BA63" si="31">F5*BA32*F$21/30</f>
        <v>727.3191599999999</v>
      </c>
      <c r="BB50" s="24">
        <f t="shared" ref="BB50:BB63" si="32">G5*BB32*G$21/30</f>
        <v>817.26843799999995</v>
      </c>
      <c r="BC50" s="24">
        <f t="shared" ref="BC50:BC63" si="33">H5*BC32*H$21/30</f>
        <v>898.11322999999982</v>
      </c>
      <c r="BD50" s="24">
        <f t="shared" ref="BD50:BD63" si="34">I5*BD32*I$21/30</f>
        <v>793.01326299999994</v>
      </c>
      <c r="BE50" s="24">
        <f t="shared" ref="BE50:BE63" si="35">J5*BE32*J$21/30</f>
        <v>918.63407733333338</v>
      </c>
      <c r="BF50" s="24">
        <f t="shared" ref="BF50:BF63" si="36">K5*BF32*K$21/30</f>
        <v>513.92700000000002</v>
      </c>
      <c r="BG50" s="24">
        <f t="shared" ref="BG50:BG63" si="37">L5*BG32*L$21/30</f>
        <v>485.29813866666672</v>
      </c>
      <c r="BH50" s="24">
        <f t="shared" ref="BH50:BH63" si="38">M5*BH32*M$21/30</f>
        <v>722.97259999999994</v>
      </c>
      <c r="BI50" s="24">
        <f t="shared" ref="BI50:BI63" si="39">N5*BI32*N$21/30</f>
        <v>891.23991466666655</v>
      </c>
      <c r="BJ50" s="25">
        <f>SUM(AX50:BI50)</f>
        <v>8206.1995229999993</v>
      </c>
    </row>
    <row r="51" spans="2:62" x14ac:dyDescent="0.2">
      <c r="B51" t="s">
        <v>18</v>
      </c>
      <c r="C51" s="24">
        <f t="shared" ref="C51:N51" si="40">C6*C$32*C$21/30</f>
        <v>550.15005600000006</v>
      </c>
      <c r="D51" s="24">
        <f t="shared" si="40"/>
        <v>611.46293600000001</v>
      </c>
      <c r="E51" s="24">
        <f t="shared" si="40"/>
        <v>597.98479199999997</v>
      </c>
      <c r="F51" s="24">
        <f t="shared" si="40"/>
        <v>549.78714000000002</v>
      </c>
      <c r="G51" s="24">
        <f t="shared" si="40"/>
        <v>530.99782200000004</v>
      </c>
      <c r="H51" s="24">
        <f t="shared" si="40"/>
        <v>379.17785999999995</v>
      </c>
      <c r="I51" s="24">
        <f t="shared" si="40"/>
        <v>396.23549000000003</v>
      </c>
      <c r="J51" s="24">
        <f t="shared" si="40"/>
        <v>390.49329800000004</v>
      </c>
      <c r="K51" s="24">
        <f t="shared" si="40"/>
        <v>391.63511999999997</v>
      </c>
      <c r="L51" s="24">
        <f t="shared" si="40"/>
        <v>424.24132399999996</v>
      </c>
      <c r="M51" s="24">
        <f t="shared" si="40"/>
        <v>341.16654000000005</v>
      </c>
      <c r="N51" s="24">
        <f t="shared" si="40"/>
        <v>351.22652799999997</v>
      </c>
      <c r="O51" s="25">
        <f t="shared" ref="O51:O63" si="41">SUM(C51:N51)</f>
        <v>5514.5589060000002</v>
      </c>
      <c r="P51" s="25"/>
      <c r="Q51" t="s">
        <v>18</v>
      </c>
      <c r="R51" s="24">
        <f t="shared" si="4"/>
        <v>366.766704</v>
      </c>
      <c r="S51" s="24">
        <f t="shared" si="5"/>
        <v>305.73146800000001</v>
      </c>
      <c r="T51" s="24">
        <f t="shared" si="6"/>
        <v>398.65652799999992</v>
      </c>
      <c r="U51" s="24">
        <f t="shared" si="7"/>
        <v>549.78714000000002</v>
      </c>
      <c r="V51" s="24">
        <f t="shared" si="8"/>
        <v>619.49745900000016</v>
      </c>
      <c r="W51" s="24">
        <f t="shared" si="9"/>
        <v>442.37416999999999</v>
      </c>
      <c r="X51" s="24">
        <f t="shared" si="10"/>
        <v>462.2747383333334</v>
      </c>
      <c r="Y51" s="24">
        <f t="shared" si="11"/>
        <v>455.57551433333339</v>
      </c>
      <c r="Z51" s="24">
        <f t="shared" si="12"/>
        <v>391.63511999999997</v>
      </c>
      <c r="AA51" s="24">
        <f t="shared" si="13"/>
        <v>353.53443666666664</v>
      </c>
      <c r="AB51" s="24">
        <f t="shared" si="14"/>
        <v>454.88872000000003</v>
      </c>
      <c r="AC51" s="24">
        <f t="shared" si="15"/>
        <v>468.30203733333326</v>
      </c>
      <c r="AD51" s="25">
        <f t="shared" ref="AD51:AD63" si="42">SUM(R51:AC51)</f>
        <v>5269.0240356666664</v>
      </c>
      <c r="AE51" s="25"/>
      <c r="AG51" t="s">
        <v>18</v>
      </c>
      <c r="AH51" s="24">
        <f t="shared" si="16"/>
        <v>458.45837999999998</v>
      </c>
      <c r="AI51" s="24">
        <f t="shared" si="17"/>
        <v>305.73146800000001</v>
      </c>
      <c r="AJ51" s="24">
        <f t="shared" si="18"/>
        <v>398.65652799999992</v>
      </c>
      <c r="AK51" s="24">
        <f t="shared" si="19"/>
        <v>641.41833000000008</v>
      </c>
      <c r="AL51" s="24">
        <f t="shared" si="20"/>
        <v>707.99709599999994</v>
      </c>
      <c r="AM51" s="24">
        <f t="shared" si="21"/>
        <v>505.57047999999998</v>
      </c>
      <c r="AN51" s="24">
        <f t="shared" si="22"/>
        <v>594.35323500000004</v>
      </c>
      <c r="AO51" s="24">
        <f t="shared" si="23"/>
        <v>585.73994700000003</v>
      </c>
      <c r="AP51" s="24">
        <f t="shared" si="24"/>
        <v>522.18016</v>
      </c>
      <c r="AQ51" s="24">
        <f t="shared" si="25"/>
        <v>353.53443666666664</v>
      </c>
      <c r="AR51" s="24">
        <f t="shared" si="26"/>
        <v>511.74981000000002</v>
      </c>
      <c r="AS51" s="24">
        <f t="shared" si="27"/>
        <v>526.83979199999999</v>
      </c>
      <c r="AT51" s="25">
        <f t="shared" ref="AT51:AT63" si="43">SUM(AH51:AS51)</f>
        <v>6112.2296626666666</v>
      </c>
      <c r="AW51" t="s">
        <v>18</v>
      </c>
      <c r="AX51" s="24">
        <f t="shared" si="28"/>
        <v>366.766704</v>
      </c>
      <c r="AY51" s="24">
        <f t="shared" si="29"/>
        <v>305.73146800000001</v>
      </c>
      <c r="AZ51" s="24">
        <f t="shared" si="30"/>
        <v>398.65652799999992</v>
      </c>
      <c r="BA51" s="24">
        <f t="shared" si="31"/>
        <v>549.78714000000002</v>
      </c>
      <c r="BB51" s="24">
        <f t="shared" si="32"/>
        <v>619.49745900000016</v>
      </c>
      <c r="BC51" s="24">
        <f t="shared" si="33"/>
        <v>442.37416999999999</v>
      </c>
      <c r="BD51" s="24">
        <f t="shared" si="34"/>
        <v>462.2747383333334</v>
      </c>
      <c r="BE51" s="24">
        <f t="shared" si="35"/>
        <v>520.65773066666668</v>
      </c>
      <c r="BF51" s="24">
        <f t="shared" si="36"/>
        <v>326.36260000000004</v>
      </c>
      <c r="BG51" s="24">
        <f t="shared" si="37"/>
        <v>282.82754933333331</v>
      </c>
      <c r="BH51" s="24">
        <f t="shared" si="38"/>
        <v>398.0276300000001</v>
      </c>
      <c r="BI51" s="24">
        <f t="shared" si="39"/>
        <v>468.30203733333326</v>
      </c>
      <c r="BJ51" s="25">
        <f t="shared" ref="BJ51:BJ63" si="44">SUM(AX51:BI51)</f>
        <v>5141.2657546666669</v>
      </c>
    </row>
    <row r="52" spans="2:62" x14ac:dyDescent="0.2">
      <c r="B52" t="s">
        <v>19</v>
      </c>
      <c r="C52" s="24">
        <f t="shared" ref="C52:N52" si="45">C7*C$32*C$21/30</f>
        <v>391.31014799999997</v>
      </c>
      <c r="D52" s="24">
        <f t="shared" si="45"/>
        <v>404.19063999999997</v>
      </c>
      <c r="E52" s="24">
        <f t="shared" si="45"/>
        <v>352.94771000000009</v>
      </c>
      <c r="F52" s="24">
        <f t="shared" si="45"/>
        <v>337.33032000000003</v>
      </c>
      <c r="G52" s="24">
        <f t="shared" si="45"/>
        <v>295.47519799999998</v>
      </c>
      <c r="H52" s="24">
        <f t="shared" si="45"/>
        <v>281.97899999999998</v>
      </c>
      <c r="I52" s="24">
        <f t="shared" si="45"/>
        <v>326.35212800000005</v>
      </c>
      <c r="J52" s="24">
        <f t="shared" si="45"/>
        <v>340.13844799999998</v>
      </c>
      <c r="K52" s="24">
        <f t="shared" si="45"/>
        <v>267.88055999999995</v>
      </c>
      <c r="L52" s="24">
        <f t="shared" si="45"/>
        <v>325.77664400000009</v>
      </c>
      <c r="M52" s="24">
        <f t="shared" si="45"/>
        <v>367.38155999999998</v>
      </c>
      <c r="N52" s="24">
        <f t="shared" si="45"/>
        <v>382.54297600000001</v>
      </c>
      <c r="O52" s="25">
        <f t="shared" si="41"/>
        <v>4073.3053319999999</v>
      </c>
      <c r="P52" s="25"/>
      <c r="Q52" t="s">
        <v>19</v>
      </c>
      <c r="R52" s="24">
        <f t="shared" si="4"/>
        <v>260.87343199999998</v>
      </c>
      <c r="S52" s="24">
        <f t="shared" si="5"/>
        <v>202.09531999999999</v>
      </c>
      <c r="T52" s="24">
        <f t="shared" si="6"/>
        <v>235.29847333333333</v>
      </c>
      <c r="U52" s="24">
        <f t="shared" si="7"/>
        <v>337.33032000000003</v>
      </c>
      <c r="V52" s="24">
        <f t="shared" si="8"/>
        <v>344.72106433333335</v>
      </c>
      <c r="W52" s="24">
        <f t="shared" si="9"/>
        <v>328.97549999999995</v>
      </c>
      <c r="X52" s="24">
        <f t="shared" si="10"/>
        <v>380.74414933333338</v>
      </c>
      <c r="Y52" s="24">
        <f t="shared" si="11"/>
        <v>396.82818933333328</v>
      </c>
      <c r="Z52" s="24">
        <f t="shared" si="12"/>
        <v>267.88055999999995</v>
      </c>
      <c r="AA52" s="24">
        <f t="shared" si="13"/>
        <v>271.48053666666669</v>
      </c>
      <c r="AB52" s="24">
        <f t="shared" si="14"/>
        <v>489.84208000000001</v>
      </c>
      <c r="AC52" s="24">
        <f t="shared" si="15"/>
        <v>510.05730133333333</v>
      </c>
      <c r="AD52" s="25">
        <f t="shared" si="42"/>
        <v>4026.1269263333329</v>
      </c>
      <c r="AE52" s="25"/>
      <c r="AG52" t="s">
        <v>19</v>
      </c>
      <c r="AH52" s="24">
        <f t="shared" si="16"/>
        <v>326.09179</v>
      </c>
      <c r="AI52" s="24">
        <f t="shared" si="17"/>
        <v>202.09531999999999</v>
      </c>
      <c r="AJ52" s="24">
        <f t="shared" si="18"/>
        <v>235.29847333333333</v>
      </c>
      <c r="AK52" s="24">
        <f t="shared" si="19"/>
        <v>337.33032000000003</v>
      </c>
      <c r="AL52" s="24">
        <f t="shared" si="20"/>
        <v>295.47519799999998</v>
      </c>
      <c r="AM52" s="24">
        <f t="shared" si="21"/>
        <v>281.97899999999998</v>
      </c>
      <c r="AN52" s="24">
        <f t="shared" si="22"/>
        <v>326.35212800000005</v>
      </c>
      <c r="AO52" s="24">
        <f t="shared" si="23"/>
        <v>396.82818933333328</v>
      </c>
      <c r="AP52" s="24">
        <f t="shared" si="24"/>
        <v>223.23379999999997</v>
      </c>
      <c r="AQ52" s="24">
        <f t="shared" si="25"/>
        <v>271.48053666666669</v>
      </c>
      <c r="AR52" s="24">
        <f t="shared" si="26"/>
        <v>428.61182000000002</v>
      </c>
      <c r="AS52" s="24">
        <f t="shared" si="27"/>
        <v>446.30013866666667</v>
      </c>
      <c r="AT52" s="25">
        <f t="shared" si="43"/>
        <v>3771.0767139999998</v>
      </c>
      <c r="AW52" t="s">
        <v>19</v>
      </c>
      <c r="AX52" s="24">
        <f t="shared" si="28"/>
        <v>260.87343199999998</v>
      </c>
      <c r="AY52" s="24">
        <f t="shared" si="29"/>
        <v>202.09531999999999</v>
      </c>
      <c r="AZ52" s="24">
        <f t="shared" si="30"/>
        <v>235.29847333333333</v>
      </c>
      <c r="BA52" s="24">
        <f t="shared" si="31"/>
        <v>337.33032000000003</v>
      </c>
      <c r="BB52" s="24">
        <f t="shared" si="32"/>
        <v>344.72106433333335</v>
      </c>
      <c r="BC52" s="24">
        <f t="shared" si="33"/>
        <v>328.97549999999995</v>
      </c>
      <c r="BD52" s="24">
        <f t="shared" si="34"/>
        <v>380.74414933333338</v>
      </c>
      <c r="BE52" s="24">
        <f t="shared" si="35"/>
        <v>453.5179306666667</v>
      </c>
      <c r="BF52" s="24">
        <f t="shared" si="36"/>
        <v>223.23379999999997</v>
      </c>
      <c r="BG52" s="24">
        <f t="shared" si="37"/>
        <v>217.18442933333336</v>
      </c>
      <c r="BH52" s="24">
        <f t="shared" si="38"/>
        <v>428.61182000000002</v>
      </c>
      <c r="BI52" s="24">
        <f t="shared" si="39"/>
        <v>510.05730133333333</v>
      </c>
      <c r="BJ52" s="25">
        <f t="shared" si="44"/>
        <v>3922.6435403333335</v>
      </c>
    </row>
    <row r="53" spans="2:62" x14ac:dyDescent="0.2">
      <c r="B53" t="s">
        <v>20</v>
      </c>
      <c r="C53" s="24">
        <f t="shared" ref="C53:N53" si="46">C8*C$32*C$21/30</f>
        <v>241.10776999999999</v>
      </c>
      <c r="D53" s="24">
        <f t="shared" si="46"/>
        <v>301.45270399999998</v>
      </c>
      <c r="E53" s="24">
        <f t="shared" si="46"/>
        <v>308.38669799999997</v>
      </c>
      <c r="F53" s="24">
        <f t="shared" si="46"/>
        <v>272.7276</v>
      </c>
      <c r="G53" s="24">
        <f t="shared" si="46"/>
        <v>238.39372</v>
      </c>
      <c r="H53" s="24">
        <f t="shared" si="46"/>
        <v>236.94293999999999</v>
      </c>
      <c r="I53" s="24">
        <f t="shared" si="46"/>
        <v>219.67362599999998</v>
      </c>
      <c r="J53" s="24">
        <f t="shared" si="46"/>
        <v>185.41230200000004</v>
      </c>
      <c r="K53" s="24">
        <f t="shared" si="46"/>
        <v>205.37291999999999</v>
      </c>
      <c r="L53" s="24">
        <f t="shared" si="46"/>
        <v>268.033254</v>
      </c>
      <c r="M53" s="24">
        <f t="shared" si="46"/>
        <v>261.50658000000004</v>
      </c>
      <c r="N53" s="24">
        <f t="shared" si="46"/>
        <v>238.89964000000001</v>
      </c>
      <c r="O53" s="25">
        <f t="shared" si="41"/>
        <v>2977.9097539999998</v>
      </c>
      <c r="P53" s="25"/>
      <c r="Q53" t="s">
        <v>20</v>
      </c>
      <c r="R53" s="24">
        <f t="shared" si="4"/>
        <v>160.73851333333332</v>
      </c>
      <c r="S53" s="24">
        <f t="shared" si="5"/>
        <v>150.72635199999999</v>
      </c>
      <c r="T53" s="24">
        <f t="shared" si="6"/>
        <v>205.59113199999999</v>
      </c>
      <c r="U53" s="24">
        <f t="shared" si="7"/>
        <v>272.7276</v>
      </c>
      <c r="V53" s="24">
        <f t="shared" si="8"/>
        <v>278.12600666666663</v>
      </c>
      <c r="W53" s="24">
        <f t="shared" si="9"/>
        <v>276.43342999999999</v>
      </c>
      <c r="X53" s="24">
        <f t="shared" si="10"/>
        <v>256.28589699999998</v>
      </c>
      <c r="Y53" s="24">
        <f t="shared" si="11"/>
        <v>216.31435233333335</v>
      </c>
      <c r="Z53" s="24">
        <f t="shared" si="12"/>
        <v>205.37291999999999</v>
      </c>
      <c r="AA53" s="24">
        <f t="shared" si="13"/>
        <v>223.36104499999999</v>
      </c>
      <c r="AB53" s="24">
        <f t="shared" si="14"/>
        <v>348.67543999999998</v>
      </c>
      <c r="AC53" s="24">
        <f t="shared" si="15"/>
        <v>318.53285333333332</v>
      </c>
      <c r="AD53" s="25">
        <f t="shared" si="42"/>
        <v>2912.8855416666665</v>
      </c>
      <c r="AE53" s="25"/>
      <c r="AG53" t="s">
        <v>20</v>
      </c>
      <c r="AH53" s="24">
        <f t="shared" si="16"/>
        <v>200.92314166666665</v>
      </c>
      <c r="AI53" s="24">
        <f t="shared" si="17"/>
        <v>150.72635199999999</v>
      </c>
      <c r="AJ53" s="24">
        <f t="shared" si="18"/>
        <v>205.59113199999999</v>
      </c>
      <c r="AK53" s="24">
        <f t="shared" si="19"/>
        <v>318.18220000000002</v>
      </c>
      <c r="AL53" s="24">
        <f t="shared" si="20"/>
        <v>317.85829333333334</v>
      </c>
      <c r="AM53" s="24">
        <f t="shared" si="21"/>
        <v>315.92392000000001</v>
      </c>
      <c r="AN53" s="24">
        <f t="shared" si="22"/>
        <v>329.51043899999996</v>
      </c>
      <c r="AO53" s="24">
        <f t="shared" si="23"/>
        <v>278.11845300000004</v>
      </c>
      <c r="AP53" s="24">
        <f t="shared" si="24"/>
        <v>239.60174000000001</v>
      </c>
      <c r="AQ53" s="24">
        <f t="shared" si="25"/>
        <v>223.36104499999999</v>
      </c>
      <c r="AR53" s="24">
        <f t="shared" si="26"/>
        <v>348.67543999999998</v>
      </c>
      <c r="AS53" s="24">
        <f t="shared" si="27"/>
        <v>318.53285333333332</v>
      </c>
      <c r="AT53" s="25">
        <f t="shared" si="43"/>
        <v>3247.0050093333334</v>
      </c>
      <c r="AW53" t="s">
        <v>20</v>
      </c>
      <c r="AX53" s="24">
        <f t="shared" si="28"/>
        <v>160.73851333333332</v>
      </c>
      <c r="AY53" s="24">
        <f t="shared" si="29"/>
        <v>150.72635199999999</v>
      </c>
      <c r="AZ53" s="24">
        <f t="shared" si="30"/>
        <v>205.59113199999999</v>
      </c>
      <c r="BA53" s="24">
        <f t="shared" si="31"/>
        <v>272.7276</v>
      </c>
      <c r="BB53" s="24">
        <f t="shared" si="32"/>
        <v>278.12600666666663</v>
      </c>
      <c r="BC53" s="24">
        <f t="shared" si="33"/>
        <v>276.43342999999999</v>
      </c>
      <c r="BD53" s="24">
        <f t="shared" si="34"/>
        <v>256.28589699999998</v>
      </c>
      <c r="BE53" s="24">
        <f t="shared" si="35"/>
        <v>247.21640266666665</v>
      </c>
      <c r="BF53" s="24">
        <f t="shared" si="36"/>
        <v>171.14409999999998</v>
      </c>
      <c r="BG53" s="24">
        <f t="shared" si="37"/>
        <v>178.68883599999998</v>
      </c>
      <c r="BH53" s="24">
        <f t="shared" si="38"/>
        <v>305.09101000000004</v>
      </c>
      <c r="BI53" s="24">
        <f t="shared" si="39"/>
        <v>318.53285333333332</v>
      </c>
      <c r="BJ53" s="25">
        <f t="shared" si="44"/>
        <v>2821.3021329999997</v>
      </c>
    </row>
    <row r="54" spans="2:62" x14ac:dyDescent="0.2">
      <c r="B54" t="s">
        <v>21</v>
      </c>
      <c r="C54" s="24">
        <f t="shared" ref="C54:N54" si="47">C9*C$32*C$21/30</f>
        <v>177.13840199999999</v>
      </c>
      <c r="D54" s="24">
        <f t="shared" si="47"/>
        <v>193.51875200000003</v>
      </c>
      <c r="E54" s="24">
        <f t="shared" si="47"/>
        <v>187.94084800000002</v>
      </c>
      <c r="F54" s="24">
        <f t="shared" si="47"/>
        <v>213.18917999999999</v>
      </c>
      <c r="G54" s="24">
        <f t="shared" si="47"/>
        <v>193.51966999999999</v>
      </c>
      <c r="H54" s="24">
        <f t="shared" si="47"/>
        <v>144.1362</v>
      </c>
      <c r="I54" s="24">
        <f t="shared" si="47"/>
        <v>133.58290599999998</v>
      </c>
      <c r="J54" s="24">
        <f t="shared" si="47"/>
        <v>138.31642000000002</v>
      </c>
      <c r="K54" s="24">
        <f t="shared" si="47"/>
        <v>116.55846</v>
      </c>
      <c r="L54" s="24">
        <f t="shared" si="47"/>
        <v>158.11686400000002</v>
      </c>
      <c r="M54" s="24">
        <f t="shared" si="47"/>
        <v>169.79634000000001</v>
      </c>
      <c r="N54" s="24">
        <f t="shared" si="47"/>
        <v>178.92387799999997</v>
      </c>
      <c r="O54" s="25">
        <f t="shared" si="41"/>
        <v>2004.73792</v>
      </c>
      <c r="P54" s="25"/>
      <c r="Q54" t="s">
        <v>21</v>
      </c>
      <c r="R54" s="24">
        <f t="shared" si="4"/>
        <v>118.09226799999998</v>
      </c>
      <c r="S54" s="24">
        <f t="shared" si="5"/>
        <v>96.759376000000017</v>
      </c>
      <c r="T54" s="24">
        <f t="shared" si="6"/>
        <v>125.29389866666666</v>
      </c>
      <c r="U54" s="24">
        <f t="shared" si="7"/>
        <v>213.18917999999999</v>
      </c>
      <c r="V54" s="24">
        <f t="shared" si="8"/>
        <v>225.77294833333332</v>
      </c>
      <c r="W54" s="24">
        <f t="shared" si="9"/>
        <v>168.15889999999999</v>
      </c>
      <c r="X54" s="24">
        <f t="shared" si="10"/>
        <v>155.84672366666666</v>
      </c>
      <c r="Y54" s="24">
        <f t="shared" si="11"/>
        <v>161.3691566666667</v>
      </c>
      <c r="Z54" s="24">
        <f t="shared" si="12"/>
        <v>116.55846</v>
      </c>
      <c r="AA54" s="24">
        <f t="shared" si="13"/>
        <v>131.76405333333335</v>
      </c>
      <c r="AB54" s="24">
        <f t="shared" si="14"/>
        <v>226.39512000000002</v>
      </c>
      <c r="AC54" s="24">
        <f t="shared" si="15"/>
        <v>238.56517066666663</v>
      </c>
      <c r="AD54" s="25">
        <f t="shared" si="42"/>
        <v>1977.7652553333332</v>
      </c>
      <c r="AE54" s="25"/>
      <c r="AG54" t="s">
        <v>21</v>
      </c>
      <c r="AH54" s="24">
        <f t="shared" si="16"/>
        <v>147.61533499999999</v>
      </c>
      <c r="AI54" s="24">
        <f t="shared" si="17"/>
        <v>96.759376000000017</v>
      </c>
      <c r="AJ54" s="24">
        <f t="shared" si="18"/>
        <v>125.29389866666666</v>
      </c>
      <c r="AK54" s="24">
        <f t="shared" si="19"/>
        <v>213.18917999999999</v>
      </c>
      <c r="AL54" s="24">
        <f t="shared" si="20"/>
        <v>225.77294833333332</v>
      </c>
      <c r="AM54" s="24">
        <f t="shared" si="21"/>
        <v>168.15889999999999</v>
      </c>
      <c r="AN54" s="24">
        <f t="shared" si="22"/>
        <v>155.84672366666666</v>
      </c>
      <c r="AO54" s="24">
        <f t="shared" si="23"/>
        <v>184.42189333333332</v>
      </c>
      <c r="AP54" s="24">
        <f t="shared" si="24"/>
        <v>116.55846</v>
      </c>
      <c r="AQ54" s="24">
        <f t="shared" si="25"/>
        <v>131.76405333333335</v>
      </c>
      <c r="AR54" s="24">
        <f t="shared" si="26"/>
        <v>226.39512000000002</v>
      </c>
      <c r="AS54" s="24">
        <f t="shared" si="27"/>
        <v>238.56517066666663</v>
      </c>
      <c r="AT54" s="25">
        <f t="shared" si="43"/>
        <v>2030.3410590000003</v>
      </c>
      <c r="AW54" t="s">
        <v>21</v>
      </c>
      <c r="AX54" s="24">
        <f t="shared" si="28"/>
        <v>118.09226799999998</v>
      </c>
      <c r="AY54" s="24">
        <f t="shared" si="29"/>
        <v>96.759376000000017</v>
      </c>
      <c r="AZ54" s="24">
        <f t="shared" si="30"/>
        <v>125.29389866666666</v>
      </c>
      <c r="BA54" s="24">
        <f t="shared" si="31"/>
        <v>213.18917999999999</v>
      </c>
      <c r="BB54" s="24">
        <f t="shared" si="32"/>
        <v>225.77294833333332</v>
      </c>
      <c r="BC54" s="24">
        <f t="shared" si="33"/>
        <v>168.15889999999999</v>
      </c>
      <c r="BD54" s="24">
        <f t="shared" si="34"/>
        <v>155.84672366666666</v>
      </c>
      <c r="BE54" s="24">
        <f t="shared" si="35"/>
        <v>184.42189333333332</v>
      </c>
      <c r="BF54" s="24">
        <f t="shared" si="36"/>
        <v>97.132050000000007</v>
      </c>
      <c r="BG54" s="24">
        <f t="shared" si="37"/>
        <v>105.41124266666667</v>
      </c>
      <c r="BH54" s="24">
        <f t="shared" si="38"/>
        <v>198.09573</v>
      </c>
      <c r="BI54" s="24">
        <f t="shared" si="39"/>
        <v>238.56517066666663</v>
      </c>
      <c r="BJ54" s="25">
        <f t="shared" si="44"/>
        <v>1926.7393813333333</v>
      </c>
    </row>
    <row r="55" spans="2:62" x14ac:dyDescent="0.2">
      <c r="B55" t="s">
        <v>22</v>
      </c>
      <c r="C55" s="24">
        <f t="shared" ref="C55:N55" si="48">C10*C$32*C$21/30</f>
        <v>64.331943999999993</v>
      </c>
      <c r="D55" s="24">
        <f t="shared" si="48"/>
        <v>84.575679999999991</v>
      </c>
      <c r="E55" s="24">
        <f t="shared" si="48"/>
        <v>67.626747999999992</v>
      </c>
      <c r="F55" s="24">
        <f t="shared" si="48"/>
        <v>64.197779999999995</v>
      </c>
      <c r="G55" s="24">
        <f t="shared" si="48"/>
        <v>52.266806000000003</v>
      </c>
      <c r="H55" s="24">
        <f t="shared" si="48"/>
        <v>38.509080000000012</v>
      </c>
      <c r="I55" s="24">
        <f t="shared" si="48"/>
        <v>53.194326000000004</v>
      </c>
      <c r="J55" s="24">
        <f t="shared" si="48"/>
        <v>51.658647999999992</v>
      </c>
      <c r="K55" s="24">
        <f t="shared" si="48"/>
        <v>40.606199999999994</v>
      </c>
      <c r="L55" s="24">
        <f t="shared" si="48"/>
        <v>46.240034000000001</v>
      </c>
      <c r="M55" s="24">
        <f t="shared" si="48"/>
        <v>63.395040000000002</v>
      </c>
      <c r="N55" s="24">
        <f t="shared" si="48"/>
        <v>59.250610000000002</v>
      </c>
      <c r="O55" s="25">
        <f t="shared" si="41"/>
        <v>685.8528960000001</v>
      </c>
      <c r="P55" s="25"/>
      <c r="Q55" t="s">
        <v>22</v>
      </c>
      <c r="R55" s="24">
        <f t="shared" si="4"/>
        <v>42.887962666666667</v>
      </c>
      <c r="S55" s="24">
        <f t="shared" si="5"/>
        <v>42.287839999999996</v>
      </c>
      <c r="T55" s="24">
        <f t="shared" si="6"/>
        <v>45.084498666666668</v>
      </c>
      <c r="U55" s="24">
        <f t="shared" si="7"/>
        <v>64.197779999999995</v>
      </c>
      <c r="V55" s="24">
        <f t="shared" si="8"/>
        <v>60.977940333333336</v>
      </c>
      <c r="W55" s="24">
        <f t="shared" si="9"/>
        <v>44.927260000000004</v>
      </c>
      <c r="X55" s="24">
        <f t="shared" si="10"/>
        <v>62.060047000000004</v>
      </c>
      <c r="Y55" s="24">
        <f t="shared" si="11"/>
        <v>60.268422666666666</v>
      </c>
      <c r="Z55" s="24">
        <f t="shared" si="12"/>
        <v>40.606199999999994</v>
      </c>
      <c r="AA55" s="24">
        <f t="shared" si="13"/>
        <v>38.533361666666671</v>
      </c>
      <c r="AB55" s="24">
        <f t="shared" si="14"/>
        <v>84.526719999999997</v>
      </c>
      <c r="AC55" s="24">
        <f t="shared" si="15"/>
        <v>79.00081333333334</v>
      </c>
      <c r="AD55" s="25">
        <f t="shared" si="42"/>
        <v>665.3588463333333</v>
      </c>
      <c r="AE55" s="25"/>
      <c r="AG55" t="s">
        <v>22</v>
      </c>
      <c r="AH55" s="24">
        <f t="shared" si="16"/>
        <v>53.609953333333337</v>
      </c>
      <c r="AI55" s="24">
        <f t="shared" si="17"/>
        <v>42.287839999999996</v>
      </c>
      <c r="AJ55" s="24">
        <f t="shared" si="18"/>
        <v>45.084498666666668</v>
      </c>
      <c r="AK55" s="24">
        <f t="shared" si="19"/>
        <v>64.197779999999995</v>
      </c>
      <c r="AL55" s="24">
        <f t="shared" si="20"/>
        <v>60.977940333333336</v>
      </c>
      <c r="AM55" s="24">
        <f t="shared" si="21"/>
        <v>44.927260000000004</v>
      </c>
      <c r="AN55" s="24">
        <f t="shared" si="22"/>
        <v>62.060047000000004</v>
      </c>
      <c r="AO55" s="24">
        <f t="shared" si="23"/>
        <v>60.268422666666666</v>
      </c>
      <c r="AP55" s="24">
        <f t="shared" si="24"/>
        <v>40.606199999999994</v>
      </c>
      <c r="AQ55" s="24">
        <f t="shared" si="25"/>
        <v>38.533361666666671</v>
      </c>
      <c r="AR55" s="24">
        <f t="shared" si="26"/>
        <v>84.526719999999997</v>
      </c>
      <c r="AS55" s="24">
        <f t="shared" si="27"/>
        <v>79.00081333333334</v>
      </c>
      <c r="AT55" s="25">
        <f t="shared" si="43"/>
        <v>676.08083699999986</v>
      </c>
      <c r="AW55" t="s">
        <v>22</v>
      </c>
      <c r="AX55" s="24">
        <f t="shared" si="28"/>
        <v>42.887962666666667</v>
      </c>
      <c r="AY55" s="24">
        <f t="shared" si="29"/>
        <v>42.287839999999996</v>
      </c>
      <c r="AZ55" s="24">
        <f t="shared" si="30"/>
        <v>45.084498666666668</v>
      </c>
      <c r="BA55" s="24">
        <f t="shared" si="31"/>
        <v>64.197779999999995</v>
      </c>
      <c r="BB55" s="24">
        <f t="shared" si="32"/>
        <v>60.977940333333336</v>
      </c>
      <c r="BC55" s="24">
        <f t="shared" si="33"/>
        <v>44.927260000000004</v>
      </c>
      <c r="BD55" s="24">
        <f t="shared" si="34"/>
        <v>62.060047000000004</v>
      </c>
      <c r="BE55" s="24">
        <f t="shared" si="35"/>
        <v>68.878197333333347</v>
      </c>
      <c r="BF55" s="24">
        <f t="shared" si="36"/>
        <v>33.838499999999996</v>
      </c>
      <c r="BG55" s="24">
        <f t="shared" si="37"/>
        <v>30.826689333333331</v>
      </c>
      <c r="BH55" s="24">
        <f t="shared" si="38"/>
        <v>73.960880000000003</v>
      </c>
      <c r="BI55" s="24">
        <f t="shared" si="39"/>
        <v>79.00081333333334</v>
      </c>
      <c r="BJ55" s="25">
        <f t="shared" si="44"/>
        <v>648.92840866666666</v>
      </c>
    </row>
    <row r="56" spans="2:62" x14ac:dyDescent="0.2">
      <c r="B56" t="s">
        <v>23</v>
      </c>
      <c r="C56" s="24">
        <f t="shared" ref="C56:N56" si="49">C11*C$32*C$21/30</f>
        <v>47.965432</v>
      </c>
      <c r="D56" s="24">
        <f t="shared" si="49"/>
        <v>52.168647999999997</v>
      </c>
      <c r="E56" s="24">
        <f t="shared" si="49"/>
        <v>52.344801999999994</v>
      </c>
      <c r="F56" s="24">
        <f t="shared" si="49"/>
        <v>45.475680000000004</v>
      </c>
      <c r="G56" s="24">
        <f t="shared" si="49"/>
        <v>42.984228000000002</v>
      </c>
      <c r="H56" s="24">
        <f t="shared" si="49"/>
        <v>39.438300000000005</v>
      </c>
      <c r="I56" s="24">
        <f t="shared" si="49"/>
        <v>38.680745999999999</v>
      </c>
      <c r="J56" s="24">
        <f t="shared" si="49"/>
        <v>49.699261999999997</v>
      </c>
      <c r="K56" s="24">
        <f t="shared" si="49"/>
        <v>48.107279999999996</v>
      </c>
      <c r="L56" s="24">
        <f t="shared" si="49"/>
        <v>49.452626000000002</v>
      </c>
      <c r="M56" s="24">
        <f t="shared" si="49"/>
        <v>62.464800000000004</v>
      </c>
      <c r="N56" s="24">
        <f t="shared" si="49"/>
        <v>65.317433999999992</v>
      </c>
      <c r="O56" s="25">
        <f t="shared" si="41"/>
        <v>594.09923800000001</v>
      </c>
      <c r="P56" s="25"/>
      <c r="Q56" t="s">
        <v>23</v>
      </c>
      <c r="R56" s="24">
        <f t="shared" si="4"/>
        <v>31.976954666666664</v>
      </c>
      <c r="S56" s="24">
        <f t="shared" si="5"/>
        <v>26.084323999999999</v>
      </c>
      <c r="T56" s="24">
        <f t="shared" si="6"/>
        <v>34.896534666666668</v>
      </c>
      <c r="U56" s="24">
        <f t="shared" si="7"/>
        <v>45.475680000000004</v>
      </c>
      <c r="V56" s="24">
        <f t="shared" si="8"/>
        <v>50.148266</v>
      </c>
      <c r="W56" s="24">
        <f t="shared" si="9"/>
        <v>46.01135</v>
      </c>
      <c r="X56" s="24">
        <f t="shared" si="10"/>
        <v>45.127537000000004</v>
      </c>
      <c r="Y56" s="24">
        <f t="shared" si="11"/>
        <v>57.982472333333334</v>
      </c>
      <c r="Z56" s="24">
        <f t="shared" si="12"/>
        <v>48.107279999999996</v>
      </c>
      <c r="AA56" s="24">
        <f t="shared" si="13"/>
        <v>41.210521666666665</v>
      </c>
      <c r="AB56" s="24">
        <f t="shared" si="14"/>
        <v>83.2864</v>
      </c>
      <c r="AC56" s="24">
        <f t="shared" si="15"/>
        <v>87.089911999999998</v>
      </c>
      <c r="AD56" s="25">
        <f t="shared" si="42"/>
        <v>597.39723233333336</v>
      </c>
      <c r="AE56" s="25"/>
      <c r="AG56" t="s">
        <v>23</v>
      </c>
      <c r="AH56" s="24">
        <f t="shared" si="16"/>
        <v>39.971193333333332</v>
      </c>
      <c r="AI56" s="24">
        <f t="shared" si="17"/>
        <v>26.084323999999999</v>
      </c>
      <c r="AJ56" s="24">
        <f t="shared" si="18"/>
        <v>34.896534666666668</v>
      </c>
      <c r="AK56" s="24">
        <f t="shared" si="19"/>
        <v>45.475680000000004</v>
      </c>
      <c r="AL56" s="24">
        <f t="shared" si="20"/>
        <v>50.148266</v>
      </c>
      <c r="AM56" s="24">
        <f t="shared" si="21"/>
        <v>46.01135</v>
      </c>
      <c r="AN56" s="24">
        <f t="shared" si="22"/>
        <v>45.127537000000004</v>
      </c>
      <c r="AO56" s="24">
        <f t="shared" si="23"/>
        <v>57.982472333333334</v>
      </c>
      <c r="AP56" s="24">
        <f t="shared" si="24"/>
        <v>48.107279999999996</v>
      </c>
      <c r="AQ56" s="24">
        <f t="shared" si="25"/>
        <v>41.210521666666665</v>
      </c>
      <c r="AR56" s="24">
        <f t="shared" si="26"/>
        <v>83.2864</v>
      </c>
      <c r="AS56" s="24">
        <f t="shared" si="27"/>
        <v>87.089911999999998</v>
      </c>
      <c r="AT56" s="25">
        <f t="shared" si="43"/>
        <v>605.39147100000002</v>
      </c>
      <c r="AW56" t="s">
        <v>23</v>
      </c>
      <c r="AX56" s="24">
        <f t="shared" si="28"/>
        <v>31.976954666666664</v>
      </c>
      <c r="AY56" s="24">
        <f t="shared" si="29"/>
        <v>26.084323999999999</v>
      </c>
      <c r="AZ56" s="24">
        <f t="shared" si="30"/>
        <v>34.896534666666668</v>
      </c>
      <c r="BA56" s="24">
        <f t="shared" si="31"/>
        <v>45.475680000000004</v>
      </c>
      <c r="BB56" s="24">
        <f t="shared" si="32"/>
        <v>50.148266</v>
      </c>
      <c r="BC56" s="24">
        <f t="shared" si="33"/>
        <v>46.01135</v>
      </c>
      <c r="BD56" s="24">
        <f t="shared" si="34"/>
        <v>45.127537000000004</v>
      </c>
      <c r="BE56" s="24">
        <f t="shared" si="35"/>
        <v>66.265682666666663</v>
      </c>
      <c r="BF56" s="24">
        <f t="shared" si="36"/>
        <v>40.089399999999998</v>
      </c>
      <c r="BG56" s="24">
        <f t="shared" si="37"/>
        <v>32.968417333333335</v>
      </c>
      <c r="BH56" s="24">
        <f t="shared" si="38"/>
        <v>72.875600000000006</v>
      </c>
      <c r="BI56" s="24">
        <f t="shared" si="39"/>
        <v>87.089911999999998</v>
      </c>
      <c r="BJ56" s="25">
        <f t="shared" si="44"/>
        <v>579.00965833333328</v>
      </c>
    </row>
    <row r="57" spans="2:62" x14ac:dyDescent="0.2">
      <c r="B57" t="s">
        <v>24</v>
      </c>
      <c r="C57" s="24">
        <f t="shared" ref="C57:N57" si="50">C12*C$32*C$21/30</f>
        <v>1634.9121000000002</v>
      </c>
      <c r="D57" s="24">
        <f t="shared" si="50"/>
        <v>1336.81744</v>
      </c>
      <c r="E57" s="24">
        <f t="shared" si="50"/>
        <v>1522.5419979999999</v>
      </c>
      <c r="F57" s="24">
        <f t="shared" si="50"/>
        <v>1506.9388199999999</v>
      </c>
      <c r="G57" s="24">
        <f t="shared" si="50"/>
        <v>1509.1372259999998</v>
      </c>
      <c r="H57" s="24">
        <f t="shared" si="50"/>
        <v>1320.4705800000002</v>
      </c>
      <c r="I57" s="24">
        <f t="shared" si="50"/>
        <v>1288.9640039999999</v>
      </c>
      <c r="J57" s="24">
        <f t="shared" si="50"/>
        <v>1178.6839839999998</v>
      </c>
      <c r="K57" s="24">
        <f t="shared" si="50"/>
        <v>1233.5645399999999</v>
      </c>
      <c r="L57" s="24">
        <f t="shared" si="50"/>
        <v>1490.957834</v>
      </c>
      <c r="M57" s="24">
        <f t="shared" si="50"/>
        <v>1469.5690800000002</v>
      </c>
      <c r="N57" s="24">
        <f t="shared" si="50"/>
        <v>1722.9263700000001</v>
      </c>
      <c r="O57" s="25">
        <f t="shared" si="41"/>
        <v>17215.483976</v>
      </c>
      <c r="P57" s="25"/>
      <c r="Q57" t="s">
        <v>24</v>
      </c>
      <c r="R57" s="24">
        <f t="shared" si="4"/>
        <v>1089.9413999999999</v>
      </c>
      <c r="S57" s="24">
        <f t="shared" si="5"/>
        <v>668.40872000000002</v>
      </c>
      <c r="T57" s="24">
        <f t="shared" si="6"/>
        <v>1015.0279986666667</v>
      </c>
      <c r="U57" s="24">
        <f t="shared" si="7"/>
        <v>1506.9388199999999</v>
      </c>
      <c r="V57" s="24">
        <f t="shared" si="8"/>
        <v>1760.660097</v>
      </c>
      <c r="W57" s="24">
        <f t="shared" si="9"/>
        <v>1540.5490099999997</v>
      </c>
      <c r="X57" s="24">
        <f t="shared" si="10"/>
        <v>1503.791338</v>
      </c>
      <c r="Y57" s="24">
        <f t="shared" si="11"/>
        <v>1375.1313146666666</v>
      </c>
      <c r="Z57" s="24">
        <f t="shared" si="12"/>
        <v>1233.5645399999999</v>
      </c>
      <c r="AA57" s="24">
        <f t="shared" si="13"/>
        <v>1242.4648616666666</v>
      </c>
      <c r="AB57" s="24">
        <f t="shared" si="14"/>
        <v>1959.42544</v>
      </c>
      <c r="AC57" s="24">
        <f t="shared" si="15"/>
        <v>2297.2351599999997</v>
      </c>
      <c r="AD57" s="25">
        <f t="shared" si="42"/>
        <v>17193.1387</v>
      </c>
      <c r="AE57" s="25"/>
      <c r="AG57" t="s">
        <v>24</v>
      </c>
      <c r="AH57" s="24">
        <f t="shared" si="16"/>
        <v>1362.4267500000001</v>
      </c>
      <c r="AI57" s="24">
        <f t="shared" si="17"/>
        <v>668.40872000000002</v>
      </c>
      <c r="AJ57" s="24">
        <f t="shared" si="18"/>
        <v>1015.0279986666667</v>
      </c>
      <c r="AK57" s="24">
        <f t="shared" si="19"/>
        <v>1506.9388199999999</v>
      </c>
      <c r="AL57" s="24">
        <f t="shared" si="20"/>
        <v>1760.660097</v>
      </c>
      <c r="AM57" s="24">
        <f t="shared" si="21"/>
        <v>1540.5490099999997</v>
      </c>
      <c r="AN57" s="24">
        <f t="shared" si="22"/>
        <v>1503.791338</v>
      </c>
      <c r="AO57" s="24">
        <f t="shared" si="23"/>
        <v>1375.1313146666666</v>
      </c>
      <c r="AP57" s="24">
        <f t="shared" si="24"/>
        <v>1233.5645399999999</v>
      </c>
      <c r="AQ57" s="24">
        <f t="shared" si="25"/>
        <v>1242.4648616666666</v>
      </c>
      <c r="AR57" s="24">
        <f t="shared" si="26"/>
        <v>1959.42544</v>
      </c>
      <c r="AS57" s="24">
        <f t="shared" si="27"/>
        <v>2297.2351599999997</v>
      </c>
      <c r="AT57" s="25">
        <f t="shared" si="43"/>
        <v>17465.624049999999</v>
      </c>
      <c r="AW57" t="s">
        <v>24</v>
      </c>
      <c r="AX57" s="24">
        <f t="shared" si="28"/>
        <v>1089.9413999999999</v>
      </c>
      <c r="AY57" s="24">
        <f t="shared" si="29"/>
        <v>668.40872000000002</v>
      </c>
      <c r="AZ57" s="24">
        <f t="shared" si="30"/>
        <v>1015.0279986666667</v>
      </c>
      <c r="BA57" s="24">
        <f t="shared" si="31"/>
        <v>1506.9388199999999</v>
      </c>
      <c r="BB57" s="24">
        <f t="shared" si="32"/>
        <v>1760.660097</v>
      </c>
      <c r="BC57" s="24">
        <f t="shared" si="33"/>
        <v>1540.5490099999997</v>
      </c>
      <c r="BD57" s="24">
        <f t="shared" si="34"/>
        <v>1503.791338</v>
      </c>
      <c r="BE57" s="24">
        <f t="shared" si="35"/>
        <v>1571.5786453333333</v>
      </c>
      <c r="BF57" s="24">
        <f t="shared" si="36"/>
        <v>1027.97045</v>
      </c>
      <c r="BG57" s="24">
        <f t="shared" si="37"/>
        <v>993.97188933333348</v>
      </c>
      <c r="BH57" s="24">
        <f t="shared" si="38"/>
        <v>1714.4972600000001</v>
      </c>
      <c r="BI57" s="24">
        <f t="shared" si="39"/>
        <v>2297.2351599999997</v>
      </c>
      <c r="BJ57" s="25">
        <f t="shared" si="44"/>
        <v>16690.570788333334</v>
      </c>
    </row>
    <row r="58" spans="2:62" x14ac:dyDescent="0.2">
      <c r="B58" t="s">
        <v>25</v>
      </c>
      <c r="C58" s="24">
        <f t="shared" ref="C58:N58" si="51">C13*C$32*C$21/30</f>
        <v>887.51859200000001</v>
      </c>
      <c r="D58" s="24">
        <f t="shared" si="51"/>
        <v>719.38165599999991</v>
      </c>
      <c r="E58" s="24">
        <f t="shared" si="51"/>
        <v>884.98688400000003</v>
      </c>
      <c r="F58" s="24">
        <f t="shared" si="51"/>
        <v>762.18888000000004</v>
      </c>
      <c r="G58" s="24">
        <f t="shared" si="51"/>
        <v>716.6019520000001</v>
      </c>
      <c r="H58" s="24">
        <f t="shared" si="51"/>
        <v>531.92183999999986</v>
      </c>
      <c r="I58" s="24">
        <f t="shared" si="51"/>
        <v>484.48374799999999</v>
      </c>
      <c r="J58" s="24">
        <f t="shared" si="51"/>
        <v>532.32796999999994</v>
      </c>
      <c r="K58" s="24">
        <f t="shared" si="51"/>
        <v>556.29780000000005</v>
      </c>
      <c r="L58" s="24">
        <f t="shared" si="51"/>
        <v>715.46784799999989</v>
      </c>
      <c r="M58" s="24">
        <f t="shared" si="51"/>
        <v>744.87744000000009</v>
      </c>
      <c r="N58" s="24">
        <f t="shared" si="51"/>
        <v>802.50295199999994</v>
      </c>
      <c r="O58" s="25">
        <f t="shared" si="41"/>
        <v>8338.557562</v>
      </c>
      <c r="P58" s="25"/>
      <c r="Q58" t="s">
        <v>25</v>
      </c>
      <c r="R58" s="24">
        <f t="shared" si="4"/>
        <v>591.67906133333338</v>
      </c>
      <c r="S58" s="24">
        <f t="shared" si="5"/>
        <v>359.69082799999995</v>
      </c>
      <c r="T58" s="24">
        <f t="shared" si="6"/>
        <v>589.99125599999991</v>
      </c>
      <c r="U58" s="24">
        <f t="shared" si="7"/>
        <v>762.18888000000004</v>
      </c>
      <c r="V58" s="24">
        <f t="shared" si="8"/>
        <v>836.03561066666668</v>
      </c>
      <c r="W58" s="24">
        <f t="shared" si="9"/>
        <v>620.57547999999986</v>
      </c>
      <c r="X58" s="24">
        <f t="shared" si="10"/>
        <v>565.23103933333346</v>
      </c>
      <c r="Y58" s="24">
        <f t="shared" si="11"/>
        <v>621.04929833333335</v>
      </c>
      <c r="Z58" s="24">
        <f t="shared" si="12"/>
        <v>556.29780000000005</v>
      </c>
      <c r="AA58" s="24">
        <f t="shared" si="13"/>
        <v>596.22320666666667</v>
      </c>
      <c r="AB58" s="24">
        <f t="shared" si="14"/>
        <v>993.16992000000016</v>
      </c>
      <c r="AC58" s="24">
        <f t="shared" si="15"/>
        <v>1070.0039360000001</v>
      </c>
      <c r="AD58" s="25">
        <f t="shared" si="42"/>
        <v>8162.1363163333344</v>
      </c>
      <c r="AE58" s="25"/>
      <c r="AG58" t="s">
        <v>25</v>
      </c>
      <c r="AH58" s="24">
        <f t="shared" si="16"/>
        <v>739.5988266666667</v>
      </c>
      <c r="AI58" s="24">
        <f t="shared" si="17"/>
        <v>359.69082799999995</v>
      </c>
      <c r="AJ58" s="24">
        <f t="shared" si="18"/>
        <v>589.99125599999991</v>
      </c>
      <c r="AK58" s="24">
        <f t="shared" si="19"/>
        <v>762.18888000000004</v>
      </c>
      <c r="AL58" s="24">
        <f t="shared" si="20"/>
        <v>836.03561066666668</v>
      </c>
      <c r="AM58" s="24">
        <f t="shared" si="21"/>
        <v>620.57547999999986</v>
      </c>
      <c r="AN58" s="24">
        <f t="shared" si="22"/>
        <v>565.23103933333346</v>
      </c>
      <c r="AO58" s="24">
        <f t="shared" si="23"/>
        <v>621.04929833333335</v>
      </c>
      <c r="AP58" s="24">
        <f t="shared" si="24"/>
        <v>556.29780000000005</v>
      </c>
      <c r="AQ58" s="24">
        <f t="shared" si="25"/>
        <v>596.22320666666667</v>
      </c>
      <c r="AR58" s="24">
        <f t="shared" si="26"/>
        <v>993.16992000000016</v>
      </c>
      <c r="AS58" s="24">
        <f t="shared" si="27"/>
        <v>1070.0039360000001</v>
      </c>
      <c r="AT58" s="25">
        <f t="shared" si="43"/>
        <v>8310.0560816666675</v>
      </c>
      <c r="AW58" t="s">
        <v>25</v>
      </c>
      <c r="AX58" s="24">
        <f t="shared" si="28"/>
        <v>591.67906133333338</v>
      </c>
      <c r="AY58" s="24">
        <f t="shared" si="29"/>
        <v>359.69082799999995</v>
      </c>
      <c r="AZ58" s="24">
        <f t="shared" si="30"/>
        <v>589.99125599999991</v>
      </c>
      <c r="BA58" s="24">
        <f t="shared" si="31"/>
        <v>762.18888000000004</v>
      </c>
      <c r="BB58" s="24">
        <f t="shared" si="32"/>
        <v>836.03561066666668</v>
      </c>
      <c r="BC58" s="24">
        <f t="shared" si="33"/>
        <v>620.57547999999986</v>
      </c>
      <c r="BD58" s="24">
        <f t="shared" si="34"/>
        <v>565.23103933333346</v>
      </c>
      <c r="BE58" s="24">
        <f t="shared" si="35"/>
        <v>709.77062666666666</v>
      </c>
      <c r="BF58" s="24">
        <f t="shared" si="36"/>
        <v>463.58150000000001</v>
      </c>
      <c r="BG58" s="24">
        <f t="shared" si="37"/>
        <v>476.97856533333328</v>
      </c>
      <c r="BH58" s="24">
        <f t="shared" si="38"/>
        <v>869.02368000000013</v>
      </c>
      <c r="BI58" s="24">
        <f t="shared" si="39"/>
        <v>1070.0039360000001</v>
      </c>
      <c r="BJ58" s="25">
        <f t="shared" si="44"/>
        <v>7914.7504633333338</v>
      </c>
    </row>
    <row r="59" spans="2:62" x14ac:dyDescent="0.2">
      <c r="B59" t="s">
        <v>26</v>
      </c>
      <c r="C59" s="24">
        <f t="shared" ref="C59:N59" si="52">C14*C$32*C$21/30</f>
        <v>819.97616400000004</v>
      </c>
      <c r="D59" s="24">
        <f t="shared" si="52"/>
        <v>757.03611199999989</v>
      </c>
      <c r="E59" s="24">
        <f t="shared" si="52"/>
        <v>688.977666</v>
      </c>
      <c r="F59" s="24">
        <f t="shared" si="52"/>
        <v>678.50094000000013</v>
      </c>
      <c r="G59" s="24">
        <f t="shared" si="52"/>
        <v>574.97808000000009</v>
      </c>
      <c r="H59" s="24">
        <f t="shared" si="52"/>
        <v>409.4178</v>
      </c>
      <c r="I59" s="24">
        <f t="shared" si="52"/>
        <v>434.12046600000002</v>
      </c>
      <c r="J59" s="24">
        <f t="shared" si="52"/>
        <v>468.24582399999997</v>
      </c>
      <c r="K59" s="24">
        <f t="shared" si="52"/>
        <v>628.28735999999992</v>
      </c>
      <c r="L59" s="24">
        <f t="shared" si="52"/>
        <v>779.66804200000001</v>
      </c>
      <c r="M59" s="24">
        <f t="shared" si="52"/>
        <v>781.42200000000003</v>
      </c>
      <c r="N59" s="24">
        <f t="shared" si="52"/>
        <v>859.85320000000002</v>
      </c>
      <c r="O59" s="25">
        <f t="shared" si="41"/>
        <v>7880.4836539999997</v>
      </c>
      <c r="P59" s="25"/>
      <c r="Q59" t="s">
        <v>26</v>
      </c>
      <c r="R59" s="24">
        <f t="shared" si="4"/>
        <v>546.65077600000006</v>
      </c>
      <c r="S59" s="24">
        <f t="shared" si="5"/>
        <v>378.51805599999994</v>
      </c>
      <c r="T59" s="24">
        <f t="shared" si="6"/>
        <v>459.31844399999994</v>
      </c>
      <c r="U59" s="24">
        <f t="shared" si="7"/>
        <v>678.50094000000013</v>
      </c>
      <c r="V59" s="24">
        <f t="shared" si="8"/>
        <v>670.80775999999992</v>
      </c>
      <c r="W59" s="24">
        <f t="shared" si="9"/>
        <v>477.65409999999997</v>
      </c>
      <c r="X59" s="24">
        <f t="shared" si="10"/>
        <v>506.47387700000002</v>
      </c>
      <c r="Y59" s="24">
        <f t="shared" si="11"/>
        <v>546.28679466666665</v>
      </c>
      <c r="Z59" s="24">
        <f t="shared" si="12"/>
        <v>628.28735999999992</v>
      </c>
      <c r="AA59" s="24">
        <f t="shared" si="13"/>
        <v>649.72336833333327</v>
      </c>
      <c r="AB59" s="24">
        <f t="shared" si="14"/>
        <v>1041.896</v>
      </c>
      <c r="AC59" s="24">
        <f t="shared" si="15"/>
        <v>1146.4709333333333</v>
      </c>
      <c r="AD59" s="25">
        <f t="shared" si="42"/>
        <v>7730.5884093333334</v>
      </c>
      <c r="AE59" s="25"/>
      <c r="AG59" t="s">
        <v>26</v>
      </c>
      <c r="AH59" s="24">
        <f t="shared" si="16"/>
        <v>683.31346999999994</v>
      </c>
      <c r="AI59" s="24">
        <f t="shared" si="17"/>
        <v>378.51805599999994</v>
      </c>
      <c r="AJ59" s="24">
        <f t="shared" si="18"/>
        <v>459.31844399999994</v>
      </c>
      <c r="AK59" s="24">
        <f t="shared" si="19"/>
        <v>678.50094000000013</v>
      </c>
      <c r="AL59" s="24">
        <f t="shared" si="20"/>
        <v>670.80775999999992</v>
      </c>
      <c r="AM59" s="24">
        <f t="shared" si="21"/>
        <v>477.65409999999997</v>
      </c>
      <c r="AN59" s="24">
        <f t="shared" si="22"/>
        <v>506.47387700000002</v>
      </c>
      <c r="AO59" s="24">
        <f t="shared" si="23"/>
        <v>546.28679466666665</v>
      </c>
      <c r="AP59" s="24">
        <f t="shared" si="24"/>
        <v>628.28735999999992</v>
      </c>
      <c r="AQ59" s="24">
        <f t="shared" si="25"/>
        <v>649.72336833333327</v>
      </c>
      <c r="AR59" s="24">
        <f t="shared" si="26"/>
        <v>1041.896</v>
      </c>
      <c r="AS59" s="24">
        <f t="shared" si="27"/>
        <v>1146.4709333333333</v>
      </c>
      <c r="AT59" s="25">
        <f t="shared" si="43"/>
        <v>7867.251103333333</v>
      </c>
      <c r="AW59" t="s">
        <v>26</v>
      </c>
      <c r="AX59" s="24">
        <f t="shared" si="28"/>
        <v>546.65077600000006</v>
      </c>
      <c r="AY59" s="24">
        <f t="shared" si="29"/>
        <v>378.51805599999994</v>
      </c>
      <c r="AZ59" s="24">
        <f t="shared" si="30"/>
        <v>459.31844399999994</v>
      </c>
      <c r="BA59" s="24">
        <f t="shared" si="31"/>
        <v>678.50094000000013</v>
      </c>
      <c r="BB59" s="24">
        <f t="shared" si="32"/>
        <v>670.80775999999992</v>
      </c>
      <c r="BC59" s="24">
        <f t="shared" si="33"/>
        <v>477.65409999999997</v>
      </c>
      <c r="BD59" s="24">
        <f t="shared" si="34"/>
        <v>506.47387700000002</v>
      </c>
      <c r="BE59" s="24">
        <f t="shared" si="35"/>
        <v>624.32776533333333</v>
      </c>
      <c r="BF59" s="24">
        <f t="shared" si="36"/>
        <v>523.57280000000003</v>
      </c>
      <c r="BG59" s="24">
        <f t="shared" si="37"/>
        <v>519.77869466666675</v>
      </c>
      <c r="BH59" s="24">
        <f t="shared" si="38"/>
        <v>911.65899999999999</v>
      </c>
      <c r="BI59" s="24">
        <f t="shared" si="39"/>
        <v>1146.4709333333333</v>
      </c>
      <c r="BJ59" s="25">
        <f t="shared" si="44"/>
        <v>7443.7331463333321</v>
      </c>
    </row>
    <row r="60" spans="2:62" x14ac:dyDescent="0.2">
      <c r="B60" t="s">
        <v>27</v>
      </c>
      <c r="C60" s="24">
        <f t="shared" ref="C60:N60" si="53">C15*C$32*C$21/30</f>
        <v>246.53797800000001</v>
      </c>
      <c r="D60" s="24">
        <f t="shared" si="53"/>
        <v>200.522616</v>
      </c>
      <c r="E60" s="24">
        <f t="shared" si="53"/>
        <v>199.002578</v>
      </c>
      <c r="F60" s="24">
        <f t="shared" si="53"/>
        <v>165.20735999999999</v>
      </c>
      <c r="G60" s="24">
        <f t="shared" si="53"/>
        <v>194.07091200000002</v>
      </c>
      <c r="H60" s="24">
        <f t="shared" si="53"/>
        <v>162.68796</v>
      </c>
      <c r="I60" s="24">
        <f t="shared" si="53"/>
        <v>184.87581600000001</v>
      </c>
      <c r="J60" s="24">
        <f t="shared" si="53"/>
        <v>187.38328200000004</v>
      </c>
      <c r="K60" s="24">
        <f t="shared" si="53"/>
        <v>151.91267999999999</v>
      </c>
      <c r="L60" s="24">
        <f t="shared" si="53"/>
        <v>187.76799199999999</v>
      </c>
      <c r="M60" s="24">
        <f t="shared" si="53"/>
        <v>193.03296</v>
      </c>
      <c r="N60" s="24">
        <f t="shared" si="53"/>
        <v>195.79525600000002</v>
      </c>
      <c r="O60" s="25">
        <f t="shared" si="41"/>
        <v>2268.7973900000002</v>
      </c>
      <c r="P60" s="25"/>
      <c r="Q60" t="s">
        <v>27</v>
      </c>
      <c r="R60" s="24">
        <f t="shared" si="4"/>
        <v>164.35865199999998</v>
      </c>
      <c r="S60" s="24">
        <f t="shared" si="5"/>
        <v>100.261308</v>
      </c>
      <c r="T60" s="24">
        <f t="shared" si="6"/>
        <v>132.66838533333333</v>
      </c>
      <c r="U60" s="24">
        <f t="shared" si="7"/>
        <v>165.20735999999999</v>
      </c>
      <c r="V60" s="24">
        <f t="shared" si="8"/>
        <v>226.41606400000001</v>
      </c>
      <c r="W60" s="24">
        <f t="shared" si="9"/>
        <v>189.80262000000002</v>
      </c>
      <c r="X60" s="24">
        <f t="shared" si="10"/>
        <v>215.68845200000001</v>
      </c>
      <c r="Y60" s="24">
        <f t="shared" si="11"/>
        <v>218.61382900000001</v>
      </c>
      <c r="Z60" s="24">
        <f t="shared" si="12"/>
        <v>151.91267999999999</v>
      </c>
      <c r="AA60" s="24">
        <f t="shared" si="13"/>
        <v>156.47332666666668</v>
      </c>
      <c r="AB60" s="24">
        <f t="shared" si="14"/>
        <v>257.37727999999998</v>
      </c>
      <c r="AC60" s="24">
        <f t="shared" si="15"/>
        <v>261.06034133333338</v>
      </c>
      <c r="AD60" s="25">
        <f t="shared" si="42"/>
        <v>2239.8402983333335</v>
      </c>
      <c r="AE60" s="25"/>
      <c r="AG60" t="s">
        <v>27</v>
      </c>
      <c r="AH60" s="24">
        <f t="shared" si="16"/>
        <v>205.44831500000001</v>
      </c>
      <c r="AI60" s="24">
        <f t="shared" si="17"/>
        <v>100.261308</v>
      </c>
      <c r="AJ60" s="24">
        <f t="shared" si="18"/>
        <v>132.66838533333333</v>
      </c>
      <c r="AK60" s="24">
        <f t="shared" si="19"/>
        <v>165.20735999999999</v>
      </c>
      <c r="AL60" s="24">
        <f t="shared" si="20"/>
        <v>226.41606400000001</v>
      </c>
      <c r="AM60" s="24">
        <f t="shared" si="21"/>
        <v>189.80262000000002</v>
      </c>
      <c r="AN60" s="24">
        <f t="shared" si="22"/>
        <v>215.68845200000001</v>
      </c>
      <c r="AO60" s="24">
        <f t="shared" si="23"/>
        <v>218.61382900000001</v>
      </c>
      <c r="AP60" s="24">
        <f t="shared" si="24"/>
        <v>151.91267999999999</v>
      </c>
      <c r="AQ60" s="24">
        <f t="shared" si="25"/>
        <v>156.47332666666668</v>
      </c>
      <c r="AR60" s="24">
        <f t="shared" si="26"/>
        <v>257.37727999999998</v>
      </c>
      <c r="AS60" s="24">
        <f t="shared" si="27"/>
        <v>261.06034133333338</v>
      </c>
      <c r="AT60" s="25">
        <f t="shared" si="43"/>
        <v>2280.9299613333337</v>
      </c>
      <c r="AW60" t="s">
        <v>27</v>
      </c>
      <c r="AX60" s="24">
        <f t="shared" si="28"/>
        <v>164.35865199999998</v>
      </c>
      <c r="AY60" s="24">
        <f t="shared" si="29"/>
        <v>100.261308</v>
      </c>
      <c r="AZ60" s="24">
        <f t="shared" si="30"/>
        <v>132.66838533333333</v>
      </c>
      <c r="BA60" s="24">
        <f t="shared" si="31"/>
        <v>165.20735999999999</v>
      </c>
      <c r="BB60" s="24">
        <f t="shared" si="32"/>
        <v>226.41606400000001</v>
      </c>
      <c r="BC60" s="24">
        <f t="shared" si="33"/>
        <v>189.80262000000002</v>
      </c>
      <c r="BD60" s="24">
        <f t="shared" si="34"/>
        <v>215.68845200000001</v>
      </c>
      <c r="BE60" s="24">
        <f t="shared" si="35"/>
        <v>249.84437600000001</v>
      </c>
      <c r="BF60" s="24">
        <f t="shared" si="36"/>
        <v>126.59390000000002</v>
      </c>
      <c r="BG60" s="24">
        <f t="shared" si="37"/>
        <v>125.17866133333334</v>
      </c>
      <c r="BH60" s="24">
        <f t="shared" si="38"/>
        <v>225.20512000000002</v>
      </c>
      <c r="BI60" s="24">
        <f t="shared" si="39"/>
        <v>261.06034133333338</v>
      </c>
      <c r="BJ60" s="25">
        <f t="shared" si="44"/>
        <v>2182.2852400000002</v>
      </c>
    </row>
    <row r="61" spans="2:62" x14ac:dyDescent="0.2">
      <c r="B61" t="s">
        <v>28</v>
      </c>
      <c r="C61" s="24">
        <f t="shared" ref="C61:N61" si="54">C16*C$32*C$21/30</f>
        <v>35.624146000000003</v>
      </c>
      <c r="D61" s="24">
        <f t="shared" si="54"/>
        <v>26.874960000000002</v>
      </c>
      <c r="E61" s="24">
        <f t="shared" si="54"/>
        <v>20.349578000000001</v>
      </c>
      <c r="F61" s="24">
        <f t="shared" si="54"/>
        <v>24.617699999999999</v>
      </c>
      <c r="G61" s="24">
        <f t="shared" si="54"/>
        <v>30.669291999999999</v>
      </c>
      <c r="H61" s="24">
        <f t="shared" si="54"/>
        <v>20.359199999999998</v>
      </c>
      <c r="I61" s="24">
        <f t="shared" si="54"/>
        <v>23.310264</v>
      </c>
      <c r="J61" s="24">
        <f t="shared" si="54"/>
        <v>21.807259999999999</v>
      </c>
      <c r="K61" s="24">
        <f t="shared" si="54"/>
        <v>22.230899999999998</v>
      </c>
      <c r="L61" s="24">
        <f t="shared" si="54"/>
        <v>26.188738000000001</v>
      </c>
      <c r="M61" s="24">
        <f t="shared" si="54"/>
        <v>26.66076</v>
      </c>
      <c r="N61" s="24">
        <f t="shared" si="54"/>
        <v>32.210240000000006</v>
      </c>
      <c r="O61" s="25">
        <f t="shared" si="41"/>
        <v>310.90303799999998</v>
      </c>
      <c r="P61" s="25"/>
      <c r="Q61" t="s">
        <v>28</v>
      </c>
      <c r="R61" s="24">
        <f t="shared" si="4"/>
        <v>23.749430666666669</v>
      </c>
      <c r="S61" s="24">
        <f t="shared" si="5"/>
        <v>13.437480000000001</v>
      </c>
      <c r="T61" s="24">
        <f t="shared" si="6"/>
        <v>13.566385333333335</v>
      </c>
      <c r="U61" s="24">
        <f t="shared" si="7"/>
        <v>24.617699999999999</v>
      </c>
      <c r="V61" s="24">
        <f t="shared" si="8"/>
        <v>35.780840666666663</v>
      </c>
      <c r="W61" s="24">
        <f t="shared" si="9"/>
        <v>23.752400000000002</v>
      </c>
      <c r="X61" s="24">
        <f t="shared" si="10"/>
        <v>27.195308000000001</v>
      </c>
      <c r="Y61" s="24">
        <f t="shared" si="11"/>
        <v>25.441803333333333</v>
      </c>
      <c r="Z61" s="24">
        <f t="shared" si="12"/>
        <v>22.230899999999998</v>
      </c>
      <c r="AA61" s="24">
        <f t="shared" si="13"/>
        <v>21.823948333333338</v>
      </c>
      <c r="AB61" s="24">
        <f t="shared" si="14"/>
        <v>35.54768</v>
      </c>
      <c r="AC61" s="24">
        <f t="shared" si="15"/>
        <v>42.946986666666668</v>
      </c>
      <c r="AD61" s="25">
        <f t="shared" si="42"/>
        <v>310.09086299999996</v>
      </c>
      <c r="AE61" s="25"/>
      <c r="AG61" t="s">
        <v>28</v>
      </c>
      <c r="AH61" s="24">
        <f t="shared" si="16"/>
        <v>29.686788333333332</v>
      </c>
      <c r="AI61" s="24">
        <f t="shared" si="17"/>
        <v>13.437480000000001</v>
      </c>
      <c r="AJ61" s="24">
        <f t="shared" si="18"/>
        <v>13.566385333333335</v>
      </c>
      <c r="AK61" s="24">
        <f t="shared" si="19"/>
        <v>24.617699999999999</v>
      </c>
      <c r="AL61" s="24">
        <f t="shared" si="20"/>
        <v>35.780840666666663</v>
      </c>
      <c r="AM61" s="24">
        <f t="shared" si="21"/>
        <v>23.752400000000002</v>
      </c>
      <c r="AN61" s="24">
        <f t="shared" si="22"/>
        <v>27.195308000000001</v>
      </c>
      <c r="AO61" s="24">
        <f t="shared" si="23"/>
        <v>25.441803333333333</v>
      </c>
      <c r="AP61" s="24">
        <f t="shared" si="24"/>
        <v>22.230899999999998</v>
      </c>
      <c r="AQ61" s="24">
        <f t="shared" si="25"/>
        <v>21.823948333333338</v>
      </c>
      <c r="AR61" s="24">
        <f t="shared" si="26"/>
        <v>35.54768</v>
      </c>
      <c r="AS61" s="24">
        <f t="shared" si="27"/>
        <v>42.946986666666668</v>
      </c>
      <c r="AT61" s="25">
        <f t="shared" si="43"/>
        <v>316.02822066666664</v>
      </c>
      <c r="AW61" t="s">
        <v>28</v>
      </c>
      <c r="AX61" s="24">
        <f t="shared" si="28"/>
        <v>23.749430666666669</v>
      </c>
      <c r="AY61" s="24">
        <f t="shared" si="29"/>
        <v>13.437480000000001</v>
      </c>
      <c r="AZ61" s="24">
        <f t="shared" si="30"/>
        <v>13.566385333333335</v>
      </c>
      <c r="BA61" s="24">
        <f t="shared" si="31"/>
        <v>24.617699999999999</v>
      </c>
      <c r="BB61" s="24">
        <f t="shared" si="32"/>
        <v>35.780840666666663</v>
      </c>
      <c r="BC61" s="24">
        <f t="shared" si="33"/>
        <v>23.752400000000002</v>
      </c>
      <c r="BD61" s="24">
        <f t="shared" si="34"/>
        <v>27.195308000000001</v>
      </c>
      <c r="BE61" s="24">
        <f t="shared" si="35"/>
        <v>29.076346666666666</v>
      </c>
      <c r="BF61" s="24">
        <f t="shared" si="36"/>
        <v>18.525750000000002</v>
      </c>
      <c r="BG61" s="24">
        <f t="shared" si="37"/>
        <v>17.459158666666667</v>
      </c>
      <c r="BH61" s="24">
        <f t="shared" si="38"/>
        <v>31.104220000000002</v>
      </c>
      <c r="BI61" s="24">
        <f t="shared" si="39"/>
        <v>42.946986666666668</v>
      </c>
      <c r="BJ61" s="25">
        <f t="shared" si="44"/>
        <v>301.21200666666664</v>
      </c>
    </row>
    <row r="62" spans="2:62" x14ac:dyDescent="0.2">
      <c r="B62" t="s">
        <v>29</v>
      </c>
      <c r="C62" s="24">
        <f t="shared" ref="C62:N62" si="55">C17*C$32*C$21/30</f>
        <v>1166.7516499999999</v>
      </c>
      <c r="D62" s="24">
        <f t="shared" si="55"/>
        <v>954.82648800000004</v>
      </c>
      <c r="E62" s="24">
        <f t="shared" si="55"/>
        <v>966.14383000000009</v>
      </c>
      <c r="F62" s="24">
        <f t="shared" si="55"/>
        <v>828.91728000000001</v>
      </c>
      <c r="G62" s="24">
        <f t="shared" si="55"/>
        <v>843.36758599999996</v>
      </c>
      <c r="H62" s="24">
        <f t="shared" si="55"/>
        <v>856.19105999999988</v>
      </c>
      <c r="I62" s="24">
        <f t="shared" si="55"/>
        <v>800.4076</v>
      </c>
      <c r="J62" s="24">
        <f t="shared" si="55"/>
        <v>727.31059199999993</v>
      </c>
      <c r="K62" s="24">
        <f t="shared" si="55"/>
        <v>755.03868</v>
      </c>
      <c r="L62" s="24">
        <f t="shared" si="55"/>
        <v>989.47411999999997</v>
      </c>
      <c r="M62" s="24">
        <f t="shared" si="55"/>
        <v>943.94880000000001</v>
      </c>
      <c r="N62" s="24">
        <f t="shared" si="55"/>
        <v>959.74815799999999</v>
      </c>
      <c r="O62" s="25">
        <f t="shared" si="41"/>
        <v>10792.125844</v>
      </c>
      <c r="P62" s="25"/>
      <c r="Q62" t="s">
        <v>29</v>
      </c>
      <c r="R62" s="24">
        <f t="shared" si="4"/>
        <v>777.83443333333344</v>
      </c>
      <c r="S62" s="24">
        <f t="shared" si="5"/>
        <v>477.41324400000002</v>
      </c>
      <c r="T62" s="24">
        <f t="shared" si="6"/>
        <v>644.09588666666673</v>
      </c>
      <c r="U62" s="24">
        <f t="shared" si="7"/>
        <v>828.91728000000001</v>
      </c>
      <c r="V62" s="24">
        <f t="shared" si="8"/>
        <v>983.92885033333323</v>
      </c>
      <c r="W62" s="24">
        <f t="shared" si="9"/>
        <v>998.88956999999994</v>
      </c>
      <c r="X62" s="24">
        <f t="shared" si="10"/>
        <v>933.80886666666652</v>
      </c>
      <c r="Y62" s="24">
        <f t="shared" si="11"/>
        <v>848.52902399999994</v>
      </c>
      <c r="Z62" s="24">
        <f t="shared" si="12"/>
        <v>755.03868</v>
      </c>
      <c r="AA62" s="24">
        <f t="shared" si="13"/>
        <v>824.56176666666659</v>
      </c>
      <c r="AB62" s="24">
        <f t="shared" si="14"/>
        <v>1258.5984000000001</v>
      </c>
      <c r="AC62" s="24">
        <f t="shared" si="15"/>
        <v>1279.6642106666666</v>
      </c>
      <c r="AD62" s="25">
        <f t="shared" si="42"/>
        <v>10611.280212333331</v>
      </c>
      <c r="AE62" s="25"/>
      <c r="AG62" t="s">
        <v>29</v>
      </c>
      <c r="AH62" s="24">
        <f t="shared" si="16"/>
        <v>972.29304166666668</v>
      </c>
      <c r="AI62" s="24">
        <f t="shared" si="17"/>
        <v>477.41324400000002</v>
      </c>
      <c r="AJ62" s="24">
        <f t="shared" si="18"/>
        <v>644.09588666666673</v>
      </c>
      <c r="AK62" s="24">
        <f t="shared" si="19"/>
        <v>828.91728000000001</v>
      </c>
      <c r="AL62" s="24">
        <f t="shared" si="20"/>
        <v>983.92885033333323</v>
      </c>
      <c r="AM62" s="24">
        <f t="shared" si="21"/>
        <v>998.88956999999994</v>
      </c>
      <c r="AN62" s="24">
        <f t="shared" si="22"/>
        <v>933.80886666666652</v>
      </c>
      <c r="AO62" s="24">
        <f t="shared" si="23"/>
        <v>848.52902399999994</v>
      </c>
      <c r="AP62" s="24">
        <f t="shared" si="24"/>
        <v>755.03868</v>
      </c>
      <c r="AQ62" s="24">
        <f t="shared" si="25"/>
        <v>824.56176666666659</v>
      </c>
      <c r="AR62" s="24">
        <f t="shared" si="26"/>
        <v>1258.5984000000001</v>
      </c>
      <c r="AS62" s="24">
        <f t="shared" si="27"/>
        <v>1279.6642106666666</v>
      </c>
      <c r="AT62" s="25">
        <f t="shared" si="43"/>
        <v>10805.738820666666</v>
      </c>
      <c r="AW62" t="s">
        <v>29</v>
      </c>
      <c r="AX62" s="24">
        <f t="shared" si="28"/>
        <v>777.83443333333344</v>
      </c>
      <c r="AY62" s="24">
        <f t="shared" si="29"/>
        <v>477.41324400000002</v>
      </c>
      <c r="AZ62" s="24">
        <f t="shared" si="30"/>
        <v>644.09588666666673</v>
      </c>
      <c r="BA62" s="24">
        <f t="shared" si="31"/>
        <v>828.91728000000001</v>
      </c>
      <c r="BB62" s="24">
        <f t="shared" si="32"/>
        <v>983.92885033333323</v>
      </c>
      <c r="BC62" s="24">
        <f t="shared" si="33"/>
        <v>998.88956999999994</v>
      </c>
      <c r="BD62" s="24">
        <f t="shared" si="34"/>
        <v>933.80886666666652</v>
      </c>
      <c r="BE62" s="24">
        <f t="shared" si="35"/>
        <v>969.74745599999994</v>
      </c>
      <c r="BF62" s="24">
        <f t="shared" si="36"/>
        <v>629.19889999999998</v>
      </c>
      <c r="BG62" s="24">
        <f t="shared" si="37"/>
        <v>659.6494133333332</v>
      </c>
      <c r="BH62" s="24">
        <f t="shared" si="38"/>
        <v>1101.2736</v>
      </c>
      <c r="BI62" s="24">
        <f t="shared" si="39"/>
        <v>1279.6642106666666</v>
      </c>
      <c r="BJ62" s="25">
        <f t="shared" si="44"/>
        <v>10284.421710999999</v>
      </c>
    </row>
    <row r="63" spans="2:62" x14ac:dyDescent="0.2">
      <c r="B63" t="s">
        <v>30</v>
      </c>
      <c r="C63" s="24">
        <f t="shared" ref="C63:N63" si="56">C18*C$32*C$21/30</f>
        <v>402.80928800000004</v>
      </c>
      <c r="D63" s="24">
        <f t="shared" si="56"/>
        <v>499.36303200000003</v>
      </c>
      <c r="E63" s="24">
        <f t="shared" si="56"/>
        <v>523.75789599999996</v>
      </c>
      <c r="F63" s="24">
        <f t="shared" si="56"/>
        <v>380.13564000000002</v>
      </c>
      <c r="G63" s="24">
        <f t="shared" si="56"/>
        <v>355.94739399999997</v>
      </c>
      <c r="H63" s="24">
        <f t="shared" si="56"/>
        <v>350.66682000000003</v>
      </c>
      <c r="I63" s="24">
        <f t="shared" si="56"/>
        <v>299.84508199999999</v>
      </c>
      <c r="J63" s="24">
        <f t="shared" si="56"/>
        <v>364.19072799999998</v>
      </c>
      <c r="K63" s="24">
        <f t="shared" si="56"/>
        <v>324.85674</v>
      </c>
      <c r="L63" s="24">
        <f t="shared" si="56"/>
        <v>302.35570999999999</v>
      </c>
      <c r="M63" s="24">
        <f t="shared" si="56"/>
        <v>363.52494000000002</v>
      </c>
      <c r="N63" s="24">
        <f t="shared" si="56"/>
        <v>341.95870600000001</v>
      </c>
      <c r="O63" s="25">
        <f t="shared" si="41"/>
        <v>4509.4119760000003</v>
      </c>
      <c r="P63" s="25"/>
      <c r="Q63" t="s">
        <v>30</v>
      </c>
      <c r="R63" s="24">
        <f t="shared" si="4"/>
        <v>268.53952533333336</v>
      </c>
      <c r="S63" s="24">
        <f t="shared" si="5"/>
        <v>249.68151600000002</v>
      </c>
      <c r="T63" s="24">
        <f t="shared" si="6"/>
        <v>349.17193066666664</v>
      </c>
      <c r="U63" s="24">
        <f t="shared" si="7"/>
        <v>380.13564000000002</v>
      </c>
      <c r="V63" s="24">
        <f t="shared" si="8"/>
        <v>415.27195966666665</v>
      </c>
      <c r="W63" s="24">
        <f t="shared" si="9"/>
        <v>409.11129</v>
      </c>
      <c r="X63" s="24">
        <f t="shared" si="10"/>
        <v>349.81926233333331</v>
      </c>
      <c r="Y63" s="24">
        <f t="shared" si="11"/>
        <v>424.88918266666667</v>
      </c>
      <c r="Z63" s="24">
        <f t="shared" si="12"/>
        <v>324.85674</v>
      </c>
      <c r="AA63" s="24">
        <f t="shared" si="13"/>
        <v>251.96309166666666</v>
      </c>
      <c r="AB63" s="24">
        <f t="shared" si="14"/>
        <v>484.69992000000002</v>
      </c>
      <c r="AC63" s="24">
        <f t="shared" si="15"/>
        <v>455.9449413333333</v>
      </c>
      <c r="AD63" s="25">
        <f t="shared" si="42"/>
        <v>4364.0849996666666</v>
      </c>
      <c r="AE63" s="25"/>
      <c r="AG63" t="s">
        <v>30</v>
      </c>
      <c r="AH63" s="24">
        <f t="shared" si="16"/>
        <v>335.6744066666667</v>
      </c>
      <c r="AI63" s="24">
        <f t="shared" si="17"/>
        <v>249.68151600000002</v>
      </c>
      <c r="AJ63" s="24">
        <f t="shared" si="18"/>
        <v>349.17193066666664</v>
      </c>
      <c r="AK63" s="24">
        <f t="shared" si="19"/>
        <v>380.13564000000002</v>
      </c>
      <c r="AL63" s="24">
        <f t="shared" si="20"/>
        <v>415.27195966666665</v>
      </c>
      <c r="AM63" s="24">
        <f t="shared" si="21"/>
        <v>409.11129</v>
      </c>
      <c r="AN63" s="24">
        <f t="shared" si="22"/>
        <v>349.81926233333331</v>
      </c>
      <c r="AO63" s="24">
        <f t="shared" si="23"/>
        <v>424.88918266666667</v>
      </c>
      <c r="AP63" s="24">
        <f t="shared" si="24"/>
        <v>324.85674</v>
      </c>
      <c r="AQ63" s="24">
        <f t="shared" si="25"/>
        <v>251.96309166666666</v>
      </c>
      <c r="AR63" s="24">
        <f t="shared" si="26"/>
        <v>484.69992000000002</v>
      </c>
      <c r="AS63" s="24">
        <f t="shared" si="27"/>
        <v>455.9449413333333</v>
      </c>
      <c r="AT63" s="25">
        <f t="shared" si="43"/>
        <v>4431.219881</v>
      </c>
      <c r="AW63" t="s">
        <v>30</v>
      </c>
      <c r="AX63" s="24">
        <f t="shared" si="28"/>
        <v>268.53952533333336</v>
      </c>
      <c r="AY63" s="24">
        <f t="shared" si="29"/>
        <v>249.68151600000002</v>
      </c>
      <c r="AZ63" s="24">
        <f t="shared" si="30"/>
        <v>349.17193066666664</v>
      </c>
      <c r="BA63" s="24">
        <f t="shared" si="31"/>
        <v>380.13564000000002</v>
      </c>
      <c r="BB63" s="24">
        <f t="shared" si="32"/>
        <v>415.27195966666665</v>
      </c>
      <c r="BC63" s="24">
        <f t="shared" si="33"/>
        <v>409.11129</v>
      </c>
      <c r="BD63" s="24">
        <f t="shared" si="34"/>
        <v>349.81926233333331</v>
      </c>
      <c r="BE63" s="24">
        <f t="shared" si="35"/>
        <v>485.5876373333333</v>
      </c>
      <c r="BF63" s="24">
        <f t="shared" si="36"/>
        <v>270.71395000000001</v>
      </c>
      <c r="BG63" s="24">
        <f t="shared" si="37"/>
        <v>201.5704733333333</v>
      </c>
      <c r="BH63" s="24">
        <f t="shared" si="38"/>
        <v>424.11243000000002</v>
      </c>
      <c r="BI63" s="24">
        <f t="shared" si="39"/>
        <v>455.9449413333333</v>
      </c>
      <c r="BJ63" s="25">
        <f t="shared" si="44"/>
        <v>4259.6605559999998</v>
      </c>
    </row>
    <row r="64" spans="2:62" x14ac:dyDescent="0.2"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5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5"/>
    </row>
    <row r="65" spans="2:62" x14ac:dyDescent="0.2"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</row>
    <row r="66" spans="2:62" ht="18" x14ac:dyDescent="0.25">
      <c r="B66" s="60" t="s">
        <v>40</v>
      </c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23"/>
      <c r="Q66" s="60" t="s">
        <v>41</v>
      </c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23"/>
      <c r="AG66" s="60" t="s">
        <v>42</v>
      </c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W66" s="60" t="s">
        <v>54</v>
      </c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</row>
    <row r="67" spans="2:62" x14ac:dyDescent="0.2">
      <c r="B67" s="26" t="s">
        <v>43</v>
      </c>
      <c r="C67" s="24">
        <f>SUM(C50:C56)</f>
        <v>2325.4264980000003</v>
      </c>
      <c r="D67" s="24">
        <f t="shared" ref="D67:N67" si="57">SUM(D50:D56)</f>
        <v>2442.3626639999998</v>
      </c>
      <c r="E67" s="24">
        <f t="shared" si="57"/>
        <v>2275.1844260000003</v>
      </c>
      <c r="F67" s="24">
        <f t="shared" si="57"/>
        <v>2210.0268599999999</v>
      </c>
      <c r="G67" s="24">
        <f t="shared" si="57"/>
        <v>2054.1532480000001</v>
      </c>
      <c r="H67" s="24">
        <f t="shared" si="57"/>
        <v>1889.9947199999999</v>
      </c>
      <c r="I67" s="24">
        <f t="shared" si="57"/>
        <v>1847.4448759999998</v>
      </c>
      <c r="J67" s="24">
        <f t="shared" si="57"/>
        <v>1844.6939360000001</v>
      </c>
      <c r="K67" s="24">
        <f t="shared" si="57"/>
        <v>1686.8729399999997</v>
      </c>
      <c r="L67" s="24">
        <f t="shared" si="57"/>
        <v>1999.8079540000001</v>
      </c>
      <c r="M67" s="24">
        <f t="shared" si="57"/>
        <v>1885.4016600000002</v>
      </c>
      <c r="N67" s="24">
        <f t="shared" si="57"/>
        <v>1944.5910020000001</v>
      </c>
      <c r="O67" s="24">
        <f>SUM(C67:N67)</f>
        <v>24405.960784000003</v>
      </c>
      <c r="Q67" s="26" t="s">
        <v>43</v>
      </c>
      <c r="R67" s="24">
        <f>SUM(R50:R56)</f>
        <v>1550.2843319999997</v>
      </c>
      <c r="S67" s="24">
        <f t="shared" ref="S67:AC67" si="58">SUM(S50:S56)</f>
        <v>1221.1813319999999</v>
      </c>
      <c r="T67" s="24">
        <f t="shared" si="58"/>
        <v>1516.7896173333331</v>
      </c>
      <c r="U67" s="24">
        <f t="shared" si="58"/>
        <v>2210.0268599999999</v>
      </c>
      <c r="V67" s="24">
        <f t="shared" si="58"/>
        <v>2396.512122666667</v>
      </c>
      <c r="W67" s="24">
        <f t="shared" si="58"/>
        <v>2204.9938400000001</v>
      </c>
      <c r="X67" s="24">
        <f t="shared" si="58"/>
        <v>2155.352355333333</v>
      </c>
      <c r="Y67" s="24">
        <f t="shared" si="58"/>
        <v>2152.1429253333331</v>
      </c>
      <c r="Z67" s="24">
        <f t="shared" si="58"/>
        <v>1686.8729399999997</v>
      </c>
      <c r="AA67" s="24">
        <f t="shared" si="58"/>
        <v>1666.5066283333333</v>
      </c>
      <c r="AB67" s="24">
        <f t="shared" si="58"/>
        <v>2513.86888</v>
      </c>
      <c r="AC67" s="24">
        <f t="shared" si="58"/>
        <v>2592.7880026666667</v>
      </c>
      <c r="AD67" s="24">
        <f>SUM(R67:AC67)</f>
        <v>23867.319835666669</v>
      </c>
      <c r="AE67" s="24"/>
      <c r="AG67" s="26" t="s">
        <v>43</v>
      </c>
      <c r="AH67" s="24">
        <f>SUM(AH50:AH56)</f>
        <v>1937.8554149999998</v>
      </c>
      <c r="AI67" s="24">
        <f t="shared" ref="AI67:AS67" si="59">SUM(AI50:AI56)</f>
        <v>1221.1813319999999</v>
      </c>
      <c r="AJ67" s="24">
        <f t="shared" si="59"/>
        <v>1516.7896173333331</v>
      </c>
      <c r="AK67" s="24">
        <f t="shared" si="59"/>
        <v>2347.11265</v>
      </c>
      <c r="AL67" s="24">
        <f t="shared" si="59"/>
        <v>2358.7455460000001</v>
      </c>
      <c r="AM67" s="24">
        <f t="shared" si="59"/>
        <v>2132.3822500000001</v>
      </c>
      <c r="AN67" s="24">
        <f t="shared" si="59"/>
        <v>2192.9757636666664</v>
      </c>
      <c r="AO67" s="24">
        <f t="shared" si="59"/>
        <v>2367.1641953333328</v>
      </c>
      <c r="AP67" s="24">
        <f t="shared" si="59"/>
        <v>1704.2146399999999</v>
      </c>
      <c r="AQ67" s="24">
        <f t="shared" si="59"/>
        <v>1666.5066283333333</v>
      </c>
      <c r="AR67" s="24">
        <f t="shared" si="59"/>
        <v>2406.2179099999998</v>
      </c>
      <c r="AS67" s="24">
        <f t="shared" si="59"/>
        <v>2476.1636053333336</v>
      </c>
      <c r="AT67" s="24">
        <f>SUM(AH67:AS67)</f>
        <v>24327.309552999999</v>
      </c>
      <c r="AW67" s="26" t="s">
        <v>43</v>
      </c>
      <c r="AX67" s="24">
        <f>SUM(AX50:AX56)</f>
        <v>1550.2843319999997</v>
      </c>
      <c r="AY67" s="24">
        <f t="shared" ref="AY67:BI67" si="60">SUM(AY50:AY56)</f>
        <v>1221.1813319999999</v>
      </c>
      <c r="AZ67" s="24">
        <f t="shared" si="60"/>
        <v>1516.7896173333331</v>
      </c>
      <c r="BA67" s="24">
        <f t="shared" si="60"/>
        <v>2210.0268599999999</v>
      </c>
      <c r="BB67" s="24">
        <f t="shared" si="60"/>
        <v>2396.512122666667</v>
      </c>
      <c r="BC67" s="24">
        <f t="shared" si="60"/>
        <v>2204.9938400000001</v>
      </c>
      <c r="BD67" s="24">
        <f t="shared" si="60"/>
        <v>2155.352355333333</v>
      </c>
      <c r="BE67" s="24">
        <f t="shared" si="60"/>
        <v>2459.5919146666665</v>
      </c>
      <c r="BF67" s="24">
        <f t="shared" si="60"/>
        <v>1405.7274500000001</v>
      </c>
      <c r="BG67" s="24">
        <f t="shared" si="60"/>
        <v>1333.2053026666667</v>
      </c>
      <c r="BH67" s="24">
        <f t="shared" si="60"/>
        <v>2199.6352700000002</v>
      </c>
      <c r="BI67" s="24">
        <f t="shared" si="60"/>
        <v>2592.7880026666667</v>
      </c>
      <c r="BJ67" s="24">
        <f>SUM(AX67:BI67)</f>
        <v>23246.08839933333</v>
      </c>
    </row>
    <row r="68" spans="2:62" x14ac:dyDescent="0.2">
      <c r="B68" s="26" t="s">
        <v>44</v>
      </c>
      <c r="C68" s="24">
        <f>SUM(C57:C61)</f>
        <v>3624.5689800000005</v>
      </c>
      <c r="D68" s="24">
        <f t="shared" ref="D68:N68" si="61">SUM(D57:D61)</f>
        <v>3040.6327839999999</v>
      </c>
      <c r="E68" s="24">
        <f t="shared" si="61"/>
        <v>3315.8587040000002</v>
      </c>
      <c r="F68" s="24">
        <f t="shared" si="61"/>
        <v>3137.4536999999996</v>
      </c>
      <c r="G68" s="24">
        <f t="shared" si="61"/>
        <v>3025.4574619999999</v>
      </c>
      <c r="H68" s="24">
        <f t="shared" si="61"/>
        <v>2444.8573800000004</v>
      </c>
      <c r="I68" s="24">
        <f t="shared" si="61"/>
        <v>2415.7542980000003</v>
      </c>
      <c r="J68" s="24">
        <f t="shared" si="61"/>
        <v>2388.44832</v>
      </c>
      <c r="K68" s="24">
        <f t="shared" si="61"/>
        <v>2592.2932799999999</v>
      </c>
      <c r="L68" s="24">
        <f t="shared" si="61"/>
        <v>3200.0504540000002</v>
      </c>
      <c r="M68" s="24">
        <f t="shared" si="61"/>
        <v>3215.5622400000007</v>
      </c>
      <c r="N68" s="24">
        <f t="shared" si="61"/>
        <v>3613.2880179999997</v>
      </c>
      <c r="O68" s="24">
        <f>SUM(C68:N68)</f>
        <v>36014.225620000005</v>
      </c>
      <c r="P68" s="25"/>
      <c r="Q68" s="26" t="s">
        <v>44</v>
      </c>
      <c r="R68" s="24">
        <f>SUM(R57:R61)</f>
        <v>2416.37932</v>
      </c>
      <c r="S68" s="24">
        <f t="shared" ref="S68:AC68" si="62">SUM(S57:S61)</f>
        <v>1520.316392</v>
      </c>
      <c r="T68" s="24">
        <f t="shared" si="62"/>
        <v>2210.5724693333336</v>
      </c>
      <c r="U68" s="24">
        <f t="shared" si="62"/>
        <v>3137.4536999999996</v>
      </c>
      <c r="V68" s="24">
        <f t="shared" si="62"/>
        <v>3529.7003723333332</v>
      </c>
      <c r="W68" s="24">
        <f t="shared" si="62"/>
        <v>2852.3336099999997</v>
      </c>
      <c r="X68" s="24">
        <f t="shared" si="62"/>
        <v>2818.3800143333333</v>
      </c>
      <c r="Y68" s="24">
        <f t="shared" si="62"/>
        <v>2786.5230399999996</v>
      </c>
      <c r="Z68" s="24">
        <f t="shared" si="62"/>
        <v>2592.2932799999999</v>
      </c>
      <c r="AA68" s="24">
        <f t="shared" si="62"/>
        <v>2666.7087116666667</v>
      </c>
      <c r="AB68" s="24">
        <f t="shared" si="62"/>
        <v>4287.4163199999994</v>
      </c>
      <c r="AC68" s="24">
        <f t="shared" si="62"/>
        <v>4817.7173573333339</v>
      </c>
      <c r="AD68" s="24">
        <f>SUM(R68:AC68)</f>
        <v>35635.794586999997</v>
      </c>
      <c r="AE68" s="24"/>
      <c r="AG68" s="26" t="s">
        <v>44</v>
      </c>
      <c r="AH68" s="24">
        <f>SUM(AH57:AH61)</f>
        <v>3020.4741500000005</v>
      </c>
      <c r="AI68" s="24">
        <f t="shared" ref="AI68:AS68" si="63">SUM(AI57:AI61)</f>
        <v>1520.316392</v>
      </c>
      <c r="AJ68" s="24">
        <f t="shared" si="63"/>
        <v>2210.5724693333336</v>
      </c>
      <c r="AK68" s="24">
        <f t="shared" si="63"/>
        <v>3137.4536999999996</v>
      </c>
      <c r="AL68" s="24">
        <f t="shared" si="63"/>
        <v>3529.7003723333332</v>
      </c>
      <c r="AM68" s="24">
        <f t="shared" si="63"/>
        <v>2852.3336099999997</v>
      </c>
      <c r="AN68" s="24">
        <f>SUM(AN57:AN61)</f>
        <v>2818.3800143333333</v>
      </c>
      <c r="AO68" s="24">
        <f t="shared" si="63"/>
        <v>2786.5230399999996</v>
      </c>
      <c r="AP68" s="24">
        <f t="shared" si="63"/>
        <v>2592.2932799999999</v>
      </c>
      <c r="AQ68" s="24">
        <f t="shared" si="63"/>
        <v>2666.7087116666667</v>
      </c>
      <c r="AR68" s="24">
        <f t="shared" si="63"/>
        <v>4287.4163199999994</v>
      </c>
      <c r="AS68" s="24">
        <f t="shared" si="63"/>
        <v>4817.7173573333339</v>
      </c>
      <c r="AT68" s="24">
        <f>SUM(AH68:AS68)</f>
        <v>36239.889416999999</v>
      </c>
      <c r="AW68" s="26" t="s">
        <v>44</v>
      </c>
      <c r="AX68" s="24">
        <f>SUM(AX57:AX61)</f>
        <v>2416.37932</v>
      </c>
      <c r="AY68" s="24">
        <f t="shared" ref="AY68:BC68" si="64">SUM(AY57:AY61)</f>
        <v>1520.316392</v>
      </c>
      <c r="AZ68" s="24">
        <f t="shared" si="64"/>
        <v>2210.5724693333336</v>
      </c>
      <c r="BA68" s="24">
        <f t="shared" si="64"/>
        <v>3137.4536999999996</v>
      </c>
      <c r="BB68" s="24">
        <f t="shared" si="64"/>
        <v>3529.7003723333332</v>
      </c>
      <c r="BC68" s="24">
        <f t="shared" si="64"/>
        <v>2852.3336099999997</v>
      </c>
      <c r="BD68" s="24">
        <f>SUM(BD57:BD61)</f>
        <v>2818.3800143333333</v>
      </c>
      <c r="BE68" s="24">
        <f t="shared" ref="BE68:BI68" si="65">SUM(BE57:BE61)</f>
        <v>3184.5977600000001</v>
      </c>
      <c r="BF68" s="24">
        <f t="shared" si="65"/>
        <v>2160.2443999999996</v>
      </c>
      <c r="BG68" s="24">
        <f t="shared" si="65"/>
        <v>2133.3669693333331</v>
      </c>
      <c r="BH68" s="24">
        <f t="shared" si="65"/>
        <v>3751.4892800000007</v>
      </c>
      <c r="BI68" s="24">
        <f t="shared" si="65"/>
        <v>4817.7173573333339</v>
      </c>
      <c r="BJ68" s="24">
        <f>SUM(AX68:BI68)</f>
        <v>34532.551644666666</v>
      </c>
    </row>
    <row r="69" spans="2:62" x14ac:dyDescent="0.2">
      <c r="B69" s="26" t="s">
        <v>45</v>
      </c>
      <c r="C69" s="24">
        <f>SUM(C62:C63)</f>
        <v>1569.5609380000001</v>
      </c>
      <c r="D69" s="24">
        <f t="shared" ref="D69:N69" si="66">SUM(D62:D63)</f>
        <v>1454.1895200000001</v>
      </c>
      <c r="E69" s="24">
        <f t="shared" si="66"/>
        <v>1489.9017260000001</v>
      </c>
      <c r="F69" s="24">
        <f t="shared" si="66"/>
        <v>1209.0529200000001</v>
      </c>
      <c r="G69" s="24">
        <f t="shared" si="66"/>
        <v>1199.3149799999999</v>
      </c>
      <c r="H69" s="24">
        <f t="shared" si="66"/>
        <v>1206.85788</v>
      </c>
      <c r="I69" s="24">
        <f t="shared" si="66"/>
        <v>1100.252682</v>
      </c>
      <c r="J69" s="24">
        <f t="shared" si="66"/>
        <v>1091.5013199999999</v>
      </c>
      <c r="K69" s="24">
        <f t="shared" si="66"/>
        <v>1079.8954200000001</v>
      </c>
      <c r="L69" s="24">
        <f t="shared" si="66"/>
        <v>1291.8298299999999</v>
      </c>
      <c r="M69" s="24">
        <f t="shared" si="66"/>
        <v>1307.4737399999999</v>
      </c>
      <c r="N69" s="24">
        <f t="shared" si="66"/>
        <v>1301.706864</v>
      </c>
      <c r="O69" s="24">
        <f>SUM(C69:N69)</f>
        <v>15301.537820000001</v>
      </c>
      <c r="P69" s="25"/>
      <c r="Q69" s="26" t="s">
        <v>45</v>
      </c>
      <c r="R69" s="24">
        <f>SUM(R62:R63)</f>
        <v>1046.3739586666668</v>
      </c>
      <c r="S69" s="24">
        <f t="shared" ref="S69:AC69" si="67">SUM(S62:S63)</f>
        <v>727.09476000000006</v>
      </c>
      <c r="T69" s="24">
        <f t="shared" si="67"/>
        <v>993.26781733333337</v>
      </c>
      <c r="U69" s="24">
        <f t="shared" si="67"/>
        <v>1209.0529200000001</v>
      </c>
      <c r="V69" s="24">
        <f t="shared" si="67"/>
        <v>1399.2008099999998</v>
      </c>
      <c r="W69" s="24">
        <f t="shared" si="67"/>
        <v>1408.0008599999999</v>
      </c>
      <c r="X69" s="24">
        <f t="shared" si="67"/>
        <v>1283.6281289999997</v>
      </c>
      <c r="Y69" s="24">
        <f t="shared" si="67"/>
        <v>1273.4182066666667</v>
      </c>
      <c r="Z69" s="24">
        <f t="shared" si="67"/>
        <v>1079.8954200000001</v>
      </c>
      <c r="AA69" s="24">
        <f t="shared" si="67"/>
        <v>1076.5248583333332</v>
      </c>
      <c r="AB69" s="24">
        <f t="shared" si="67"/>
        <v>1743.2983200000001</v>
      </c>
      <c r="AC69" s="24">
        <f t="shared" si="67"/>
        <v>1735.609152</v>
      </c>
      <c r="AD69" s="24">
        <f>SUM(R69:AC69)</f>
        <v>14975.365212000001</v>
      </c>
      <c r="AE69" s="24"/>
      <c r="AG69" s="26" t="s">
        <v>45</v>
      </c>
      <c r="AH69" s="24">
        <f>SUM(AH62:AH63)</f>
        <v>1307.9674483333333</v>
      </c>
      <c r="AI69" s="24">
        <f t="shared" ref="AI69:AS69" si="68">SUM(AI62:AI63)</f>
        <v>727.09476000000006</v>
      </c>
      <c r="AJ69" s="24">
        <f t="shared" si="68"/>
        <v>993.26781733333337</v>
      </c>
      <c r="AK69" s="24">
        <f t="shared" si="68"/>
        <v>1209.0529200000001</v>
      </c>
      <c r="AL69" s="24">
        <f t="shared" si="68"/>
        <v>1399.2008099999998</v>
      </c>
      <c r="AM69" s="24">
        <f t="shared" si="68"/>
        <v>1408.0008599999999</v>
      </c>
      <c r="AN69" s="24">
        <f t="shared" si="68"/>
        <v>1283.6281289999997</v>
      </c>
      <c r="AO69" s="24">
        <f t="shared" si="68"/>
        <v>1273.4182066666667</v>
      </c>
      <c r="AP69" s="24">
        <f t="shared" si="68"/>
        <v>1079.8954200000001</v>
      </c>
      <c r="AQ69" s="24">
        <f t="shared" si="68"/>
        <v>1076.5248583333332</v>
      </c>
      <c r="AR69" s="24">
        <f t="shared" si="68"/>
        <v>1743.2983200000001</v>
      </c>
      <c r="AS69" s="24">
        <f t="shared" si="68"/>
        <v>1735.609152</v>
      </c>
      <c r="AT69" s="24">
        <f>SUM(AH69:AS69)</f>
        <v>15236.958701666666</v>
      </c>
      <c r="AW69" s="26" t="s">
        <v>45</v>
      </c>
      <c r="AX69" s="24">
        <f>SUM(AX62:AX63)</f>
        <v>1046.3739586666668</v>
      </c>
      <c r="AY69" s="24">
        <f t="shared" ref="AY69:BI69" si="69">SUM(AY62:AY63)</f>
        <v>727.09476000000006</v>
      </c>
      <c r="AZ69" s="24">
        <f t="shared" si="69"/>
        <v>993.26781733333337</v>
      </c>
      <c r="BA69" s="24">
        <f t="shared" si="69"/>
        <v>1209.0529200000001</v>
      </c>
      <c r="BB69" s="24">
        <f t="shared" si="69"/>
        <v>1399.2008099999998</v>
      </c>
      <c r="BC69" s="24">
        <f t="shared" si="69"/>
        <v>1408.0008599999999</v>
      </c>
      <c r="BD69" s="24">
        <f t="shared" si="69"/>
        <v>1283.6281289999997</v>
      </c>
      <c r="BE69" s="24">
        <f t="shared" si="69"/>
        <v>1455.3350933333331</v>
      </c>
      <c r="BF69" s="24">
        <f t="shared" si="69"/>
        <v>899.91284999999993</v>
      </c>
      <c r="BG69" s="24">
        <f t="shared" si="69"/>
        <v>861.21988666666653</v>
      </c>
      <c r="BH69" s="24">
        <f t="shared" si="69"/>
        <v>1525.3860300000001</v>
      </c>
      <c r="BI69" s="24">
        <f t="shared" si="69"/>
        <v>1735.609152</v>
      </c>
      <c r="BJ69" s="24">
        <f>SUM(AX69:BI69)</f>
        <v>14544.082266999998</v>
      </c>
    </row>
    <row r="70" spans="2:62" x14ac:dyDescent="0.2">
      <c r="P70" s="25"/>
    </row>
    <row r="71" spans="2:62" ht="18" x14ac:dyDescent="0.25">
      <c r="P71" s="25"/>
      <c r="Q71" s="60" t="s">
        <v>46</v>
      </c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23"/>
      <c r="AG71" s="60" t="s">
        <v>47</v>
      </c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W71" s="60" t="s">
        <v>55</v>
      </c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</row>
    <row r="72" spans="2:62" x14ac:dyDescent="0.2">
      <c r="P72" s="25"/>
      <c r="Q72" s="26" t="s">
        <v>43</v>
      </c>
      <c r="R72" s="27">
        <f t="shared" ref="R72:AD74" si="70">R67/C67-1</f>
        <v>-0.33333333333333348</v>
      </c>
      <c r="S72" s="27">
        <f t="shared" si="70"/>
        <v>-0.5</v>
      </c>
      <c r="T72" s="27">
        <f t="shared" si="70"/>
        <v>-0.33333333333333348</v>
      </c>
      <c r="U72" s="27">
        <f t="shared" si="70"/>
        <v>0</v>
      </c>
      <c r="V72" s="27">
        <f t="shared" si="70"/>
        <v>0.16666666666666674</v>
      </c>
      <c r="W72" s="27">
        <f t="shared" si="70"/>
        <v>0.16666666666666674</v>
      </c>
      <c r="X72" s="27">
        <f t="shared" si="70"/>
        <v>0.16666666666666652</v>
      </c>
      <c r="Y72" s="27">
        <f t="shared" si="70"/>
        <v>0.16666666666666652</v>
      </c>
      <c r="Z72" s="27">
        <f t="shared" si="70"/>
        <v>0</v>
      </c>
      <c r="AA72" s="27">
        <f t="shared" si="70"/>
        <v>-0.16666666666666674</v>
      </c>
      <c r="AB72" s="27">
        <f t="shared" si="70"/>
        <v>0.33333333333333326</v>
      </c>
      <c r="AC72" s="27">
        <f t="shared" si="70"/>
        <v>0.33333333333333326</v>
      </c>
      <c r="AD72" s="28">
        <f t="shared" si="70"/>
        <v>-2.2070057110247232E-2</v>
      </c>
      <c r="AE72" s="28"/>
      <c r="AG72" s="26" t="s">
        <v>43</v>
      </c>
      <c r="AH72" s="27">
        <f t="shared" ref="AH72:AT74" si="71">AH67/C67-1</f>
        <v>-0.16666666666666685</v>
      </c>
      <c r="AI72" s="27">
        <f t="shared" si="71"/>
        <v>-0.5</v>
      </c>
      <c r="AJ72" s="27">
        <f t="shared" si="71"/>
        <v>-0.33333333333333348</v>
      </c>
      <c r="AK72" s="27">
        <f t="shared" si="71"/>
        <v>6.2029015339659654E-2</v>
      </c>
      <c r="AL72" s="27">
        <f t="shared" si="71"/>
        <v>0.14828119484101898</v>
      </c>
      <c r="AM72" s="27">
        <f t="shared" si="71"/>
        <v>0.12824772864973943</v>
      </c>
      <c r="AN72" s="27">
        <f t="shared" si="71"/>
        <v>0.18703177136997651</v>
      </c>
      <c r="AO72" s="27">
        <f t="shared" si="71"/>
        <v>0.2832286967160782</v>
      </c>
      <c r="AP72" s="27">
        <f t="shared" si="71"/>
        <v>1.02803830619278E-2</v>
      </c>
      <c r="AQ72" s="27">
        <f t="shared" si="71"/>
        <v>-0.16666666666666674</v>
      </c>
      <c r="AR72" s="27">
        <f t="shared" si="71"/>
        <v>0.27623623180643619</v>
      </c>
      <c r="AS72" s="27">
        <f t="shared" si="71"/>
        <v>0.27335959221585115</v>
      </c>
      <c r="AT72" s="28">
        <f t="shared" si="71"/>
        <v>-3.2226238375161476E-3</v>
      </c>
      <c r="AW72" s="26" t="s">
        <v>43</v>
      </c>
      <c r="AX72" s="27">
        <f>AX67/C67-1</f>
        <v>-0.33333333333333348</v>
      </c>
      <c r="AY72" s="27">
        <f t="shared" ref="AY72:BI72" si="72">AY67/D67-1</f>
        <v>-0.5</v>
      </c>
      <c r="AZ72" s="27">
        <f t="shared" si="72"/>
        <v>-0.33333333333333348</v>
      </c>
      <c r="BA72" s="27">
        <f t="shared" si="72"/>
        <v>0</v>
      </c>
      <c r="BB72" s="27">
        <f t="shared" si="72"/>
        <v>0.16666666666666674</v>
      </c>
      <c r="BC72" s="27">
        <f t="shared" si="72"/>
        <v>0.16666666666666674</v>
      </c>
      <c r="BD72" s="27">
        <f t="shared" si="72"/>
        <v>0.16666666666666652</v>
      </c>
      <c r="BE72" s="27">
        <f t="shared" si="72"/>
        <v>0.33333333333333326</v>
      </c>
      <c r="BF72" s="27">
        <f t="shared" si="72"/>
        <v>-0.16666666666666652</v>
      </c>
      <c r="BG72" s="27">
        <f>BG67/L67-1</f>
        <v>-0.33333333333333337</v>
      </c>
      <c r="BH72" s="27">
        <f t="shared" si="72"/>
        <v>0.16666666666666674</v>
      </c>
      <c r="BI72" s="27">
        <f t="shared" si="72"/>
        <v>0.33333333333333326</v>
      </c>
      <c r="BJ72" s="58">
        <f>BJ67/O67-1</f>
        <v>-4.75241435865561E-2</v>
      </c>
    </row>
    <row r="73" spans="2:62" x14ac:dyDescent="0.2">
      <c r="P73" s="25"/>
      <c r="Q73" s="26" t="s">
        <v>44</v>
      </c>
      <c r="R73" s="27">
        <f t="shared" si="70"/>
        <v>-0.33333333333333337</v>
      </c>
      <c r="S73" s="27">
        <f t="shared" si="70"/>
        <v>-0.5</v>
      </c>
      <c r="T73" s="27">
        <f t="shared" si="70"/>
        <v>-0.33333333333333326</v>
      </c>
      <c r="U73" s="27">
        <f t="shared" si="70"/>
        <v>0</v>
      </c>
      <c r="V73" s="27">
        <f t="shared" si="70"/>
        <v>0.16666666666666674</v>
      </c>
      <c r="W73" s="27">
        <f t="shared" si="70"/>
        <v>0.1666666666666663</v>
      </c>
      <c r="X73" s="27">
        <f t="shared" si="70"/>
        <v>0.16666666666666652</v>
      </c>
      <c r="Y73" s="27">
        <f t="shared" si="70"/>
        <v>0.16666666666666652</v>
      </c>
      <c r="Z73" s="27">
        <f t="shared" si="70"/>
        <v>0</v>
      </c>
      <c r="AA73" s="27">
        <f t="shared" si="70"/>
        <v>-0.16666666666666674</v>
      </c>
      <c r="AB73" s="27">
        <f t="shared" si="70"/>
        <v>0.33333333333333282</v>
      </c>
      <c r="AC73" s="27">
        <f t="shared" si="70"/>
        <v>0.33333333333333348</v>
      </c>
      <c r="AD73" s="28">
        <f t="shared" si="70"/>
        <v>-1.0507820909242405E-2</v>
      </c>
      <c r="AE73" s="28"/>
      <c r="AG73" s="26" t="s">
        <v>44</v>
      </c>
      <c r="AH73" s="27">
        <f t="shared" si="71"/>
        <v>-0.16666666666666663</v>
      </c>
      <c r="AI73" s="27">
        <f t="shared" si="71"/>
        <v>-0.5</v>
      </c>
      <c r="AJ73" s="27">
        <f t="shared" si="71"/>
        <v>-0.33333333333333326</v>
      </c>
      <c r="AK73" s="27">
        <f t="shared" si="71"/>
        <v>0</v>
      </c>
      <c r="AL73" s="27">
        <f t="shared" si="71"/>
        <v>0.16666666666666674</v>
      </c>
      <c r="AM73" s="27">
        <f t="shared" si="71"/>
        <v>0.1666666666666663</v>
      </c>
      <c r="AN73" s="27">
        <f t="shared" si="71"/>
        <v>0.16666666666666652</v>
      </c>
      <c r="AO73" s="27">
        <f t="shared" si="71"/>
        <v>0.16666666666666652</v>
      </c>
      <c r="AP73" s="27">
        <f t="shared" si="71"/>
        <v>0</v>
      </c>
      <c r="AQ73" s="27">
        <f t="shared" si="71"/>
        <v>-0.16666666666666674</v>
      </c>
      <c r="AR73" s="27">
        <f t="shared" si="71"/>
        <v>0.33333333333333282</v>
      </c>
      <c r="AS73" s="27">
        <f t="shared" si="71"/>
        <v>0.33333333333333348</v>
      </c>
      <c r="AT73" s="28">
        <f t="shared" si="71"/>
        <v>6.2659627720740296E-3</v>
      </c>
      <c r="AW73" s="26" t="s">
        <v>44</v>
      </c>
      <c r="AX73" s="27">
        <f t="shared" ref="AX73:AX74" si="73">AX68/C68-1</f>
        <v>-0.33333333333333337</v>
      </c>
      <c r="AY73" s="27">
        <f t="shared" ref="AY73:AY74" si="74">AY68/D68-1</f>
        <v>-0.5</v>
      </c>
      <c r="AZ73" s="27">
        <f t="shared" ref="AZ73:AZ74" si="75">AZ68/E68-1</f>
        <v>-0.33333333333333326</v>
      </c>
      <c r="BA73" s="27">
        <f t="shared" ref="BA73:BA74" si="76">BA68/F68-1</f>
        <v>0</v>
      </c>
      <c r="BB73" s="27">
        <f t="shared" ref="BB73:BB74" si="77">BB68/G68-1</f>
        <v>0.16666666666666674</v>
      </c>
      <c r="BC73" s="27">
        <f t="shared" ref="BC73:BC74" si="78">BC68/H68-1</f>
        <v>0.1666666666666663</v>
      </c>
      <c r="BD73" s="27">
        <f t="shared" ref="BD73:BD74" si="79">BD68/I68-1</f>
        <v>0.16666666666666652</v>
      </c>
      <c r="BE73" s="27">
        <f t="shared" ref="BE73:BE74" si="80">BE68/J68-1</f>
        <v>0.33333333333333348</v>
      </c>
      <c r="BF73" s="27">
        <f t="shared" ref="BF73:BF74" si="81">BF68/K68-1</f>
        <v>-0.16666666666666674</v>
      </c>
      <c r="BG73" s="27">
        <f t="shared" ref="BG73:BG74" si="82">BG68/L68-1</f>
        <v>-0.33333333333333348</v>
      </c>
      <c r="BH73" s="27">
        <f t="shared" ref="BH73:BH74" si="83">BH68/M68-1</f>
        <v>0.16666666666666674</v>
      </c>
      <c r="BI73" s="27">
        <f t="shared" ref="BI73:BI74" si="84">BI68/N68-1</f>
        <v>0.33333333333333348</v>
      </c>
      <c r="BJ73" s="58">
        <f t="shared" ref="BJ73:BJ74" si="85">BJ68/O68-1</f>
        <v>-4.1141353168802075E-2</v>
      </c>
    </row>
    <row r="74" spans="2:62" x14ac:dyDescent="0.2">
      <c r="P74" s="25"/>
      <c r="Q74" s="26" t="s">
        <v>45</v>
      </c>
      <c r="R74" s="27">
        <f t="shared" si="70"/>
        <v>-0.33333333333333326</v>
      </c>
      <c r="S74" s="27">
        <f t="shared" si="70"/>
        <v>-0.5</v>
      </c>
      <c r="T74" s="27">
        <f t="shared" si="70"/>
        <v>-0.33333333333333337</v>
      </c>
      <c r="U74" s="27">
        <f t="shared" si="70"/>
        <v>0</v>
      </c>
      <c r="V74" s="27">
        <f t="shared" si="70"/>
        <v>0.16666666666666674</v>
      </c>
      <c r="W74" s="27">
        <f t="shared" si="70"/>
        <v>0.16666666666666652</v>
      </c>
      <c r="X74" s="27">
        <f t="shared" si="70"/>
        <v>0.1666666666666663</v>
      </c>
      <c r="Y74" s="27">
        <f t="shared" si="70"/>
        <v>0.16666666666666696</v>
      </c>
      <c r="Z74" s="27">
        <f t="shared" si="70"/>
        <v>0</v>
      </c>
      <c r="AA74" s="27">
        <f t="shared" si="70"/>
        <v>-0.16666666666666674</v>
      </c>
      <c r="AB74" s="27">
        <f t="shared" si="70"/>
        <v>0.33333333333333348</v>
      </c>
      <c r="AC74" s="27">
        <f t="shared" si="70"/>
        <v>0.33333333333333326</v>
      </c>
      <c r="AD74" s="28">
        <f t="shared" si="70"/>
        <v>-2.1316328583240396E-2</v>
      </c>
      <c r="AE74" s="28"/>
      <c r="AG74" s="26" t="s">
        <v>45</v>
      </c>
      <c r="AH74" s="27">
        <f t="shared" si="71"/>
        <v>-0.16666666666666674</v>
      </c>
      <c r="AI74" s="27">
        <f t="shared" si="71"/>
        <v>-0.5</v>
      </c>
      <c r="AJ74" s="27">
        <f t="shared" si="71"/>
        <v>-0.33333333333333337</v>
      </c>
      <c r="AK74" s="27">
        <f t="shared" si="71"/>
        <v>0</v>
      </c>
      <c r="AL74" s="27">
        <f t="shared" si="71"/>
        <v>0.16666666666666674</v>
      </c>
      <c r="AM74" s="27">
        <f t="shared" si="71"/>
        <v>0.16666666666666652</v>
      </c>
      <c r="AN74" s="27">
        <f t="shared" si="71"/>
        <v>0.1666666666666663</v>
      </c>
      <c r="AO74" s="27">
        <f t="shared" si="71"/>
        <v>0.16666666666666696</v>
      </c>
      <c r="AP74" s="27">
        <f t="shared" si="71"/>
        <v>0</v>
      </c>
      <c r="AQ74" s="27">
        <f t="shared" si="71"/>
        <v>-0.16666666666666674</v>
      </c>
      <c r="AR74" s="27">
        <f t="shared" si="71"/>
        <v>0.33333333333333348</v>
      </c>
      <c r="AS74" s="27">
        <f t="shared" si="71"/>
        <v>0.33333333333333326</v>
      </c>
      <c r="AT74" s="28">
        <f t="shared" si="71"/>
        <v>-4.2204332069765149E-3</v>
      </c>
      <c r="AW74" s="26" t="s">
        <v>45</v>
      </c>
      <c r="AX74" s="27">
        <f t="shared" si="73"/>
        <v>-0.33333333333333326</v>
      </c>
      <c r="AY74" s="27">
        <f t="shared" si="74"/>
        <v>-0.5</v>
      </c>
      <c r="AZ74" s="27">
        <f t="shared" si="75"/>
        <v>-0.33333333333333337</v>
      </c>
      <c r="BA74" s="27">
        <f t="shared" si="76"/>
        <v>0</v>
      </c>
      <c r="BB74" s="27">
        <f t="shared" si="77"/>
        <v>0.16666666666666674</v>
      </c>
      <c r="BC74" s="27">
        <f t="shared" si="78"/>
        <v>0.16666666666666652</v>
      </c>
      <c r="BD74" s="27">
        <f t="shared" si="79"/>
        <v>0.1666666666666663</v>
      </c>
      <c r="BE74" s="27">
        <f t="shared" si="80"/>
        <v>0.33333333333333326</v>
      </c>
      <c r="BF74" s="27">
        <f t="shared" si="81"/>
        <v>-0.16666666666666674</v>
      </c>
      <c r="BG74" s="27">
        <f t="shared" si="82"/>
        <v>-0.33333333333333337</v>
      </c>
      <c r="BH74" s="27">
        <f t="shared" si="83"/>
        <v>0.16666666666666674</v>
      </c>
      <c r="BI74" s="27">
        <f t="shared" si="84"/>
        <v>0.33333333333333326</v>
      </c>
      <c r="BJ74" s="58">
        <f t="shared" si="85"/>
        <v>-4.9501923395566472E-2</v>
      </c>
    </row>
    <row r="75" spans="2:62" x14ac:dyDescent="0.2"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T75" s="29"/>
      <c r="BJ75" s="29"/>
    </row>
    <row r="76" spans="2:62" x14ac:dyDescent="0.2"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spans="2:62" x14ac:dyDescent="0.2"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spans="2:62" x14ac:dyDescent="0.2"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spans="2:62" x14ac:dyDescent="0.2"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114" spans="16:31" x14ac:dyDescent="0.2"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</row>
    <row r="115" spans="16:31" x14ac:dyDescent="0.2"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</row>
  </sheetData>
  <mergeCells count="17">
    <mergeCell ref="B66:O66"/>
    <mergeCell ref="Q66:AD66"/>
    <mergeCell ref="AG66:AT66"/>
    <mergeCell ref="Q71:AD71"/>
    <mergeCell ref="AG71:AT71"/>
    <mergeCell ref="C3:N3"/>
    <mergeCell ref="B30:O30"/>
    <mergeCell ref="Q30:AC30"/>
    <mergeCell ref="AG30:AS30"/>
    <mergeCell ref="B48:O48"/>
    <mergeCell ref="Q48:AD48"/>
    <mergeCell ref="AG48:AT48"/>
    <mergeCell ref="AV23:AX23"/>
    <mergeCell ref="AW30:BI30"/>
    <mergeCell ref="AW48:BJ48"/>
    <mergeCell ref="AW66:BJ66"/>
    <mergeCell ref="AW71:BJ71"/>
  </mergeCells>
  <conditionalFormatting sqref="P114:AE115 R72:AE7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N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2:AT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S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AC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2:BJ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2:B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Квоти спонсорство алкоголь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 Олександрівна</dc:creator>
  <cp:lastModifiedBy>Колесник Євгенія Олександрівна</cp:lastModifiedBy>
  <dcterms:created xsi:type="dcterms:W3CDTF">2017-12-28T16:01:17Z</dcterms:created>
  <dcterms:modified xsi:type="dcterms:W3CDTF">2018-01-11T14:24:30Z</dcterms:modified>
</cp:coreProperties>
</file>