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0" yWindow="0" windowWidth="13545" windowHeight="2760"/>
  </bookViews>
  <sheets>
    <sheet name="Аркуш1" sheetId="1" r:id="rId1"/>
  </sheets>
  <calcPr calcId="152511"/>
  <pivotCaches>
    <pivotCache cacheId="18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M18" i="1"/>
  <c r="M10" i="1" s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K10" i="1"/>
  <c r="J10" i="1"/>
  <c r="J41" i="1"/>
  <c r="K41" i="1"/>
  <c r="J42" i="1"/>
  <c r="K4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</calcChain>
</file>

<file path=xl/connections.xml><?xml version="1.0" encoding="utf-8"?>
<connections xmlns="http://schemas.openxmlformats.org/spreadsheetml/2006/main">
  <connection id="1" odcFile="C:\Users\Ekolesnyk\Documents\Мої джерела даних\192.168.253.19 OLAP Рейтинги Інвентра ШопЛисти.odc" keepAlive="1" name="192.168.253.19 OLAP Рейтинги Інвентра ШопЛисти" type="5" refreshedVersion="5" background="1">
    <dbPr connection="Provider=MSOLAP.7;Integrated Security=SSPI;Persist Security Info=True;Initial Catalog=OLAP;Data Source=192.168.253.19;MDX Compatibility=1;Safety Options=2;MDX Missing Member Mode=Error;Update Isolation Level=2" command="Рейтинги Інвентра ШопЛисти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192.168.253.19 OLAP Рейтинги Інвентра ШопЛисти"/>
    <s v="{[ЦА - Базова].[ЦА Базова].&amp;[True]}"/>
    <s v="{[Типи квоти].[Типи квоти].&amp;[3]}"/>
    <s v="{[Сценарії].[Сценарій].&amp;[1]}"/>
    <s v="{[Розрахована вірогідність].[Розрахована вірогідність].&amp;[1],[Розрахована вірогідність].[Розрахована вірогідність].&amp;[2]}"/>
    <s v="{[Тип медіа].[Тип медіа].&amp;[3]}"/>
    <s v="{[ШЛ Розміщення].[ШЛ Розміщення].&amp;[3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<sst xmlns="http://schemas.openxmlformats.org/spreadsheetml/2006/main" count="66" uniqueCount="38">
  <si>
    <t>Загальний підсумок</t>
  </si>
  <si>
    <t>2017</t>
  </si>
  <si>
    <t>ЦА Базова</t>
  </si>
  <si>
    <t>Так</t>
  </si>
  <si>
    <t>Типи квоти</t>
  </si>
  <si>
    <t>Спонсорство</t>
  </si>
  <si>
    <t>сх</t>
  </si>
  <si>
    <t>Інтер</t>
  </si>
  <si>
    <t>Ентер-фільм</t>
  </si>
  <si>
    <t>Піксель</t>
  </si>
  <si>
    <t>НТН</t>
  </si>
  <si>
    <t>МЕГА</t>
  </si>
  <si>
    <t>К1</t>
  </si>
  <si>
    <t>К2</t>
  </si>
  <si>
    <t>ZOOM</t>
  </si>
  <si>
    <t>Відмінна Реклама</t>
  </si>
  <si>
    <t>Квота рекламіста по eqGRP (факт+план)</t>
  </si>
  <si>
    <t>Premium Grp</t>
  </si>
  <si>
    <t>eqGRP по ШЛ (всі типи)</t>
  </si>
  <si>
    <t>Розміщені по квоті рекламіста eqGRP (факт+план)</t>
  </si>
  <si>
    <t>Сценарій</t>
  </si>
  <si>
    <t>Поточний</t>
  </si>
  <si>
    <t>HIGHLINE MEDIA</t>
  </si>
  <si>
    <t>Травень</t>
  </si>
  <si>
    <t>Жовтень</t>
  </si>
  <si>
    <t>Листопад</t>
  </si>
  <si>
    <t>Грудень</t>
  </si>
  <si>
    <t>Значення</t>
  </si>
  <si>
    <t>Рік</t>
  </si>
  <si>
    <t>Місяць</t>
  </si>
  <si>
    <t>канал</t>
  </si>
  <si>
    <t>2017 Підсумок</t>
  </si>
  <si>
    <t>Розрахована вірогідність</t>
  </si>
  <si>
    <t>(кілька елементів)</t>
  </si>
  <si>
    <t>Тип медіа</t>
  </si>
  <si>
    <t>ТБ-спонсорство</t>
  </si>
  <si>
    <t>ШЛ Розміщення</t>
  </si>
  <si>
    <t>В розміщенні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</si>
</sst>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* #,##0_₴_-;\-* #,##0_₴_-;_-* &quot;-&quot;??_₴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9" fontId="0" fillId="2" borderId="0" xfId="0" applyNumberFormat="1" applyFill="1"/>
  </cellXfs>
  <cellStyles count="2">
    <cellStyle name="Відсотковий" xfId="1" builtinId="5"/>
    <cellStyle name="Звичайний" xfId="0" builtinId="0"/>
  </cellStyles>
  <dxfs count="4"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0" formatCode="General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Колесник Євгенія Олександрівна" refreshedDate="43041.751917592592" backgroundQuery="1" createdVersion="5" refreshedVersion="5" minRefreshableVersion="3" recordCount="0" supportSubquery="1" supportAdvancedDrill="1">
  <cacheSource type="external" connectionId="1"/>
  <cacheFields count="17">
    <cacheField name="[Часовий вимір].[Hierarchy].[Рік]" caption="Рік" numFmtId="0" hierarchy="18" level="1">
      <sharedItems count="1">
        <s v="[Часовий вимір].[Hierarchy].[Рік].&amp;[2017]" c="2017"/>
      </sharedItems>
    </cacheField>
    <cacheField name="[Часовий вимір].[Hierarchy].[Місяць]" caption="Місяць" numFmtId="0" hierarchy="18" level="2" mappingCount="1">
      <sharedItems count="4">
        <s v="[Часовий вимір].[Hierarchy].[Місяць].&amp;[2017]&amp;[5]" c="Травень" cp="1">
          <x/>
        </s>
        <s v="[Часовий вимір].[Hierarchy].[Місяць].&amp;[2017]&amp;[10]" c="Жовтень" cp="1">
          <x/>
        </s>
        <s v="[Часовий вимір].[Hierarchy].[Місяць].&amp;[2017]&amp;[11]" c="Листопад" cp="1">
          <x/>
        </s>
        <s v="[Часовий вимір].[Hierarchy].[Місяць].&amp;[2017]&amp;[12]" c="Грудень" cp="1">
          <x/>
        </s>
      </sharedItems>
      <mpMap v="3"/>
    </cacheField>
    <cacheField name="[Часовий вимір].[Hierarchy].[Тиждень]" caption="Тиждень" numFmtId="0" hierarchy="18" level="3">
      <sharedItems containsSemiMixedTypes="0" containsString="0"/>
    </cacheField>
    <cacheField name="[Часовий вимір].[Hierarchy].[Місяць].[Year Id]" caption="Year Id" propertyName="Year Id" numFmtId="0" hierarchy="18" level="2" memberPropertyField="1">
      <sharedItems containsSemiMixedTypes="0" containsString="0" containsNumber="1" containsInteger="1" minValue="2017" maxValue="2017" count="1">
        <n v="2017"/>
      </sharedItems>
    </cacheField>
    <cacheField name="[Часовий вимір].[Hierarchy].[Тиждень].[Month Id]" caption="Month Id" propertyName="Month Id" numFmtId="0" hierarchy="18" level="3" memberPropertyField="1">
      <sharedItems containsSemiMixedTypes="0" containsString="0"/>
    </cacheField>
    <cacheField name="[ЦА - Базова].[ЦА Базова].[ЦА Базова]" caption="ЦА Базова" numFmtId="0" hierarchy="16" level="1">
      <sharedItems containsSemiMixedTypes="0" containsString="0"/>
    </cacheField>
    <cacheField name="[Типи квоти].[Типи квоти].[Типи квоти]" caption="Типи квоти" numFmtId="0" hierarchy="14" level="1">
      <sharedItems containsSemiMixedTypes="0" containsString="0"/>
    </cacheField>
    <cacheField name="[ГрупаСХ].[сх].[сх]" caption="сх" numFmtId="0" hierarchy="3" level="1">
      <sharedItems count="2">
        <s v="[ГрупаСХ].[сх].&amp;[4]" c="Відмінна Реклама"/>
        <s v="[ГрупаСХ].[сх].&amp;[16]" c="HIGHLINE MEDIA"/>
      </sharedItems>
    </cacheField>
    <cacheField name="[ГрупаСХ].[канал].[канал]" caption="канал" numFmtId="0" hierarchy="2" level="1">
      <sharedItems count="8">
        <s v="[ГрупаСХ].[канал].&amp;[4]" c="Інтер"/>
        <s v="[ГрупаСХ].[канал].&amp;[5]" c="Ентер-фільм"/>
        <s v="[ГрупаСХ].[канал].&amp;[6]" c="Піксель"/>
        <s v="[ГрупаСХ].[канал].&amp;[16]" c="НТН"/>
        <s v="[ГрупаСХ].[канал].&amp;[22]" c="МЕГА"/>
        <s v="[ГрупаСХ].[канал].&amp;[32]" c="К1"/>
        <s v="[ГрупаСХ].[канал].&amp;[33]" c="К2"/>
        <s v="[ГрупаСХ].[канал].&amp;[39]" c="ZOOM"/>
      </sharedItems>
    </cacheField>
    <cacheField name="[Measures].[Квота рекламіста по eqGRP (факт+план)]" caption="Квота рекламіста по eqGRP (факт+план)" numFmtId="0" hierarchy="92" level="32767"/>
    <cacheField name="[Measures].[Premium Grp]" caption="Premium Grp" numFmtId="0" hierarchy="54" level="32767"/>
    <cacheField name="[Measures].[eqGRP по ШЛ (всі типи)]" caption="eqGRP по ШЛ (всі типи)" numFmtId="0" hierarchy="102" level="32767"/>
    <cacheField name="[Measures].[Розміщені по квоті рекламіста eqGRP (факт+план)]" caption="Розміщені по квоті рекламіста eqGRP (факт+план)" numFmtId="0" hierarchy="93" level="32767"/>
    <cacheField name="[Сценарії].[Сценарій].[Сценарій]" caption="Сценарій" numFmtId="0" hierarchy="12" level="1">
      <sharedItems containsSemiMixedTypes="0" containsString="0"/>
    </cacheField>
    <cacheField name="[Розрахована вірогідність].[Розрахована вірогідність].[Розрахована вірогідність]" caption="Розрахована вірогідність" numFmtId="0" hierarchy="11" level="1">
      <sharedItems containsSemiMixedTypes="0" containsString="0"/>
    </cacheField>
    <cacheField name="[Тип медіа].[Тип медіа].[Тип медіа]" caption="Тип медіа" numFmtId="0" hierarchy="13" level="1">
      <sharedItems containsSemiMixedTypes="0" containsString="0"/>
    </cacheField>
    <cacheField name="[ШЛ Розміщення].[ШЛ Розміщення].[ШЛ Розміщення]" caption="ШЛ Розміщення" numFmtId="0" hierarchy="23" level="1">
      <sharedItems containsSemiMixedTypes="0" containsString="0"/>
    </cacheField>
  </cacheFields>
  <cacheHierarchies count="120">
    <cacheHierarchy uniqueName="[ГрупаСХ].[група СХ]" caption="група СХ" attribute="1" defaultMemberUniqueName="[ГрупаСХ].[група СХ].[All]" allUniqueName="[ГрупаСХ].[група СХ].[All]" dimensionUniqueName="[ГрупаСХ]" displayFolder="Додаткові поля" count="0" unbalanced="0"/>
    <cacheHierarchy uniqueName="[ГрупаСХ].[ГрупаСХ]" caption="ГрупаСХ" defaultMemberUniqueName="[ГрупаСХ].[ГрупаСХ].[All]" allUniqueName="[ГрупаСХ].[ГрупаСХ].[All]" dimensionUniqueName="[ГрупаСХ]" displayFolder="" count="0" unbalanced="0"/>
    <cacheHierarchy uniqueName="[ГрупаСХ].[канал]" caption="канал" attribute="1" defaultMemberUniqueName="[ГрупаСХ].[канал].[All]" allUniqueName="[ГрупаСХ].[канал].[All]" dimensionUniqueName="[ГрупаСХ]" displayFolder="Додаткові поля" count="2" unbalanced="0">
      <fieldsUsage count="2">
        <fieldUsage x="-1"/>
        <fieldUsage x="8"/>
      </fieldsUsage>
    </cacheHierarchy>
    <cacheHierarchy uniqueName="[ГрупаСХ].[сх]" caption="сх" attribute="1" defaultMemberUniqueName="[ГрупаСХ].[сх].[All]" allUniqueName="[ГрупаСХ].[сх].[All]" dimensionUniqueName="[ГрупаСХ]" displayFolder="Додаткові поля" count="2" unbalanced="0">
      <fieldsUsage count="2">
        <fieldUsage x="-1"/>
        <fieldUsage x="7"/>
      </fieldsUsage>
    </cacheHierarchy>
    <cacheHierarchy uniqueName="[Дедлайн].[Дедлайн]" caption="Дедлайн" attribute="1" keyAttribute="1" defaultMemberUniqueName="[Дедлайн].[Дедлайн].[All]" allUniqueName="[Дедлайн].[Дедлайн].[All]" dimensionUniqueName="[Дедлайн]" displayFolder="" count="0" unbalanced="0"/>
    <cacheHierarchy uniqueName="[Історичні ГрупиСХ].[група СХ]" caption="група СХ" attribute="1" defaultMemberUniqueName="[Історичні ГрупиСХ].[група СХ].[All]" allUniqueName="[Історичні ГрупиСХ].[група СХ].[All]" dimensionUniqueName="[Історичні ГрупиСХ]" displayFolder="" count="0" unbalanced="0"/>
    <cacheHierarchy uniqueName="[Історичні ГрупиСХ].[Історичні ГрупиСХ]" caption="Історичні ГрупиСХ" defaultMemberUniqueName="[Історичні ГрупиСХ].[Історичні ГрупиСХ].[All]" allUniqueName="[Історичні ГрупиСХ].[Історичні ГрупиСХ].[All]" dimensionUniqueName="[Історичні ГрупиСХ]" displayFolder="" count="0" unbalanced="0"/>
    <cacheHierarchy uniqueName="[Історичні ГрупиСХ].[канал]" caption="канал" attribute="1" defaultMemberUniqueName="[Історичні ГрупиСХ].[канал].[All]" allUniqueName="[Історичні ГрупиСХ].[канал].[All]" dimensionUniqueName="[Історичні ГрупиСХ]" displayFolder="" count="0" unbalanced="0"/>
    <cacheHierarchy uniqueName="[Історичні ГрупиСХ].[сх]" caption="сх" attribute="1" defaultMemberUniqueName="[Історичні ГрупиСХ].[сх].[All]" allUniqueName="[Історичні ГрупиСХ].[сх].[All]" dimensionUniqueName="[Історичні ГрупиСХ]" displayFolder="" count="0" unbalanced="0"/>
    <cacheHierarchy uniqueName="[Квота].[Квота]" caption="Квота" attribute="1" keyAttribute="1" defaultMemberUniqueName="[Квота].[Квота].[All]" allUniqueName="[Квота].[Квота].[All]" dimensionUniqueName="[Квота]" displayFolder="" count="2" unbalanced="0"/>
    <cacheHierarchy uniqueName="[Прогноз].[Прогноз]" caption="Прогноз" attribute="1" keyAttribute="1" defaultMemberUniqueName="[Прогноз].[Прогноз].[All]" allUniqueName="[Прогноз].[Прогноз].[All]" dimensionUniqueName="[Прогноз]" displayFolder="" count="2" unbalanced="0"/>
    <cacheHierarchy uniqueName="[Розрахована вірогідність].[Розрахована вірогідність]" caption="Розрахована вірогідність" attribute="1" keyAttribute="1" defaultMemberUniqueName="[Розрахована вірогідність].[Розрахована вірогідність].[All]" allUniqueName="[Розрахована вірогідність].[Розрахована вірогідність].[All]" dimensionUniqueName="[Розрахована вірогідність]" displayFolder="" count="2" unbalanced="0">
      <fieldsUsage count="2">
        <fieldUsage x="-1"/>
        <fieldUsage x="14"/>
      </fieldsUsage>
    </cacheHierarchy>
    <cacheHierarchy uniqueName="[Сценарії].[Сценарій]" caption="Сценарій" attribute="1" keyAttribute="1" defaultMemberUniqueName="[Сценарії].[Сценарій].[All]" allUniqueName="[Сценарії].[Сценарій].[All]" dimensionUniqueName="[Сценарії]" displayFolder="" count="2" unbalanced="0">
      <fieldsUsage count="2">
        <fieldUsage x="-1"/>
        <fieldUsage x="13"/>
      </fieldsUsage>
    </cacheHierarchy>
    <cacheHierarchy uniqueName="[Тип медіа].[Тип медіа]" caption="Тип медіа" attribute="1" keyAttribute="1" defaultMemberUniqueName="[Тип медіа].[Тип медіа].[All]" allUniqueName="[Тип медіа].[Тип медіа].[All]" dimensionUniqueName="[Тип медіа]" displayFolder="" count="2" unbalanced="0">
      <fieldsUsage count="2">
        <fieldUsage x="-1"/>
        <fieldUsage x="15"/>
      </fieldsUsage>
    </cacheHierarchy>
    <cacheHierarchy uniqueName="[Типи квоти].[Типи квоти]" caption="Типи квоти" attribute="1" keyAttribute="1" defaultMemberUniqueName="[Типи квоти].[Типи квоти].[All]" allUniqueName="[Типи квоти].[Типи квоти].[All]" dimensionUniqueName="[Типи квоти]" displayFolder="" count="2" unbalanced="0">
      <fieldsUsage count="2">
        <fieldUsage x="-1"/>
        <fieldUsage x="6"/>
      </fieldsUsage>
    </cacheHierarchy>
    <cacheHierarchy uniqueName="[ЦА].[ЦА]" caption="ЦА" attribute="1" keyAttribute="1" defaultMemberUniqueName="[ЦА].[ЦА].[All]" allUniqueName="[ЦА].[ЦА].[All]" dimensionUniqueName="[ЦА]" displayFolder="" count="0" unbalanced="0"/>
    <cacheHierarchy uniqueName="[ЦА - Базова].[ЦА Базова]" caption="ЦА Базова" attribute="1" keyAttribute="1" defaultMemberUniqueName="[ЦА - Базова].[ЦА Базова].[All]" allUniqueName="[ЦА - Базова].[ЦА Базова].[All]" dimensionUniqueName="[ЦА - Базова]" displayFolder="" count="2" unbalanced="0">
      <fieldsUsage count="2">
        <fieldUsage x="-1"/>
        <fieldUsage x="5"/>
      </fieldsUsage>
    </cacheHierarchy>
    <cacheHierarchy uniqueName="[ЦА - Продажу].[ЦА - Продажу]" caption="ЦА - Продажу" attribute="1" keyAttribute="1" defaultMemberUniqueName="[ЦА - Продажу].[ЦА - Продажу].[All]" allUniqueName="[ЦА - Продажу].[ЦА - Продажу].[All]" dimensionUniqueName="[ЦА - Продажу]" displayFolder="" count="2" unbalanced="0"/>
    <cacheHierarchy uniqueName="[Часовий вимір].[Hierarchy]" caption="Hierarchy" time="1" defaultMemberUniqueName="[Часовий вимір].[Hierarchy].[All]" allUniqueName="[Часовий вимір].[Hierarchy].[All]" dimensionUniqueName="[Часовий вимір]" displayFolder="" count="4" unbalanced="0">
      <fieldsUsage count="4">
        <fieldUsage x="-1"/>
        <fieldUsage x="0"/>
        <fieldUsage x="1"/>
        <fieldUsage x="2"/>
      </fieldsUsage>
    </cacheHierarchy>
    <cacheHierarchy uniqueName="[Часовий вимір].[Місяць]" caption="Місяць" attribute="1" time="1" defaultMemberUniqueName="[Часовий вимір].[Місяць].[All]" allUniqueName="[Часовий вимір].[Місяць].[All]" dimensionUniqueName="[Часовий вимір]" displayFolder="Додаткові поля" count="0" unbalanced="0"/>
    <cacheHierarchy uniqueName="[Часовий вимір].[Рік]" caption="Рік" attribute="1" time="1" defaultMemberUniqueName="[Часовий вимір].[Рік].[All]" allUniqueName="[Часовий вимір].[Рік].[All]" dimensionUniqueName="[Часовий вимір]" displayFolder="Додаткові поля" count="0" unbalanced="0"/>
    <cacheHierarchy uniqueName="[Часовий вимір].[Тиждень]" caption="Тиждень" attribute="1" time="1" defaultMemberUniqueName="[Часовий вимір].[Тиждень].[All]" allUniqueName="[Часовий вимір].[Тиждень].[All]" dimensionUniqueName="[Часовий вимір]" displayFolder="Додаткові поля" count="0" unbalanced="0"/>
    <cacheHierarchy uniqueName="[Частини дня].[Частина дня]" caption="Частина дня" attribute="1" keyAttribute="1" defaultMemberUniqueName="[Частини дня].[Частина дня].[All]" allUniqueName="[Частини дня].[Частина дня].[All]" dimensionUniqueName="[Частини дня]" displayFolder="" count="2" unbalanced="0"/>
    <cacheHierarchy uniqueName="[ШЛ Розміщення].[ШЛ Розміщення]" caption="ШЛ Розміщення" attribute="1" keyAttribute="1" defaultMemberUniqueName="[ШЛ Розміщення].[ШЛ Розміщення].[All]" allUniqueName="[ШЛ Розміщення].[ШЛ Розміщення].[All]" dimensionUniqueName="[ШЛ Розміщення]" displayFolder="" count="2" unbalanced="0">
      <fieldsUsage count="2">
        <fieldUsage x="-1"/>
        <fieldUsage x="16"/>
      </fieldsUsage>
    </cacheHierarchy>
    <cacheHierarchy uniqueName="[ГрупаСХ].[channel_id]" caption="channel_id" attribute="1" defaultMemberUniqueName="[ГрупаСХ].[channel_id].[All]" allUniqueName="[ГрупаСХ].[channel_id].[All]" dimensionUniqueName="[ГрупаСХ]" displayFolder="" count="0" unbalanced="0" hidden="1"/>
    <cacheHierarchy uniqueName="[ГрупаСХ].[sHouse_id]" caption="sHouse_id" attribute="1" defaultMemberUniqueName="[ГрупаСХ].[sHouse_id].[All]" allUniqueName="[ГрупаСХ].[sHouse_id].[All]" dimensionUniqueName="[ГрупаСХ]" displayFolder="" count="0" unbalanced="0" hidden="1"/>
    <cacheHierarchy uniqueName="[ГрупаСХ].[sHouseChannel_id]" caption="sHouseChannel_id" attribute="1" keyAttribute="1" defaultMemberUniqueName="[ГрупаСХ].[sHouseChannel_id].[All]" allUniqueName="[ГрупаСХ].[sHouseChannel_id].[All]" dimensionUniqueName="[ГрупаСХ]" displayFolder="" count="0" unbalanced="0" hidden="1"/>
    <cacheHierarchy uniqueName="[ГрупаСХ].[sHouseGroup_id]" caption="sHouseGroup_id" attribute="1" defaultMemberUniqueName="[ГрупаСХ].[sHouseGroup_id].[All]" allUniqueName="[ГрупаСХ].[sHouseGroup_id].[All]" dimensionUniqueName="[ГрупаСХ]" displayFolder="" count="0" unbalanced="0" hidden="1"/>
    <cacheHierarchy uniqueName="[Історичні ГрупиСХ].[channel_id]" caption="channel_id" attribute="1" defaultMemberUniqueName="[Історичні ГрупиСХ].[channel_id].[All]" allUniqueName="[Історичні ГрупиСХ].[channel_id].[All]" dimensionUniqueName="[Історичні ГрупиСХ]" displayFolder="" count="0" unbalanced="0" hidden="1"/>
    <cacheHierarchy uniqueName="[Історичні ГрупиСХ].[sHouse_id]" caption="sHouse_id" attribute="1" defaultMemberUniqueName="[Історичні ГрупиСХ].[sHouse_id].[All]" allUniqueName="[Історичні ГрупиСХ].[sHouse_id].[All]" dimensionUniqueName="[Історичні ГрупиСХ]" displayFolder="" count="0" unbalanced="0" hidden="1"/>
    <cacheHierarchy uniqueName="[Історичні ГрупиСХ].[sHouseChannel_id]" caption="sHouseChannel_id" attribute="1" keyAttribute="1" defaultMemberUniqueName="[Історичні ГрупиСХ].[sHouseChannel_id].[All]" allUniqueName="[Історичні ГрупиСХ].[sHouseChannel_id].[All]" dimensionUniqueName="[Історичні ГрупиСХ]" displayFolder="" count="0" unbalanced="0" hidden="1"/>
    <cacheHierarchy uniqueName="[Історичні ГрупиСХ].[sHouseGroup_id]" caption="sHouseGroup_id" attribute="1" defaultMemberUniqueName="[Історичні ГрупиСХ].[sHouseGroup_id].[All]" allUniqueName="[Історичні ГрупиСХ].[sHouseGroup_id].[All]" dimensionUniqueName="[Історичні ГрупиСХ]" displayFolder="" count="0" unbalanced="0" hidden="1"/>
    <cacheHierarchy uniqueName="[Часовий вимір].[Month Id]" caption="Month Id" attribute="1" time="1" defaultMemberUniqueName="[Часовий вимір].[Month Id].[All]" allUniqueName="[Часовий вимір].[Month Id].[All]" dimensionUniqueName="[Часовий вимір]" displayFolder="" count="0" unbalanced="0" hidden="1"/>
    <cacheHierarchy uniqueName="[Часовий вимір].[Week Id]" caption="Week Id" attribute="1" time="1" defaultMemberUniqueName="[Часовий вимір].[Week Id].[All]" allUniqueName="[Часовий вимір].[Week Id].[All]" dimensionUniqueName="[Часовий вимір]" displayFolder="" count="0" unbalanced="0" hidden="1"/>
    <cacheHierarchy uniqueName="[Часовий вимір].[Year Id]" caption="Year Id" attribute="1" time="1" defaultMemberUniqueName="[Часовий вимір].[Year Id].[All]" allUniqueName="[Часовий вимір].[Year Id].[All]" dimensionUniqueName="[Часовий вимір]" displayFolder="" count="0" unbalanced="0" hidden="1"/>
    <cacheHierarchy uniqueName="[Часовий вимір].[Ymw Id]" caption="Ymw Id" attribute="1" time="1" keyAttribute="1" defaultMemberUniqueName="[Часовий вимір].[Ymw Id].[All]" allUniqueName="[Часовий вимір].[Ymw Id].[All]" dimensionUniqueName="[Часовий вимір]" displayFolder="" count="0" memberValueDatatype="3" unbalanced="0" hidden="1"/>
    <cacheHierarchy uniqueName="[Measures].[AdvLength]" caption="AdvLength" measure="1" displayFolder="" measureGroup="Прогноз" count="0"/>
    <cacheHierarchy uniqueName="[Measures].[wGRP_fc]" caption="wGRP_fc" measure="1" displayFolder="" measureGroup="Прогноз" count="0"/>
    <cacheHierarchy uniqueName="[Measures].[Eq_GRP_fc]" caption="Eq_GRP_fc" measure="1" displayFolder="" measureGroup="Прогноз" count="0"/>
    <cacheHierarchy uniqueName="[Measures].[wGRP_round_fc]" caption="wGRP_round_fc" measure="1" displayFolder="" measureGroup="Прогноз" count="0"/>
    <cacheHierarchy uniqueName="[Measures].[EqGRP_round_fc]" caption="EqGRP_round_fc" measure="1" displayFolder="" measureGroup="Прогноз" count="0"/>
    <cacheHierarchy uniqueName="[Measures].[Rat_Length]" caption="Rat_Length" measure="1" displayFolder="" measureGroup="Прогноз" count="0"/>
    <cacheHierarchy uniqueName="[Measures].[Rat Ttv Length]" caption="Rat Ttv Length" measure="1" displayFolder="" measureGroup="Прогноз" count="0"/>
    <cacheHierarchy uniqueName="[Measures].[Premium Sum]" caption="Premium Sum" measure="1" displayFolder="Бюджети по типах розміщення" measureGroup="Шоп-Листи" count="0"/>
    <cacheHierarchy uniqueName="[Measures].[Floating Sum]" caption="Floating Sum" measure="1" displayFolder="Бюджети по типах розміщення" measureGroup="Шоп-Листи" count="0"/>
    <cacheHierarchy uniqueName="[Measures].[Lmc Sum]" caption="Lmc Sum" measure="1" displayFolder="Бюджети по типах розміщення" measureGroup="Шоп-Листи" count="0"/>
    <cacheHierarchy uniqueName="[Measures].[Floating Lmc Sum]" caption="Floating Lmc Sum" measure="1" displayFolder="Бюджети по типах розміщення" measureGroup="Шоп-Листи" count="0"/>
    <cacheHierarchy uniqueName="[Measures].[Premium Lmc Sum]" caption="Premium Lmc Sum" measure="1" displayFolder="Бюджети по типах розміщення" measureGroup="Шоп-Листи" count="0"/>
    <cacheHierarchy uniqueName="[Measures].[Premium Wl Sum]" caption="Premium Wl Sum" measure="1" displayFolder="Бюджети по типах розміщення" measureGroup="Шоп-Листи" count="0"/>
    <cacheHierarchy uniqueName="[Measures].[Floating Wl Sum]" caption="Floating Wl Sum" measure="1" displayFolder="Бюджети по типах розміщення" measureGroup="Шоп-Листи" count="0"/>
    <cacheHierarchy uniqueName="[Measures].[G Premium Sum]" caption="G Premium Sum" measure="1" displayFolder="Бюджети по типах розміщення" measureGroup="Шоп-Листи" count="0"/>
    <cacheHierarchy uniqueName="[Measures].[G Premium WL Sum]" caption="G Premium WL Sum" measure="1" displayFolder="Бюджети по типах розміщення" measureGroup="Шоп-Листи" count="0"/>
    <cacheHierarchy uniqueName="[Measures].[Lmc Bonus Sum]" caption="Lmc Bonus Sum" measure="1" displayFolder="Бюджети по типах розміщення" measureGroup="Шоп-Листи" count="0"/>
    <cacheHierarchy uniqueName="[Measures].[Floating Lmc Bonus Sum]" caption="Floating Lmc Bonus Sum" measure="1" displayFolder="Бюджети по типах розміщення" measureGroup="Шоп-Листи" count="0"/>
    <cacheHierarchy uniqueName="[Measures].[Premium Grp]" caption="Premium Grp" measure="1" displayFolder="eqGRP по типах розміщення" measureGroup="Шоп-Листи" count="0" oneField="1">
      <fieldsUsage count="1">
        <fieldUsage x="10"/>
      </fieldsUsage>
    </cacheHierarchy>
    <cacheHierarchy uniqueName="[Measures].[Floating Grp]" caption="Floating Grp" measure="1" displayFolder="eqGRP по типах розміщення" measureGroup="Шоп-Листи" count="0"/>
    <cacheHierarchy uniqueName="[Measures].[Lmc Grp]" caption="Lmc Grp" measure="1" displayFolder="eqGRP по типах розміщення" measureGroup="Шоп-Листи" count="0"/>
    <cacheHierarchy uniqueName="[Measures].[Floating Lmc Grp]" caption="Floating Lmc Grp" measure="1" displayFolder="eqGRP по типах розміщення" measureGroup="Шоп-Листи" count="0"/>
    <cacheHierarchy uniqueName="[Measures].[Premium Lmc Grp]" caption="Premium Lmc Grp" measure="1" displayFolder="eqGRP по типах розміщення" measureGroup="Шоп-Листи" count="0"/>
    <cacheHierarchy uniqueName="[Measures].[Premium Wl Grp]" caption="Premium Wl Grp" measure="1" displayFolder="eqGRP по типах розміщення" measureGroup="Шоп-Листи" count="0"/>
    <cacheHierarchy uniqueName="[Measures].[Floating Wl Grp]" caption="Floating Wl Grp" measure="1" displayFolder="eqGRP по типах розміщення" measureGroup="Шоп-Листи" count="0"/>
    <cacheHierarchy uniqueName="[Measures].[G Premium Grp]" caption="G Premium Grp" measure="1" displayFolder="eqGRP по типах розміщення" measureGroup="Шоп-Листи" count="0"/>
    <cacheHierarchy uniqueName="[Measures].[G Premium WL Grp]" caption="G Premium WL Grp" measure="1" displayFolder="eqGRP по типах розміщення" measureGroup="Шоп-Листи" count="0"/>
    <cacheHierarchy uniqueName="[Measures].[Lmc Bonus Grp]" caption="Lmc Bonus Grp" measure="1" displayFolder="eqGRP по типах розміщення" measureGroup="Шоп-Листи" count="0"/>
    <cacheHierarchy uniqueName="[Measures].[Floating Lmc Bonus Grp]" caption="Floating Lmc Bonus Grp" measure="1" displayFolder="eqGRP по типах розміщення" measureGroup="Шоп-Листи" count="0"/>
    <cacheHierarchy uniqueName="[Measures].[Тривалість відкритих блоків]" caption="Тривалість відкритих блоків" measure="1" displayFolder="" measureGroup="Інвентар" count="0"/>
    <cacheHierarchy uniqueName="[Measures].[Розміщено в ефірі сек]" caption="Розміщено в ефірі сек" measure="1" displayFolder="" measureGroup="Інвентар" count="0"/>
    <cacheHierarchy uniqueName="[Measures].[Розміщено в резерві сек]" caption="Розміщено в резерві сек" measure="1" displayFolder="Резерви та Квота" measureGroup="Інвентар" count="0"/>
    <cacheHierarchy uniqueName="[Measures].[Розміщено квоти сек]" caption="Розміщено квоти сек" measure="1" displayFolder="Резерви та Квота" measureGroup="Інвентар" count="0"/>
    <cacheHierarchy uniqueName="[Measures].[В черзі сек]" caption="В черзі сек" measure="1" displayFolder="Резерви та Квота" measureGroup="Інвентар" count="0"/>
    <cacheHierarchy uniqueName="[Measures].[Вільно в резервах сек]" caption="Вільно в резервах сек" measure="1" displayFolder="Резерви та Квота" measureGroup="Інвентар" count="0"/>
    <cacheHierarchy uniqueName="[Measures].[Вільно квоти сек]" caption="Вільно квоти сек" measure="1" displayFolder="Резерви та Квота" measureGroup="Інвентар" count="0"/>
    <cacheHierarchy uniqueName="[Measures].[w Grp]" caption="w Grp" measure="1" displayFolder="" measureGroup="Інвентар" count="0"/>
    <cacheHierarchy uniqueName="[Measures].[w Grp Real]" caption="w Grp Real" measure="1" displayFolder="" measureGroup="Інвентар" count="0"/>
    <cacheHierarchy uniqueName="[Measures].[In Reserved For Quota]" caption="In Reserved For Quota" measure="1" displayFolder="Резерви та Квота" measureGroup="Інвентар" count="0"/>
    <cacheHierarchy uniqueName="[Measures].[In Reserved For Block]" caption="In Reserved For Block" measure="1" displayFolder="Резерви та Квота" measureGroup="Інвентар" count="0"/>
    <cacheHierarchy uniqueName="[Measures].[In Reserved For Premium]" caption="In Reserved For Premium" measure="1" displayFolder="Резерви та Квота" measureGroup="Інвентар" count="0"/>
    <cacheHierarchy uniqueName="[Measures].[In Reserved For Floating]" caption="In Reserved For Floating" measure="1" displayFolder="Резерви та Квота" measureGroup="Інвентар" count="0"/>
    <cacheHierarchy uniqueName="[Measures].[In Reserved For Other]" caption="In Reserved For Other" measure="1" displayFolder="Резерви та Квота" measureGroup="Інвентар" count="0"/>
    <cacheHierarchy uniqueName="[Measures].[Free Reserved For Quota]" caption="Free Reserved For Quota" measure="1" displayFolder="Резерви та Квота" measureGroup="Інвентар" count="0"/>
    <cacheHierarchy uniqueName="[Measures].[Free Reserved For Block]" caption="Free Reserved For Block" measure="1" displayFolder="Резерви та Квота" measureGroup="Інвентар" count="0"/>
    <cacheHierarchy uniqueName="[Measures].[Free Reserved For Premium]" caption="Free Reserved For Premium" measure="1" displayFolder="Резерви та Квота" measureGroup="Інвентар" count="0"/>
    <cacheHierarchy uniqueName="[Measures].[Free Reserved For Floating]" caption="Free Reserved For Floating" measure="1" displayFolder="Резерви та Квота" measureGroup="Інвентар" count="0"/>
    <cacheHierarchy uniqueName="[Measures].[Free Reserved For Other]" caption="Free Reserved For Other" measure="1" displayFolder="Резерви та Квота" measureGroup="Інвентар" count="0"/>
    <cacheHierarchy uniqueName="[Measures].[model_ChannelQuota]" caption="model_ChannelQuota" measure="1" displayFolder="" measureGroup="Інвентар" count="0"/>
    <cacheHierarchy uniqueName="[Measures].[model_SalesQuota]" caption="model_SalesQuota" measure="1" displayFolder="" measureGroup="Інвентар" count="0"/>
    <cacheHierarchy uniqueName="[Measures].[sq wGRP Real]" caption="sq wGRP Real" measure="1" displayFolder="" measureGroup="Інвентар" count="0"/>
    <cacheHierarchy uniqueName="[Measures].[Розміщені по квоті рекламіста wGRP факт план]" caption="Розміщені по квоті рекламіста wGRP факт план" measure="1" displayFolder="" measureGroup="Інвентар" count="0"/>
    <cacheHierarchy uniqueName="[Measures].[Розміщені по квоті каналу wGRP факт план]" caption="Розміщені по квоті каналу wGRP факт план" measure="1" displayFolder="" measureGroup="Інвентар" count="0"/>
    <cacheHierarchy uniqueName="[Measures].[В черзі wGRP]" caption="В черзі wGRP" measure="1" displayFolder="" measureGroup="Інвентар" count="0"/>
    <cacheHierarchy uniqueName="[Measures].[sq_wGRP_agg]" caption="sq_wGRP_agg" measure="1" displayFolder="тест" measureGroup="Інвентар" count="0"/>
    <cacheHierarchy uniqueName="[Measures].[queue_eqGRP_agg]" caption="queue_eqGRP_agg" measure="1" displayFolder="тест" measureGroup="Інвентар" count="0"/>
    <cacheHierarchy uniqueName="[Measures].[Квота рекламіста по eqGRP (факт+план)]" caption="Квота рекламіста по eqGRP (факт+план)" measure="1" displayFolder="" measureGroup="Інвентар" count="0" oneField="1">
      <fieldsUsage count="1">
        <fieldUsage x="9"/>
      </fieldsUsage>
    </cacheHierarchy>
    <cacheHierarchy uniqueName="[Measures].[Розміщені по квоті рекламіста eqGRP (факт+план)]" caption="Розміщені по квоті рекламіста eqGRP (факт+план)" measure="1" displayFolder="" measureGroup="Інвентар" count="0" oneField="1">
      <fieldsUsage count="1">
        <fieldUsage x="12"/>
      </fieldsUsage>
    </cacheHierarchy>
    <cacheHierarchy uniqueName="[Measures].[% заповнення квоти рекламіста по eqGRP]" caption="% заповнення квоти рекламіста по eqGRP" measure="1" displayFolder="" measureGroup="Інвентар" count="0"/>
    <cacheHierarchy uniqueName="[Measures].[Відкрита квота рекламіста, сек]" caption="Відкрита квота рекламіста, сек" measure="1" displayFolder="" measureGroup="Інвентар" count="0"/>
    <cacheHierarchy uniqueName="[Measures].[Вільно, сек]" caption="Вільно, сек" measure="1" displayFolder="" measureGroup="Інвентар" count="0"/>
    <cacheHierarchy uniqueName="[Measures].[Середній рейтинг]" caption="Середній рейтинг" measure="1" displayFolder="" measureGroup="Прогноз" count="0"/>
    <cacheHierarchy uniqueName="[Measures].[Середня доля]" caption="Середня доля" measure="1" displayFolder="" measureGroup="Прогноз" count="0"/>
    <cacheHierarchy uniqueName="[Measures].[Середній рейтинг ТБ]" caption="Середній рейтинг ТБ" measure="1" displayFolder="" measureGroup="Прогноз" count="0"/>
    <cacheHierarchy uniqueName="[Measures].[% виконання заявлених по ШЛ eqGRP (факт+план)]" caption="% виконання заявлених по ШЛ eqGRP (факт+план)" measure="1" displayFolder="" measureGroup="Інвентар" count="0"/>
    <cacheHierarchy uniqueName="[Measures].[Бюджет ШЛ, грн без ПДВ]" caption="Бюджет ШЛ, грн без ПДВ" measure="1" displayFolder="" measureGroup="Шоп-Листи" count="0"/>
    <cacheHierarchy uniqueName="[Measures].[eqGRP по ШЛ (всі типи)]" caption="eqGRP по ШЛ (всі типи)" measure="1" displayFolder="" measureGroup="Шоп-Листи" count="0" oneField="1">
      <fieldsUsage count="1">
        <fieldUsage x="11"/>
      </fieldsUsage>
    </cacheHierarchy>
    <cacheHierarchy uniqueName="[Measures].[eqGRP 1 клас по ШЛ]" caption="eqGRP 1 клас по ШЛ" measure="1" displayFolder="" measureGroup="Шоп-Листи" count="0"/>
    <cacheHierarchy uniqueName="[Measures].[eqGRP гарантоване плавання по ШЛ]" caption="eqGRP гарантоване плавання по ШЛ" measure="1" displayFolder="" measureGroup="Шоп-Листи" count="0"/>
    <cacheHierarchy uniqueName="[Measures].[eqGRP все плавання по ШЛ]" caption="eqGRP все плавання по ШЛ" measure="1" displayFolder="" measureGroup="Шоп-Листи" count="0"/>
    <cacheHierarchy uniqueName="[Measures].[eqGRP основне розміщення по ШЛ]" caption="eqGRP основне розміщення по ШЛ" measure="1" displayFolder="" measureGroup="Шоп-Листи" count="0"/>
    <cacheHierarchy uniqueName="[Measures].[eqGRP бонусне розміщення по ШЛ]" caption="eqGRP бонусне розміщення по ШЛ" measure="1" displayFolder="" measureGroup="Шоп-Листи" count="0"/>
    <cacheHierarchy uniqueName="[Measures].[% ШЛ eqGRP від квоти рекламіста (прогноз)]" caption="% ШЛ eqGRP від квоти рекламіста (прогноз)" measure="1" displayFolder="" measureGroup="Шоп-Листи" count="0"/>
    <cacheHierarchy uniqueName="[Measures].[% ШЛ eqGRP від квоти рекламіста (факт+план)]" caption="% ШЛ eqGRP від квоти рекламіста (факт+план)" measure="1" displayFolder="" measureGroup="Шоп-Листи" count="0"/>
    <cacheHierarchy uniqueName="[Measures].[% 1 класу ШЛ від квоти рекламіста (прогноз)]" caption="% 1 класу ШЛ від квоти рекламіста (прогноз)" measure="1" displayFolder="" measureGroup="Шоп-Листи" count="0"/>
    <cacheHierarchy uniqueName="[Measures].[% 1 класу ШЛ від квоти рекламіста (факт+план)]" caption="% 1 класу ШЛ від квоти рекламіста (факт+план)" measure="1" displayFolder="" measureGroup="Шоп-Листи" count="0"/>
    <cacheHierarchy uniqueName="[Measures].[% Плавання ШЛ від квоти рекламіста (прогноз)]" caption="% Плавання ШЛ від квоти рекламіста (прогноз)" measure="1" displayFolder="" measureGroup="Шоп-Листи" count="0"/>
    <cacheHierarchy uniqueName="[Measures].[% Плавання ШЛ від квоти рекламіста (факт+план)]" caption="% Плавання ШЛ від квоти рекламіста (факт+план)" measure="1" displayFolder="" measureGroup="Шоп-Листи" count="0"/>
    <cacheHierarchy uniqueName="[Measures].[% основне розміщення ШЛ від квоти рекламіста (прогноз)]" caption="% основне розміщення ШЛ від квоти рекламіста (прогноз)" measure="1" displayFolder="" measureGroup="Шоп-Листи" count="0"/>
    <cacheHierarchy uniqueName="[Measures].[% основне розміщення ШЛ від квоти рекламіста (факт+план)]" caption="% основне розміщення ШЛ від квоти рекламіста (факт+план)" measure="1" displayFolder="" measureGroup="Шоп-Листи" count="0"/>
    <cacheHierarchy uniqueName="[Measures].[% бонусне розміщення ШЛ від квоти рекламіста (прогноз)]" caption="% бонусне розміщення ШЛ від квоти рекламіста (прогноз)" measure="1" displayFolder="" measureGroup="Шоп-Листи" count="0"/>
    <cacheHierarchy uniqueName="[Measures].[% бонусне розміщення ШЛ від квоти рекламіста (факт+план)]" caption="% бонусне розміщення ШЛ від квоти рекламіста (факт+план)" measure="1" displayFolder="" measureGroup="Шоп-Листи" count="0"/>
    <cacheHierarchy uniqueName="[Measures].[Length]" caption="Length" measure="1" displayFolder="" measureGroup="Прогноз" count="0" hidden="1"/>
    <cacheHierarchy uniqueName="[Measures].[sl_full_budget]" caption="sl_full_budget" measure="1" displayFolder="" measureGroup="Шоп-Листи" count="0" hidden="1"/>
  </cacheHierarchies>
  <kpis count="0"/>
  <dimensions count="16">
    <dimension measure="1" name="Measures" uniqueName="[Measures]" caption="Measures"/>
    <dimension name="ГрупаСХ" uniqueName="[ГрупаСХ]" caption="ГрупаСХ"/>
    <dimension name="Дедлайн" uniqueName="[Дедлайн]" caption="Дедлайн"/>
    <dimension name="Історичні ГрупиСХ" uniqueName="[Історичні ГрупиСХ]" caption="Історичні ГрупиСХ"/>
    <dimension name="Квота" uniqueName="[Квота]" caption="Квота"/>
    <dimension name="Прогноз" uniqueName="[Прогноз]" caption="Прогноз"/>
    <dimension name="Розрахована вірогідність" uniqueName="[Розрахована вірогідність]" caption="Розрахована вірогідність"/>
    <dimension name="Сценарії" uniqueName="[Сценарії]" caption="Сценарії"/>
    <dimension name="Тип медіа" uniqueName="[Тип медіа]" caption="Тип медіа"/>
    <dimension name="Типи квоти" uniqueName="[Типи квоти]" caption="Типи квоти"/>
    <dimension name="ЦА" uniqueName="[ЦА]" caption="ЦА"/>
    <dimension name="ЦА - Базова" uniqueName="[ЦА - Базова]" caption="ЦА - Базова"/>
    <dimension name="ЦА - Продажу" uniqueName="[ЦА - Продажу]" caption="ЦА - Продажу"/>
    <dimension name="Часовий вимір" uniqueName="[Часовий вимір]" caption="Часовий вимір"/>
    <dimension name="Частини дня" uniqueName="[Частини дня]" caption="Частини дня"/>
    <dimension name="ШЛ Розміщення" uniqueName="[ШЛ Розміщення]" caption="ШЛ Розміщення"/>
  </dimensions>
  <measureGroups count="3">
    <measureGroup name="Інвентар" caption="Інвентар"/>
    <measureGroup name="Прогноз" caption="Прогноз"/>
    <measureGroup name="Шоп-Листи" caption="Шоп-Листи"/>
  </measureGroups>
  <maps count="29">
    <map measureGroup="0" dimension="1"/>
    <map measureGroup="0" dimension="2"/>
    <map measureGroup="0" dimension="3"/>
    <map measureGroup="0" dimension="9"/>
    <map measureGroup="0" dimension="10"/>
    <map measureGroup="0" dimension="11"/>
    <map measureGroup="0" dimension="13"/>
    <map measureGroup="0" dimension="14"/>
    <map measureGroup="1" dimension="1"/>
    <map measureGroup="1" dimension="3"/>
    <map measureGroup="1" dimension="5"/>
    <map measureGroup="1" dimension="9"/>
    <map measureGroup="1" dimension="10"/>
    <map measureGroup="1" dimension="11"/>
    <map measureGroup="1" dimension="13"/>
    <map measureGroup="1" dimension="14"/>
    <map measureGroup="2" dimension="1"/>
    <map measureGroup="2" dimension="3"/>
    <map measureGroup="2" dimension="4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Таблиця1" cacheId="183" applyNumberFormats="0" applyBorderFormats="0" applyFontFormats="0" applyPatternFormats="0" applyAlignmentFormats="0" applyWidthHeightFormats="1" dataCaption="Значення" updatedVersion="5" minRefreshableVersion="3" useAutoFormatting="1" subtotalHiddenItems="1" colGrandTotals="0" itemPrintTitles="1" createdVersion="5" indent="0" compact="0" compactData="0" gridDropZones="1" multipleFieldFilters="0" fieldListSortAscending="1">
  <location ref="A8:I44" firstHeaderRow="1" firstDataRow="3" firstDataCol="3" rowPageCount="6" colPageCount="1"/>
  <pivotFields count="17">
    <pivotField axis="axisRow" compact="0" allDrilled="1" outline="0" showAll="0" dataSourceSort="1">
      <items count="2">
        <item c="1" x="0"/>
        <item t="default"/>
      </items>
    </pivotField>
    <pivotField axis="axisRow" compact="0" allDrilled="1" outline="0" showAll="0" dataSourceSort="1" defaultSubtotal="0">
      <items count="4">
        <item s="1" c="1" x="0"/>
        <item s="1" c="1" x="1"/>
        <item s="1" c="1" x="2"/>
        <item s="1" c="1" x="3"/>
      </items>
    </pivotField>
    <pivotField axis="axisRow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Col" compact="0" allDrilled="1" outline="0" showAll="0" dataSourceSort="1" defaultAttributeDrillState="1">
      <items count="3">
        <item s="1" x="0"/>
        <item s="1" x="1"/>
        <item t="default"/>
      </items>
    </pivotField>
    <pivotField axis="axisRow" compact="0" allDrilled="1" outline="0" showAll="0" defaultAttributeDrillState="1">
      <items count="9">
        <item x="0"/>
        <item x="3"/>
        <item x="4"/>
        <item x="2"/>
        <item x="1"/>
        <item x="5"/>
        <item x="6"/>
        <item x="7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</pivotFields>
  <rowFields count="3">
    <field x="0"/>
    <field x="1"/>
    <field x="8"/>
  </rowFields>
  <rowItems count="34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>
      <x/>
    </i>
    <i t="grand">
      <x/>
    </i>
  </rowItems>
  <colFields count="2">
    <field x="-2"/>
    <field x="7"/>
  </colFields>
  <colItems count="6">
    <i>
      <x/>
      <x/>
    </i>
    <i i="1">
      <x v="1"/>
      <x/>
    </i>
    <i i="2">
      <x v="2"/>
      <x/>
    </i>
    <i r="1" i="2">
      <x v="1"/>
    </i>
    <i i="3">
      <x v="3"/>
      <x/>
    </i>
    <i r="1" i="3">
      <x v="1"/>
    </i>
  </colItems>
  <pageFields count="6">
    <pageField fld="5" hier="16" name="[ЦА - Базова].[ЦА Базова].&amp;[True]" cap="Так"/>
    <pageField fld="6" hier="14" name="[Типи квоти].[Типи квоти].&amp;[3]" cap="Спонсорство"/>
    <pageField fld="13" hier="12" name="[Сценарії].[Сценарій].&amp;[1]" cap="Поточний"/>
    <pageField fld="14" hier="11" name="[Розрахована вірогідність].[Розрахована вірогідність].&amp;[1]" cap="Main"/>
    <pageField fld="15" hier="13" name="[Тип медіа].[Тип медіа].&amp;[3]" cap="ТБ-спонсорство"/>
    <pageField fld="16" hier="23" name="[ШЛ Розміщення].[ШЛ Розміщення].&amp;[3]" cap="В розміщенні"/>
  </pageFields>
  <dataFields count="4">
    <dataField fld="9" baseField="0" baseItem="0" numFmtId="165"/>
    <dataField fld="12" baseField="0" baseItem="0" numFmtId="165"/>
    <dataField fld="10" baseField="0" baseItem="0"/>
    <dataField fld="11" baseField="0" baseItem="0" numFmtId="165"/>
  </dataFields>
  <formats count="4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1"/>
            <x v="3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120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Розрахована вірогідність].[Розрахована вірогідність].&amp;[1]"/>
        <member name="[Розрахована вірогідність].[Розрахована вірогідність].&amp;[2]"/>
      </members>
    </pivotHierarchy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2"/>
  </rowHierarchiesUsage>
  <colHierarchiesUsage count="2">
    <colHierarchyUsage hierarchyUsage="-2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workbookViewId="0">
      <selection activeCell="J6" sqref="J6"/>
    </sheetView>
  </sheetViews>
  <sheetFormatPr defaultRowHeight="15" x14ac:dyDescent="0.25"/>
  <cols>
    <col min="1" max="1" width="19.5703125" customWidth="1"/>
    <col min="2" max="2" width="20.28515625" customWidth="1"/>
    <col min="3" max="3" width="12.42578125" customWidth="1"/>
    <col min="4" max="9" width="22.7109375" customWidth="1"/>
    <col min="10" max="10" width="17.28515625" customWidth="1"/>
    <col min="11" max="11" width="16.42578125" customWidth="1"/>
    <col min="12" max="12" width="5.140625" customWidth="1"/>
    <col min="13" max="13" width="14.5703125" bestFit="1" customWidth="1"/>
    <col min="14" max="14" width="14.7109375" bestFit="1" customWidth="1"/>
    <col min="15" max="15" width="16" bestFit="1" customWidth="1"/>
    <col min="16" max="16" width="44.85546875" bestFit="1" customWidth="1"/>
    <col min="17" max="17" width="55" bestFit="1" customWidth="1"/>
    <col min="18" max="18" width="19.28515625" bestFit="1" customWidth="1"/>
    <col min="19" max="19" width="29" bestFit="1" customWidth="1"/>
  </cols>
  <sheetData>
    <row r="1" spans="1:14" x14ac:dyDescent="0.25">
      <c r="A1" s="1" t="s">
        <v>2</v>
      </c>
      <c r="B1" t="s" vm="1">
        <v>3</v>
      </c>
    </row>
    <row r="2" spans="1:14" x14ac:dyDescent="0.25">
      <c r="A2" s="1" t="s">
        <v>4</v>
      </c>
      <c r="B2" t="s" vm="2">
        <v>5</v>
      </c>
    </row>
    <row r="3" spans="1:14" x14ac:dyDescent="0.25">
      <c r="A3" s="1" t="s">
        <v>20</v>
      </c>
      <c r="B3" t="s" vm="3">
        <v>21</v>
      </c>
    </row>
    <row r="4" spans="1:14" x14ac:dyDescent="0.25">
      <c r="A4" s="1" t="s">
        <v>32</v>
      </c>
      <c r="B4" t="s" vm="4">
        <v>33</v>
      </c>
    </row>
    <row r="5" spans="1:14" x14ac:dyDescent="0.25">
      <c r="A5" s="1" t="s">
        <v>34</v>
      </c>
      <c r="B5" t="s" vm="5">
        <v>35</v>
      </c>
    </row>
    <row r="6" spans="1:14" x14ac:dyDescent="0.25">
      <c r="A6" s="1" t="s">
        <v>36</v>
      </c>
      <c r="B6" t="s" vm="6">
        <v>37</v>
      </c>
    </row>
    <row r="8" spans="1:14" x14ac:dyDescent="0.25">
      <c r="D8" s="1" t="s">
        <v>27</v>
      </c>
      <c r="E8" s="1" t="s">
        <v>6</v>
      </c>
    </row>
    <row r="9" spans="1:14" ht="45" x14ac:dyDescent="0.25">
      <c r="D9" s="4" t="s">
        <v>16</v>
      </c>
      <c r="E9" s="4" t="s">
        <v>19</v>
      </c>
      <c r="F9" s="4" t="s">
        <v>17</v>
      </c>
      <c r="G9" s="4"/>
      <c r="H9" s="4" t="s">
        <v>18</v>
      </c>
      <c r="I9" s="4"/>
      <c r="J9" s="5"/>
      <c r="K9" s="5"/>
    </row>
    <row r="10" spans="1:14" x14ac:dyDescent="0.25">
      <c r="A10" s="1" t="s">
        <v>28</v>
      </c>
      <c r="B10" s="1" t="s">
        <v>29</v>
      </c>
      <c r="C10" s="1" t="s">
        <v>30</v>
      </c>
      <c r="D10" t="s">
        <v>15</v>
      </c>
      <c r="E10" t="s">
        <v>15</v>
      </c>
      <c r="F10" t="s">
        <v>15</v>
      </c>
      <c r="G10" t="s">
        <v>22</v>
      </c>
      <c r="H10" t="s">
        <v>15</v>
      </c>
      <c r="I10" t="s">
        <v>22</v>
      </c>
      <c r="J10" s="6">
        <f>AVERAGE(J11:J106)</f>
        <v>0.62953276528105795</v>
      </c>
      <c r="K10" s="6">
        <f>AVERAGE(K11:K106)</f>
        <v>0.37046723471894205</v>
      </c>
      <c r="M10" s="6">
        <f>AVERAGE(M11:M106)</f>
        <v>1</v>
      </c>
      <c r="N10" s="6">
        <f>AVERAGE(N11:N106)</f>
        <v>0</v>
      </c>
    </row>
    <row r="11" spans="1:14" x14ac:dyDescent="0.25">
      <c r="A11" t="s">
        <v>1</v>
      </c>
      <c r="B11" t="s">
        <v>23</v>
      </c>
      <c r="C11" t="s">
        <v>7</v>
      </c>
      <c r="D11" s="3">
        <v>1799.6385829910689</v>
      </c>
      <c r="E11" s="3">
        <v>1978.9135689075765</v>
      </c>
      <c r="F11" s="2">
        <v>0</v>
      </c>
      <c r="G11" s="2">
        <v>0</v>
      </c>
      <c r="H11" s="3">
        <v>1587.619219119</v>
      </c>
      <c r="I11" s="3">
        <v>1397.6899075559998</v>
      </c>
      <c r="J11" s="5">
        <f t="shared" ref="J10:J73" si="0">H11/(H11+I11)</f>
        <v>0.53181066072285477</v>
      </c>
      <c r="K11" s="5">
        <f t="shared" ref="K10:K73" si="1">I11/(I11+H11)</f>
        <v>0.46818933927714529</v>
      </c>
      <c r="M11" s="5">
        <f t="shared" ref="M11:M18" si="2">K11/(K11+L11)</f>
        <v>1</v>
      </c>
      <c r="N11" s="5">
        <f t="shared" ref="N11:N18" si="3">L11/(L11+K11)</f>
        <v>0</v>
      </c>
    </row>
    <row r="12" spans="1:14" x14ac:dyDescent="0.25">
      <c r="C12" t="s">
        <v>10</v>
      </c>
      <c r="D12" s="3">
        <v>1284.3427739996914</v>
      </c>
      <c r="E12" s="3">
        <v>1130.6059114270706</v>
      </c>
      <c r="F12" s="2">
        <v>0</v>
      </c>
      <c r="G12" s="2">
        <v>0</v>
      </c>
      <c r="H12" s="3">
        <v>1152.9605856359999</v>
      </c>
      <c r="I12" s="3">
        <v>394.827321364</v>
      </c>
      <c r="J12" s="5">
        <f t="shared" si="0"/>
        <v>0.74490864053249128</v>
      </c>
      <c r="K12" s="5">
        <f t="shared" si="1"/>
        <v>0.25509135946750877</v>
      </c>
      <c r="M12" s="5">
        <f t="shared" si="2"/>
        <v>1</v>
      </c>
      <c r="N12" s="5">
        <f t="shared" si="3"/>
        <v>0</v>
      </c>
    </row>
    <row r="13" spans="1:14" x14ac:dyDescent="0.25">
      <c r="C13" t="s">
        <v>11</v>
      </c>
      <c r="D13" s="3">
        <v>325.55510646457435</v>
      </c>
      <c r="E13" s="3">
        <v>280.0074733029868</v>
      </c>
      <c r="F13" s="2">
        <v>0</v>
      </c>
      <c r="G13" s="2">
        <v>0</v>
      </c>
      <c r="H13" s="3">
        <v>358.66705021100006</v>
      </c>
      <c r="I13" s="3">
        <v>142.107387442</v>
      </c>
      <c r="J13" s="5">
        <f t="shared" si="0"/>
        <v>0.71622475758143633</v>
      </c>
      <c r="K13" s="5">
        <f t="shared" si="1"/>
        <v>0.28377524241856367</v>
      </c>
      <c r="M13" s="5">
        <f t="shared" si="2"/>
        <v>1</v>
      </c>
      <c r="N13" s="5">
        <f t="shared" si="3"/>
        <v>0</v>
      </c>
    </row>
    <row r="14" spans="1:14" x14ac:dyDescent="0.25">
      <c r="C14" t="s">
        <v>9</v>
      </c>
      <c r="D14" s="3">
        <v>396.50407671293897</v>
      </c>
      <c r="E14" s="3">
        <v>73.976864982149166</v>
      </c>
      <c r="F14" s="2"/>
      <c r="G14" s="2">
        <v>0</v>
      </c>
      <c r="H14" s="3"/>
      <c r="I14" s="3">
        <v>85.50289308699999</v>
      </c>
      <c r="J14" s="5">
        <f t="shared" si="0"/>
        <v>0</v>
      </c>
      <c r="K14" s="5">
        <f t="shared" si="1"/>
        <v>1</v>
      </c>
      <c r="M14" s="5">
        <f t="shared" si="2"/>
        <v>1</v>
      </c>
      <c r="N14" s="5">
        <f t="shared" si="3"/>
        <v>0</v>
      </c>
    </row>
    <row r="15" spans="1:14" x14ac:dyDescent="0.25">
      <c r="C15" t="s">
        <v>8</v>
      </c>
      <c r="D15" s="3">
        <v>403.75359871349997</v>
      </c>
      <c r="E15" s="3">
        <v>193.0655897161547</v>
      </c>
      <c r="F15" s="2">
        <v>0</v>
      </c>
      <c r="G15" s="2">
        <v>0</v>
      </c>
      <c r="H15" s="3">
        <v>347.57319916099999</v>
      </c>
      <c r="I15" s="3">
        <v>100.54703452800001</v>
      </c>
      <c r="J15" s="5">
        <f t="shared" si="0"/>
        <v>0.77562487259216095</v>
      </c>
      <c r="K15" s="5">
        <f t="shared" si="1"/>
        <v>0.22437512740783913</v>
      </c>
      <c r="M15" s="5">
        <f t="shared" si="2"/>
        <v>1</v>
      </c>
      <c r="N15" s="5">
        <f t="shared" si="3"/>
        <v>0</v>
      </c>
    </row>
    <row r="16" spans="1:14" x14ac:dyDescent="0.25">
      <c r="C16" t="s">
        <v>12</v>
      </c>
      <c r="D16" s="3">
        <v>521.8355003068458</v>
      </c>
      <c r="E16" s="3">
        <v>489.67166271118458</v>
      </c>
      <c r="F16" s="2">
        <v>0</v>
      </c>
      <c r="G16" s="2">
        <v>0</v>
      </c>
      <c r="H16" s="3">
        <v>624.004471158</v>
      </c>
      <c r="I16" s="3">
        <v>207.164788104</v>
      </c>
      <c r="J16" s="5">
        <f t="shared" si="0"/>
        <v>0.75075499268591483</v>
      </c>
      <c r="K16" s="5">
        <f t="shared" si="1"/>
        <v>0.24924500731408525</v>
      </c>
      <c r="M16" s="5">
        <f t="shared" si="2"/>
        <v>1</v>
      </c>
      <c r="N16" s="5">
        <f t="shared" si="3"/>
        <v>0</v>
      </c>
    </row>
    <row r="17" spans="2:14" x14ac:dyDescent="0.25">
      <c r="C17" t="s">
        <v>13</v>
      </c>
      <c r="D17" s="3">
        <v>182.99250318000557</v>
      </c>
      <c r="E17" s="3">
        <v>150.07197603782137</v>
      </c>
      <c r="F17" s="2">
        <v>0</v>
      </c>
      <c r="G17" s="2">
        <v>0</v>
      </c>
      <c r="H17" s="3">
        <v>219.57107762200002</v>
      </c>
      <c r="I17" s="3">
        <v>48.311566087000003</v>
      </c>
      <c r="J17" s="5">
        <f t="shared" si="0"/>
        <v>0.81965398945561885</v>
      </c>
      <c r="K17" s="5">
        <f t="shared" si="1"/>
        <v>0.1803460105443811</v>
      </c>
      <c r="M17" s="5">
        <f t="shared" si="2"/>
        <v>1</v>
      </c>
      <c r="N17" s="5">
        <f t="shared" si="3"/>
        <v>0</v>
      </c>
    </row>
    <row r="18" spans="2:14" x14ac:dyDescent="0.25">
      <c r="C18" t="s">
        <v>14</v>
      </c>
      <c r="D18" s="3">
        <v>62.995589605986922</v>
      </c>
      <c r="E18" s="3">
        <v>52.035799479754139</v>
      </c>
      <c r="F18" s="2">
        <v>0</v>
      </c>
      <c r="G18" s="2">
        <v>0</v>
      </c>
      <c r="H18" s="3">
        <v>61.337432380999999</v>
      </c>
      <c r="I18" s="3">
        <v>10.919386009</v>
      </c>
      <c r="J18" s="5">
        <f t="shared" si="0"/>
        <v>0.8488808910729565</v>
      </c>
      <c r="K18" s="5">
        <f t="shared" si="1"/>
        <v>0.15111910892704336</v>
      </c>
      <c r="M18" s="5">
        <f t="shared" si="2"/>
        <v>1</v>
      </c>
      <c r="N18" s="5">
        <f t="shared" si="3"/>
        <v>0</v>
      </c>
    </row>
    <row r="19" spans="2:14" x14ac:dyDescent="0.25">
      <c r="B19" t="s">
        <v>24</v>
      </c>
      <c r="C19" t="s">
        <v>7</v>
      </c>
      <c r="D19" s="3">
        <v>1349.1166749917031</v>
      </c>
      <c r="E19" s="3">
        <v>1217.8964157290602</v>
      </c>
      <c r="F19" s="2">
        <v>0</v>
      </c>
      <c r="G19" s="2">
        <v>0</v>
      </c>
      <c r="H19" s="3">
        <v>797.68706047599994</v>
      </c>
      <c r="I19" s="3">
        <v>1683.8508630730003</v>
      </c>
      <c r="J19" s="5">
        <f t="shared" si="0"/>
        <v>0.3214486681449456</v>
      </c>
      <c r="K19" s="5">
        <f t="shared" si="1"/>
        <v>0.67855133185505445</v>
      </c>
    </row>
    <row r="20" spans="2:14" x14ac:dyDescent="0.25">
      <c r="C20" t="s">
        <v>10</v>
      </c>
      <c r="D20" s="3">
        <v>794.48886923519422</v>
      </c>
      <c r="E20" s="3">
        <v>876.59747009354044</v>
      </c>
      <c r="F20" s="2">
        <v>0</v>
      </c>
      <c r="G20" s="2">
        <v>0</v>
      </c>
      <c r="H20" s="3">
        <v>788.77969847200006</v>
      </c>
      <c r="I20" s="3">
        <v>378.58908453499998</v>
      </c>
      <c r="J20" s="5">
        <f t="shared" si="0"/>
        <v>0.67569024455168269</v>
      </c>
      <c r="K20" s="5">
        <f t="shared" si="1"/>
        <v>0.32430975544831731</v>
      </c>
    </row>
    <row r="21" spans="2:14" x14ac:dyDescent="0.25">
      <c r="C21" t="s">
        <v>11</v>
      </c>
      <c r="D21" s="3">
        <v>292.14375632936117</v>
      </c>
      <c r="E21" s="3">
        <v>316.77401753470394</v>
      </c>
      <c r="F21" s="2">
        <v>0</v>
      </c>
      <c r="G21" s="2">
        <v>0</v>
      </c>
      <c r="H21" s="3">
        <v>222.62680591600002</v>
      </c>
      <c r="I21" s="3">
        <v>136.24231412099999</v>
      </c>
      <c r="J21" s="5">
        <f t="shared" si="0"/>
        <v>0.62035654082760538</v>
      </c>
      <c r="K21" s="5">
        <f t="shared" si="1"/>
        <v>0.37964345917239462</v>
      </c>
    </row>
    <row r="22" spans="2:14" x14ac:dyDescent="0.25">
      <c r="C22" t="s">
        <v>9</v>
      </c>
      <c r="D22" s="3">
        <v>255.7428224990617</v>
      </c>
      <c r="E22" s="3">
        <v>109.12620506809658</v>
      </c>
      <c r="F22" s="2"/>
      <c r="G22" s="2">
        <v>0</v>
      </c>
      <c r="H22" s="3"/>
      <c r="I22" s="3">
        <v>106.89993586399999</v>
      </c>
      <c r="J22" s="5">
        <f t="shared" si="0"/>
        <v>0</v>
      </c>
      <c r="K22" s="5">
        <f t="shared" si="1"/>
        <v>1</v>
      </c>
    </row>
    <row r="23" spans="2:14" x14ac:dyDescent="0.25">
      <c r="C23" t="s">
        <v>8</v>
      </c>
      <c r="D23" s="3">
        <v>279.19321669271136</v>
      </c>
      <c r="E23" s="3">
        <v>277.70845798303264</v>
      </c>
      <c r="F23" s="2">
        <v>0</v>
      </c>
      <c r="G23" s="2">
        <v>0</v>
      </c>
      <c r="H23" s="3">
        <v>466.19349463500004</v>
      </c>
      <c r="I23" s="3">
        <v>87.938701382000005</v>
      </c>
      <c r="J23" s="5">
        <f t="shared" si="0"/>
        <v>0.8413037502348949</v>
      </c>
      <c r="K23" s="5">
        <f t="shared" si="1"/>
        <v>0.15869624976510507</v>
      </c>
    </row>
    <row r="24" spans="2:14" x14ac:dyDescent="0.25">
      <c r="C24" t="s">
        <v>12</v>
      </c>
      <c r="D24" s="3">
        <v>472.74869177181785</v>
      </c>
      <c r="E24" s="3">
        <v>523.83035491749956</v>
      </c>
      <c r="F24" s="2">
        <v>0</v>
      </c>
      <c r="G24" s="2">
        <v>0</v>
      </c>
      <c r="H24" s="3">
        <v>307.559734015</v>
      </c>
      <c r="I24" s="3">
        <v>239.37740285200005</v>
      </c>
      <c r="J24" s="5">
        <f t="shared" si="0"/>
        <v>0.56233104918927823</v>
      </c>
      <c r="K24" s="5">
        <f t="shared" si="1"/>
        <v>0.43766895081072177</v>
      </c>
    </row>
    <row r="25" spans="2:14" x14ac:dyDescent="0.25">
      <c r="C25" t="s">
        <v>13</v>
      </c>
      <c r="D25" s="3">
        <v>125.76363919284974</v>
      </c>
      <c r="E25" s="3">
        <v>124.24584799224056</v>
      </c>
      <c r="F25" s="2">
        <v>0</v>
      </c>
      <c r="G25" s="2">
        <v>0</v>
      </c>
      <c r="H25" s="3">
        <v>36.909593885</v>
      </c>
      <c r="I25" s="3">
        <v>41.417412530999997</v>
      </c>
      <c r="J25" s="5">
        <f t="shared" si="0"/>
        <v>0.47122436530984818</v>
      </c>
      <c r="K25" s="5">
        <f t="shared" si="1"/>
        <v>0.52877563469015187</v>
      </c>
    </row>
    <row r="26" spans="2:14" x14ac:dyDescent="0.25">
      <c r="C26" t="s">
        <v>14</v>
      </c>
      <c r="D26" s="3">
        <v>53.682718280147256</v>
      </c>
      <c r="E26" s="3">
        <v>40.68915814760328</v>
      </c>
      <c r="F26" s="2">
        <v>0</v>
      </c>
      <c r="G26" s="2">
        <v>0</v>
      </c>
      <c r="H26" s="3">
        <v>22.82935135</v>
      </c>
      <c r="I26" s="3">
        <v>15.94365314</v>
      </c>
      <c r="J26" s="5">
        <f t="shared" si="0"/>
        <v>0.58879500441829191</v>
      </c>
      <c r="K26" s="5">
        <f t="shared" si="1"/>
        <v>0.41120499558170814</v>
      </c>
    </row>
    <row r="27" spans="2:14" x14ac:dyDescent="0.25">
      <c r="B27" t="s">
        <v>25</v>
      </c>
      <c r="C27" t="s">
        <v>7</v>
      </c>
      <c r="D27" s="3">
        <v>1560.2171127807792</v>
      </c>
      <c r="E27" s="3">
        <v>702.00686782722892</v>
      </c>
      <c r="F27" s="2">
        <v>0</v>
      </c>
      <c r="G27" s="2">
        <v>0</v>
      </c>
      <c r="H27" s="3">
        <v>2144.2617140919997</v>
      </c>
      <c r="I27" s="3">
        <v>1765.3653931090003</v>
      </c>
      <c r="J27" s="5">
        <f t="shared" si="0"/>
        <v>0.54845683623958974</v>
      </c>
      <c r="K27" s="5">
        <f t="shared" si="1"/>
        <v>0.45154316376041026</v>
      </c>
    </row>
    <row r="28" spans="2:14" x14ac:dyDescent="0.25">
      <c r="C28" t="s">
        <v>10</v>
      </c>
      <c r="D28" s="3">
        <v>1012.3850252590516</v>
      </c>
      <c r="E28" s="3">
        <v>678.39261430285114</v>
      </c>
      <c r="F28" s="2">
        <v>0</v>
      </c>
      <c r="G28" s="2">
        <v>0</v>
      </c>
      <c r="H28" s="3">
        <v>1845.849249226</v>
      </c>
      <c r="I28" s="3">
        <v>419.43351751500001</v>
      </c>
      <c r="J28" s="5">
        <f t="shared" si="0"/>
        <v>0.81484275443527621</v>
      </c>
      <c r="K28" s="5">
        <f t="shared" si="1"/>
        <v>0.18515724556472365</v>
      </c>
    </row>
    <row r="29" spans="2:14" x14ac:dyDescent="0.25">
      <c r="C29" t="s">
        <v>11</v>
      </c>
      <c r="D29" s="3">
        <v>347.89475813083345</v>
      </c>
      <c r="E29" s="3">
        <v>239.5274391769799</v>
      </c>
      <c r="F29" s="2">
        <v>0</v>
      </c>
      <c r="G29" s="2">
        <v>0</v>
      </c>
      <c r="H29" s="3">
        <v>541.99248899600002</v>
      </c>
      <c r="I29" s="3">
        <v>149.26538068800002</v>
      </c>
      <c r="J29" s="5">
        <f t="shared" si="0"/>
        <v>0.78406700706896126</v>
      </c>
      <c r="K29" s="5">
        <f t="shared" si="1"/>
        <v>0.21593299293103865</v>
      </c>
    </row>
    <row r="30" spans="2:14" x14ac:dyDescent="0.25">
      <c r="C30" t="s">
        <v>9</v>
      </c>
      <c r="D30" s="3">
        <v>259.61307723794732</v>
      </c>
      <c r="E30" s="3">
        <v>92.981754138799573</v>
      </c>
      <c r="F30" s="2"/>
      <c r="G30" s="2">
        <v>0</v>
      </c>
      <c r="H30" s="3"/>
      <c r="I30" s="3">
        <v>154.77021610700001</v>
      </c>
      <c r="J30" s="5">
        <f t="shared" si="0"/>
        <v>0</v>
      </c>
      <c r="K30" s="5">
        <f t="shared" si="1"/>
        <v>1</v>
      </c>
    </row>
    <row r="31" spans="2:14" x14ac:dyDescent="0.25">
      <c r="C31" t="s">
        <v>8</v>
      </c>
      <c r="D31" s="3">
        <v>343.9652958511748</v>
      </c>
      <c r="E31" s="3">
        <v>229.98580630576879</v>
      </c>
      <c r="F31" s="2">
        <v>0</v>
      </c>
      <c r="G31" s="2">
        <v>0</v>
      </c>
      <c r="H31" s="3">
        <v>466.49817443800009</v>
      </c>
      <c r="I31" s="3">
        <v>96.448371052000013</v>
      </c>
      <c r="J31" s="5">
        <f t="shared" si="0"/>
        <v>0.82867223926554279</v>
      </c>
      <c r="K31" s="5">
        <f t="shared" si="1"/>
        <v>0.1713277607344573</v>
      </c>
    </row>
    <row r="32" spans="2:14" x14ac:dyDescent="0.25">
      <c r="C32" t="s">
        <v>12</v>
      </c>
      <c r="D32" s="3">
        <v>520.32646390373361</v>
      </c>
      <c r="E32" s="3">
        <v>346.59579297295221</v>
      </c>
      <c r="F32" s="2">
        <v>0</v>
      </c>
      <c r="G32" s="2">
        <v>0</v>
      </c>
      <c r="H32" s="3">
        <v>741.20274906499992</v>
      </c>
      <c r="I32" s="3">
        <v>263.91823195700005</v>
      </c>
      <c r="J32" s="5">
        <f t="shared" si="0"/>
        <v>0.7374264024529168</v>
      </c>
      <c r="K32" s="5">
        <f t="shared" si="1"/>
        <v>0.26257359754708315</v>
      </c>
    </row>
    <row r="33" spans="1:11" x14ac:dyDescent="0.25">
      <c r="C33" t="s">
        <v>13</v>
      </c>
      <c r="D33" s="3">
        <v>115.91379050105247</v>
      </c>
      <c r="E33" s="3">
        <v>75.342158566666001</v>
      </c>
      <c r="F33" s="2">
        <v>0</v>
      </c>
      <c r="G33" s="2">
        <v>0</v>
      </c>
      <c r="H33" s="3">
        <v>148.29454045100002</v>
      </c>
      <c r="I33" s="3">
        <v>52.872610728999994</v>
      </c>
      <c r="J33" s="5">
        <f t="shared" si="0"/>
        <v>0.73717075367990503</v>
      </c>
      <c r="K33" s="5">
        <f t="shared" si="1"/>
        <v>0.26282924632009491</v>
      </c>
    </row>
    <row r="34" spans="1:11" x14ac:dyDescent="0.25">
      <c r="C34" t="s">
        <v>14</v>
      </c>
      <c r="D34" s="3">
        <v>64.005061490237054</v>
      </c>
      <c r="E34" s="3">
        <v>31.986709969568842</v>
      </c>
      <c r="F34" s="2">
        <v>0</v>
      </c>
      <c r="G34" s="2">
        <v>0</v>
      </c>
      <c r="H34" s="3">
        <v>76.416505538999999</v>
      </c>
      <c r="I34" s="3">
        <v>12.818051310000001</v>
      </c>
      <c r="J34" s="5">
        <f t="shared" si="0"/>
        <v>0.8563555223153031</v>
      </c>
      <c r="K34" s="5">
        <f t="shared" si="1"/>
        <v>0.14364447768469693</v>
      </c>
    </row>
    <row r="35" spans="1:11" x14ac:dyDescent="0.25">
      <c r="B35" t="s">
        <v>26</v>
      </c>
      <c r="C35" t="s">
        <v>7</v>
      </c>
      <c r="D35" s="3"/>
      <c r="E35" s="3"/>
      <c r="F35" s="2">
        <v>0</v>
      </c>
      <c r="G35" s="2">
        <v>0</v>
      </c>
      <c r="H35" s="3">
        <v>2303.6728623620002</v>
      </c>
      <c r="I35" s="3">
        <v>1598.5068182310001</v>
      </c>
      <c r="J35" s="5">
        <f t="shared" si="0"/>
        <v>0.59035540413964727</v>
      </c>
      <c r="K35" s="5">
        <f t="shared" si="1"/>
        <v>0.40964459586035279</v>
      </c>
    </row>
    <row r="36" spans="1:11" x14ac:dyDescent="0.25">
      <c r="C36" t="s">
        <v>10</v>
      </c>
      <c r="D36" s="3"/>
      <c r="E36" s="3"/>
      <c r="F36" s="2">
        <v>0</v>
      </c>
      <c r="G36" s="2">
        <v>0</v>
      </c>
      <c r="H36" s="3">
        <v>1943.8620614200004</v>
      </c>
      <c r="I36" s="3">
        <v>377.38413941200002</v>
      </c>
      <c r="J36" s="5">
        <f t="shared" si="0"/>
        <v>0.83742175247212691</v>
      </c>
      <c r="K36" s="5">
        <f t="shared" si="1"/>
        <v>0.16257824752787312</v>
      </c>
    </row>
    <row r="37" spans="1:11" x14ac:dyDescent="0.25">
      <c r="C37" t="s">
        <v>11</v>
      </c>
      <c r="D37" s="3"/>
      <c r="E37" s="3"/>
      <c r="F37" s="2">
        <v>0</v>
      </c>
      <c r="G37" s="2">
        <v>0</v>
      </c>
      <c r="H37" s="3">
        <v>551.89699431499992</v>
      </c>
      <c r="I37" s="3">
        <v>137.52043795499998</v>
      </c>
      <c r="J37" s="5">
        <f t="shared" si="0"/>
        <v>0.80052660185543123</v>
      </c>
      <c r="K37" s="5">
        <f t="shared" si="1"/>
        <v>0.1994733981445688</v>
      </c>
    </row>
    <row r="38" spans="1:11" x14ac:dyDescent="0.25">
      <c r="C38" t="s">
        <v>9</v>
      </c>
      <c r="D38" s="3"/>
      <c r="E38" s="3"/>
      <c r="F38" s="2"/>
      <c r="G38" s="2">
        <v>0</v>
      </c>
      <c r="H38" s="3"/>
      <c r="I38" s="3">
        <v>144.86586644299999</v>
      </c>
      <c r="J38" s="5">
        <f t="shared" si="0"/>
        <v>0</v>
      </c>
      <c r="K38" s="5">
        <f t="shared" si="1"/>
        <v>1</v>
      </c>
    </row>
    <row r="39" spans="1:11" x14ac:dyDescent="0.25">
      <c r="C39" t="s">
        <v>8</v>
      </c>
      <c r="D39" s="3"/>
      <c r="E39" s="3"/>
      <c r="F39" s="2">
        <v>0</v>
      </c>
      <c r="G39" s="2">
        <v>0</v>
      </c>
      <c r="H39" s="3">
        <v>462.99477507299997</v>
      </c>
      <c r="I39" s="3">
        <v>82.382032641999984</v>
      </c>
      <c r="J39" s="5">
        <f t="shared" si="0"/>
        <v>0.84894474521723573</v>
      </c>
      <c r="K39" s="5">
        <f t="shared" si="1"/>
        <v>0.15105525478276433</v>
      </c>
    </row>
    <row r="40" spans="1:11" x14ac:dyDescent="0.25">
      <c r="C40" t="s">
        <v>12</v>
      </c>
      <c r="D40" s="3"/>
      <c r="E40" s="3"/>
      <c r="F40" s="2">
        <v>0</v>
      </c>
      <c r="G40" s="2">
        <v>0</v>
      </c>
      <c r="H40" s="3">
        <v>838.26689794700007</v>
      </c>
      <c r="I40" s="3">
        <v>241.66599401299999</v>
      </c>
      <c r="J40" s="5">
        <f t="shared" si="0"/>
        <v>0.77622128577416172</v>
      </c>
      <c r="K40" s="5">
        <f t="shared" si="1"/>
        <v>0.22377871422583834</v>
      </c>
    </row>
    <row r="41" spans="1:11" x14ac:dyDescent="0.25">
      <c r="C41" t="s">
        <v>13</v>
      </c>
      <c r="D41" s="3"/>
      <c r="E41" s="3"/>
      <c r="F41" s="2">
        <v>0</v>
      </c>
      <c r="G41" s="2">
        <v>0</v>
      </c>
      <c r="H41" s="3">
        <v>167.677928049</v>
      </c>
      <c r="I41" s="3">
        <v>38.434804299999996</v>
      </c>
      <c r="J41" s="5">
        <f t="shared" ref="J41:J42" si="4">H41/(H41+I41)</f>
        <v>0.81352532731980698</v>
      </c>
      <c r="K41" s="5">
        <f t="shared" ref="K41:K42" si="5">I41/(I41+H41)</f>
        <v>0.18647467268019297</v>
      </c>
    </row>
    <row r="42" spans="1:11" x14ac:dyDescent="0.25">
      <c r="C42" t="s">
        <v>14</v>
      </c>
      <c r="D42" s="3"/>
      <c r="E42" s="3"/>
      <c r="F42" s="2">
        <v>0</v>
      </c>
      <c r="G42" s="2">
        <v>0</v>
      </c>
      <c r="H42" s="3">
        <v>83.34235812</v>
      </c>
      <c r="I42" s="3">
        <v>9.0494619210000025</v>
      </c>
      <c r="J42" s="5">
        <f t="shared" si="4"/>
        <v>0.90205342943797195</v>
      </c>
      <c r="K42" s="5">
        <f t="shared" si="5"/>
        <v>9.7946570562028032E-2</v>
      </c>
    </row>
    <row r="43" spans="1:11" x14ac:dyDescent="0.25">
      <c r="A43" t="s">
        <v>31</v>
      </c>
      <c r="D43" s="3">
        <v>12823.730586172318</v>
      </c>
      <c r="E43" s="3">
        <v>10234.258725546139</v>
      </c>
      <c r="F43" s="2">
        <v>0</v>
      </c>
      <c r="G43" s="2">
        <v>0</v>
      </c>
      <c r="H43" s="3">
        <v>19310.548073130001</v>
      </c>
      <c r="I43" s="3">
        <v>10622.030979059</v>
      </c>
      <c r="J43" s="5"/>
      <c r="K43" s="5"/>
    </row>
    <row r="44" spans="1:11" x14ac:dyDescent="0.25">
      <c r="A44" t="s">
        <v>0</v>
      </c>
      <c r="D44" s="3">
        <v>12823.730586172318</v>
      </c>
      <c r="E44" s="3">
        <v>10234.258725546139</v>
      </c>
      <c r="F44" s="2">
        <v>0</v>
      </c>
      <c r="G44" s="2">
        <v>0</v>
      </c>
      <c r="H44" s="3">
        <v>19310.548073130001</v>
      </c>
      <c r="I44" s="3">
        <v>10622.030979059</v>
      </c>
      <c r="J44" s="5"/>
      <c r="K44" s="5"/>
    </row>
    <row r="45" spans="1:11" x14ac:dyDescent="0.25">
      <c r="J45" s="5"/>
      <c r="K45" s="5"/>
    </row>
    <row r="46" spans="1:11" x14ac:dyDescent="0.25">
      <c r="J46" s="5"/>
      <c r="K46" s="5"/>
    </row>
    <row r="47" spans="1:11" x14ac:dyDescent="0.25">
      <c r="J47" s="5"/>
      <c r="K47" s="5"/>
    </row>
    <row r="48" spans="1:11" x14ac:dyDescent="0.25">
      <c r="J48" s="5"/>
      <c r="K48" s="5"/>
    </row>
    <row r="49" spans="10:11" x14ac:dyDescent="0.25">
      <c r="J49" s="5"/>
      <c r="K49" s="5"/>
    </row>
    <row r="50" spans="10:11" x14ac:dyDescent="0.25">
      <c r="J50" s="5"/>
      <c r="K50" s="5"/>
    </row>
    <row r="51" spans="10:11" x14ac:dyDescent="0.25">
      <c r="J51" s="5"/>
      <c r="K51" s="5"/>
    </row>
    <row r="52" spans="10:11" x14ac:dyDescent="0.25">
      <c r="J52" s="5"/>
      <c r="K52" s="5"/>
    </row>
    <row r="53" spans="10:11" x14ac:dyDescent="0.25">
      <c r="J53" s="5"/>
      <c r="K53" s="5"/>
    </row>
    <row r="54" spans="10:11" x14ac:dyDescent="0.25">
      <c r="J54" s="5"/>
      <c r="K54" s="5"/>
    </row>
    <row r="55" spans="10:11" x14ac:dyDescent="0.25">
      <c r="J55" s="5"/>
      <c r="K55" s="5"/>
    </row>
    <row r="56" spans="10:11" x14ac:dyDescent="0.25">
      <c r="J56" s="5"/>
      <c r="K56" s="5"/>
    </row>
    <row r="57" spans="10:11" x14ac:dyDescent="0.25">
      <c r="J57" s="5"/>
      <c r="K57" s="5"/>
    </row>
    <row r="58" spans="10:11" x14ac:dyDescent="0.25">
      <c r="J58" s="5"/>
      <c r="K58" s="5"/>
    </row>
    <row r="59" spans="10:11" x14ac:dyDescent="0.25">
      <c r="J59" s="5"/>
      <c r="K59" s="5"/>
    </row>
    <row r="60" spans="10:11" x14ac:dyDescent="0.25">
      <c r="J60" s="5"/>
      <c r="K60" s="5"/>
    </row>
    <row r="61" spans="10:11" x14ac:dyDescent="0.25">
      <c r="J61" s="5"/>
      <c r="K61" s="5"/>
    </row>
    <row r="62" spans="10:11" x14ac:dyDescent="0.25">
      <c r="J62" s="5"/>
      <c r="K62" s="5"/>
    </row>
    <row r="63" spans="10:11" x14ac:dyDescent="0.25">
      <c r="J63" s="5"/>
      <c r="K63" s="5"/>
    </row>
    <row r="64" spans="10:11" x14ac:dyDescent="0.25">
      <c r="J64" s="5"/>
      <c r="K64" s="5"/>
    </row>
    <row r="65" spans="10:11" x14ac:dyDescent="0.25">
      <c r="J65" s="5"/>
      <c r="K65" s="5"/>
    </row>
    <row r="66" spans="10:11" x14ac:dyDescent="0.25">
      <c r="J66" s="5"/>
      <c r="K66" s="5"/>
    </row>
    <row r="67" spans="10:11" x14ac:dyDescent="0.25">
      <c r="J67" s="5"/>
      <c r="K67" s="5"/>
    </row>
    <row r="68" spans="10:11" x14ac:dyDescent="0.25">
      <c r="J68" s="5"/>
      <c r="K68" s="5"/>
    </row>
    <row r="69" spans="10:11" x14ac:dyDescent="0.25">
      <c r="J69" s="5"/>
      <c r="K69" s="5"/>
    </row>
    <row r="70" spans="10:11" x14ac:dyDescent="0.25">
      <c r="J70" s="5"/>
      <c r="K70" s="5"/>
    </row>
    <row r="71" spans="10:11" x14ac:dyDescent="0.25">
      <c r="J71" s="5"/>
      <c r="K71" s="5"/>
    </row>
    <row r="72" spans="10:11" x14ac:dyDescent="0.25">
      <c r="J72" s="5"/>
      <c r="K72" s="5"/>
    </row>
    <row r="73" spans="10:11" x14ac:dyDescent="0.25">
      <c r="J73" s="5"/>
      <c r="K73" s="5"/>
    </row>
    <row r="74" spans="10:11" x14ac:dyDescent="0.25">
      <c r="J74" s="5"/>
      <c r="K74" s="5"/>
    </row>
    <row r="75" spans="10:11" x14ac:dyDescent="0.25">
      <c r="J75" s="5"/>
      <c r="K75" s="5"/>
    </row>
    <row r="76" spans="10:11" x14ac:dyDescent="0.25">
      <c r="J76" s="5"/>
      <c r="K76" s="5"/>
    </row>
    <row r="77" spans="10:11" x14ac:dyDescent="0.25">
      <c r="J77" s="5"/>
      <c r="K77" s="5"/>
    </row>
    <row r="78" spans="10:11" x14ac:dyDescent="0.25">
      <c r="J78" s="5"/>
      <c r="K78" s="5"/>
    </row>
    <row r="79" spans="10:11" x14ac:dyDescent="0.25">
      <c r="J79" s="5"/>
      <c r="K79" s="5"/>
    </row>
    <row r="80" spans="10:11" x14ac:dyDescent="0.25">
      <c r="J80" s="5"/>
      <c r="K80" s="5"/>
    </row>
    <row r="81" spans="10:11" x14ac:dyDescent="0.25">
      <c r="J81" s="5"/>
      <c r="K81" s="5"/>
    </row>
    <row r="82" spans="10:11" x14ac:dyDescent="0.25">
      <c r="J82" s="5"/>
      <c r="K82" s="5"/>
    </row>
    <row r="83" spans="10:11" x14ac:dyDescent="0.25">
      <c r="J83" s="5"/>
      <c r="K83" s="5"/>
    </row>
    <row r="84" spans="10:11" x14ac:dyDescent="0.25">
      <c r="J84" s="5"/>
      <c r="K84" s="5"/>
    </row>
    <row r="85" spans="10:11" x14ac:dyDescent="0.25">
      <c r="J85" s="5"/>
      <c r="K85" s="5"/>
    </row>
    <row r="86" spans="10:11" x14ac:dyDescent="0.25">
      <c r="J86" s="5"/>
      <c r="K86" s="5"/>
    </row>
    <row r="87" spans="10:11" x14ac:dyDescent="0.25">
      <c r="J87" s="5"/>
      <c r="K87" s="5"/>
    </row>
    <row r="88" spans="10:11" x14ac:dyDescent="0.25">
      <c r="J88" s="5"/>
      <c r="K88" s="5"/>
    </row>
    <row r="89" spans="10:11" x14ac:dyDescent="0.25">
      <c r="J89" s="5"/>
      <c r="K89" s="5"/>
    </row>
    <row r="90" spans="10:11" x14ac:dyDescent="0.25">
      <c r="J90" s="5"/>
      <c r="K90" s="5"/>
    </row>
    <row r="91" spans="10:11" x14ac:dyDescent="0.25">
      <c r="J91" s="5"/>
      <c r="K91" s="5"/>
    </row>
    <row r="92" spans="10:11" x14ac:dyDescent="0.25">
      <c r="J92" s="5"/>
      <c r="K92" s="5"/>
    </row>
    <row r="93" spans="10:11" x14ac:dyDescent="0.25">
      <c r="J93" s="5"/>
      <c r="K93" s="5"/>
    </row>
    <row r="94" spans="10:11" x14ac:dyDescent="0.25">
      <c r="J94" s="5"/>
      <c r="K94" s="5"/>
    </row>
    <row r="95" spans="10:11" x14ac:dyDescent="0.25">
      <c r="J95" s="5"/>
      <c r="K95" s="5"/>
    </row>
    <row r="96" spans="10:11" x14ac:dyDescent="0.25">
      <c r="J96" s="5"/>
      <c r="K96" s="5"/>
    </row>
    <row r="97" spans="10:11" x14ac:dyDescent="0.25">
      <c r="J97" s="5"/>
      <c r="K97" s="5"/>
    </row>
    <row r="98" spans="10:11" x14ac:dyDescent="0.25">
      <c r="J98" s="5"/>
      <c r="K98" s="5"/>
    </row>
    <row r="99" spans="10:11" x14ac:dyDescent="0.25">
      <c r="J99" s="5"/>
      <c r="K99" s="5"/>
    </row>
    <row r="100" spans="10:11" x14ac:dyDescent="0.25">
      <c r="J100" s="5"/>
      <c r="K100" s="5"/>
    </row>
    <row r="101" spans="10:11" x14ac:dyDescent="0.25">
      <c r="J101" s="5"/>
      <c r="K101" s="5"/>
    </row>
    <row r="102" spans="10:11" x14ac:dyDescent="0.25">
      <c r="J102" s="5"/>
      <c r="K102" s="5"/>
    </row>
    <row r="103" spans="10:11" x14ac:dyDescent="0.25">
      <c r="J103" s="5"/>
      <c r="K103" s="5"/>
    </row>
    <row r="104" spans="10:11" x14ac:dyDescent="0.25">
      <c r="J104" s="5"/>
      <c r="K104" s="5"/>
    </row>
    <row r="105" spans="10:11" x14ac:dyDescent="0.25">
      <c r="J105" s="5"/>
      <c r="K105" s="5"/>
    </row>
    <row r="106" spans="10:11" x14ac:dyDescent="0.25">
      <c r="J106" s="5"/>
      <c r="K10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 Олександрівна</dc:creator>
  <cp:lastModifiedBy>Колесник Євгенія Олександрівна</cp:lastModifiedBy>
  <dcterms:created xsi:type="dcterms:W3CDTF">2017-11-02T15:10:30Z</dcterms:created>
  <dcterms:modified xsi:type="dcterms:W3CDTF">2017-11-02T16:32:59Z</dcterms:modified>
</cp:coreProperties>
</file>