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kwasna\Desktop\"/>
    </mc:Choice>
  </mc:AlternateContent>
  <xr:revisionPtr revIDLastSave="0" documentId="13_ncr:1_{B7FB8066-644E-4087-89DA-CE36F10816BE}" xr6:coauthVersionLast="47" xr6:coauthVersionMax="47" xr10:uidLastSave="{00000000-0000-0000-0000-000000000000}"/>
  <bookViews>
    <workbookView xWindow="-110" yWindow="-110" windowWidth="19420" windowHeight="10300" xr2:uid="{3573EC3D-D877-47D2-9A92-1D54094D1EF0}"/>
  </bookViews>
  <sheets>
    <sheet name="Dane" sheetId="1" r:id="rId1"/>
  </sheets>
  <calcPr calcId="191029"/>
  <pivotCaches>
    <pivotCache cacheId="0" r:id="rId2"/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" i="1"/>
  <c r="G4" i="1"/>
  <c r="G5" i="1"/>
  <c r="G6" i="1"/>
  <c r="G7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<sst xmlns="http://schemas.openxmlformats.org/spreadsheetml/2006/main" count="156" uniqueCount="27">
  <si>
    <t>Data</t>
  </si>
  <si>
    <t>Sprzedawca</t>
  </si>
  <si>
    <t>Płeć</t>
  </si>
  <si>
    <t>Produkt</t>
  </si>
  <si>
    <t>Sprzedaż (PLN)</t>
  </si>
  <si>
    <t>Próg (PLN)</t>
  </si>
  <si>
    <t>Czy przekroczono próg?</t>
  </si>
  <si>
    <t>Bartek</t>
  </si>
  <si>
    <t>Mężczyzna</t>
  </si>
  <si>
    <t>Monitor</t>
  </si>
  <si>
    <t>Celina</t>
  </si>
  <si>
    <t>Kobieta</t>
  </si>
  <si>
    <t>Słuchawki</t>
  </si>
  <si>
    <t>Anna</t>
  </si>
  <si>
    <t>Darek</t>
  </si>
  <si>
    <t>Telefon</t>
  </si>
  <si>
    <t>Eliza</t>
  </si>
  <si>
    <t>Tablet</t>
  </si>
  <si>
    <t>Etykiety wierszy</t>
  </si>
  <si>
    <t>Liczba z Czy przekroczono próg?</t>
  </si>
  <si>
    <t>Suma z Sprzedaż (PLN)</t>
  </si>
  <si>
    <t>Laptop</t>
  </si>
  <si>
    <t>Suma końcowa</t>
  </si>
  <si>
    <t>(puste)</t>
  </si>
  <si>
    <t>Suma z Sprzedaż (PLN)2</t>
  </si>
  <si>
    <t>Liczba z Czy przekroczono próg?2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</si>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</sst>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10" fontId="16" fillId="33" borderId="12" xfId="0" applyNumberFormat="1" applyFont="1" applyFill="1" applyBorder="1" applyAlignment="1">
      <alignment horizontal="center" vertical="center" wrapTex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 indent="0"/>
    </dxf>
    <dxf>
      <alignment wrapText="1" indent="0"/>
    </dxf>
    <dxf>
      <alignment wrapText="1" indent="0"/>
    </dxf>
    <dxf>
      <alignment wrapText="1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przekroczeń wg</a:t>
            </a:r>
            <a:r>
              <a:rPr lang="pl-PL" baseline="0"/>
              <a:t> płci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Dane!$J$13</c:f>
              <c:strCache>
                <c:ptCount val="1"/>
                <c:pt idx="0">
                  <c:v>Liczba z Czy przekroczono próg?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C4-423F-BDB7-079CF9AA6A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Dane!$I$14:$I$15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Dane!$J$14:$J$15</c:f>
              <c:numCache>
                <c:formatCode>General</c:formatCode>
                <c:ptCount val="2"/>
                <c:pt idx="0">
                  <c:v>29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4-423F-BDB7-079CF9AA6A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6639872"/>
        <c:axId val="816656672"/>
      </c:barChart>
      <c:catAx>
        <c:axId val="8166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6656672"/>
        <c:crosses val="autoZero"/>
        <c:auto val="1"/>
        <c:lblAlgn val="ctr"/>
        <c:lblOffset val="100"/>
        <c:noMultiLvlLbl val="0"/>
      </c:catAx>
      <c:valAx>
        <c:axId val="8166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66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Sprzedaż produktów wg płci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301553469940147"/>
          <c:y val="0.17194511752330049"/>
          <c:w val="0.86474231173472815"/>
          <c:h val="0.62458550407929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Dane!$M$13</c:f>
              <c:strCache>
                <c:ptCount val="1"/>
                <c:pt idx="0">
                  <c:v>Kobieta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Dane!$L$14:$L$18</c:f>
              <c:strCache>
                <c:ptCount val="5"/>
                <c:pt idx="0">
                  <c:v>Laptop</c:v>
                </c:pt>
                <c:pt idx="1">
                  <c:v>Monitor</c:v>
                </c:pt>
                <c:pt idx="2">
                  <c:v>Słuchawki</c:v>
                </c:pt>
                <c:pt idx="3">
                  <c:v>Tablet</c:v>
                </c:pt>
                <c:pt idx="4">
                  <c:v>Telefon</c:v>
                </c:pt>
              </c:strCache>
            </c:strRef>
          </c:cat>
          <c:val>
            <c:numRef>
              <c:f>Dane!$M$14:$M$18</c:f>
              <c:numCache>
                <c:formatCode>General</c:formatCode>
                <c:ptCount val="5"/>
                <c:pt idx="0">
                  <c:v>16100</c:v>
                </c:pt>
                <c:pt idx="1">
                  <c:v>2964</c:v>
                </c:pt>
                <c:pt idx="2">
                  <c:v>14402</c:v>
                </c:pt>
                <c:pt idx="3">
                  <c:v>19513</c:v>
                </c:pt>
                <c:pt idx="4">
                  <c:v>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7-49B7-9D68-2952275335B8}"/>
            </c:ext>
          </c:extLst>
        </c:ser>
        <c:ser>
          <c:idx val="1"/>
          <c:order val="1"/>
          <c:tx>
            <c:strRef>
              <c:f>Dane!$N$13</c:f>
              <c:strCache>
                <c:ptCount val="1"/>
                <c:pt idx="0">
                  <c:v>Mężczyzna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Dane!$L$14:$L$18</c:f>
              <c:strCache>
                <c:ptCount val="5"/>
                <c:pt idx="0">
                  <c:v>Laptop</c:v>
                </c:pt>
                <c:pt idx="1">
                  <c:v>Monitor</c:v>
                </c:pt>
                <c:pt idx="2">
                  <c:v>Słuchawki</c:v>
                </c:pt>
                <c:pt idx="3">
                  <c:v>Tablet</c:v>
                </c:pt>
                <c:pt idx="4">
                  <c:v>Telefon</c:v>
                </c:pt>
              </c:strCache>
            </c:strRef>
          </c:cat>
          <c:val>
            <c:numRef>
              <c:f>Dane!$N$14:$N$18</c:f>
              <c:numCache>
                <c:formatCode>General</c:formatCode>
                <c:ptCount val="5"/>
                <c:pt idx="0">
                  <c:v>5411</c:v>
                </c:pt>
                <c:pt idx="1">
                  <c:v>7732</c:v>
                </c:pt>
                <c:pt idx="2">
                  <c:v>6015</c:v>
                </c:pt>
                <c:pt idx="3">
                  <c:v>6716</c:v>
                </c:pt>
                <c:pt idx="4">
                  <c:v>14365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7-49B7-9D68-2952275335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2500752"/>
        <c:axId val="1222493072"/>
      </c:barChart>
      <c:catAx>
        <c:axId val="122250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2493072"/>
        <c:crosses val="autoZero"/>
        <c:auto val="1"/>
        <c:lblAlgn val="ctr"/>
        <c:lblOffset val="100"/>
        <c:noMultiLvlLbl val="0"/>
      </c:catAx>
      <c:valAx>
        <c:axId val="12224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250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 sprzedaży wg</a:t>
            </a:r>
            <a:r>
              <a:rPr lang="pl-PL" baseline="0"/>
              <a:t> płci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FA-4289-AB48-DB737AA45FD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Dane!$Q$13:$Q$14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Dane!$R$13:$R$14</c:f>
              <c:numCache>
                <c:formatCode>General</c:formatCode>
                <c:ptCount val="2"/>
                <c:pt idx="0">
                  <c:v>62241</c:v>
                </c:pt>
                <c:pt idx="1">
                  <c:v>40239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A-4289-AB48-DB737AA45FD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25502</xdr:colOff>
      <xdr:row>23</xdr:row>
      <xdr:rowOff>92178</xdr:rowOff>
    </xdr:from>
    <xdr:to>
      <xdr:col>12</xdr:col>
      <xdr:colOff>767019</xdr:colOff>
      <xdr:row>38</xdr:row>
      <xdr:rowOff>72923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40F221A-6EF4-2EC2-5AD2-F9C76CF42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1323439</xdr:colOff>
      <xdr:row>23</xdr:row>
      <xdr:rowOff>118421</xdr:rowOff>
    </xdr:from>
    <xdr:to>
      <xdr:col>21</xdr:col>
      <xdr:colOff>1255842</xdr:colOff>
      <xdr:row>39</xdr:row>
      <xdr:rowOff>78948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45372B5-0A1E-9F7E-434C-B81718605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1098177</xdr:colOff>
      <xdr:row>23</xdr:row>
      <xdr:rowOff>100105</xdr:rowOff>
    </xdr:from>
    <xdr:to>
      <xdr:col>18</xdr:col>
      <xdr:colOff>336177</xdr:colOff>
      <xdr:row>38</xdr:row>
      <xdr:rowOff>41834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B5B2B88-030C-800F-72BD-9252164ED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wia Kwaśna" refreshedDate="45873.612760300923" createdVersion="8" refreshedVersion="8" minRefreshableVersion="3" recordCount="50" xr:uid="{14E7FEDA-CB92-4F74-8662-9265DAEEC67E}">
  <cacheSource type="worksheet">
    <worksheetSource name="Tabela2"/>
  </cacheSource>
  <cacheFields count="7">
    <cacheField name="Data" numFmtId="14">
      <sharedItems containsSemiMixedTypes="0" containsNonDate="0" containsDate="1" containsString="0" minDate="2025-07-01T00:00:00" maxDate="2025-07-11T00:00:00"/>
    </cacheField>
    <cacheField name="Sprzedawca" numFmtId="0">
      <sharedItems/>
    </cacheField>
    <cacheField name="Płeć" numFmtId="0">
      <sharedItems count="2">
        <s v="Mężczyzna"/>
        <s v="Kobieta"/>
      </sharedItems>
    </cacheField>
    <cacheField name="Produkt" numFmtId="0">
      <sharedItems/>
    </cacheField>
    <cacheField name="Sprzedaż (PLN)" numFmtId="0">
      <sharedItems containsSemiMixedTypes="0" containsString="0" containsNumber="1" containsInteger="1" minValue="221" maxValue="3832"/>
    </cacheField>
    <cacheField name="Próg (PLN)" numFmtId="0">
      <sharedItems containsSemiMixedTypes="0" containsString="0" containsNumber="1" containsInteger="1" minValue="1500" maxValue="1500"/>
    </cacheField>
    <cacheField name="Czy przekroczono próg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wia Kwaśna" refreshedDate="45873.618372569443" createdVersion="8" refreshedVersion="8" minRefreshableVersion="3" recordCount="52" xr:uid="{984E753A-E2EF-4C15-AA48-5ADA561E9E71}">
  <cacheSource type="worksheet">
    <worksheetSource ref="A1:G1048576" sheet="Dane"/>
  </cacheSource>
  <cacheFields count="7">
    <cacheField name="Data" numFmtId="0">
      <sharedItems containsNonDate="0" containsDate="1" containsString="0" containsBlank="1" minDate="2025-07-01T00:00:00" maxDate="2025-07-11T00:00:00"/>
    </cacheField>
    <cacheField name="Sprzedawca" numFmtId="0">
      <sharedItems containsBlank="1"/>
    </cacheField>
    <cacheField name="Płeć" numFmtId="0">
      <sharedItems containsBlank="1" count="3">
        <s v="Mężczyzna"/>
        <s v="Kobieta"/>
        <m/>
      </sharedItems>
    </cacheField>
    <cacheField name="Produkt" numFmtId="0">
      <sharedItems containsBlank="1" count="7">
        <s v="Monitor"/>
        <s v="Słuchawki"/>
        <s v="Telefon"/>
        <s v="Tablet"/>
        <s v="Laptop"/>
        <m/>
        <s v="Laptop " u="1"/>
      </sharedItems>
    </cacheField>
    <cacheField name="Sprzedaż (PLN)" numFmtId="0">
      <sharedItems containsString="0" containsBlank="1" containsNumber="1" containsInteger="1" minValue="221" maxValue="3832" count="51">
        <n v="1295"/>
        <n v="3292"/>
        <n v="666"/>
        <n v="1682"/>
        <n v="3371"/>
        <n v="1885"/>
        <n v="969"/>
        <n v="3685"/>
        <n v="1415"/>
        <n v="2524"/>
        <n v="659"/>
        <n v="221"/>
        <n v="947"/>
        <n v="3832"/>
        <n v="1282"/>
        <n v="2247"/>
        <n v="2947"/>
        <n v="2099"/>
        <n v="3079"/>
        <n v="3402"/>
        <n v="846"/>
        <n v="3088"/>
        <n v="2635"/>
        <n v="2563"/>
        <n v="2241"/>
        <n v="3617"/>
        <n v="3145"/>
        <n v="2339"/>
        <n v="1678"/>
        <n v="2756"/>
        <n v="2453"/>
        <n v="2155"/>
        <n v="3659"/>
        <n v="1221"/>
        <n v="1700"/>
        <n v="2977"/>
        <n v="361"/>
        <n v="2181"/>
        <n v="2517"/>
        <n v="1216"/>
        <n v="2967"/>
        <n v="537"/>
        <n v="991"/>
        <n v="2464"/>
        <n v="2435"/>
        <n v="692"/>
        <n v="1380"/>
        <n v="264"/>
        <n v="2768"/>
        <n v="1135"/>
        <m/>
      </sharedItems>
    </cacheField>
    <cacheField name="Próg (PLN)" numFmtId="0">
      <sharedItems containsString="0" containsBlank="1" containsNumber="1" containsInteger="1" minValue="1500" maxValue="1500"/>
    </cacheField>
    <cacheField name="Czy przekroczono próg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d v="2025-07-01T00:00:00"/>
    <s v="Bartek"/>
    <x v="0"/>
    <s v="Monitor"/>
    <n v="1295"/>
    <n v="1500"/>
    <s v="NIE"/>
  </r>
  <r>
    <d v="2025-07-01T00:00:00"/>
    <s v="Celina"/>
    <x v="1"/>
    <s v="Słuchawki"/>
    <n v="3292"/>
    <n v="1500"/>
    <s v="TAK"/>
  </r>
  <r>
    <d v="2025-07-01T00:00:00"/>
    <s v="Darek"/>
    <x v="0"/>
    <s v="Telefon"/>
    <n v="666"/>
    <n v="1500"/>
    <s v="NIE"/>
  </r>
  <r>
    <d v="2025-07-01T00:00:00"/>
    <s v="Eliza"/>
    <x v="1"/>
    <s v="Monitor"/>
    <n v="1682"/>
    <n v="1500"/>
    <s v="TAK"/>
  </r>
  <r>
    <d v="2025-07-02T00:00:00"/>
    <s v="Anna"/>
    <x v="1"/>
    <s v="Słuchawki"/>
    <n v="3371"/>
    <n v="1500"/>
    <s v="TAK"/>
  </r>
  <r>
    <d v="2025-07-02T00:00:00"/>
    <s v="Bartek"/>
    <x v="0"/>
    <s v="Monitor"/>
    <n v="1885"/>
    <n v="1500"/>
    <s v="TAK"/>
  </r>
  <r>
    <d v="2025-07-02T00:00:00"/>
    <s v="Celina"/>
    <x v="1"/>
    <s v="Słuchawki"/>
    <n v="969"/>
    <n v="1500"/>
    <s v="NIE"/>
  </r>
  <r>
    <d v="2025-07-02T00:00:00"/>
    <s v="Darek"/>
    <x v="0"/>
    <s v="Tablet"/>
    <n v="3685"/>
    <n v="1500"/>
    <s v="TAK"/>
  </r>
  <r>
    <d v="2025-07-02T00:00:00"/>
    <s v="Eliza"/>
    <x v="1"/>
    <s v="Telefon"/>
    <n v="1415"/>
    <n v="1500"/>
    <s v="NIE"/>
  </r>
  <r>
    <d v="2025-07-03T00:00:00"/>
    <s v="Anna"/>
    <x v="1"/>
    <s v="Tablet"/>
    <n v="2524"/>
    <n v="1500"/>
    <s v="TAK"/>
  </r>
  <r>
    <d v="2025-07-03T00:00:00"/>
    <s v="Bartek"/>
    <x v="0"/>
    <s v="Laptop"/>
    <n v="659"/>
    <n v="1500"/>
    <s v="NIE"/>
  </r>
  <r>
    <d v="2025-07-03T00:00:00"/>
    <s v="Celina"/>
    <x v="1"/>
    <s v="Telefon"/>
    <n v="221"/>
    <n v="1500"/>
    <s v="NIE"/>
  </r>
  <r>
    <d v="2025-07-03T00:00:00"/>
    <s v="Darek"/>
    <x v="0"/>
    <s v="Słuchawki"/>
    <n v="947"/>
    <n v="1500"/>
    <s v="NIE"/>
  </r>
  <r>
    <d v="2025-07-03T00:00:00"/>
    <s v="Eliza"/>
    <x v="1"/>
    <s v="Laptop"/>
    <n v="3832"/>
    <n v="1500"/>
    <s v="TAK"/>
  </r>
  <r>
    <d v="2025-07-04T00:00:00"/>
    <s v="Anna"/>
    <x v="1"/>
    <s v="Monitor"/>
    <n v="1282"/>
    <n v="1500"/>
    <s v="NIE"/>
  </r>
  <r>
    <d v="2025-07-04T00:00:00"/>
    <s v="Bartek"/>
    <x v="0"/>
    <s v="Telefon"/>
    <n v="2247"/>
    <n v="1500"/>
    <s v="TAK"/>
  </r>
  <r>
    <d v="2025-07-04T00:00:00"/>
    <s v="Celina"/>
    <x v="1"/>
    <s v="Tablet"/>
    <n v="2947"/>
    <n v="1500"/>
    <s v="TAK"/>
  </r>
  <r>
    <d v="2025-07-04T00:00:00"/>
    <s v="Darek"/>
    <x v="0"/>
    <s v="Monitor"/>
    <n v="2099"/>
    <n v="1500"/>
    <s v="TAK"/>
  </r>
  <r>
    <d v="2025-07-04T00:00:00"/>
    <s v="Eliza"/>
    <x v="1"/>
    <s v="Tablet"/>
    <n v="3079"/>
    <n v="1500"/>
    <s v="TAK"/>
  </r>
  <r>
    <d v="2025-07-05T00:00:00"/>
    <s v="Anna"/>
    <x v="1"/>
    <s v="Laptop"/>
    <n v="3402"/>
    <n v="1500"/>
    <s v="TAK"/>
  </r>
  <r>
    <d v="2025-07-05T00:00:00"/>
    <s v="Bartek"/>
    <x v="0"/>
    <s v="Słuchawki"/>
    <n v="846"/>
    <n v="1500"/>
    <s v="NIE"/>
  </r>
  <r>
    <d v="2025-07-05T00:00:00"/>
    <s v="Celina"/>
    <x v="1"/>
    <s v="Słuchawki"/>
    <n v="3088"/>
    <n v="1500"/>
    <s v="TAK"/>
  </r>
  <r>
    <d v="2025-07-05T00:00:00"/>
    <s v="Darek"/>
    <x v="0"/>
    <s v="Telefon"/>
    <n v="2635"/>
    <n v="1500"/>
    <s v="TAK"/>
  </r>
  <r>
    <d v="2025-07-05T00:00:00"/>
    <s v="Eliza"/>
    <x v="1"/>
    <s v="Laptop"/>
    <n v="2563"/>
    <n v="1500"/>
    <s v="TAK"/>
  </r>
  <r>
    <d v="2025-07-06T00:00:00"/>
    <s v="Anna"/>
    <x v="1"/>
    <s v="Telefon"/>
    <n v="2241"/>
    <n v="1500"/>
    <s v="TAK"/>
  </r>
  <r>
    <d v="2025-07-06T00:00:00"/>
    <s v="Bartek"/>
    <x v="0"/>
    <s v="Laptop"/>
    <n v="3617"/>
    <n v="1500"/>
    <s v="TAK"/>
  </r>
  <r>
    <d v="2025-07-06T00:00:00"/>
    <s v="Celina"/>
    <x v="1"/>
    <s v="Słuchawki"/>
    <n v="3145"/>
    <n v="1500"/>
    <s v="TAK"/>
  </r>
  <r>
    <d v="2025-07-06T00:00:00"/>
    <s v="Darek"/>
    <x v="0"/>
    <s v="Tablet"/>
    <n v="2339"/>
    <n v="1500"/>
    <s v="TAK"/>
  </r>
  <r>
    <d v="2025-07-06T00:00:00"/>
    <s v="Eliza"/>
    <x v="1"/>
    <s v="Tablet"/>
    <n v="1678"/>
    <n v="1500"/>
    <s v="TAK"/>
  </r>
  <r>
    <d v="2025-07-07T00:00:00"/>
    <s v="Anna"/>
    <x v="1"/>
    <s v="Tablet"/>
    <n v="2756"/>
    <n v="1500"/>
    <s v="TAK"/>
  </r>
  <r>
    <d v="2025-07-07T00:00:00"/>
    <s v="Bartek"/>
    <x v="0"/>
    <s v="Monitor"/>
    <n v="2453"/>
    <n v="1500"/>
    <s v="TAK"/>
  </r>
  <r>
    <d v="2025-07-07T00:00:00"/>
    <s v="Celina"/>
    <x v="1"/>
    <s v="Laptop"/>
    <n v="2155"/>
    <n v="1500"/>
    <s v="TAK"/>
  </r>
  <r>
    <d v="2025-07-07T00:00:00"/>
    <s v="Darek"/>
    <x v="0"/>
    <s v="Telefon"/>
    <n v="3659"/>
    <n v="1500"/>
    <s v="TAK"/>
  </r>
  <r>
    <d v="2025-07-07T00:00:00"/>
    <s v="Eliza"/>
    <x v="1"/>
    <s v="Telefon"/>
    <n v="1221"/>
    <n v="1500"/>
    <s v="NIE"/>
  </r>
  <r>
    <d v="2025-07-08T00:00:00"/>
    <s v="Anna"/>
    <x v="1"/>
    <s v="Telefon"/>
    <n v="1700"/>
    <n v="1500"/>
    <s v="TAK"/>
  </r>
  <r>
    <d v="2025-07-08T00:00:00"/>
    <s v="Bartek"/>
    <x v="0"/>
    <s v="Telefon"/>
    <n v="2977"/>
    <n v="1500"/>
    <s v="TAK"/>
  </r>
  <r>
    <d v="2025-07-08T00:00:00"/>
    <s v="Celina"/>
    <x v="1"/>
    <s v="Tablet"/>
    <n v="361"/>
    <n v="1500"/>
    <s v="NIE"/>
  </r>
  <r>
    <d v="2025-07-08T00:00:00"/>
    <s v="Darek"/>
    <x v="0"/>
    <s v="Telefon"/>
    <n v="2181"/>
    <n v="1500"/>
    <s v="TAK"/>
  </r>
  <r>
    <d v="2025-07-08T00:00:00"/>
    <s v="Eliza"/>
    <x v="1"/>
    <s v="Tablet"/>
    <n v="2517"/>
    <n v="1500"/>
    <s v="TAK"/>
  </r>
  <r>
    <d v="2025-07-09T00:00:00"/>
    <s v="Anna"/>
    <x v="1"/>
    <s v="Tablet"/>
    <n v="1216"/>
    <n v="1500"/>
    <s v="NIE"/>
  </r>
  <r>
    <d v="2025-07-09T00:00:00"/>
    <s v="Bartek"/>
    <x v="0"/>
    <s v="Słuchawki"/>
    <n v="2967"/>
    <n v="1500"/>
    <s v="TAK"/>
  </r>
  <r>
    <d v="2025-07-09T00:00:00"/>
    <s v="Celina"/>
    <x v="1"/>
    <s v="Słuchawki"/>
    <n v="537"/>
    <n v="1500"/>
    <s v="NIE"/>
  </r>
  <r>
    <d v="2025-07-09T00:00:00"/>
    <s v="Darek"/>
    <x v="0"/>
    <s v="Słuchawki"/>
    <n v="991"/>
    <n v="1500"/>
    <s v="NIE"/>
  </r>
  <r>
    <d v="2025-07-09T00:00:00"/>
    <s v="Eliza"/>
    <x v="1"/>
    <s v="Telefon"/>
    <n v="2464"/>
    <n v="1500"/>
    <s v="TAK"/>
  </r>
  <r>
    <d v="2025-07-10T00:00:00"/>
    <s v="Anna"/>
    <x v="1"/>
    <s v="Tablet"/>
    <n v="2435"/>
    <n v="1500"/>
    <s v="TAK"/>
  </r>
  <r>
    <d v="2025-07-10T00:00:00"/>
    <s v="Bartek"/>
    <x v="0"/>
    <s v="Tablet"/>
    <n v="692"/>
    <n v="1500"/>
    <s v="NIE"/>
  </r>
  <r>
    <d v="2025-07-10T00:00:00"/>
    <s v="Celina"/>
    <x v="1"/>
    <s v="Laptop"/>
    <n v="1380"/>
    <n v="1500"/>
    <s v="NIE"/>
  </r>
  <r>
    <d v="2025-07-10T00:00:00"/>
    <s v="Darek"/>
    <x v="0"/>
    <s v="Słuchawki"/>
    <n v="264"/>
    <n v="1500"/>
    <s v="NIE"/>
  </r>
  <r>
    <d v="2025-07-10T00:00:00"/>
    <s v="Eliza"/>
    <x v="1"/>
    <s v="Laptop"/>
    <n v="2768"/>
    <n v="1500"/>
    <s v="TAK"/>
  </r>
  <r>
    <d v="2025-07-10T00:00:00"/>
    <s v="Darek"/>
    <x v="0"/>
    <s v="Laptop "/>
    <n v="1135"/>
    <n v="1500"/>
    <s v="NI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d v="2025-07-01T00:00:00"/>
    <s v="Bartek"/>
    <x v="0"/>
    <x v="0"/>
    <x v="0"/>
    <n v="1500"/>
    <s v="NIE"/>
  </r>
  <r>
    <d v="2025-07-01T00:00:00"/>
    <s v="Celina"/>
    <x v="1"/>
    <x v="1"/>
    <x v="1"/>
    <n v="1500"/>
    <s v="TAK"/>
  </r>
  <r>
    <d v="2025-07-01T00:00:00"/>
    <s v="Darek"/>
    <x v="0"/>
    <x v="2"/>
    <x v="2"/>
    <n v="1500"/>
    <s v="NIE"/>
  </r>
  <r>
    <d v="2025-07-01T00:00:00"/>
    <s v="Eliza"/>
    <x v="1"/>
    <x v="0"/>
    <x v="3"/>
    <n v="1500"/>
    <s v="TAK"/>
  </r>
  <r>
    <d v="2025-07-02T00:00:00"/>
    <s v="Anna"/>
    <x v="1"/>
    <x v="1"/>
    <x v="4"/>
    <n v="1500"/>
    <s v="TAK"/>
  </r>
  <r>
    <d v="2025-07-02T00:00:00"/>
    <s v="Bartek"/>
    <x v="0"/>
    <x v="0"/>
    <x v="5"/>
    <n v="1500"/>
    <s v="TAK"/>
  </r>
  <r>
    <d v="2025-07-02T00:00:00"/>
    <s v="Celina"/>
    <x v="1"/>
    <x v="1"/>
    <x v="6"/>
    <n v="1500"/>
    <s v="NIE"/>
  </r>
  <r>
    <d v="2025-07-02T00:00:00"/>
    <s v="Darek"/>
    <x v="0"/>
    <x v="3"/>
    <x v="7"/>
    <n v="1500"/>
    <s v="TAK"/>
  </r>
  <r>
    <d v="2025-07-02T00:00:00"/>
    <s v="Eliza"/>
    <x v="1"/>
    <x v="2"/>
    <x v="8"/>
    <n v="1500"/>
    <s v="NIE"/>
  </r>
  <r>
    <d v="2025-07-03T00:00:00"/>
    <s v="Anna"/>
    <x v="1"/>
    <x v="3"/>
    <x v="9"/>
    <n v="1500"/>
    <s v="TAK"/>
  </r>
  <r>
    <d v="2025-07-03T00:00:00"/>
    <s v="Bartek"/>
    <x v="0"/>
    <x v="4"/>
    <x v="10"/>
    <n v="1500"/>
    <s v="NIE"/>
  </r>
  <r>
    <d v="2025-07-03T00:00:00"/>
    <s v="Celina"/>
    <x v="1"/>
    <x v="2"/>
    <x v="11"/>
    <n v="1500"/>
    <s v="NIE"/>
  </r>
  <r>
    <d v="2025-07-03T00:00:00"/>
    <s v="Darek"/>
    <x v="0"/>
    <x v="1"/>
    <x v="12"/>
    <n v="1500"/>
    <s v="NIE"/>
  </r>
  <r>
    <d v="2025-07-03T00:00:00"/>
    <s v="Eliza"/>
    <x v="1"/>
    <x v="4"/>
    <x v="13"/>
    <n v="1500"/>
    <s v="TAK"/>
  </r>
  <r>
    <d v="2025-07-04T00:00:00"/>
    <s v="Anna"/>
    <x v="1"/>
    <x v="0"/>
    <x v="14"/>
    <n v="1500"/>
    <s v="NIE"/>
  </r>
  <r>
    <d v="2025-07-04T00:00:00"/>
    <s v="Bartek"/>
    <x v="0"/>
    <x v="2"/>
    <x v="15"/>
    <n v="1500"/>
    <s v="TAK"/>
  </r>
  <r>
    <d v="2025-07-04T00:00:00"/>
    <s v="Celina"/>
    <x v="1"/>
    <x v="3"/>
    <x v="16"/>
    <n v="1500"/>
    <s v="TAK"/>
  </r>
  <r>
    <d v="2025-07-04T00:00:00"/>
    <s v="Darek"/>
    <x v="0"/>
    <x v="0"/>
    <x v="17"/>
    <n v="1500"/>
    <s v="TAK"/>
  </r>
  <r>
    <d v="2025-07-04T00:00:00"/>
    <s v="Eliza"/>
    <x v="1"/>
    <x v="3"/>
    <x v="18"/>
    <n v="1500"/>
    <s v="TAK"/>
  </r>
  <r>
    <d v="2025-07-05T00:00:00"/>
    <s v="Anna"/>
    <x v="1"/>
    <x v="4"/>
    <x v="19"/>
    <n v="1500"/>
    <s v="TAK"/>
  </r>
  <r>
    <d v="2025-07-05T00:00:00"/>
    <s v="Bartek"/>
    <x v="0"/>
    <x v="1"/>
    <x v="20"/>
    <n v="1500"/>
    <s v="NIE"/>
  </r>
  <r>
    <d v="2025-07-05T00:00:00"/>
    <s v="Celina"/>
    <x v="1"/>
    <x v="1"/>
    <x v="21"/>
    <n v="1500"/>
    <s v="TAK"/>
  </r>
  <r>
    <d v="2025-07-05T00:00:00"/>
    <s v="Darek"/>
    <x v="0"/>
    <x v="2"/>
    <x v="22"/>
    <n v="1500"/>
    <s v="TAK"/>
  </r>
  <r>
    <d v="2025-07-05T00:00:00"/>
    <s v="Eliza"/>
    <x v="1"/>
    <x v="4"/>
    <x v="23"/>
    <n v="1500"/>
    <s v="TAK"/>
  </r>
  <r>
    <d v="2025-07-06T00:00:00"/>
    <s v="Anna"/>
    <x v="1"/>
    <x v="2"/>
    <x v="24"/>
    <n v="1500"/>
    <s v="TAK"/>
  </r>
  <r>
    <d v="2025-07-06T00:00:00"/>
    <s v="Bartek"/>
    <x v="0"/>
    <x v="4"/>
    <x v="25"/>
    <n v="1500"/>
    <s v="TAK"/>
  </r>
  <r>
    <d v="2025-07-06T00:00:00"/>
    <s v="Celina"/>
    <x v="1"/>
    <x v="1"/>
    <x v="26"/>
    <n v="1500"/>
    <s v="TAK"/>
  </r>
  <r>
    <d v="2025-07-06T00:00:00"/>
    <s v="Darek"/>
    <x v="0"/>
    <x v="3"/>
    <x v="27"/>
    <n v="1500"/>
    <s v="TAK"/>
  </r>
  <r>
    <d v="2025-07-06T00:00:00"/>
    <s v="Eliza"/>
    <x v="1"/>
    <x v="3"/>
    <x v="28"/>
    <n v="1500"/>
    <s v="TAK"/>
  </r>
  <r>
    <d v="2025-07-07T00:00:00"/>
    <s v="Anna"/>
    <x v="1"/>
    <x v="3"/>
    <x v="29"/>
    <n v="1500"/>
    <s v="TAK"/>
  </r>
  <r>
    <d v="2025-07-07T00:00:00"/>
    <s v="Bartek"/>
    <x v="0"/>
    <x v="0"/>
    <x v="30"/>
    <n v="1500"/>
    <s v="TAK"/>
  </r>
  <r>
    <d v="2025-07-07T00:00:00"/>
    <s v="Celina"/>
    <x v="1"/>
    <x v="4"/>
    <x v="31"/>
    <n v="1500"/>
    <s v="TAK"/>
  </r>
  <r>
    <d v="2025-07-07T00:00:00"/>
    <s v="Darek"/>
    <x v="0"/>
    <x v="2"/>
    <x v="32"/>
    <n v="1500"/>
    <s v="TAK"/>
  </r>
  <r>
    <d v="2025-07-07T00:00:00"/>
    <s v="Eliza"/>
    <x v="1"/>
    <x v="2"/>
    <x v="33"/>
    <n v="1500"/>
    <s v="NIE"/>
  </r>
  <r>
    <d v="2025-07-08T00:00:00"/>
    <s v="Anna"/>
    <x v="1"/>
    <x v="2"/>
    <x v="34"/>
    <n v="1500"/>
    <s v="TAK"/>
  </r>
  <r>
    <d v="2025-07-08T00:00:00"/>
    <s v="Bartek"/>
    <x v="0"/>
    <x v="2"/>
    <x v="35"/>
    <n v="1500"/>
    <s v="TAK"/>
  </r>
  <r>
    <d v="2025-07-08T00:00:00"/>
    <s v="Celina"/>
    <x v="1"/>
    <x v="3"/>
    <x v="36"/>
    <n v="1500"/>
    <s v="NIE"/>
  </r>
  <r>
    <d v="2025-07-08T00:00:00"/>
    <s v="Darek"/>
    <x v="0"/>
    <x v="2"/>
    <x v="37"/>
    <n v="1500"/>
    <s v="TAK"/>
  </r>
  <r>
    <d v="2025-07-08T00:00:00"/>
    <s v="Eliza"/>
    <x v="1"/>
    <x v="3"/>
    <x v="38"/>
    <n v="1500"/>
    <s v="TAK"/>
  </r>
  <r>
    <d v="2025-07-09T00:00:00"/>
    <s v="Anna"/>
    <x v="1"/>
    <x v="3"/>
    <x v="39"/>
    <n v="1500"/>
    <s v="NIE"/>
  </r>
  <r>
    <d v="2025-07-09T00:00:00"/>
    <s v="Bartek"/>
    <x v="0"/>
    <x v="1"/>
    <x v="40"/>
    <n v="1500"/>
    <s v="TAK"/>
  </r>
  <r>
    <d v="2025-07-09T00:00:00"/>
    <s v="Celina"/>
    <x v="1"/>
    <x v="1"/>
    <x v="41"/>
    <n v="1500"/>
    <s v="NIE"/>
  </r>
  <r>
    <d v="2025-07-09T00:00:00"/>
    <s v="Darek"/>
    <x v="0"/>
    <x v="1"/>
    <x v="42"/>
    <n v="1500"/>
    <s v="NIE"/>
  </r>
  <r>
    <d v="2025-07-09T00:00:00"/>
    <s v="Eliza"/>
    <x v="1"/>
    <x v="2"/>
    <x v="43"/>
    <n v="1500"/>
    <s v="TAK"/>
  </r>
  <r>
    <d v="2025-07-10T00:00:00"/>
    <s v="Anna"/>
    <x v="1"/>
    <x v="3"/>
    <x v="44"/>
    <n v="1500"/>
    <s v="TAK"/>
  </r>
  <r>
    <d v="2025-07-10T00:00:00"/>
    <s v="Bartek"/>
    <x v="0"/>
    <x v="3"/>
    <x v="45"/>
    <n v="1500"/>
    <s v="NIE"/>
  </r>
  <r>
    <d v="2025-07-10T00:00:00"/>
    <s v="Celina"/>
    <x v="1"/>
    <x v="4"/>
    <x v="46"/>
    <n v="1500"/>
    <s v="NIE"/>
  </r>
  <r>
    <d v="2025-07-10T00:00:00"/>
    <s v="Darek"/>
    <x v="0"/>
    <x v="1"/>
    <x v="47"/>
    <n v="1500"/>
    <s v="NIE"/>
  </r>
  <r>
    <d v="2025-07-10T00:00:00"/>
    <s v="Eliza"/>
    <x v="1"/>
    <x v="4"/>
    <x v="48"/>
    <n v="1500"/>
    <s v="TAK"/>
  </r>
  <r>
    <d v="2025-07-10T00:00:00"/>
    <s v="Darek"/>
    <x v="0"/>
    <x v="4"/>
    <x v="49"/>
    <n v="1500"/>
    <s v="NIE"/>
  </r>
  <r>
    <m/>
    <m/>
    <x v="2"/>
    <x v="5"/>
    <x v="50"/>
    <m/>
    <m/>
  </r>
  <r>
    <m/>
    <m/>
    <x v="2"/>
    <x v="5"/>
    <x v="5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3D0CA8-D0A4-49C0-8B71-8C436E7F233C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R2:V5" firstHeaderRow="0" firstDataRow="1" firstDataCol="1"/>
  <pivotFields count="7"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Sprzedaż (PLN)2" fld="4" baseField="0" baseItem="0"/>
    <dataField name="Liczba z Czy przekroczono próg?2" fld="6" subtotal="count" baseField="0" baseItem="0"/>
    <dataField name="Liczba z Czy przekroczono próg?" fld="6" subtotal="count" showDataAs="percentOfTotal" baseField="0" baseItem="0" numFmtId="10"/>
    <dataField name="Suma z Sprzedaż (PLN)" fld="4" baseField="0" baseItem="0"/>
  </dataFields>
  <formats count="18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2" type="button" dataOnly="0" labelOnly="1" outline="0" axis="axisRow" fieldPosition="0"/>
    </format>
    <format dxfId="25">
      <pivotArea dataOnly="0" labelOnly="1" fieldPosition="0">
        <references count="1">
          <reference field="2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2" type="button" dataOnly="0" labelOnly="1" outline="0" axis="axisRow" fieldPosition="0"/>
    </format>
    <format dxfId="19">
      <pivotArea dataOnly="0" labelOnly="1" fieldPosition="0">
        <references count="1">
          <reference field="2" count="0"/>
        </references>
      </pivotArea>
    </format>
    <format dxfId="18">
      <pivotArea dataOnly="0" labelOnly="1" grandRow="1" outline="0" fieldPosition="0"/>
    </format>
    <format dxfId="1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2" type="button" dataOnly="0" labelOnly="1" outline="0" axis="axisRow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EFF94-1A37-4CC2-BF92-2E9E4BED4D90}" name="Tabela przestawna1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olHeaderCaption="">
  <location ref="L2:P10" firstHeaderRow="1" firstDataRow="2" firstDataCol="1"/>
  <pivotFields count="7">
    <pivotField showAll="0"/>
    <pivotField showAll="0"/>
    <pivotField axis="axisCol" showAll="0">
      <items count="4">
        <item sd="0" x="1"/>
        <item x="0"/>
        <item x="2"/>
        <item t="default"/>
      </items>
    </pivotField>
    <pivotField axis="axisRow" showAll="0">
      <items count="8">
        <item x="4"/>
        <item m="1" x="6"/>
        <item x="0"/>
        <item x="1"/>
        <item x="3"/>
        <item x="2"/>
        <item x="5"/>
        <item t="default"/>
      </items>
    </pivotField>
    <pivotField dataField="1" showAll="0">
      <items count="52">
        <item x="11"/>
        <item x="47"/>
        <item x="36"/>
        <item x="41"/>
        <item x="10"/>
        <item x="2"/>
        <item x="45"/>
        <item x="20"/>
        <item x="12"/>
        <item x="6"/>
        <item x="42"/>
        <item x="49"/>
        <item x="39"/>
        <item x="33"/>
        <item x="14"/>
        <item x="0"/>
        <item x="46"/>
        <item x="8"/>
        <item x="28"/>
        <item x="3"/>
        <item x="34"/>
        <item x="5"/>
        <item x="17"/>
        <item x="31"/>
        <item x="37"/>
        <item x="24"/>
        <item x="15"/>
        <item x="27"/>
        <item x="44"/>
        <item x="30"/>
        <item x="43"/>
        <item x="38"/>
        <item x="9"/>
        <item x="23"/>
        <item x="22"/>
        <item x="29"/>
        <item x="48"/>
        <item x="16"/>
        <item x="40"/>
        <item x="35"/>
        <item x="18"/>
        <item x="21"/>
        <item x="26"/>
        <item x="1"/>
        <item x="4"/>
        <item x="19"/>
        <item x="25"/>
        <item x="32"/>
        <item x="7"/>
        <item x="13"/>
        <item x="50"/>
        <item t="default"/>
      </items>
    </pivotField>
    <pivotField showAll="0"/>
    <pivotField showAll="0"/>
  </pivotFields>
  <rowFields count="1">
    <field x="3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z Sprzedaż (PLN)" fld="4" baseField="0" baseItem="0"/>
  </dataFields>
  <formats count="12"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2" type="button" dataOnly="0" labelOnly="1" outline="0" axis="axisCol" fieldPosition="0"/>
    </format>
    <format dxfId="37">
      <pivotArea dataOnly="0" labelOnly="1" grandRow="1" outline="0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2" type="button" dataOnly="0" labelOnly="1" outline="0" axis="axisCol" fieldPosition="0"/>
    </format>
    <format dxfId="33">
      <pivotArea dataOnly="0" labelOnly="1" grandRow="1" outline="0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2" type="button" dataOnly="0" labelOnly="1" outline="0" axis="axisCol" fieldPosition="0"/>
    </format>
    <format dxfId="2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A4285D-C182-4087-8CC0-E7F4D142F465}" name="Tabela2" displayName="Tabela2" ref="A1:G51" totalsRowShown="0" headerRowDxfId="10" dataDxfId="9">
  <autoFilter ref="A1:G51" xr:uid="{ABA4285D-C182-4087-8CC0-E7F4D142F465}"/>
  <tableColumns count="7">
    <tableColumn id="1" xr3:uid="{A30AA91B-EB38-45A5-A822-021678F005A0}" name="Data" dataDxfId="8"/>
    <tableColumn id="2" xr3:uid="{208138CD-9085-44C8-8E5E-1A1F8AD2FFED}" name="Sprzedawca" dataDxfId="7"/>
    <tableColumn id="3" xr3:uid="{F27A5F3E-3464-4C9F-BFD7-57364FB4E7A7}" name="Płeć" dataDxfId="6">
      <calculatedColumnFormula>_xlfn.XLOOKUP(B2, I$2:I$7, J$2:J$7, "Brak danych")</calculatedColumnFormula>
    </tableColumn>
    <tableColumn id="4" xr3:uid="{7F19C6D6-6428-4836-904F-798E914E3405}" name="Produkt" dataDxfId="5"/>
    <tableColumn id="5" xr3:uid="{B3AABEC5-49D8-4B5F-89E2-D0F59DBF6626}" name="Sprzedaż (PLN)" dataDxfId="4"/>
    <tableColumn id="6" xr3:uid="{D8455EDA-F5C5-4683-B97F-47B590121324}" name="Próg (PLN)" dataDxfId="3"/>
    <tableColumn id="7" xr3:uid="{66297536-EB01-4119-B2F1-76D5FE341D95}" name="Czy przekroczono próg?" dataDxfId="2">
      <calculatedColumnFormula>IF(Tabela2[[#This Row],[Sprzedaż (PLN)]]&gt;Tabela2[[#This Row],[Próg (PLN)]],"TAK","NIE")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3769-9E7E-4C87-8473-E1C7C8553FFA}">
  <dimension ref="A1:V51"/>
  <sheetViews>
    <sheetView tabSelected="1" topLeftCell="A19" zoomScale="85" zoomScaleNormal="40" workbookViewId="0">
      <selection activeCell="S10" sqref="S10"/>
    </sheetView>
  </sheetViews>
  <sheetFormatPr defaultRowHeight="14.5" x14ac:dyDescent="0.35"/>
  <cols>
    <col min="1" max="1" width="10.26953125" style="1" customWidth="1"/>
    <col min="2" max="2" width="12.7265625" style="1" customWidth="1"/>
    <col min="3" max="3" width="10" style="1" customWidth="1"/>
    <col min="4" max="4" width="12.36328125" style="1" customWidth="1"/>
    <col min="5" max="5" width="15.1796875" style="1" customWidth="1"/>
    <col min="6" max="6" width="11.54296875" style="1" customWidth="1"/>
    <col min="7" max="7" width="13.36328125" style="1" customWidth="1"/>
    <col min="8" max="8" width="8.7265625" style="1"/>
    <col min="9" max="9" width="11.26953125" style="1" customWidth="1"/>
    <col min="10" max="10" width="13.1796875" style="1" customWidth="1"/>
    <col min="11" max="11" width="13.90625" style="1" customWidth="1"/>
    <col min="12" max="12" width="22.36328125" style="1" bestFit="1" customWidth="1"/>
    <col min="13" max="13" width="22.54296875" style="1" bestFit="1" customWidth="1"/>
    <col min="14" max="14" width="10.54296875" style="1" bestFit="1" customWidth="1"/>
    <col min="15" max="15" width="6.81640625" style="1" bestFit="1" customWidth="1"/>
    <col min="16" max="16" width="8.90625" style="1" bestFit="1" customWidth="1"/>
    <col min="17" max="17" width="8.7265625" style="1"/>
    <col min="18" max="18" width="18.7265625" style="1" bestFit="1" customWidth="1"/>
    <col min="19" max="19" width="21.6328125" style="1" bestFit="1" customWidth="1"/>
    <col min="20" max="20" width="15.26953125" style="1" customWidth="1"/>
    <col min="21" max="21" width="29.453125" style="1" bestFit="1" customWidth="1"/>
    <col min="22" max="22" width="20.6328125" style="1" bestFit="1" customWidth="1"/>
    <col min="23" max="16384" width="8.7265625" style="1"/>
  </cols>
  <sheetData>
    <row r="1" spans="1:22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22" ht="43.5" x14ac:dyDescent="0.35">
      <c r="A2" s="2">
        <v>45839</v>
      </c>
      <c r="B2" s="1" t="s">
        <v>7</v>
      </c>
      <c r="C2" s="1" t="str">
        <f>_xlfn.XLOOKUP(B2, I$2:I$7, J$2:J$7, "Brak danych")</f>
        <v>Mężczyzna</v>
      </c>
      <c r="D2" s="1" t="s">
        <v>9</v>
      </c>
      <c r="E2" s="1">
        <v>1295</v>
      </c>
      <c r="F2" s="1">
        <v>1500</v>
      </c>
      <c r="G2" s="1" t="str">
        <f>IF(Tabela2[[#This Row],[Sprzedaż (PLN)]]&gt;Tabela2[[#This Row],[Próg (PLN)]],"TAK","NIE")</f>
        <v>NIE</v>
      </c>
      <c r="I2" s="4" t="s">
        <v>1</v>
      </c>
      <c r="J2" s="4" t="s">
        <v>2</v>
      </c>
      <c r="L2" s="5" t="s">
        <v>20</v>
      </c>
      <c r="M2" s="5" t="s">
        <v>26</v>
      </c>
      <c r="R2" s="5" t="s">
        <v>18</v>
      </c>
      <c r="S2" s="1" t="s">
        <v>24</v>
      </c>
      <c r="T2" s="1" t="s">
        <v>25</v>
      </c>
      <c r="U2" s="1" t="s">
        <v>19</v>
      </c>
      <c r="V2" s="1" t="s">
        <v>20</v>
      </c>
    </row>
    <row r="3" spans="1:22" ht="29" x14ac:dyDescent="0.35">
      <c r="A3" s="2">
        <v>45839</v>
      </c>
      <c r="B3" s="1" t="s">
        <v>10</v>
      </c>
      <c r="C3" s="1" t="str">
        <f t="shared" ref="C3:C51" si="0">_xlfn.XLOOKUP(B3, I$2:I$7, J$2:J$7, "Brak danych")</f>
        <v>Kobieta</v>
      </c>
      <c r="D3" s="1" t="s">
        <v>12</v>
      </c>
      <c r="E3" s="1">
        <v>3292</v>
      </c>
      <c r="F3" s="1">
        <v>1500</v>
      </c>
      <c r="G3" s="1" t="str">
        <f>IF(Tabela2[[#This Row],[Sprzedaż (PLN)]]&gt;Tabela2[[#This Row],[Próg (PLN)]],"TAK","NIE")</f>
        <v>TAK</v>
      </c>
      <c r="I3" s="4" t="s">
        <v>13</v>
      </c>
      <c r="J3" s="4" t="s">
        <v>11</v>
      </c>
      <c r="L3" s="5" t="s">
        <v>18</v>
      </c>
      <c r="M3" s="1" t="s">
        <v>11</v>
      </c>
      <c r="N3" s="1" t="s">
        <v>8</v>
      </c>
      <c r="O3" s="1" t="s">
        <v>23</v>
      </c>
      <c r="P3" s="1" t="s">
        <v>22</v>
      </c>
      <c r="R3" s="1" t="s">
        <v>11</v>
      </c>
      <c r="S3" s="1">
        <v>62241</v>
      </c>
      <c r="T3" s="1">
        <v>29</v>
      </c>
      <c r="U3" s="3">
        <v>0.57999999999999996</v>
      </c>
      <c r="V3" s="1">
        <v>62241</v>
      </c>
    </row>
    <row r="4" spans="1:22" x14ac:dyDescent="0.35">
      <c r="A4" s="2">
        <v>45839</v>
      </c>
      <c r="B4" s="1" t="s">
        <v>14</v>
      </c>
      <c r="C4" s="1" t="str">
        <f t="shared" si="0"/>
        <v>Mężczyzna</v>
      </c>
      <c r="D4" s="1" t="s">
        <v>15</v>
      </c>
      <c r="E4" s="1">
        <v>666</v>
      </c>
      <c r="F4" s="1">
        <v>1500</v>
      </c>
      <c r="G4" s="1" t="str">
        <f>IF(Tabela2[[#This Row],[Sprzedaż (PLN)]]&gt;Tabela2[[#This Row],[Próg (PLN)]],"TAK","NIE")</f>
        <v>NIE</v>
      </c>
      <c r="I4" s="4" t="s">
        <v>7</v>
      </c>
      <c r="J4" s="4" t="s">
        <v>8</v>
      </c>
      <c r="L4" s="1" t="s">
        <v>21</v>
      </c>
      <c r="M4" s="1">
        <v>16100</v>
      </c>
      <c r="N4" s="1">
        <v>5411</v>
      </c>
      <c r="P4" s="1">
        <v>21511</v>
      </c>
      <c r="R4" s="1" t="s">
        <v>8</v>
      </c>
      <c r="S4" s="1">
        <v>40239</v>
      </c>
      <c r="T4" s="1">
        <v>21</v>
      </c>
      <c r="U4" s="3">
        <v>0.42</v>
      </c>
      <c r="V4" s="1">
        <v>40239</v>
      </c>
    </row>
    <row r="5" spans="1:22" x14ac:dyDescent="0.35">
      <c r="A5" s="2">
        <v>45839</v>
      </c>
      <c r="B5" s="1" t="s">
        <v>16</v>
      </c>
      <c r="C5" s="1" t="str">
        <f t="shared" si="0"/>
        <v>Kobieta</v>
      </c>
      <c r="D5" s="1" t="s">
        <v>9</v>
      </c>
      <c r="E5" s="1">
        <v>1682</v>
      </c>
      <c r="F5" s="1">
        <v>1500</v>
      </c>
      <c r="G5" s="1" t="str">
        <f>IF(Tabela2[[#This Row],[Sprzedaż (PLN)]]&gt;Tabela2[[#This Row],[Próg (PLN)]],"TAK","NIE")</f>
        <v>TAK</v>
      </c>
      <c r="I5" s="4" t="s">
        <v>10</v>
      </c>
      <c r="J5" s="4" t="s">
        <v>11</v>
      </c>
      <c r="L5" s="1" t="s">
        <v>9</v>
      </c>
      <c r="M5" s="1">
        <v>2964</v>
      </c>
      <c r="N5" s="1">
        <v>7732</v>
      </c>
      <c r="P5" s="1">
        <v>10696</v>
      </c>
      <c r="R5" s="1" t="s">
        <v>22</v>
      </c>
      <c r="S5" s="1">
        <v>102480</v>
      </c>
      <c r="T5" s="1">
        <v>50</v>
      </c>
      <c r="U5" s="3">
        <v>1</v>
      </c>
      <c r="V5" s="1">
        <v>102480</v>
      </c>
    </row>
    <row r="6" spans="1:22" x14ac:dyDescent="0.35">
      <c r="A6" s="2">
        <v>45840</v>
      </c>
      <c r="B6" s="1" t="s">
        <v>13</v>
      </c>
      <c r="C6" s="1" t="str">
        <f t="shared" si="0"/>
        <v>Kobieta</v>
      </c>
      <c r="D6" s="1" t="s">
        <v>12</v>
      </c>
      <c r="E6" s="1">
        <v>3371</v>
      </c>
      <c r="F6" s="1">
        <v>1500</v>
      </c>
      <c r="G6" s="1" t="str">
        <f>IF(Tabela2[[#This Row],[Sprzedaż (PLN)]]&gt;Tabela2[[#This Row],[Próg (PLN)]],"TAK","NIE")</f>
        <v>TAK</v>
      </c>
      <c r="I6" s="4" t="s">
        <v>14</v>
      </c>
      <c r="J6" s="4" t="s">
        <v>8</v>
      </c>
      <c r="L6" s="1" t="s">
        <v>12</v>
      </c>
      <c r="M6" s="1">
        <v>14402</v>
      </c>
      <c r="N6" s="1">
        <v>6015</v>
      </c>
      <c r="P6" s="1">
        <v>20417</v>
      </c>
      <c r="R6"/>
      <c r="S6"/>
      <c r="T6"/>
    </row>
    <row r="7" spans="1:22" x14ac:dyDescent="0.35">
      <c r="A7" s="2">
        <v>45840</v>
      </c>
      <c r="B7" s="1" t="s">
        <v>7</v>
      </c>
      <c r="C7" s="1" t="str">
        <f t="shared" si="0"/>
        <v>Mężczyzna</v>
      </c>
      <c r="D7" s="1" t="s">
        <v>9</v>
      </c>
      <c r="E7" s="1">
        <v>1885</v>
      </c>
      <c r="F7" s="1">
        <v>1500</v>
      </c>
      <c r="G7" s="1" t="str">
        <f>IF(Tabela2[[#This Row],[Sprzedaż (PLN)]]&gt;Tabela2[[#This Row],[Próg (PLN)]],"TAK","NIE")</f>
        <v>TAK</v>
      </c>
      <c r="I7" s="4" t="s">
        <v>16</v>
      </c>
      <c r="J7" s="4" t="s">
        <v>11</v>
      </c>
      <c r="L7" s="1" t="s">
        <v>17</v>
      </c>
      <c r="M7" s="1">
        <v>19513</v>
      </c>
      <c r="N7" s="1">
        <v>6716</v>
      </c>
      <c r="P7" s="1">
        <v>26229</v>
      </c>
      <c r="R7"/>
      <c r="S7"/>
      <c r="T7"/>
    </row>
    <row r="8" spans="1:22" x14ac:dyDescent="0.35">
      <c r="A8" s="2">
        <v>45840</v>
      </c>
      <c r="B8" s="1" t="s">
        <v>10</v>
      </c>
      <c r="C8" s="1" t="str">
        <f t="shared" si="0"/>
        <v>Kobieta</v>
      </c>
      <c r="D8" s="1" t="s">
        <v>12</v>
      </c>
      <c r="E8" s="1">
        <v>969</v>
      </c>
      <c r="F8" s="1">
        <v>1500</v>
      </c>
      <c r="G8" s="1" t="str">
        <f>IF(Tabela2[[#This Row],[Sprzedaż (PLN)]]&gt;Tabela2[[#This Row],[Próg (PLN)]],"TAK","NIE")</f>
        <v>NIE</v>
      </c>
      <c r="L8" s="1" t="s">
        <v>15</v>
      </c>
      <c r="M8" s="1">
        <v>9262</v>
      </c>
      <c r="N8" s="1">
        <v>14365</v>
      </c>
      <c r="P8" s="1">
        <v>23627</v>
      </c>
      <c r="R8"/>
      <c r="S8"/>
      <c r="T8"/>
    </row>
    <row r="9" spans="1:22" x14ac:dyDescent="0.35">
      <c r="A9" s="2">
        <v>45840</v>
      </c>
      <c r="B9" s="1" t="s">
        <v>14</v>
      </c>
      <c r="C9" s="1" t="str">
        <f t="shared" si="0"/>
        <v>Mężczyzna</v>
      </c>
      <c r="D9" s="1" t="s">
        <v>17</v>
      </c>
      <c r="E9" s="1">
        <v>3685</v>
      </c>
      <c r="F9" s="1">
        <v>1500</v>
      </c>
      <c r="G9" s="1" t="str">
        <f>IF(Tabela2[[#This Row],[Sprzedaż (PLN)]]&gt;Tabela2[[#This Row],[Próg (PLN)]],"TAK","NIE")</f>
        <v>TAK</v>
      </c>
      <c r="L9" s="1" t="s">
        <v>23</v>
      </c>
      <c r="R9"/>
      <c r="S9"/>
      <c r="T9"/>
    </row>
    <row r="10" spans="1:22" x14ac:dyDescent="0.35">
      <c r="A10" s="2">
        <v>45840</v>
      </c>
      <c r="B10" s="1" t="s">
        <v>16</v>
      </c>
      <c r="C10" s="1" t="str">
        <f t="shared" si="0"/>
        <v>Kobieta</v>
      </c>
      <c r="D10" s="1" t="s">
        <v>15</v>
      </c>
      <c r="E10" s="1">
        <v>1415</v>
      </c>
      <c r="F10" s="1">
        <v>1500</v>
      </c>
      <c r="G10" s="1" t="str">
        <f>IF(Tabela2[[#This Row],[Sprzedaż (PLN)]]&gt;Tabela2[[#This Row],[Próg (PLN)]],"TAK","NIE")</f>
        <v>NIE</v>
      </c>
      <c r="L10" s="1" t="s">
        <v>22</v>
      </c>
      <c r="M10" s="1">
        <v>62241</v>
      </c>
      <c r="N10" s="1">
        <v>40239</v>
      </c>
      <c r="P10" s="1">
        <v>102480</v>
      </c>
      <c r="R10"/>
      <c r="S10"/>
      <c r="T10"/>
    </row>
    <row r="11" spans="1:22" x14ac:dyDescent="0.35">
      <c r="A11" s="2">
        <v>45841</v>
      </c>
      <c r="B11" s="1" t="s">
        <v>13</v>
      </c>
      <c r="C11" s="1" t="str">
        <f t="shared" si="0"/>
        <v>Kobieta</v>
      </c>
      <c r="D11" s="1" t="s">
        <v>17</v>
      </c>
      <c r="E11" s="1">
        <v>2524</v>
      </c>
      <c r="F11" s="1">
        <v>1500</v>
      </c>
      <c r="G11" s="1" t="str">
        <f>IF(Tabela2[[#This Row],[Sprzedaż (PLN)]]&gt;Tabela2[[#This Row],[Próg (PLN)]],"TAK","NIE")</f>
        <v>TAK</v>
      </c>
      <c r="I11"/>
      <c r="J11"/>
      <c r="K11"/>
      <c r="L11"/>
      <c r="M11"/>
      <c r="N11"/>
      <c r="O11"/>
      <c r="P11"/>
      <c r="R11"/>
      <c r="S11"/>
      <c r="T11"/>
    </row>
    <row r="12" spans="1:22" x14ac:dyDescent="0.35">
      <c r="A12" s="2">
        <v>45841</v>
      </c>
      <c r="B12" s="1" t="s">
        <v>7</v>
      </c>
      <c r="C12" s="1" t="str">
        <f t="shared" si="0"/>
        <v>Mężczyzna</v>
      </c>
      <c r="D12" s="1" t="s">
        <v>21</v>
      </c>
      <c r="E12" s="1">
        <v>659</v>
      </c>
      <c r="F12" s="1">
        <v>1500</v>
      </c>
      <c r="G12" s="1" t="str">
        <f>IF(Tabela2[[#This Row],[Sprzedaż (PLN)]]&gt;Tabela2[[#This Row],[Próg (PLN)]],"TAK","NIE")</f>
        <v>NIE</v>
      </c>
      <c r="K12"/>
      <c r="L12"/>
      <c r="M12"/>
      <c r="N12"/>
      <c r="R12"/>
      <c r="S12"/>
      <c r="T12"/>
    </row>
    <row r="13" spans="1:22" ht="43.5" x14ac:dyDescent="0.35">
      <c r="A13" s="2">
        <v>45841</v>
      </c>
      <c r="B13" s="1" t="s">
        <v>10</v>
      </c>
      <c r="C13" s="1" t="str">
        <f t="shared" si="0"/>
        <v>Kobieta</v>
      </c>
      <c r="D13" s="1" t="s">
        <v>15</v>
      </c>
      <c r="E13" s="1">
        <v>221</v>
      </c>
      <c r="F13" s="1">
        <v>1500</v>
      </c>
      <c r="G13" s="1" t="str">
        <f>IF(Tabela2[[#This Row],[Sprzedaż (PLN)]]&gt;Tabela2[[#This Row],[Próg (PLN)]],"TAK","NIE")</f>
        <v>NIE</v>
      </c>
      <c r="I13" s="6" t="s">
        <v>18</v>
      </c>
      <c r="J13" s="6" t="s">
        <v>19</v>
      </c>
      <c r="K13" s="8" t="s">
        <v>19</v>
      </c>
      <c r="L13" s="7" t="s">
        <v>18</v>
      </c>
      <c r="M13" s="7" t="s">
        <v>11</v>
      </c>
      <c r="N13" s="7" t="s">
        <v>8</v>
      </c>
      <c r="Q13" s="7" t="s">
        <v>11</v>
      </c>
      <c r="R13" s="4">
        <v>62241</v>
      </c>
      <c r="S13"/>
      <c r="T13"/>
    </row>
    <row r="14" spans="1:22" ht="29" x14ac:dyDescent="0.35">
      <c r="A14" s="2">
        <v>45841</v>
      </c>
      <c r="B14" s="1" t="s">
        <v>14</v>
      </c>
      <c r="C14" s="1" t="str">
        <f t="shared" si="0"/>
        <v>Mężczyzna</v>
      </c>
      <c r="D14" s="1" t="s">
        <v>12</v>
      </c>
      <c r="E14" s="1">
        <v>947</v>
      </c>
      <c r="F14" s="1">
        <v>1500</v>
      </c>
      <c r="G14" s="1" t="str">
        <f>IF(Tabela2[[#This Row],[Sprzedaż (PLN)]]&gt;Tabela2[[#This Row],[Próg (PLN)]],"TAK","NIE")</f>
        <v>NIE</v>
      </c>
      <c r="I14" s="4" t="s">
        <v>11</v>
      </c>
      <c r="J14" s="4">
        <v>29</v>
      </c>
      <c r="K14" s="3">
        <v>0.57999999999999996</v>
      </c>
      <c r="L14" s="4" t="s">
        <v>21</v>
      </c>
      <c r="M14" s="4">
        <v>16100</v>
      </c>
      <c r="N14" s="4">
        <v>5411</v>
      </c>
      <c r="Q14" s="7" t="s">
        <v>8</v>
      </c>
      <c r="R14" s="4">
        <v>40239</v>
      </c>
      <c r="S14"/>
      <c r="T14"/>
    </row>
    <row r="15" spans="1:22" x14ac:dyDescent="0.35">
      <c r="A15" s="2">
        <v>45841</v>
      </c>
      <c r="B15" s="1" t="s">
        <v>16</v>
      </c>
      <c r="C15" s="1" t="str">
        <f t="shared" si="0"/>
        <v>Kobieta</v>
      </c>
      <c r="D15" s="1" t="s">
        <v>21</v>
      </c>
      <c r="E15" s="1">
        <v>3832</v>
      </c>
      <c r="F15" s="1">
        <v>1500</v>
      </c>
      <c r="G15" s="1" t="str">
        <f>IF(Tabela2[[#This Row],[Sprzedaż (PLN)]]&gt;Tabela2[[#This Row],[Próg (PLN)]],"TAK","NIE")</f>
        <v>TAK</v>
      </c>
      <c r="I15" s="4" t="s">
        <v>8</v>
      </c>
      <c r="J15" s="4">
        <v>21</v>
      </c>
      <c r="K15" s="3">
        <v>0.42</v>
      </c>
      <c r="L15" s="4" t="s">
        <v>9</v>
      </c>
      <c r="M15" s="4">
        <v>2964</v>
      </c>
      <c r="N15" s="4">
        <v>7732</v>
      </c>
      <c r="R15"/>
      <c r="S15"/>
      <c r="T15"/>
    </row>
    <row r="16" spans="1:22" x14ac:dyDescent="0.35">
      <c r="A16" s="2">
        <v>45842</v>
      </c>
      <c r="B16" s="1" t="s">
        <v>13</v>
      </c>
      <c r="C16" s="1" t="str">
        <f t="shared" si="0"/>
        <v>Kobieta</v>
      </c>
      <c r="D16" s="1" t="s">
        <v>9</v>
      </c>
      <c r="E16" s="1">
        <v>1282</v>
      </c>
      <c r="F16" s="1">
        <v>1500</v>
      </c>
      <c r="G16" s="1" t="str">
        <f>IF(Tabela2[[#This Row],[Sprzedaż (PLN)]]&gt;Tabela2[[#This Row],[Próg (PLN)]],"TAK","NIE")</f>
        <v>NIE</v>
      </c>
      <c r="K16" s="9"/>
      <c r="L16" s="4" t="s">
        <v>12</v>
      </c>
      <c r="M16" s="4">
        <v>14402</v>
      </c>
      <c r="N16" s="4">
        <v>6015</v>
      </c>
      <c r="R16"/>
      <c r="S16"/>
      <c r="T16"/>
    </row>
    <row r="17" spans="1:20" x14ac:dyDescent="0.35">
      <c r="A17" s="2">
        <v>45842</v>
      </c>
      <c r="B17" s="1" t="s">
        <v>7</v>
      </c>
      <c r="C17" s="1" t="str">
        <f t="shared" si="0"/>
        <v>Mężczyzna</v>
      </c>
      <c r="D17" s="1" t="s">
        <v>15</v>
      </c>
      <c r="E17" s="1">
        <v>2247</v>
      </c>
      <c r="F17" s="1">
        <v>1500</v>
      </c>
      <c r="G17" s="1" t="str">
        <f>IF(Tabela2[[#This Row],[Sprzedaż (PLN)]]&gt;Tabela2[[#This Row],[Próg (PLN)]],"TAK","NIE")</f>
        <v>TAK</v>
      </c>
      <c r="K17"/>
      <c r="L17" s="4" t="s">
        <v>17</v>
      </c>
      <c r="M17" s="4">
        <v>19513</v>
      </c>
      <c r="N17" s="4">
        <v>6716</v>
      </c>
      <c r="R17"/>
      <c r="S17"/>
      <c r="T17"/>
    </row>
    <row r="18" spans="1:20" x14ac:dyDescent="0.35">
      <c r="A18" s="2">
        <v>45842</v>
      </c>
      <c r="B18" s="1" t="s">
        <v>10</v>
      </c>
      <c r="C18" s="1" t="str">
        <f t="shared" si="0"/>
        <v>Kobieta</v>
      </c>
      <c r="D18" s="1" t="s">
        <v>17</v>
      </c>
      <c r="E18" s="1">
        <v>2947</v>
      </c>
      <c r="F18" s="1">
        <v>1500</v>
      </c>
      <c r="G18" s="1" t="str">
        <f>IF(Tabela2[[#This Row],[Sprzedaż (PLN)]]&gt;Tabela2[[#This Row],[Próg (PLN)]],"TAK","NIE")</f>
        <v>TAK</v>
      </c>
      <c r="K18"/>
      <c r="L18" s="4" t="s">
        <v>15</v>
      </c>
      <c r="M18" s="4">
        <v>9262</v>
      </c>
      <c r="N18" s="4">
        <v>14365</v>
      </c>
      <c r="R18"/>
      <c r="S18"/>
      <c r="T18"/>
    </row>
    <row r="19" spans="1:20" x14ac:dyDescent="0.35">
      <c r="A19" s="2">
        <v>45842</v>
      </c>
      <c r="B19" s="1" t="s">
        <v>14</v>
      </c>
      <c r="C19" s="1" t="str">
        <f t="shared" si="0"/>
        <v>Mężczyzna</v>
      </c>
      <c r="D19" s="1" t="s">
        <v>9</v>
      </c>
      <c r="E19" s="1">
        <v>2099</v>
      </c>
      <c r="F19" s="1">
        <v>1500</v>
      </c>
      <c r="G19" s="1" t="str">
        <f>IF(Tabela2[[#This Row],[Sprzedaż (PLN)]]&gt;Tabela2[[#This Row],[Próg (PLN)]],"TAK","NIE")</f>
        <v>TAK</v>
      </c>
      <c r="L19"/>
      <c r="M19"/>
      <c r="N19"/>
      <c r="R19"/>
      <c r="S19"/>
      <c r="T19"/>
    </row>
    <row r="20" spans="1:20" x14ac:dyDescent="0.35">
      <c r="A20" s="2">
        <v>45842</v>
      </c>
      <c r="B20" s="1" t="s">
        <v>16</v>
      </c>
      <c r="C20" s="1" t="str">
        <f t="shared" si="0"/>
        <v>Kobieta</v>
      </c>
      <c r="D20" s="1" t="s">
        <v>17</v>
      </c>
      <c r="E20" s="1">
        <v>3079</v>
      </c>
      <c r="F20" s="1">
        <v>1500</v>
      </c>
      <c r="G20" s="1" t="str">
        <f>IF(Tabela2[[#This Row],[Sprzedaż (PLN)]]&gt;Tabela2[[#This Row],[Próg (PLN)]],"TAK","NIE")</f>
        <v>TAK</v>
      </c>
      <c r="L20"/>
      <c r="M20"/>
    </row>
    <row r="21" spans="1:20" x14ac:dyDescent="0.35">
      <c r="A21" s="2">
        <v>45843</v>
      </c>
      <c r="B21" s="1" t="s">
        <v>13</v>
      </c>
      <c r="C21" s="1" t="str">
        <f t="shared" si="0"/>
        <v>Kobieta</v>
      </c>
      <c r="D21" s="1" t="s">
        <v>21</v>
      </c>
      <c r="E21" s="1">
        <v>3402</v>
      </c>
      <c r="F21" s="1">
        <v>1500</v>
      </c>
      <c r="G21" s="1" t="str">
        <f>IF(Tabela2[[#This Row],[Sprzedaż (PLN)]]&gt;Tabela2[[#This Row],[Próg (PLN)]],"TAK","NIE")</f>
        <v>TAK</v>
      </c>
      <c r="L21"/>
      <c r="M21"/>
    </row>
    <row r="22" spans="1:20" x14ac:dyDescent="0.35">
      <c r="A22" s="2">
        <v>45843</v>
      </c>
      <c r="B22" s="1" t="s">
        <v>7</v>
      </c>
      <c r="C22" s="1" t="str">
        <f t="shared" si="0"/>
        <v>Mężczyzna</v>
      </c>
      <c r="D22" s="1" t="s">
        <v>12</v>
      </c>
      <c r="E22" s="1">
        <v>846</v>
      </c>
      <c r="F22" s="1">
        <v>1500</v>
      </c>
      <c r="G22" s="1" t="str">
        <f>IF(Tabela2[[#This Row],[Sprzedaż (PLN)]]&gt;Tabela2[[#This Row],[Próg (PLN)]],"TAK","NIE")</f>
        <v>NIE</v>
      </c>
      <c r="L22"/>
      <c r="M22"/>
    </row>
    <row r="23" spans="1:20" x14ac:dyDescent="0.35">
      <c r="A23" s="2">
        <v>45843</v>
      </c>
      <c r="B23" s="1" t="s">
        <v>10</v>
      </c>
      <c r="C23" s="1" t="str">
        <f t="shared" si="0"/>
        <v>Kobieta</v>
      </c>
      <c r="D23" s="1" t="s">
        <v>12</v>
      </c>
      <c r="E23" s="1">
        <v>3088</v>
      </c>
      <c r="F23" s="1">
        <v>1500</v>
      </c>
      <c r="G23" s="1" t="str">
        <f>IF(Tabela2[[#This Row],[Sprzedaż (PLN)]]&gt;Tabela2[[#This Row],[Próg (PLN)]],"TAK","NIE")</f>
        <v>TAK</v>
      </c>
    </row>
    <row r="24" spans="1:20" x14ac:dyDescent="0.35">
      <c r="A24" s="2">
        <v>45843</v>
      </c>
      <c r="B24" s="1" t="s">
        <v>14</v>
      </c>
      <c r="C24" s="1" t="str">
        <f t="shared" si="0"/>
        <v>Mężczyzna</v>
      </c>
      <c r="D24" s="1" t="s">
        <v>15</v>
      </c>
      <c r="E24" s="1">
        <v>2635</v>
      </c>
      <c r="F24" s="1">
        <v>1500</v>
      </c>
      <c r="G24" s="1" t="str">
        <f>IF(Tabela2[[#This Row],[Sprzedaż (PLN)]]&gt;Tabela2[[#This Row],[Próg (PLN)]],"TAK","NIE")</f>
        <v>TAK</v>
      </c>
    </row>
    <row r="25" spans="1:20" x14ac:dyDescent="0.35">
      <c r="A25" s="2">
        <v>45843</v>
      </c>
      <c r="B25" s="1" t="s">
        <v>16</v>
      </c>
      <c r="C25" s="1" t="str">
        <f t="shared" si="0"/>
        <v>Kobieta</v>
      </c>
      <c r="D25" s="1" t="s">
        <v>21</v>
      </c>
      <c r="E25" s="1">
        <v>2563</v>
      </c>
      <c r="F25" s="1">
        <v>1500</v>
      </c>
      <c r="G25" s="1" t="str">
        <f>IF(Tabela2[[#This Row],[Sprzedaż (PLN)]]&gt;Tabela2[[#This Row],[Próg (PLN)]],"TAK","NIE")</f>
        <v>TAK</v>
      </c>
    </row>
    <row r="26" spans="1:20" x14ac:dyDescent="0.35">
      <c r="A26" s="2">
        <v>45844</v>
      </c>
      <c r="B26" s="1" t="s">
        <v>13</v>
      </c>
      <c r="C26" s="1" t="str">
        <f t="shared" si="0"/>
        <v>Kobieta</v>
      </c>
      <c r="D26" s="1" t="s">
        <v>15</v>
      </c>
      <c r="E26" s="1">
        <v>2241</v>
      </c>
      <c r="F26" s="1">
        <v>1500</v>
      </c>
      <c r="G26" s="1" t="str">
        <f>IF(Tabela2[[#This Row],[Sprzedaż (PLN)]]&gt;Tabela2[[#This Row],[Próg (PLN)]],"TAK","NIE")</f>
        <v>TAK</v>
      </c>
    </row>
    <row r="27" spans="1:20" x14ac:dyDescent="0.35">
      <c r="A27" s="2">
        <v>45844</v>
      </c>
      <c r="B27" s="1" t="s">
        <v>7</v>
      </c>
      <c r="C27" s="1" t="str">
        <f t="shared" si="0"/>
        <v>Mężczyzna</v>
      </c>
      <c r="D27" s="1" t="s">
        <v>21</v>
      </c>
      <c r="E27" s="1">
        <v>3617</v>
      </c>
      <c r="F27" s="1">
        <v>1500</v>
      </c>
      <c r="G27" s="1" t="str">
        <f>IF(Tabela2[[#This Row],[Sprzedaż (PLN)]]&gt;Tabela2[[#This Row],[Próg (PLN)]],"TAK","NIE")</f>
        <v>TAK</v>
      </c>
    </row>
    <row r="28" spans="1:20" x14ac:dyDescent="0.35">
      <c r="A28" s="2">
        <v>45844</v>
      </c>
      <c r="B28" s="1" t="s">
        <v>10</v>
      </c>
      <c r="C28" s="1" t="str">
        <f t="shared" si="0"/>
        <v>Kobieta</v>
      </c>
      <c r="D28" s="1" t="s">
        <v>12</v>
      </c>
      <c r="E28" s="1">
        <v>3145</v>
      </c>
      <c r="F28" s="1">
        <v>1500</v>
      </c>
      <c r="G28" s="1" t="str">
        <f>IF(Tabela2[[#This Row],[Sprzedaż (PLN)]]&gt;Tabela2[[#This Row],[Próg (PLN)]],"TAK","NIE")</f>
        <v>TAK</v>
      </c>
    </row>
    <row r="29" spans="1:20" x14ac:dyDescent="0.35">
      <c r="A29" s="2">
        <v>45844</v>
      </c>
      <c r="B29" s="1" t="s">
        <v>14</v>
      </c>
      <c r="C29" s="1" t="str">
        <f t="shared" si="0"/>
        <v>Mężczyzna</v>
      </c>
      <c r="D29" s="1" t="s">
        <v>17</v>
      </c>
      <c r="E29" s="1">
        <v>2339</v>
      </c>
      <c r="F29" s="1">
        <v>1500</v>
      </c>
      <c r="G29" s="1" t="str">
        <f>IF(Tabela2[[#This Row],[Sprzedaż (PLN)]]&gt;Tabela2[[#This Row],[Próg (PLN)]],"TAK","NIE")</f>
        <v>TAK</v>
      </c>
    </row>
    <row r="30" spans="1:20" x14ac:dyDescent="0.35">
      <c r="A30" s="2">
        <v>45844</v>
      </c>
      <c r="B30" s="1" t="s">
        <v>16</v>
      </c>
      <c r="C30" s="1" t="str">
        <f t="shared" si="0"/>
        <v>Kobieta</v>
      </c>
      <c r="D30" s="1" t="s">
        <v>17</v>
      </c>
      <c r="E30" s="1">
        <v>1678</v>
      </c>
      <c r="F30" s="1">
        <v>1500</v>
      </c>
      <c r="G30" s="1" t="str">
        <f>IF(Tabela2[[#This Row],[Sprzedaż (PLN)]]&gt;Tabela2[[#This Row],[Próg (PLN)]],"TAK","NIE")</f>
        <v>TAK</v>
      </c>
    </row>
    <row r="31" spans="1:20" x14ac:dyDescent="0.35">
      <c r="A31" s="2">
        <v>45845</v>
      </c>
      <c r="B31" s="1" t="s">
        <v>13</v>
      </c>
      <c r="C31" s="1" t="str">
        <f t="shared" si="0"/>
        <v>Kobieta</v>
      </c>
      <c r="D31" s="1" t="s">
        <v>17</v>
      </c>
      <c r="E31" s="1">
        <v>2756</v>
      </c>
      <c r="F31" s="1">
        <v>1500</v>
      </c>
      <c r="G31" s="1" t="str">
        <f>IF(Tabela2[[#This Row],[Sprzedaż (PLN)]]&gt;Tabela2[[#This Row],[Próg (PLN)]],"TAK","NIE")</f>
        <v>TAK</v>
      </c>
    </row>
    <row r="32" spans="1:20" x14ac:dyDescent="0.35">
      <c r="A32" s="2">
        <v>45845</v>
      </c>
      <c r="B32" s="1" t="s">
        <v>7</v>
      </c>
      <c r="C32" s="1" t="str">
        <f t="shared" si="0"/>
        <v>Mężczyzna</v>
      </c>
      <c r="D32" s="1" t="s">
        <v>9</v>
      </c>
      <c r="E32" s="1">
        <v>2453</v>
      </c>
      <c r="F32" s="1">
        <v>1500</v>
      </c>
      <c r="G32" s="1" t="str">
        <f>IF(Tabela2[[#This Row],[Sprzedaż (PLN)]]&gt;Tabela2[[#This Row],[Próg (PLN)]],"TAK","NIE")</f>
        <v>TAK</v>
      </c>
    </row>
    <row r="33" spans="1:7" x14ac:dyDescent="0.35">
      <c r="A33" s="2">
        <v>45845</v>
      </c>
      <c r="B33" s="1" t="s">
        <v>10</v>
      </c>
      <c r="C33" s="1" t="str">
        <f t="shared" si="0"/>
        <v>Kobieta</v>
      </c>
      <c r="D33" s="1" t="s">
        <v>21</v>
      </c>
      <c r="E33" s="1">
        <v>2155</v>
      </c>
      <c r="F33" s="1">
        <v>1500</v>
      </c>
      <c r="G33" s="1" t="str">
        <f>IF(Tabela2[[#This Row],[Sprzedaż (PLN)]]&gt;Tabela2[[#This Row],[Próg (PLN)]],"TAK","NIE")</f>
        <v>TAK</v>
      </c>
    </row>
    <row r="34" spans="1:7" x14ac:dyDescent="0.35">
      <c r="A34" s="2">
        <v>45845</v>
      </c>
      <c r="B34" s="1" t="s">
        <v>14</v>
      </c>
      <c r="C34" s="1" t="str">
        <f t="shared" si="0"/>
        <v>Mężczyzna</v>
      </c>
      <c r="D34" s="1" t="s">
        <v>15</v>
      </c>
      <c r="E34" s="1">
        <v>3659</v>
      </c>
      <c r="F34" s="1">
        <v>1500</v>
      </c>
      <c r="G34" s="1" t="str">
        <f>IF(Tabela2[[#This Row],[Sprzedaż (PLN)]]&gt;Tabela2[[#This Row],[Próg (PLN)]],"TAK","NIE")</f>
        <v>TAK</v>
      </c>
    </row>
    <row r="35" spans="1:7" x14ac:dyDescent="0.35">
      <c r="A35" s="2">
        <v>45845</v>
      </c>
      <c r="B35" s="1" t="s">
        <v>16</v>
      </c>
      <c r="C35" s="1" t="str">
        <f t="shared" si="0"/>
        <v>Kobieta</v>
      </c>
      <c r="D35" s="1" t="s">
        <v>15</v>
      </c>
      <c r="E35" s="1">
        <v>1221</v>
      </c>
      <c r="F35" s="1">
        <v>1500</v>
      </c>
      <c r="G35" s="1" t="str">
        <f>IF(Tabela2[[#This Row],[Sprzedaż (PLN)]]&gt;Tabela2[[#This Row],[Próg (PLN)]],"TAK","NIE")</f>
        <v>NIE</v>
      </c>
    </row>
    <row r="36" spans="1:7" x14ac:dyDescent="0.35">
      <c r="A36" s="2">
        <v>45846</v>
      </c>
      <c r="B36" s="1" t="s">
        <v>13</v>
      </c>
      <c r="C36" s="1" t="str">
        <f t="shared" si="0"/>
        <v>Kobieta</v>
      </c>
      <c r="D36" s="1" t="s">
        <v>15</v>
      </c>
      <c r="E36" s="1">
        <v>1700</v>
      </c>
      <c r="F36" s="1">
        <v>1500</v>
      </c>
      <c r="G36" s="1" t="str">
        <f>IF(Tabela2[[#This Row],[Sprzedaż (PLN)]]&gt;Tabela2[[#This Row],[Próg (PLN)]],"TAK","NIE")</f>
        <v>TAK</v>
      </c>
    </row>
    <row r="37" spans="1:7" x14ac:dyDescent="0.35">
      <c r="A37" s="2">
        <v>45846</v>
      </c>
      <c r="B37" s="1" t="s">
        <v>7</v>
      </c>
      <c r="C37" s="1" t="str">
        <f t="shared" si="0"/>
        <v>Mężczyzna</v>
      </c>
      <c r="D37" s="1" t="s">
        <v>15</v>
      </c>
      <c r="E37" s="1">
        <v>2977</v>
      </c>
      <c r="F37" s="1">
        <v>1500</v>
      </c>
      <c r="G37" s="1" t="str">
        <f>IF(Tabela2[[#This Row],[Sprzedaż (PLN)]]&gt;Tabela2[[#This Row],[Próg (PLN)]],"TAK","NIE")</f>
        <v>TAK</v>
      </c>
    </row>
    <row r="38" spans="1:7" x14ac:dyDescent="0.35">
      <c r="A38" s="2">
        <v>45846</v>
      </c>
      <c r="B38" s="1" t="s">
        <v>10</v>
      </c>
      <c r="C38" s="1" t="str">
        <f t="shared" si="0"/>
        <v>Kobieta</v>
      </c>
      <c r="D38" s="1" t="s">
        <v>17</v>
      </c>
      <c r="E38" s="1">
        <v>361</v>
      </c>
      <c r="F38" s="1">
        <v>1500</v>
      </c>
      <c r="G38" s="1" t="str">
        <f>IF(Tabela2[[#This Row],[Sprzedaż (PLN)]]&gt;Tabela2[[#This Row],[Próg (PLN)]],"TAK","NIE")</f>
        <v>NIE</v>
      </c>
    </row>
    <row r="39" spans="1:7" x14ac:dyDescent="0.35">
      <c r="A39" s="2">
        <v>45846</v>
      </c>
      <c r="B39" s="1" t="s">
        <v>14</v>
      </c>
      <c r="C39" s="1" t="str">
        <f t="shared" si="0"/>
        <v>Mężczyzna</v>
      </c>
      <c r="D39" s="1" t="s">
        <v>15</v>
      </c>
      <c r="E39" s="1">
        <v>2181</v>
      </c>
      <c r="F39" s="1">
        <v>1500</v>
      </c>
      <c r="G39" s="1" t="str">
        <f>IF(Tabela2[[#This Row],[Sprzedaż (PLN)]]&gt;Tabela2[[#This Row],[Próg (PLN)]],"TAK","NIE")</f>
        <v>TAK</v>
      </c>
    </row>
    <row r="40" spans="1:7" x14ac:dyDescent="0.35">
      <c r="A40" s="2">
        <v>45846</v>
      </c>
      <c r="B40" s="1" t="s">
        <v>16</v>
      </c>
      <c r="C40" s="1" t="str">
        <f t="shared" si="0"/>
        <v>Kobieta</v>
      </c>
      <c r="D40" s="1" t="s">
        <v>17</v>
      </c>
      <c r="E40" s="1">
        <v>2517</v>
      </c>
      <c r="F40" s="1">
        <v>1500</v>
      </c>
      <c r="G40" s="1" t="str">
        <f>IF(Tabela2[[#This Row],[Sprzedaż (PLN)]]&gt;Tabela2[[#This Row],[Próg (PLN)]],"TAK","NIE")</f>
        <v>TAK</v>
      </c>
    </row>
    <row r="41" spans="1:7" x14ac:dyDescent="0.35">
      <c r="A41" s="2">
        <v>45847</v>
      </c>
      <c r="B41" s="1" t="s">
        <v>13</v>
      </c>
      <c r="C41" s="1" t="str">
        <f t="shared" si="0"/>
        <v>Kobieta</v>
      </c>
      <c r="D41" s="1" t="s">
        <v>17</v>
      </c>
      <c r="E41" s="1">
        <v>1216</v>
      </c>
      <c r="F41" s="1">
        <v>1500</v>
      </c>
      <c r="G41" s="1" t="str">
        <f>IF(Tabela2[[#This Row],[Sprzedaż (PLN)]]&gt;Tabela2[[#This Row],[Próg (PLN)]],"TAK","NIE")</f>
        <v>NIE</v>
      </c>
    </row>
    <row r="42" spans="1:7" x14ac:dyDescent="0.35">
      <c r="A42" s="2">
        <v>45847</v>
      </c>
      <c r="B42" s="1" t="s">
        <v>7</v>
      </c>
      <c r="C42" s="1" t="str">
        <f t="shared" si="0"/>
        <v>Mężczyzna</v>
      </c>
      <c r="D42" s="1" t="s">
        <v>12</v>
      </c>
      <c r="E42" s="1">
        <v>2967</v>
      </c>
      <c r="F42" s="1">
        <v>1500</v>
      </c>
      <c r="G42" s="1" t="str">
        <f>IF(Tabela2[[#This Row],[Sprzedaż (PLN)]]&gt;Tabela2[[#This Row],[Próg (PLN)]],"TAK","NIE")</f>
        <v>TAK</v>
      </c>
    </row>
    <row r="43" spans="1:7" x14ac:dyDescent="0.35">
      <c r="A43" s="2">
        <v>45847</v>
      </c>
      <c r="B43" s="1" t="s">
        <v>10</v>
      </c>
      <c r="C43" s="1" t="str">
        <f t="shared" si="0"/>
        <v>Kobieta</v>
      </c>
      <c r="D43" s="1" t="s">
        <v>12</v>
      </c>
      <c r="E43" s="1">
        <v>537</v>
      </c>
      <c r="F43" s="1">
        <v>1500</v>
      </c>
      <c r="G43" s="1" t="str">
        <f>IF(Tabela2[[#This Row],[Sprzedaż (PLN)]]&gt;Tabela2[[#This Row],[Próg (PLN)]],"TAK","NIE")</f>
        <v>NIE</v>
      </c>
    </row>
    <row r="44" spans="1:7" x14ac:dyDescent="0.35">
      <c r="A44" s="2">
        <v>45847</v>
      </c>
      <c r="B44" s="1" t="s">
        <v>14</v>
      </c>
      <c r="C44" s="1" t="str">
        <f t="shared" si="0"/>
        <v>Mężczyzna</v>
      </c>
      <c r="D44" s="1" t="s">
        <v>12</v>
      </c>
      <c r="E44" s="1">
        <v>991</v>
      </c>
      <c r="F44" s="1">
        <v>1500</v>
      </c>
      <c r="G44" s="1" t="str">
        <f>IF(Tabela2[[#This Row],[Sprzedaż (PLN)]]&gt;Tabela2[[#This Row],[Próg (PLN)]],"TAK","NIE")</f>
        <v>NIE</v>
      </c>
    </row>
    <row r="45" spans="1:7" x14ac:dyDescent="0.35">
      <c r="A45" s="2">
        <v>45847</v>
      </c>
      <c r="B45" s="1" t="s">
        <v>16</v>
      </c>
      <c r="C45" s="1" t="str">
        <f t="shared" si="0"/>
        <v>Kobieta</v>
      </c>
      <c r="D45" s="1" t="s">
        <v>15</v>
      </c>
      <c r="E45" s="1">
        <v>2464</v>
      </c>
      <c r="F45" s="1">
        <v>1500</v>
      </c>
      <c r="G45" s="1" t="str">
        <f>IF(Tabela2[[#This Row],[Sprzedaż (PLN)]]&gt;Tabela2[[#This Row],[Próg (PLN)]],"TAK","NIE")</f>
        <v>TAK</v>
      </c>
    </row>
    <row r="46" spans="1:7" x14ac:dyDescent="0.35">
      <c r="A46" s="2">
        <v>45848</v>
      </c>
      <c r="B46" s="1" t="s">
        <v>13</v>
      </c>
      <c r="C46" s="1" t="str">
        <f t="shared" si="0"/>
        <v>Kobieta</v>
      </c>
      <c r="D46" s="1" t="s">
        <v>17</v>
      </c>
      <c r="E46" s="1">
        <v>2435</v>
      </c>
      <c r="F46" s="1">
        <v>1500</v>
      </c>
      <c r="G46" s="1" t="str">
        <f>IF(Tabela2[[#This Row],[Sprzedaż (PLN)]]&gt;Tabela2[[#This Row],[Próg (PLN)]],"TAK","NIE")</f>
        <v>TAK</v>
      </c>
    </row>
    <row r="47" spans="1:7" x14ac:dyDescent="0.35">
      <c r="A47" s="2">
        <v>45848</v>
      </c>
      <c r="B47" s="1" t="s">
        <v>7</v>
      </c>
      <c r="C47" s="1" t="str">
        <f t="shared" si="0"/>
        <v>Mężczyzna</v>
      </c>
      <c r="D47" s="1" t="s">
        <v>17</v>
      </c>
      <c r="E47" s="1">
        <v>692</v>
      </c>
      <c r="F47" s="1">
        <v>1500</v>
      </c>
      <c r="G47" s="1" t="str">
        <f>IF(Tabela2[[#This Row],[Sprzedaż (PLN)]]&gt;Tabela2[[#This Row],[Próg (PLN)]],"TAK","NIE")</f>
        <v>NIE</v>
      </c>
    </row>
    <row r="48" spans="1:7" x14ac:dyDescent="0.35">
      <c r="A48" s="2">
        <v>45848</v>
      </c>
      <c r="B48" s="1" t="s">
        <v>10</v>
      </c>
      <c r="C48" s="1" t="str">
        <f t="shared" si="0"/>
        <v>Kobieta</v>
      </c>
      <c r="D48" s="1" t="s">
        <v>21</v>
      </c>
      <c r="E48" s="1">
        <v>1380</v>
      </c>
      <c r="F48" s="1">
        <v>1500</v>
      </c>
      <c r="G48" s="1" t="str">
        <f>IF(Tabela2[[#This Row],[Sprzedaż (PLN)]]&gt;Tabela2[[#This Row],[Próg (PLN)]],"TAK","NIE")</f>
        <v>NIE</v>
      </c>
    </row>
    <row r="49" spans="1:7" x14ac:dyDescent="0.35">
      <c r="A49" s="2">
        <v>45848</v>
      </c>
      <c r="B49" s="1" t="s">
        <v>14</v>
      </c>
      <c r="C49" s="1" t="str">
        <f t="shared" si="0"/>
        <v>Mężczyzna</v>
      </c>
      <c r="D49" s="1" t="s">
        <v>12</v>
      </c>
      <c r="E49" s="1">
        <v>264</v>
      </c>
      <c r="F49" s="1">
        <v>1500</v>
      </c>
      <c r="G49" s="1" t="str">
        <f>IF(Tabela2[[#This Row],[Sprzedaż (PLN)]]&gt;Tabela2[[#This Row],[Próg (PLN)]],"TAK","NIE")</f>
        <v>NIE</v>
      </c>
    </row>
    <row r="50" spans="1:7" x14ac:dyDescent="0.35">
      <c r="A50" s="2">
        <v>45848</v>
      </c>
      <c r="B50" s="1" t="s">
        <v>16</v>
      </c>
      <c r="C50" s="1" t="str">
        <f t="shared" si="0"/>
        <v>Kobieta</v>
      </c>
      <c r="D50" s="1" t="s">
        <v>21</v>
      </c>
      <c r="E50" s="1">
        <v>2768</v>
      </c>
      <c r="F50" s="1">
        <v>1500</v>
      </c>
      <c r="G50" s="1" t="str">
        <f>IF(Tabela2[[#This Row],[Sprzedaż (PLN)]]&gt;Tabela2[[#This Row],[Próg (PLN)]],"TAK","NIE")</f>
        <v>TAK</v>
      </c>
    </row>
    <row r="51" spans="1:7" x14ac:dyDescent="0.35">
      <c r="A51" s="2">
        <v>45848</v>
      </c>
      <c r="B51" s="1" t="s">
        <v>14</v>
      </c>
      <c r="C51" s="1" t="str">
        <f t="shared" si="0"/>
        <v>Mężczyzna</v>
      </c>
      <c r="D51" s="1" t="s">
        <v>21</v>
      </c>
      <c r="E51" s="1">
        <v>1135</v>
      </c>
      <c r="F51" s="1">
        <v>1500</v>
      </c>
      <c r="G51" s="1" t="str">
        <f>IF(Tabela2[[#This Row],[Sprzedaż (PLN)]]&gt;Tabela2[[#This Row],[Próg (PLN)]],"TAK","NIE")</f>
        <v>NIE</v>
      </c>
    </row>
  </sheetData>
  <conditionalFormatting sqref="G1:G1048576">
    <cfRule type="containsText" dxfId="1" priority="1" operator="containsText" text="TAK">
      <formula>NOT(ISERROR(SEARCH("TAK",G1)))</formula>
    </cfRule>
    <cfRule type="containsText" dxfId="0" priority="2" operator="containsText" text="NIE">
      <formula>NOT(ISERROR(SEARCH("NIE",G1)))</formula>
    </cfRule>
  </conditionalFormatting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Oliwia Kwaśna</dc:creator>
  <cp:lastModifiedBy>VOX IT</cp:lastModifiedBy>
  <dcterms:created xsi:type="dcterms:W3CDTF">2025-08-04T07:06:21Z</dcterms:created>
  <dcterms:modified xsi:type="dcterms:W3CDTF">2025-08-05T06:50:17Z</dcterms:modified>
</cp:coreProperties>
</file>