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am" sheetId="1" r:id="rId4"/>
    <sheet state="visible" name="BISOYE GLOBAL ENTERPRISE " sheetId="2" r:id="rId5"/>
    <sheet state="visible" name="XYZ GLOBAL ENERGY LTD" sheetId="3" r:id="rId6"/>
    <sheet state="visible" name="OLUWASESAN" sheetId="4" r:id="rId7"/>
    <sheet state="visible" name="ANIFOWOSE" sheetId="5" r:id="rId8"/>
    <sheet state="visible" name="JAN 2025" sheetId="6" r:id="rId9"/>
    <sheet state="visible" name="ADEJUMO NIG ENTERPRISE " sheetId="7" r:id="rId10"/>
  </sheets>
  <definedNames/>
  <calcPr/>
</workbook>
</file>

<file path=xl/sharedStrings.xml><?xml version="1.0" encoding="utf-8"?>
<sst xmlns="http://schemas.openxmlformats.org/spreadsheetml/2006/main" count="962" uniqueCount="408">
  <si>
    <t>S/N</t>
  </si>
  <si>
    <t>DATE</t>
  </si>
  <si>
    <t>TRUCK NO</t>
  </si>
  <si>
    <t>DRIVER NAME</t>
  </si>
  <si>
    <t>DRIVER NO</t>
  </si>
  <si>
    <t>TRANSPORTER</t>
  </si>
  <si>
    <t>AGENT</t>
  </si>
  <si>
    <t>DESTINATION</t>
  </si>
  <si>
    <t>LOADING STATUS</t>
  </si>
  <si>
    <t>WAYBILL STATUS</t>
  </si>
  <si>
    <t>CARGO RATE</t>
  </si>
  <si>
    <t>STRANSPORT RATE</t>
  </si>
  <si>
    <t>PROFIT</t>
  </si>
  <si>
    <t>10%</t>
  </si>
  <si>
    <t>27/7/22</t>
  </si>
  <si>
    <t>AKJ60XZ</t>
  </si>
  <si>
    <t>ANNES</t>
  </si>
  <si>
    <t>EVUTI</t>
  </si>
  <si>
    <t>BENIN</t>
  </si>
  <si>
    <t>SUCCESSFULLY</t>
  </si>
  <si>
    <t>COLLECTED</t>
  </si>
  <si>
    <t>30/7/22</t>
  </si>
  <si>
    <t>EPE662XR</t>
  </si>
  <si>
    <t>THANK GOD</t>
  </si>
  <si>
    <t>OFFLOADED</t>
  </si>
  <si>
    <t>GBZ366YK</t>
  </si>
  <si>
    <t>KENNETH</t>
  </si>
  <si>
    <t>NEG88XA</t>
  </si>
  <si>
    <t>ISIAKA</t>
  </si>
  <si>
    <t>YENAGOA</t>
  </si>
  <si>
    <t>GGE422XM</t>
  </si>
  <si>
    <t>USMA</t>
  </si>
  <si>
    <t>ABIA</t>
  </si>
  <si>
    <t>22/8/22</t>
  </si>
  <si>
    <t>NEG822XL</t>
  </si>
  <si>
    <t>ISMAILA</t>
  </si>
  <si>
    <t>OWERRI</t>
  </si>
  <si>
    <t>21/11/22</t>
  </si>
  <si>
    <t>NEG986XL</t>
  </si>
  <si>
    <t>SULEIMAN</t>
  </si>
  <si>
    <t>LFA478YR</t>
  </si>
  <si>
    <t>YAKUBU</t>
  </si>
  <si>
    <t>22/11/22</t>
  </si>
  <si>
    <t>LFA902ZY</t>
  </si>
  <si>
    <t xml:space="preserve">Alana </t>
  </si>
  <si>
    <t>23/11/22</t>
  </si>
  <si>
    <t>XE706NKW</t>
  </si>
  <si>
    <t>HASSAN</t>
  </si>
  <si>
    <t>ANAMBRA</t>
  </si>
  <si>
    <t>LFA954ZY</t>
  </si>
  <si>
    <t>BALA</t>
  </si>
  <si>
    <t>NOT COLLECT</t>
  </si>
  <si>
    <t>LFA974ZX</t>
  </si>
  <si>
    <t>MUSA RABILU</t>
  </si>
  <si>
    <t>LFA290ZY</t>
  </si>
  <si>
    <t>AHMED</t>
  </si>
  <si>
    <t>20/12/2022</t>
  </si>
  <si>
    <t>T-5815LA</t>
  </si>
  <si>
    <t>AZEEZ</t>
  </si>
  <si>
    <t>NNEWI</t>
  </si>
  <si>
    <t>21/12/2022</t>
  </si>
  <si>
    <t>AA620FGE</t>
  </si>
  <si>
    <t>YAHAYA</t>
  </si>
  <si>
    <t>23/1/23</t>
  </si>
  <si>
    <t>DMA99XB</t>
  </si>
  <si>
    <t>ABDULAHI</t>
  </si>
  <si>
    <t>13/3/23</t>
  </si>
  <si>
    <t>AWK778ZW</t>
  </si>
  <si>
    <t>COLLINS</t>
  </si>
  <si>
    <t>ENU473ZE</t>
  </si>
  <si>
    <t>OBI</t>
  </si>
  <si>
    <t>T-2823LK</t>
  </si>
  <si>
    <t>CONDE</t>
  </si>
  <si>
    <t>UYO</t>
  </si>
  <si>
    <t>T-10987</t>
  </si>
  <si>
    <t>DANIEL</t>
  </si>
  <si>
    <t>15/3/23</t>
  </si>
  <si>
    <t xml:space="preserve">SMK 28 XV </t>
  </si>
  <si>
    <t xml:space="preserve">BEN </t>
  </si>
  <si>
    <t xml:space="preserve">Evuti </t>
  </si>
  <si>
    <t xml:space="preserve">Nnewi </t>
  </si>
  <si>
    <t xml:space="preserve">SUCCESSFULLY </t>
  </si>
  <si>
    <t>22/03/23</t>
  </si>
  <si>
    <t>EZA 59 XB</t>
  </si>
  <si>
    <t>Sylvester</t>
  </si>
  <si>
    <t xml:space="preserve">Successfully </t>
  </si>
  <si>
    <t>25/03/23</t>
  </si>
  <si>
    <t>AWK 778 ZW</t>
  </si>
  <si>
    <t>Evuti</t>
  </si>
  <si>
    <t>Nnewi</t>
  </si>
  <si>
    <t xml:space="preserve">Successful </t>
  </si>
  <si>
    <t>30/3/23</t>
  </si>
  <si>
    <t xml:space="preserve">MUSA  </t>
  </si>
  <si>
    <t>aba</t>
  </si>
  <si>
    <t>ENU278ZK</t>
  </si>
  <si>
    <t>JOSHUA</t>
  </si>
  <si>
    <t>successful</t>
  </si>
  <si>
    <t>ENU905XT</t>
  </si>
  <si>
    <t>CHIBUNA</t>
  </si>
  <si>
    <t>beNIN</t>
  </si>
  <si>
    <t xml:space="preserve">Sylvester </t>
  </si>
  <si>
    <t>evuti</t>
  </si>
  <si>
    <t>Bkw 875 xa</t>
  </si>
  <si>
    <t>ETO</t>
  </si>
  <si>
    <t xml:space="preserve">T- 981 LA. </t>
  </si>
  <si>
    <t>EDWARD UWAHIMIRET</t>
  </si>
  <si>
    <t>XMK 28 XV</t>
  </si>
  <si>
    <t xml:space="preserve">Ben </t>
  </si>
  <si>
    <t>evut</t>
  </si>
  <si>
    <t>nnewi</t>
  </si>
  <si>
    <t>T-981 LA</t>
  </si>
  <si>
    <t>PBT 25 XC</t>
  </si>
  <si>
    <t>Nnamdi</t>
  </si>
  <si>
    <t>On time</t>
  </si>
  <si>
    <t xml:space="preserve">Nsuka </t>
  </si>
  <si>
    <t xml:space="preserve">Success </t>
  </si>
  <si>
    <t xml:space="preserve">Collected </t>
  </si>
  <si>
    <t>13/08/2023</t>
  </si>
  <si>
    <t>ENU 275 ZE</t>
  </si>
  <si>
    <t>chigozie</t>
  </si>
  <si>
    <t xml:space="preserve">Ontime infull Resources </t>
  </si>
  <si>
    <t xml:space="preserve"> Timothy</t>
  </si>
  <si>
    <t>ENU434ZE</t>
  </si>
  <si>
    <t>Ansalem Ikena</t>
  </si>
  <si>
    <t>Timothy</t>
  </si>
  <si>
    <t>MUSA JOSHUA</t>
  </si>
  <si>
    <t>14/08/2023</t>
  </si>
  <si>
    <t>AYE525ZQ</t>
  </si>
  <si>
    <t>INUSA MOHAMMED</t>
  </si>
  <si>
    <t>Warri</t>
  </si>
  <si>
    <t>16/08/2023</t>
  </si>
  <si>
    <t>17/08/2023</t>
  </si>
  <si>
    <t>GME556ZU</t>
  </si>
  <si>
    <t>MOHAMMED BAWA</t>
  </si>
  <si>
    <t>Calabar</t>
  </si>
  <si>
    <t>20/08/2023</t>
  </si>
  <si>
    <t>BWR 623XB</t>
  </si>
  <si>
    <t>CHIKWEAIRI</t>
  </si>
  <si>
    <t xml:space="preserve">30/08/2023 </t>
  </si>
  <si>
    <t xml:space="preserve">NEG 832 XL </t>
  </si>
  <si>
    <t>Achuku</t>
  </si>
  <si>
    <t xml:space="preserve">Olam Rice </t>
  </si>
  <si>
    <t>alhaji Umar</t>
  </si>
  <si>
    <t xml:space="preserve"> </t>
  </si>
  <si>
    <t>31/08/23</t>
  </si>
  <si>
    <t>GDNL-2A-041</t>
  </si>
  <si>
    <t>HARUNA MUSA</t>
  </si>
  <si>
    <t>success</t>
  </si>
  <si>
    <t>collected</t>
  </si>
  <si>
    <t>LFA 54 YR</t>
  </si>
  <si>
    <t xml:space="preserve">ISMAIL </t>
  </si>
  <si>
    <t>Ibrahim</t>
  </si>
  <si>
    <t>AKL909XP</t>
  </si>
  <si>
    <t>FELIX</t>
  </si>
  <si>
    <t>Alaska</t>
  </si>
  <si>
    <t>succes</t>
  </si>
  <si>
    <t>MUS853XD</t>
  </si>
  <si>
    <t>ISMAIL</t>
  </si>
  <si>
    <t>Alhaji ibrahim</t>
  </si>
  <si>
    <t>T980LA</t>
  </si>
  <si>
    <t>SUNDAY</t>
  </si>
  <si>
    <t>benin</t>
  </si>
  <si>
    <t>MBD279XA</t>
  </si>
  <si>
    <t>SADIQ</t>
  </si>
  <si>
    <t>Alhaji Yakubu</t>
  </si>
  <si>
    <t>Success</t>
  </si>
  <si>
    <t xml:space="preserve">MGU 351 XB </t>
  </si>
  <si>
    <t xml:space="preserve">Usman </t>
  </si>
  <si>
    <t xml:space="preserve">Ontime in full resources </t>
  </si>
  <si>
    <t>BDG719XG</t>
  </si>
  <si>
    <t>BABAGINDA</t>
  </si>
  <si>
    <t>wer 523 xa</t>
  </si>
  <si>
    <t>Chinagorom</t>
  </si>
  <si>
    <t>10th pasture</t>
  </si>
  <si>
    <t>owerri</t>
  </si>
  <si>
    <t>GWK18ZA</t>
  </si>
  <si>
    <t>EMMANUEL</t>
  </si>
  <si>
    <t>jonathan</t>
  </si>
  <si>
    <t>16/11/23</t>
  </si>
  <si>
    <t>ksf 442 xv</t>
  </si>
  <si>
    <t>Kelly</t>
  </si>
  <si>
    <t>UWN 234 ZX</t>
  </si>
  <si>
    <t>CHINONSO</t>
  </si>
  <si>
    <t>XK643USL</t>
  </si>
  <si>
    <t>NUHU</t>
  </si>
  <si>
    <t>Collected</t>
  </si>
  <si>
    <t>LND397XJ</t>
  </si>
  <si>
    <t>MURITALA</t>
  </si>
  <si>
    <t>orderfulfiller</t>
  </si>
  <si>
    <t>DMA 277XB</t>
  </si>
  <si>
    <t xml:space="preserve">Haruna </t>
  </si>
  <si>
    <t>Order fullfiller</t>
  </si>
  <si>
    <t>SMK 122 XX</t>
  </si>
  <si>
    <t xml:space="preserve"> usman </t>
  </si>
  <si>
    <t xml:space="preserve">Order full filler </t>
  </si>
  <si>
    <t xml:space="preserve">Enugu /abakaliki </t>
  </si>
  <si>
    <t>T882LA</t>
  </si>
  <si>
    <t>moses</t>
  </si>
  <si>
    <t xml:space="preserve">KEN 103 ZY </t>
  </si>
  <si>
    <t xml:space="preserve">Abdullahi </t>
  </si>
  <si>
    <t xml:space="preserve">Orderfull filler </t>
  </si>
  <si>
    <t>Aba</t>
  </si>
  <si>
    <t xml:space="preserve">LND 397 XJ </t>
  </si>
  <si>
    <t xml:space="preserve">Nazifi </t>
  </si>
  <si>
    <t xml:space="preserve">Ibrahim </t>
  </si>
  <si>
    <t xml:space="preserve">Abakaliki </t>
  </si>
  <si>
    <t xml:space="preserve">T14943LA </t>
  </si>
  <si>
    <t xml:space="preserve">Denis </t>
  </si>
  <si>
    <t xml:space="preserve">Timothy </t>
  </si>
  <si>
    <t>20/11/2024</t>
  </si>
  <si>
    <t>LSR923DX</t>
  </si>
  <si>
    <t>ISHAKU</t>
  </si>
  <si>
    <t>ibrahim</t>
  </si>
  <si>
    <t>21/11/2024</t>
  </si>
  <si>
    <t>Iibrahim</t>
  </si>
  <si>
    <t>KEN157ZY</t>
  </si>
  <si>
    <t>ALI</t>
  </si>
  <si>
    <t>22/11/2024</t>
  </si>
  <si>
    <t>KJA576XR</t>
  </si>
  <si>
    <t>Stanley</t>
  </si>
  <si>
    <t>Benin</t>
  </si>
  <si>
    <t>WAM735XB</t>
  </si>
  <si>
    <t>Surajo Adam</t>
  </si>
  <si>
    <t xml:space="preserve">TONAGE QTY </t>
  </si>
  <si>
    <t>OFFLOADING STATUS</t>
  </si>
  <si>
    <t>AGENT RATE</t>
  </si>
  <si>
    <t>23/11/2024</t>
  </si>
  <si>
    <t>FZE93GRV</t>
  </si>
  <si>
    <t>MOBDAY</t>
  </si>
  <si>
    <t>EJIKE</t>
  </si>
  <si>
    <t>OMOTOSHO</t>
  </si>
  <si>
    <t>YES</t>
  </si>
  <si>
    <t>25/11/2024</t>
  </si>
  <si>
    <t>PKM19ZY</t>
  </si>
  <si>
    <t>TIJANI</t>
  </si>
  <si>
    <t>OREH</t>
  </si>
  <si>
    <t>29/11/2024</t>
  </si>
  <si>
    <t>5BGT68LG</t>
  </si>
  <si>
    <t>MUSA</t>
  </si>
  <si>
    <t>ONDO</t>
  </si>
  <si>
    <t>20/1/2025</t>
  </si>
  <si>
    <t>ondo</t>
  </si>
  <si>
    <t>T8119LA</t>
  </si>
  <si>
    <t>SULE ADAMU</t>
  </si>
  <si>
    <t>CHIDI</t>
  </si>
  <si>
    <t>16/3/2025</t>
  </si>
  <si>
    <t>GWA958YR</t>
  </si>
  <si>
    <t>LUIZ</t>
  </si>
  <si>
    <t>25/3/2025</t>
  </si>
  <si>
    <t>BWR506XB</t>
  </si>
  <si>
    <t>JAMILU</t>
  </si>
  <si>
    <t>IDOWU</t>
  </si>
  <si>
    <t>ZBL677YG</t>
  </si>
  <si>
    <t>WISDOM</t>
  </si>
  <si>
    <t>18/4/2025</t>
  </si>
  <si>
    <t>BER53XB</t>
  </si>
  <si>
    <t>25/4/2025</t>
  </si>
  <si>
    <t>T1286LA</t>
  </si>
  <si>
    <t>ABIODUN</t>
  </si>
  <si>
    <t>TIMOTHY</t>
  </si>
  <si>
    <t>17/5/2025</t>
  </si>
  <si>
    <t>24/5/2025</t>
  </si>
  <si>
    <t>30/5/2025</t>
  </si>
  <si>
    <t>3BGT84LG</t>
  </si>
  <si>
    <t>OLADELE</t>
  </si>
  <si>
    <t>ADEBAYO</t>
  </si>
  <si>
    <t>TII655LA</t>
  </si>
  <si>
    <t>AMOBI</t>
  </si>
  <si>
    <t>14/6/2025</t>
  </si>
  <si>
    <t>T0044CT</t>
  </si>
  <si>
    <t>YAHUZA</t>
  </si>
  <si>
    <t>6BGT82LG</t>
  </si>
  <si>
    <t>MICHAEL</t>
  </si>
  <si>
    <t>17/7/2025</t>
  </si>
  <si>
    <t>BGT719XG</t>
  </si>
  <si>
    <t>18/7/2025</t>
  </si>
  <si>
    <t>T16816LA</t>
  </si>
  <si>
    <t>FZE977RV</t>
  </si>
  <si>
    <t>HAMID</t>
  </si>
  <si>
    <t>BRR850XA</t>
  </si>
  <si>
    <t>MORAKIMO</t>
  </si>
  <si>
    <t>20/6/24</t>
  </si>
  <si>
    <t>GWA169XC</t>
  </si>
  <si>
    <t>SAHEED</t>
  </si>
  <si>
    <t>KARAJI</t>
  </si>
  <si>
    <t>IBADAN</t>
  </si>
  <si>
    <t>22/6/24</t>
  </si>
  <si>
    <t>KTD115LG</t>
  </si>
  <si>
    <t xml:space="preserve">Yes </t>
  </si>
  <si>
    <t>KTA552XA</t>
  </si>
  <si>
    <t>OLAYINKA</t>
  </si>
  <si>
    <t>CHINEDU</t>
  </si>
  <si>
    <t>24/6/24</t>
  </si>
  <si>
    <t>DGB701XR</t>
  </si>
  <si>
    <t>GAMBO</t>
  </si>
  <si>
    <t>ALHAJI JAKI</t>
  </si>
  <si>
    <t>28/6/2024</t>
  </si>
  <si>
    <t>UWN 814 ZR</t>
  </si>
  <si>
    <t xml:space="preserve">Chinedu abasi </t>
  </si>
  <si>
    <t xml:space="preserve">Musa </t>
  </si>
  <si>
    <t xml:space="preserve">Ibadan </t>
  </si>
  <si>
    <t>30/6/2024</t>
  </si>
  <si>
    <t xml:space="preserve">UWN 814 ZR </t>
  </si>
  <si>
    <t xml:space="preserve">Stephen </t>
  </si>
  <si>
    <t xml:space="preserve">MEK 522 XB </t>
  </si>
  <si>
    <t xml:space="preserve">Joseph </t>
  </si>
  <si>
    <t>13/7/2024</t>
  </si>
  <si>
    <t>PHC 973 ZY</t>
  </si>
  <si>
    <t xml:space="preserve">Raymond </t>
  </si>
  <si>
    <t xml:space="preserve">Day by day </t>
  </si>
  <si>
    <t>14/7/2024</t>
  </si>
  <si>
    <t>YEN 760 XY</t>
  </si>
  <si>
    <t xml:space="preserve">Gabriel </t>
  </si>
  <si>
    <t xml:space="preserve">BEL 816 XA </t>
  </si>
  <si>
    <t xml:space="preserve">Obina </t>
  </si>
  <si>
    <t>16/7/2024</t>
  </si>
  <si>
    <t xml:space="preserve">JRV 553 XB </t>
  </si>
  <si>
    <t xml:space="preserve">Linus </t>
  </si>
  <si>
    <t xml:space="preserve">Alaska </t>
  </si>
  <si>
    <t>Yes</t>
  </si>
  <si>
    <t>22/7/2024</t>
  </si>
  <si>
    <t xml:space="preserve">FKJ 226 YH </t>
  </si>
  <si>
    <t xml:space="preserve">Sampson </t>
  </si>
  <si>
    <t xml:space="preserve">FKJ 227/YH </t>
  </si>
  <si>
    <t xml:space="preserve">Ndubuisi </t>
  </si>
  <si>
    <t>23/7/2024</t>
  </si>
  <si>
    <t>TRE 338 XB</t>
  </si>
  <si>
    <t xml:space="preserve">Adebayo </t>
  </si>
  <si>
    <t>15/8/2024</t>
  </si>
  <si>
    <t>BDG 558 YJ</t>
  </si>
  <si>
    <t xml:space="preserve">James </t>
  </si>
  <si>
    <t xml:space="preserve">Ejike </t>
  </si>
  <si>
    <t>17/1/2025</t>
  </si>
  <si>
    <t>FZE938RV</t>
  </si>
  <si>
    <t>Solomon</t>
  </si>
  <si>
    <t>ibadan</t>
  </si>
  <si>
    <t>yes</t>
  </si>
  <si>
    <t>18/1/2025</t>
  </si>
  <si>
    <t>Raman</t>
  </si>
  <si>
    <t>19/1/2025</t>
  </si>
  <si>
    <t>TOO44CT</t>
  </si>
  <si>
    <t>Suleiman</t>
  </si>
  <si>
    <t>22/1/2025</t>
  </si>
  <si>
    <t>FZE291RV</t>
  </si>
  <si>
    <t>Emeka</t>
  </si>
  <si>
    <t>Orji</t>
  </si>
  <si>
    <t>BRR298XB</t>
  </si>
  <si>
    <t>Kadiri</t>
  </si>
  <si>
    <t>T8192LA</t>
  </si>
  <si>
    <t>PETER</t>
  </si>
  <si>
    <t>KRV687ZL</t>
  </si>
  <si>
    <t>MONSWET</t>
  </si>
  <si>
    <t>13/3/2025</t>
  </si>
  <si>
    <t>KTE22LG</t>
  </si>
  <si>
    <t>ADAMS</t>
  </si>
  <si>
    <t>ENU20ZA</t>
  </si>
  <si>
    <t>FESTUS</t>
  </si>
  <si>
    <t>MIKE</t>
  </si>
  <si>
    <t>KTE66LG</t>
  </si>
  <si>
    <t>FRIDAY</t>
  </si>
  <si>
    <t>T2823LA</t>
  </si>
  <si>
    <t>SIDIQ CONDE</t>
  </si>
  <si>
    <t>Ibadan</t>
  </si>
  <si>
    <t>15/7/2025</t>
  </si>
  <si>
    <t>22/7/2025</t>
  </si>
  <si>
    <t>T811LA</t>
  </si>
  <si>
    <t>AAB467XB</t>
  </si>
  <si>
    <t>ADEPOJU</t>
  </si>
  <si>
    <t>26/1/2025</t>
  </si>
  <si>
    <t>GME90ZY</t>
  </si>
  <si>
    <t>Safiyanu Auwalu</t>
  </si>
  <si>
    <t>Muhammed</t>
  </si>
  <si>
    <t>Column 1</t>
  </si>
  <si>
    <t>QTY</t>
  </si>
  <si>
    <t xml:space="preserve">ADVANCE </t>
  </si>
  <si>
    <t>BALANCE</t>
  </si>
  <si>
    <t>REMARK</t>
  </si>
  <si>
    <t>TOTAL PROFIT</t>
  </si>
  <si>
    <t>LFA744YR</t>
  </si>
  <si>
    <t xml:space="preserve">HASSAN </t>
  </si>
  <si>
    <t>ORDERFULLFILER</t>
  </si>
  <si>
    <t>USMAN</t>
  </si>
  <si>
    <t>NSUKA</t>
  </si>
  <si>
    <t>offloaded</t>
  </si>
  <si>
    <t>LFA352ZY</t>
  </si>
  <si>
    <t>MSA 59 XA</t>
  </si>
  <si>
    <t>DAUDA SAIDU</t>
  </si>
  <si>
    <t>IBRAHIM</t>
  </si>
  <si>
    <t>EDA146XA</t>
  </si>
  <si>
    <t>MOHAMMED IBRAHIM</t>
  </si>
  <si>
    <t>ABOKI</t>
  </si>
  <si>
    <t>AKWO3ZN</t>
  </si>
  <si>
    <t>ILIYASU KABIR</t>
  </si>
  <si>
    <t>LFA659ZX</t>
  </si>
  <si>
    <t>SULEMAN MUHAMMED</t>
  </si>
  <si>
    <t>ACA175ZP</t>
  </si>
  <si>
    <t>YAHAYA BABAJI</t>
  </si>
  <si>
    <t>14/8/2024</t>
  </si>
  <si>
    <t>FKY 226 YH</t>
  </si>
  <si>
    <t xml:space="preserve">WWR 647 ZR </t>
  </si>
  <si>
    <t xml:space="preserve">Odili </t>
  </si>
  <si>
    <t xml:space="preserve">Ilorin </t>
  </si>
  <si>
    <t>30/08/2024</t>
  </si>
  <si>
    <t>WWR751ZR</t>
  </si>
  <si>
    <t>god'stime</t>
  </si>
  <si>
    <t>T2035LA</t>
  </si>
  <si>
    <t>umar isah</t>
  </si>
  <si>
    <t>chidi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</si>
</sst>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/dd/yy"/>
    <numFmt numFmtId="166" formatCode="mm/dd/yyyy"/>
    <numFmt numFmtId="167" formatCode="m/d/yy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9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 shrinkToFit="0" vertical="center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166" xfId="0" applyAlignment="1" applyFont="1" applyNumberFormat="1">
      <alignment readingOrder="0" shrinkToFit="0" vertical="bottom" wrapText="0"/>
    </xf>
    <xf borderId="0" fillId="0" fontId="3" numFmtId="166" xfId="0" applyAlignment="1" applyFont="1" applyNumberFormat="1">
      <alignment readingOrder="0" shrinkToFit="0" vertical="center" wrapText="0"/>
    </xf>
    <xf borderId="0" fillId="0" fontId="3" numFmtId="165" xfId="0" applyAlignment="1" applyFont="1" applyNumberFormat="1">
      <alignment readingOrder="0" shrinkToFit="0" vertical="center" wrapText="0"/>
    </xf>
    <xf borderId="0" fillId="0" fontId="3" numFmtId="164" xfId="0" applyAlignment="1" applyFont="1" applyNumberFormat="1">
      <alignment readingOrder="0" shrinkToFit="0" vertical="center" wrapText="0"/>
    </xf>
    <xf borderId="0" fillId="0" fontId="3" numFmtId="3" xfId="0" applyFont="1" applyNumberFormat="1"/>
    <xf borderId="0" fillId="0" fontId="3" numFmtId="167" xfId="0" applyAlignment="1" applyFont="1" applyNumberFormat="1">
      <alignment readingOrder="0" shrinkToFit="0" vertical="center" wrapText="0"/>
    </xf>
    <xf borderId="0" fillId="0" fontId="4" numFmtId="167" xfId="0" applyAlignment="1" applyFont="1" applyNumberFormat="1">
      <alignment horizontal="right" shrinkToFit="0" vertical="bottom" wrapText="0"/>
    </xf>
    <xf borderId="0" fillId="0" fontId="4" numFmtId="167" xfId="0" applyAlignment="1" applyFont="1" applyNumberForma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7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1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0" xfId="0" applyAlignment="1" applyFont="1">
      <alignment horizontal="left"/>
    </xf>
    <xf borderId="0" fillId="0" fontId="3" numFmtId="1" xfId="0" applyAlignment="1" applyFont="1" applyNumberFormat="1">
      <alignment readingOrder="0" shrinkToFit="0" vertical="center" wrapText="0"/>
    </xf>
    <xf borderId="0" fillId="0" fontId="3" numFmtId="1" xfId="0" applyAlignment="1" applyFont="1" applyNumberForma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0" fontId="3" numFmtId="3" xfId="0" applyAlignment="1" applyFont="1" applyNumberForma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3" numFmtId="1" xfId="0" applyFont="1" applyNumberFormat="1"/>
    <xf borderId="0" fillId="0" fontId="3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horizontal="left" readingOrder="0" shrinkToFit="0" vertical="center" wrapText="0"/>
    </xf>
    <xf borderId="0" fillId="0" fontId="3" numFmtId="3" xfId="0" applyAlignment="1" applyFont="1" applyNumberFormat="1">
      <alignment shrinkToFit="0" vertical="center" wrapText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  <dxf>
      <font/>
      <fill>
        <patternFill patternType="solid">
          <fgColor rgb="FFF8F9FA"/>
          <bgColor rgb="FFF8F9FA"/>
        </patternFill>
      </fill>
      <border/>
    </dxf>
  </dxfs>
  <tableStyles count="7">
    <tableStyle count="4" pivot="0" name="Olam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BISOYE GLOBAL ENTERPRISE -style">
      <tableStyleElement dxfId="1" type="headerRow"/>
      <tableStyleElement dxfId="2" type="firstRowStripe"/>
      <tableStyleElement dxfId="5" type="secondRowStripe"/>
      <tableStyleElement dxfId="4" size="0" type="wholeTable"/>
    </tableStyle>
    <tableStyle count="4" pivot="0" name="XYZ GLOBAL ENERGY LTD-style">
      <tableStyleElement dxfId="1" type="headerRow"/>
      <tableStyleElement dxfId="2" type="firstRowStripe"/>
      <tableStyleElement dxfId="5" type="secondRowStripe"/>
      <tableStyleElement dxfId="4" size="0" type="wholeTable"/>
    </tableStyle>
    <tableStyle count="4" pivot="0" name="OLUWASESAN-style">
      <tableStyleElement dxfId="1" type="headerRow"/>
      <tableStyleElement dxfId="2" type="firstRowStripe"/>
      <tableStyleElement dxfId="5" type="secondRowStripe"/>
      <tableStyleElement dxfId="4" size="0" type="wholeTable"/>
    </tableStyle>
    <tableStyle count="4" pivot="0" name="ANIFOWOSE-style">
      <tableStyleElement dxfId="1" type="headerRow"/>
      <tableStyleElement dxfId="2" type="firstRowStripe"/>
      <tableStyleElement dxfId="5" type="secondRowStripe"/>
      <tableStyleElement dxfId="4" size="0" type="wholeTable"/>
    </tableStyle>
    <tableStyle count="4" pivot="0" name="JAN 2025-style">
      <tableStyleElement dxfId="1" type="headerRow"/>
      <tableStyleElement dxfId="2" type="firstRowStripe"/>
      <tableStyleElement dxfId="2" type="secondRowStripe"/>
      <tableStyleElement dxfId="4" size="0" type="wholeTable"/>
    </tableStyle>
    <tableStyle count="4" pivot="0" name="ADEJUMO NIG ENTERPRISE -style">
      <tableStyleElement dxfId="1" type="headerRow"/>
      <tableStyleElement dxfId="2" type="firstRowStripe"/>
      <tableStyleElement dxfId="5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N74" displayName="Table7" name="Table7" id="1">
  <tableColumns count="14">
    <tableColumn name="S/N" id="1"/>
    <tableColumn name="DATE" id="2"/>
    <tableColumn name="TRUCK NO" id="3"/>
    <tableColumn name="DRIVER NAME" id="4"/>
    <tableColumn name="DRIVER NO" id="5"/>
    <tableColumn name="TRANSPORTER" id="6"/>
    <tableColumn name="AGENT" id="7"/>
    <tableColumn name="DESTINATION" id="8"/>
    <tableColumn name="LOADING STATUS" id="9"/>
    <tableColumn name="WAYBILL STATUS" id="10"/>
    <tableColumn name="CARGO RATE" id="11"/>
    <tableColumn name="STRANSPORT RATE" id="12"/>
    <tableColumn name="PROFIT" id="13"/>
    <tableColumn name="10%" id="14"/>
  </tableColumns>
  <tableStyleInfo name="Olam-style" showColumnStripes="0" showFirstColumn="1" showLastColumn="1" showRowStripes="1"/>
</table>
</file>

<file path=xl/tables/table2.xml><?xml version="1.0" encoding="utf-8"?>
<table xmlns="http://schemas.openxmlformats.org/spreadsheetml/2006/main" ref="A1:M33" displayName="Table3" name="Table3" id="2">
  <tableColumns count="13">
    <tableColumn name="S/N" id="1"/>
    <tableColumn name="DATE" id="2"/>
    <tableColumn name="TRUCK NO" id="3"/>
    <tableColumn name="TONAGE QTY " id="4"/>
    <tableColumn name="DRIVER NAME" id="5"/>
    <tableColumn name="DRIVER NO" id="6"/>
    <tableColumn name="AGENT" id="7"/>
    <tableColumn name="DESTINATION" id="8"/>
    <tableColumn name="OFFLOADING STATUS" id="9"/>
    <tableColumn name="CARGO RATE" id="10"/>
    <tableColumn name="AGENT RATE" id="11"/>
    <tableColumn name="PROFIT" id="12"/>
    <tableColumn name="10%" id="13"/>
  </tableColumns>
  <tableStyleInfo name="BISOYE GLOBAL ENTERPRISE -style" showColumnStripes="0" showFirstColumn="1" showLastColumn="1" showRowStripes="1"/>
</table>
</file>

<file path=xl/tables/table3.xml><?xml version="1.0" encoding="utf-8"?>
<table xmlns="http://schemas.openxmlformats.org/spreadsheetml/2006/main" ref="A1:M33" displayName="Table6" name="Table6" id="3">
  <tableColumns count="13">
    <tableColumn name="S/N" id="1"/>
    <tableColumn name="DATE" id="2"/>
    <tableColumn name="TRUCK NO" id="3"/>
    <tableColumn name="TONAGE QTY " id="4"/>
    <tableColumn name="DRIVER NAME" id="5"/>
    <tableColumn name="DRIVER NO" id="6"/>
    <tableColumn name="AGENT" id="7"/>
    <tableColumn name="DESTINATION" id="8"/>
    <tableColumn name="OFFLOADING STATUS" id="9"/>
    <tableColumn name="CARGO RATE" id="10"/>
    <tableColumn name="AGENT RATE" id="11"/>
    <tableColumn name="PROFIT" id="12"/>
    <tableColumn name="10%" id="13"/>
  </tableColumns>
  <tableStyleInfo name="XYZ GLOBAL ENERGY LTD-style" showColumnStripes="0" showFirstColumn="1" showLastColumn="1" showRowStripes="1"/>
</table>
</file>

<file path=xl/tables/table4.xml><?xml version="1.0" encoding="utf-8"?>
<table xmlns="http://schemas.openxmlformats.org/spreadsheetml/2006/main" ref="A1:M85" displayName="Table2" name="Table2" id="4">
  <tableColumns count="13">
    <tableColumn name="S/N" id="1"/>
    <tableColumn name="DATE" id="2"/>
    <tableColumn name="TRUCK NO" id="3"/>
    <tableColumn name="TONAGE QTY " id="4"/>
    <tableColumn name="DRIVER NAME" id="5"/>
    <tableColumn name="DRIVER NO" id="6"/>
    <tableColumn name="AGENT" id="7"/>
    <tableColumn name="DESTINATION" id="8"/>
    <tableColumn name="OFFLOADING STATUS" id="9"/>
    <tableColumn name="CARGO RATE" id="10"/>
    <tableColumn name="AGENT RATE" id="11"/>
    <tableColumn name="PROFIT" id="12"/>
    <tableColumn name="10%" id="13"/>
  </tableColumns>
  <tableStyleInfo name="OLUWASESAN-style" showColumnStripes="0" showFirstColumn="1" showLastColumn="1" showRowStripes="1"/>
</table>
</file>

<file path=xl/tables/table5.xml><?xml version="1.0" encoding="utf-8"?>
<table xmlns="http://schemas.openxmlformats.org/spreadsheetml/2006/main" ref="A1:M15" displayName="Table5" name="Table5" id="5">
  <tableColumns count="13">
    <tableColumn name="S/N" id="1"/>
    <tableColumn name="DATE" id="2"/>
    <tableColumn name="TRUCK NO" id="3"/>
    <tableColumn name="TONAGE QTY " id="4"/>
    <tableColumn name="DRIVER NAME" id="5"/>
    <tableColumn name="DRIVER NO" id="6"/>
    <tableColumn name="AGENT" id="7"/>
    <tableColumn name="DESTINATION" id="8"/>
    <tableColumn name="OFFLOADING STATUS" id="9"/>
    <tableColumn name="CARGO RATE" id="10"/>
    <tableColumn name="AGENT RATE" id="11"/>
    <tableColumn name="PROFIT" id="12"/>
    <tableColumn name="10%" id="13"/>
  </tableColumns>
  <tableStyleInfo name="ANIFOWOSE-style" showColumnStripes="0" showFirstColumn="1" showLastColumn="1" showRowStripes="1"/>
</table>
</file>

<file path=xl/tables/table6.xml><?xml version="1.0" encoding="utf-8"?>
<table xmlns="http://schemas.openxmlformats.org/spreadsheetml/2006/main" ref="A1:R34" displayName="Table4" name="Table4" id="6">
  <tableColumns count="18">
    <tableColumn name="Column 1" id="1"/>
    <tableColumn name="DATE" id="2"/>
    <tableColumn name="TRUCK NO" id="3"/>
    <tableColumn name="DRIVER NAME" id="4"/>
    <tableColumn name="DRIVER NO" id="5"/>
    <tableColumn name="TRANSPORTER" id="6"/>
    <tableColumn name="AGENT" id="7"/>
    <tableColumn name="DESTINATION" id="8"/>
    <tableColumn name="QTY" id="9"/>
    <tableColumn name="LOADING STATUS" id="10"/>
    <tableColumn name="WAYBILL STATUS" id="11"/>
    <tableColumn name="CARGO RATE" id="12"/>
    <tableColumn name="STRANSPORT RATE" id="13"/>
    <tableColumn name="PROFIT" id="14"/>
    <tableColumn name="10%" id="15"/>
    <tableColumn name="ADVANCE " id="16"/>
    <tableColumn name="BALANCE" id="17"/>
    <tableColumn name="REMARK" id="18"/>
  </tableColumns>
  <tableStyleInfo name="JAN 2025-style" showColumnStripes="0" showFirstColumn="1" showLastColumn="1" showRowStripes="1"/>
</table>
</file>

<file path=xl/tables/table7.xml><?xml version="1.0" encoding="utf-8"?>
<table xmlns="http://schemas.openxmlformats.org/spreadsheetml/2006/main" ref="A1:M19" displayName="Table1" name="Table1" id="7">
  <tableColumns count="13">
    <tableColumn name="S/N" id="1"/>
    <tableColumn name="DATE" id="2"/>
    <tableColumn name="TRUCK NO" id="3"/>
    <tableColumn name="TONAGE QTY " id="4"/>
    <tableColumn name="DRIVER NAME" id="5"/>
    <tableColumn name="DRIVER NO" id="6"/>
    <tableColumn name="AGENT" id="7"/>
    <tableColumn name="DESTINATION" id="8"/>
    <tableColumn name="OFFLOADING STATUS" id="9"/>
    <tableColumn name="CARGO RATE" id="10"/>
    <tableColumn name="AGENT RATE" id="11"/>
    <tableColumn name="PROFIT" id="12"/>
    <tableColumn name="10%" id="13"/>
  </tableColumns>
  <tableStyleInfo name="ADEJUMO NIG ENTERPRISE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6.75"/>
    <col customWidth="1" min="4" max="4" width="18.38"/>
    <col customWidth="1" min="5" max="5" width="14.0"/>
    <col customWidth="1" min="6" max="6" width="23.5"/>
    <col customWidth="1" min="8" max="8" width="15.75"/>
    <col customWidth="1" min="9" max="9" width="18.5"/>
    <col customWidth="1" min="10" max="10" width="18.0"/>
    <col customWidth="1" min="11" max="11" width="15.25"/>
    <col customWidth="1" min="12" max="12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>
        <v>1.0</v>
      </c>
      <c r="B2" s="4" t="s">
        <v>14</v>
      </c>
      <c r="C2" s="4" t="s">
        <v>15</v>
      </c>
      <c r="D2" s="4" t="s">
        <v>16</v>
      </c>
      <c r="E2" s="4">
        <v>8.084413478E9</v>
      </c>
      <c r="F2" s="4" t="s">
        <v>17</v>
      </c>
      <c r="G2" s="4"/>
      <c r="H2" s="4" t="s">
        <v>18</v>
      </c>
      <c r="I2" s="4" t="s">
        <v>19</v>
      </c>
      <c r="J2" s="4" t="s">
        <v>20</v>
      </c>
      <c r="K2" s="5">
        <v>340000.0</v>
      </c>
      <c r="L2" s="5">
        <v>300000.0</v>
      </c>
      <c r="M2" s="5">
        <f t="shared" ref="M2:M62" si="1">K2-L2</f>
        <v>40000</v>
      </c>
      <c r="N2" s="5">
        <f>M2*N1</f>
        <v>4000</v>
      </c>
    </row>
    <row r="3">
      <c r="A3" s="3">
        <v>2.0</v>
      </c>
      <c r="B3" s="4" t="s">
        <v>21</v>
      </c>
      <c r="C3" s="4" t="s">
        <v>22</v>
      </c>
      <c r="D3" s="4" t="s">
        <v>23</v>
      </c>
      <c r="E3" s="4">
        <v>8.121546239E9</v>
      </c>
      <c r="F3" s="4" t="s">
        <v>17</v>
      </c>
      <c r="G3" s="4"/>
      <c r="H3" s="4" t="s">
        <v>18</v>
      </c>
      <c r="I3" s="4" t="s">
        <v>24</v>
      </c>
      <c r="J3" s="4" t="s">
        <v>20</v>
      </c>
      <c r="K3" s="5">
        <v>340000.0</v>
      </c>
      <c r="L3" s="5">
        <v>300000.0</v>
      </c>
      <c r="M3" s="5">
        <f t="shared" si="1"/>
        <v>40000</v>
      </c>
      <c r="N3" s="5">
        <f>M3*N1</f>
        <v>4000</v>
      </c>
    </row>
    <row r="4">
      <c r="A4" s="3">
        <v>3.0</v>
      </c>
      <c r="B4" s="4" t="s">
        <v>21</v>
      </c>
      <c r="C4" s="4" t="s">
        <v>25</v>
      </c>
      <c r="D4" s="4" t="s">
        <v>26</v>
      </c>
      <c r="E4" s="4">
        <v>8.084413478E9</v>
      </c>
      <c r="F4" s="4" t="s">
        <v>17</v>
      </c>
      <c r="G4" s="4"/>
      <c r="H4" s="4" t="s">
        <v>18</v>
      </c>
      <c r="I4" s="4" t="s">
        <v>24</v>
      </c>
      <c r="J4" s="4" t="s">
        <v>20</v>
      </c>
      <c r="K4" s="5">
        <v>340000.0</v>
      </c>
      <c r="L4" s="5">
        <v>300000.0</v>
      </c>
      <c r="M4" s="5">
        <f t="shared" si="1"/>
        <v>40000</v>
      </c>
      <c r="N4" s="5">
        <f>N1*M4</f>
        <v>4000</v>
      </c>
    </row>
    <row r="5">
      <c r="A5" s="3">
        <v>4.0</v>
      </c>
      <c r="B5" s="6">
        <v>44720.0</v>
      </c>
      <c r="C5" s="4" t="s">
        <v>27</v>
      </c>
      <c r="D5" s="4" t="s">
        <v>28</v>
      </c>
      <c r="E5" s="4">
        <v>8.084413478E9</v>
      </c>
      <c r="F5" s="4" t="s">
        <v>17</v>
      </c>
      <c r="G5" s="4"/>
      <c r="H5" s="4" t="s">
        <v>29</v>
      </c>
      <c r="I5" s="4" t="s">
        <v>24</v>
      </c>
      <c r="J5" s="4" t="s">
        <v>20</v>
      </c>
      <c r="K5" s="5">
        <v>230000.0</v>
      </c>
      <c r="L5" s="5">
        <v>200000.0</v>
      </c>
      <c r="M5" s="5">
        <f t="shared" si="1"/>
        <v>30000</v>
      </c>
      <c r="N5" s="5">
        <f>M5*N1</f>
        <v>3000</v>
      </c>
    </row>
    <row r="6">
      <c r="A6" s="3">
        <v>5.0</v>
      </c>
      <c r="B6" s="6">
        <v>44781.0</v>
      </c>
      <c r="C6" s="4" t="s">
        <v>30</v>
      </c>
      <c r="D6" s="4" t="s">
        <v>31</v>
      </c>
      <c r="E6" s="4">
        <v>8.084413478E9</v>
      </c>
      <c r="F6" s="4" t="s">
        <v>17</v>
      </c>
      <c r="G6" s="4"/>
      <c r="H6" s="4" t="s">
        <v>32</v>
      </c>
      <c r="I6" s="4" t="s">
        <v>24</v>
      </c>
      <c r="J6" s="4" t="s">
        <v>20</v>
      </c>
      <c r="K6" s="5">
        <v>275000.0</v>
      </c>
      <c r="L6" s="5">
        <v>200000.0</v>
      </c>
      <c r="M6" s="5">
        <f t="shared" si="1"/>
        <v>75000</v>
      </c>
      <c r="N6" s="5">
        <f>M6*N1</f>
        <v>7500</v>
      </c>
    </row>
    <row r="7">
      <c r="A7" s="3">
        <v>6.0</v>
      </c>
      <c r="B7" s="4" t="s">
        <v>33</v>
      </c>
      <c r="C7" s="4" t="s">
        <v>34</v>
      </c>
      <c r="D7" s="4" t="s">
        <v>35</v>
      </c>
      <c r="E7" s="4">
        <v>8.084413478E9</v>
      </c>
      <c r="F7" s="4" t="s">
        <v>17</v>
      </c>
      <c r="G7" s="4"/>
      <c r="H7" s="4" t="s">
        <v>36</v>
      </c>
      <c r="I7" s="4" t="s">
        <v>24</v>
      </c>
      <c r="J7" s="4" t="s">
        <v>20</v>
      </c>
      <c r="K7" s="5">
        <v>250000.0</v>
      </c>
      <c r="L7" s="5">
        <v>220000.0</v>
      </c>
      <c r="M7" s="5">
        <f t="shared" si="1"/>
        <v>30000</v>
      </c>
      <c r="N7" s="5">
        <f>M7*N1</f>
        <v>3000</v>
      </c>
    </row>
    <row r="8">
      <c r="A8" s="3">
        <v>7.0</v>
      </c>
      <c r="B8" s="4" t="s">
        <v>37</v>
      </c>
      <c r="C8" s="4" t="s">
        <v>38</v>
      </c>
      <c r="D8" s="4" t="s">
        <v>39</v>
      </c>
      <c r="E8" s="4">
        <v>8.039722684E9</v>
      </c>
      <c r="F8" s="4" t="s">
        <v>17</v>
      </c>
      <c r="G8" s="4"/>
      <c r="H8" s="4" t="s">
        <v>32</v>
      </c>
      <c r="I8" s="4" t="s">
        <v>24</v>
      </c>
      <c r="J8" s="4" t="s">
        <v>20</v>
      </c>
      <c r="K8" s="5">
        <v>320000.0</v>
      </c>
      <c r="L8" s="5">
        <v>220000.0</v>
      </c>
      <c r="M8" s="5">
        <f t="shared" si="1"/>
        <v>100000</v>
      </c>
      <c r="N8" s="5">
        <f>M8*N1</f>
        <v>10000</v>
      </c>
      <c r="P8" s="7">
        <v>425820.0</v>
      </c>
      <c r="Q8" s="7">
        <v>74000.0</v>
      </c>
    </row>
    <row r="9">
      <c r="A9" s="3">
        <v>8.0</v>
      </c>
      <c r="B9" s="4" t="s">
        <v>37</v>
      </c>
      <c r="C9" s="4" t="s">
        <v>40</v>
      </c>
      <c r="D9" s="4" t="s">
        <v>41</v>
      </c>
      <c r="E9" s="4">
        <v>7.033127528E9</v>
      </c>
      <c r="F9" s="4" t="s">
        <v>17</v>
      </c>
      <c r="G9" s="4"/>
      <c r="H9" s="4" t="s">
        <v>32</v>
      </c>
      <c r="I9" s="4" t="s">
        <v>24</v>
      </c>
      <c r="J9" s="4" t="s">
        <v>20</v>
      </c>
      <c r="K9" s="5">
        <v>320000.0</v>
      </c>
      <c r="L9" s="5">
        <v>220000.0</v>
      </c>
      <c r="M9" s="5">
        <f t="shared" si="1"/>
        <v>100000</v>
      </c>
      <c r="N9" s="5">
        <f>M9*N1</f>
        <v>10000</v>
      </c>
      <c r="P9" s="7">
        <v>14792.0</v>
      </c>
      <c r="Q9" s="7">
        <v>95500.0</v>
      </c>
    </row>
    <row r="10">
      <c r="A10" s="3">
        <v>9.0</v>
      </c>
      <c r="B10" s="4" t="s">
        <v>42</v>
      </c>
      <c r="C10" s="4" t="s">
        <v>43</v>
      </c>
      <c r="D10" s="4" t="s">
        <v>44</v>
      </c>
      <c r="E10" s="4">
        <v>8.060379623E9</v>
      </c>
      <c r="F10" s="4" t="s">
        <v>17</v>
      </c>
      <c r="G10" s="4"/>
      <c r="H10" s="4" t="s">
        <v>32</v>
      </c>
      <c r="I10" s="4" t="s">
        <v>24</v>
      </c>
      <c r="J10" s="4" t="s">
        <v>20</v>
      </c>
      <c r="K10" s="5">
        <v>320000.0</v>
      </c>
      <c r="L10" s="5">
        <v>220000.0</v>
      </c>
      <c r="M10" s="5">
        <f t="shared" si="1"/>
        <v>100000</v>
      </c>
      <c r="N10" s="5">
        <f>M10*N1</f>
        <v>10000</v>
      </c>
      <c r="P10" s="8">
        <f t="shared" ref="P10:Q10" si="2">P8+P9</f>
        <v>440612</v>
      </c>
      <c r="Q10" s="8">
        <f t="shared" si="2"/>
        <v>169500</v>
      </c>
    </row>
    <row r="11">
      <c r="A11" s="3">
        <v>10.0</v>
      </c>
      <c r="B11" s="4" t="s">
        <v>45</v>
      </c>
      <c r="C11" s="4" t="s">
        <v>46</v>
      </c>
      <c r="D11" s="4" t="s">
        <v>47</v>
      </c>
      <c r="E11" s="4">
        <v>8.084413478E9</v>
      </c>
      <c r="F11" s="4" t="s">
        <v>17</v>
      </c>
      <c r="G11" s="4"/>
      <c r="H11" s="4" t="s">
        <v>48</v>
      </c>
      <c r="I11" s="4" t="s">
        <v>24</v>
      </c>
      <c r="J11" s="4" t="s">
        <v>20</v>
      </c>
      <c r="K11" s="5">
        <v>310000.0</v>
      </c>
      <c r="L11" s="5">
        <v>280000.0</v>
      </c>
      <c r="M11" s="5">
        <f t="shared" si="1"/>
        <v>30000</v>
      </c>
      <c r="N11" s="5">
        <f>M11*N1</f>
        <v>3000</v>
      </c>
      <c r="Q11" s="8">
        <f>P10-Q10</f>
        <v>271112</v>
      </c>
    </row>
    <row r="12">
      <c r="A12" s="3">
        <v>11.0</v>
      </c>
      <c r="B12" s="6">
        <v>44785.0</v>
      </c>
      <c r="C12" s="4" t="s">
        <v>49</v>
      </c>
      <c r="D12" s="4" t="s">
        <v>50</v>
      </c>
      <c r="E12" s="4">
        <v>8.069930274E9</v>
      </c>
      <c r="F12" s="4" t="s">
        <v>17</v>
      </c>
      <c r="G12" s="4"/>
      <c r="H12" s="4" t="s">
        <v>32</v>
      </c>
      <c r="I12" s="4" t="s">
        <v>19</v>
      </c>
      <c r="J12" s="4" t="s">
        <v>51</v>
      </c>
      <c r="K12" s="3">
        <v>320000.0</v>
      </c>
      <c r="L12" s="3">
        <v>220000.0</v>
      </c>
      <c r="M12" s="5">
        <f t="shared" si="1"/>
        <v>100000</v>
      </c>
      <c r="N12" s="5">
        <f>M12*N1</f>
        <v>10000</v>
      </c>
    </row>
    <row r="13">
      <c r="A13" s="3">
        <v>12.0</v>
      </c>
      <c r="B13" s="6">
        <v>44785.0</v>
      </c>
      <c r="C13" s="4" t="s">
        <v>52</v>
      </c>
      <c r="D13" s="4" t="s">
        <v>53</v>
      </c>
      <c r="E13" s="4">
        <v>9.164959749E9</v>
      </c>
      <c r="F13" s="4" t="s">
        <v>17</v>
      </c>
      <c r="G13" s="4"/>
      <c r="H13" s="4" t="s">
        <v>36</v>
      </c>
      <c r="I13" s="4" t="s">
        <v>19</v>
      </c>
      <c r="J13" s="4" t="s">
        <v>20</v>
      </c>
      <c r="K13" s="3">
        <v>320000.0</v>
      </c>
      <c r="L13" s="3">
        <v>250000.0</v>
      </c>
      <c r="M13" s="5">
        <f t="shared" si="1"/>
        <v>70000</v>
      </c>
      <c r="N13" s="5">
        <f>M13*N1</f>
        <v>7000</v>
      </c>
    </row>
    <row r="14">
      <c r="A14" s="3">
        <v>13.0</v>
      </c>
      <c r="B14" s="6">
        <v>44816.0</v>
      </c>
      <c r="C14" s="4" t="s">
        <v>54</v>
      </c>
      <c r="D14" s="4" t="s">
        <v>55</v>
      </c>
      <c r="E14" s="4">
        <v>8.084413478E9</v>
      </c>
      <c r="F14" s="4" t="s">
        <v>17</v>
      </c>
      <c r="G14" s="4"/>
      <c r="H14" s="4" t="s">
        <v>29</v>
      </c>
      <c r="I14" s="4" t="s">
        <v>19</v>
      </c>
      <c r="J14" s="4" t="s">
        <v>20</v>
      </c>
      <c r="K14" s="3">
        <v>320000.0</v>
      </c>
      <c r="L14" s="3">
        <v>220000.0</v>
      </c>
      <c r="M14" s="5">
        <f t="shared" si="1"/>
        <v>100000</v>
      </c>
      <c r="N14" s="5">
        <f>M14*N1</f>
        <v>10000</v>
      </c>
    </row>
    <row r="15">
      <c r="A15" s="3">
        <v>14.0</v>
      </c>
      <c r="B15" s="4" t="s">
        <v>56</v>
      </c>
      <c r="C15" s="4" t="s">
        <v>57</v>
      </c>
      <c r="D15" s="4" t="s">
        <v>58</v>
      </c>
      <c r="E15" s="4">
        <v>7.013171752E9</v>
      </c>
      <c r="F15" s="4" t="s">
        <v>17</v>
      </c>
      <c r="G15" s="4"/>
      <c r="H15" s="4" t="s">
        <v>18</v>
      </c>
      <c r="I15" s="4" t="s">
        <v>19</v>
      </c>
      <c r="J15" s="4" t="s">
        <v>20</v>
      </c>
      <c r="K15" s="3">
        <v>400000.0</v>
      </c>
      <c r="L15" s="3">
        <v>370000.0</v>
      </c>
      <c r="M15" s="5">
        <f t="shared" si="1"/>
        <v>30000</v>
      </c>
      <c r="N15" s="5">
        <f>M15*N1</f>
        <v>3000</v>
      </c>
    </row>
    <row r="16">
      <c r="A16" s="3">
        <v>15.0</v>
      </c>
      <c r="B16" s="4" t="s">
        <v>56</v>
      </c>
      <c r="C16" s="4" t="s">
        <v>46</v>
      </c>
      <c r="D16" s="4" t="s">
        <v>47</v>
      </c>
      <c r="E16" s="4">
        <v>8.084413478E9</v>
      </c>
      <c r="F16" s="4" t="s">
        <v>17</v>
      </c>
      <c r="G16" s="4"/>
      <c r="H16" s="4" t="s">
        <v>59</v>
      </c>
      <c r="I16" s="4" t="s">
        <v>19</v>
      </c>
      <c r="J16" s="4" t="s">
        <v>20</v>
      </c>
      <c r="K16" s="3">
        <v>325000.0</v>
      </c>
      <c r="L16" s="3">
        <v>290000.0</v>
      </c>
      <c r="M16" s="5">
        <f t="shared" si="1"/>
        <v>35000</v>
      </c>
      <c r="N16" s="5">
        <f>M16*N1</f>
        <v>3500</v>
      </c>
    </row>
    <row r="17">
      <c r="A17" s="3">
        <v>16.0</v>
      </c>
      <c r="B17" s="4" t="s">
        <v>60</v>
      </c>
      <c r="C17" s="4" t="s">
        <v>61</v>
      </c>
      <c r="D17" s="4" t="s">
        <v>62</v>
      </c>
      <c r="E17" s="4">
        <v>9.163330366E9</v>
      </c>
      <c r="F17" s="4" t="s">
        <v>17</v>
      </c>
      <c r="G17" s="4"/>
      <c r="H17" s="4" t="s">
        <v>32</v>
      </c>
      <c r="I17" s="4" t="s">
        <v>19</v>
      </c>
      <c r="J17" s="4" t="s">
        <v>20</v>
      </c>
      <c r="K17" s="3">
        <v>320000.0</v>
      </c>
      <c r="L17" s="3">
        <v>220000.0</v>
      </c>
      <c r="M17" s="5">
        <f t="shared" si="1"/>
        <v>100000</v>
      </c>
      <c r="N17" s="5">
        <f>M17*N1</f>
        <v>10000</v>
      </c>
    </row>
    <row r="18">
      <c r="A18" s="3">
        <v>17.0</v>
      </c>
      <c r="B18" s="4" t="s">
        <v>63</v>
      </c>
      <c r="C18" s="4" t="s">
        <v>64</v>
      </c>
      <c r="D18" s="4" t="s">
        <v>65</v>
      </c>
      <c r="E18" s="4">
        <v>8.071704997E9</v>
      </c>
      <c r="F18" s="4" t="s">
        <v>17</v>
      </c>
      <c r="G18" s="4"/>
      <c r="H18" s="4" t="s">
        <v>32</v>
      </c>
      <c r="I18" s="4" t="s">
        <v>19</v>
      </c>
      <c r="J18" s="4" t="s">
        <v>20</v>
      </c>
      <c r="K18" s="3">
        <v>320000.0</v>
      </c>
      <c r="L18" s="3">
        <v>230000.0</v>
      </c>
      <c r="M18" s="5">
        <f t="shared" si="1"/>
        <v>90000</v>
      </c>
      <c r="N18" s="5">
        <f>M18*N1</f>
        <v>9000</v>
      </c>
    </row>
    <row r="19">
      <c r="A19" s="3">
        <v>18.0</v>
      </c>
      <c r="B19" s="4" t="s">
        <v>66</v>
      </c>
      <c r="C19" s="4" t="s">
        <v>67</v>
      </c>
      <c r="D19" s="4" t="s">
        <v>68</v>
      </c>
      <c r="E19" s="4">
        <v>8.036880889E9</v>
      </c>
      <c r="F19" s="4" t="s">
        <v>17</v>
      </c>
      <c r="G19" s="4"/>
      <c r="H19" s="4" t="s">
        <v>59</v>
      </c>
      <c r="I19" s="4" t="s">
        <v>19</v>
      </c>
      <c r="J19" s="4" t="s">
        <v>20</v>
      </c>
      <c r="K19" s="4">
        <v>350000.0</v>
      </c>
      <c r="L19" s="4">
        <v>300000.0</v>
      </c>
      <c r="M19" s="5">
        <f t="shared" si="1"/>
        <v>50000</v>
      </c>
      <c r="N19" s="5">
        <f>M19*N1</f>
        <v>5000</v>
      </c>
    </row>
    <row r="20">
      <c r="A20" s="3">
        <v>19.0</v>
      </c>
      <c r="B20" s="4" t="s">
        <v>66</v>
      </c>
      <c r="C20" s="4" t="s">
        <v>69</v>
      </c>
      <c r="D20" s="4" t="s">
        <v>70</v>
      </c>
      <c r="E20" s="4">
        <v>8.032450401E9</v>
      </c>
      <c r="F20" s="4" t="s">
        <v>17</v>
      </c>
      <c r="G20" s="4"/>
      <c r="H20" s="4" t="s">
        <v>59</v>
      </c>
      <c r="I20" s="4" t="s">
        <v>19</v>
      </c>
      <c r="J20" s="4" t="s">
        <v>20</v>
      </c>
      <c r="K20" s="4">
        <v>350000.0</v>
      </c>
      <c r="L20" s="4">
        <v>300000.0</v>
      </c>
      <c r="M20" s="5">
        <f t="shared" si="1"/>
        <v>50000</v>
      </c>
      <c r="N20" s="5">
        <f>M20*N1</f>
        <v>5000</v>
      </c>
    </row>
    <row r="21">
      <c r="A21" s="3">
        <v>20.0</v>
      </c>
      <c r="B21" s="4" t="s">
        <v>66</v>
      </c>
      <c r="C21" s="4" t="s">
        <v>71</v>
      </c>
      <c r="D21" s="4" t="s">
        <v>72</v>
      </c>
      <c r="E21" s="4">
        <v>8.023697831E9</v>
      </c>
      <c r="F21" s="4" t="s">
        <v>17</v>
      </c>
      <c r="G21" s="4"/>
      <c r="H21" s="4" t="s">
        <v>73</v>
      </c>
      <c r="I21" s="4" t="s">
        <v>19</v>
      </c>
      <c r="J21" s="4" t="s">
        <v>20</v>
      </c>
      <c r="K21" s="4">
        <v>315000.0</v>
      </c>
      <c r="L21" s="4">
        <v>250000.0</v>
      </c>
      <c r="M21" s="5">
        <f t="shared" si="1"/>
        <v>65000</v>
      </c>
      <c r="N21" s="5">
        <f>M21*N1</f>
        <v>6500</v>
      </c>
    </row>
    <row r="22">
      <c r="A22" s="3">
        <v>21.0</v>
      </c>
      <c r="B22" s="4" t="s">
        <v>66</v>
      </c>
      <c r="C22" s="4" t="s">
        <v>74</v>
      </c>
      <c r="D22" s="4" t="s">
        <v>75</v>
      </c>
      <c r="E22" s="4">
        <v>7.03471368E8</v>
      </c>
      <c r="F22" s="4" t="s">
        <v>17</v>
      </c>
      <c r="G22" s="4"/>
      <c r="H22" s="4" t="s">
        <v>18</v>
      </c>
      <c r="I22" s="4" t="s">
        <v>19</v>
      </c>
      <c r="J22" s="4" t="s">
        <v>20</v>
      </c>
      <c r="K22" s="4">
        <v>400000.0</v>
      </c>
      <c r="L22" s="4">
        <v>300000.0</v>
      </c>
      <c r="M22" s="5">
        <f t="shared" si="1"/>
        <v>100000</v>
      </c>
      <c r="N22" s="5">
        <f>M22*N1</f>
        <v>10000</v>
      </c>
    </row>
    <row r="23">
      <c r="A23" s="3">
        <v>22.0</v>
      </c>
      <c r="B23" s="4" t="s">
        <v>76</v>
      </c>
      <c r="C23" s="4" t="s">
        <v>77</v>
      </c>
      <c r="D23" s="4" t="s">
        <v>78</v>
      </c>
      <c r="F23" s="4" t="s">
        <v>79</v>
      </c>
      <c r="G23" s="4"/>
      <c r="H23" s="4" t="s">
        <v>80</v>
      </c>
      <c r="I23" s="4" t="s">
        <v>81</v>
      </c>
      <c r="J23" s="4" t="s">
        <v>20</v>
      </c>
      <c r="K23" s="4">
        <v>350000.0</v>
      </c>
      <c r="L23" s="4">
        <v>310000.0</v>
      </c>
      <c r="M23" s="5">
        <f t="shared" si="1"/>
        <v>40000</v>
      </c>
      <c r="N23" s="5">
        <f>M23*N1</f>
        <v>4000</v>
      </c>
    </row>
    <row r="24">
      <c r="A24" s="3">
        <v>23.0</v>
      </c>
      <c r="B24" s="4" t="s">
        <v>82</v>
      </c>
      <c r="C24" s="4" t="s">
        <v>83</v>
      </c>
      <c r="D24" s="4" t="s">
        <v>84</v>
      </c>
      <c r="E24" s="4">
        <v>8.03355409E9</v>
      </c>
      <c r="F24" s="4" t="s">
        <v>79</v>
      </c>
      <c r="G24" s="4"/>
      <c r="H24" s="4" t="s">
        <v>80</v>
      </c>
      <c r="I24" s="4" t="s">
        <v>85</v>
      </c>
      <c r="J24" s="4" t="s">
        <v>20</v>
      </c>
      <c r="K24" s="4">
        <v>350000.0</v>
      </c>
      <c r="L24" s="4">
        <v>320000.0</v>
      </c>
      <c r="M24" s="5">
        <f t="shared" si="1"/>
        <v>30000</v>
      </c>
      <c r="N24" s="5">
        <f>M24*N1</f>
        <v>3000</v>
      </c>
    </row>
    <row r="25">
      <c r="A25" s="3">
        <v>24.0</v>
      </c>
      <c r="B25" s="4" t="s">
        <v>86</v>
      </c>
      <c r="C25" s="9" t="s">
        <v>87</v>
      </c>
      <c r="D25" s="9" t="s">
        <v>68</v>
      </c>
      <c r="E25" s="4">
        <v>8.036880889E9</v>
      </c>
      <c r="F25" s="4" t="s">
        <v>88</v>
      </c>
      <c r="G25" s="9"/>
      <c r="H25" s="9" t="s">
        <v>89</v>
      </c>
      <c r="I25" s="4" t="s">
        <v>90</v>
      </c>
      <c r="J25" s="4" t="s">
        <v>20</v>
      </c>
      <c r="K25" s="4">
        <v>350000.0</v>
      </c>
      <c r="L25" s="4">
        <v>320000.0</v>
      </c>
      <c r="M25" s="5">
        <f t="shared" si="1"/>
        <v>30000</v>
      </c>
      <c r="N25" s="5">
        <f>M25*N1</f>
        <v>3000</v>
      </c>
    </row>
    <row r="26">
      <c r="A26" s="3">
        <v>25.0</v>
      </c>
      <c r="B26" s="4" t="s">
        <v>91</v>
      </c>
      <c r="C26" s="9" t="s">
        <v>83</v>
      </c>
      <c r="D26" s="9" t="s">
        <v>84</v>
      </c>
      <c r="E26" s="9">
        <v>8.03355409E9</v>
      </c>
      <c r="F26" s="4" t="s">
        <v>79</v>
      </c>
      <c r="G26" s="4"/>
      <c r="H26" s="4" t="s">
        <v>80</v>
      </c>
      <c r="I26" s="4" t="s">
        <v>90</v>
      </c>
      <c r="J26" s="4" t="s">
        <v>20</v>
      </c>
      <c r="K26" s="4">
        <v>350000.0</v>
      </c>
      <c r="L26" s="4">
        <v>320000.0</v>
      </c>
      <c r="M26" s="5">
        <f t="shared" si="1"/>
        <v>30000</v>
      </c>
      <c r="N26" s="5">
        <f>M26*N1</f>
        <v>3000</v>
      </c>
    </row>
    <row r="27">
      <c r="A27" s="3">
        <v>26.0</v>
      </c>
      <c r="B27" s="10">
        <v>44989.0</v>
      </c>
      <c r="C27" s="9" t="s">
        <v>64</v>
      </c>
      <c r="D27" s="4" t="s">
        <v>92</v>
      </c>
      <c r="E27" s="4">
        <v>7.051856434E9</v>
      </c>
      <c r="F27" s="4" t="s">
        <v>88</v>
      </c>
      <c r="G27" s="4"/>
      <c r="H27" s="4" t="s">
        <v>93</v>
      </c>
      <c r="I27" s="4" t="s">
        <v>90</v>
      </c>
      <c r="J27" s="4" t="s">
        <v>20</v>
      </c>
      <c r="K27" s="4">
        <v>320000.0</v>
      </c>
      <c r="L27" s="4">
        <v>250000.0</v>
      </c>
      <c r="M27" s="5">
        <f t="shared" si="1"/>
        <v>70000</v>
      </c>
      <c r="N27" s="5">
        <f>M27*N1</f>
        <v>7000</v>
      </c>
    </row>
    <row r="28">
      <c r="A28" s="3">
        <v>27.0</v>
      </c>
      <c r="B28" s="10">
        <v>44989.0</v>
      </c>
      <c r="C28" s="9" t="s">
        <v>94</v>
      </c>
      <c r="D28" s="4" t="s">
        <v>95</v>
      </c>
      <c r="E28" s="4">
        <v>8.164648472E9</v>
      </c>
      <c r="F28" s="4" t="s">
        <v>88</v>
      </c>
      <c r="G28" s="4"/>
      <c r="H28" s="4" t="s">
        <v>89</v>
      </c>
      <c r="I28" s="4" t="s">
        <v>96</v>
      </c>
      <c r="J28" s="4" t="s">
        <v>20</v>
      </c>
      <c r="K28" s="4">
        <v>350000.0</v>
      </c>
      <c r="L28" s="4">
        <v>300000.0</v>
      </c>
      <c r="M28" s="5">
        <f t="shared" si="1"/>
        <v>50000</v>
      </c>
      <c r="N28" s="5">
        <f>M28*N1</f>
        <v>5000</v>
      </c>
    </row>
    <row r="29">
      <c r="A29" s="3">
        <v>28.0</v>
      </c>
      <c r="B29" s="10">
        <v>45020.0</v>
      </c>
      <c r="C29" s="9" t="s">
        <v>87</v>
      </c>
      <c r="D29" s="9" t="s">
        <v>68</v>
      </c>
      <c r="E29" s="4">
        <v>8.036880889E9</v>
      </c>
      <c r="F29" s="4" t="s">
        <v>88</v>
      </c>
      <c r="G29" s="4"/>
      <c r="H29" s="4" t="s">
        <v>89</v>
      </c>
      <c r="I29" s="4" t="s">
        <v>96</v>
      </c>
      <c r="J29" s="4" t="s">
        <v>20</v>
      </c>
      <c r="K29" s="4">
        <v>350000.0</v>
      </c>
      <c r="L29" s="4">
        <v>320000.0</v>
      </c>
      <c r="M29" s="5">
        <f t="shared" si="1"/>
        <v>30000</v>
      </c>
      <c r="N29" s="5">
        <f>M29*N1</f>
        <v>3000</v>
      </c>
    </row>
    <row r="30">
      <c r="A30" s="3">
        <v>29.0</v>
      </c>
      <c r="B30" s="10">
        <v>45020.0</v>
      </c>
      <c r="C30" s="4" t="s">
        <v>97</v>
      </c>
      <c r="D30" s="4" t="s">
        <v>98</v>
      </c>
      <c r="E30" s="4">
        <v>8.082623995E9</v>
      </c>
      <c r="F30" s="4" t="s">
        <v>17</v>
      </c>
      <c r="G30" s="4"/>
      <c r="H30" s="4" t="s">
        <v>99</v>
      </c>
      <c r="I30" s="4" t="s">
        <v>96</v>
      </c>
      <c r="J30" s="4" t="s">
        <v>20</v>
      </c>
      <c r="K30" s="4">
        <v>400000.0</v>
      </c>
      <c r="L30" s="4">
        <v>330000.0</v>
      </c>
      <c r="M30" s="5">
        <f t="shared" si="1"/>
        <v>70000</v>
      </c>
      <c r="N30" s="5">
        <f>M30*N1</f>
        <v>7000</v>
      </c>
    </row>
    <row r="31">
      <c r="A31" s="3">
        <v>30.0</v>
      </c>
      <c r="B31" s="10">
        <v>45081.0</v>
      </c>
      <c r="C31" s="9" t="s">
        <v>83</v>
      </c>
      <c r="D31" s="4" t="s">
        <v>100</v>
      </c>
      <c r="E31" s="9">
        <v>8.03355409E9</v>
      </c>
      <c r="F31" s="4" t="s">
        <v>101</v>
      </c>
      <c r="G31" s="4"/>
      <c r="H31" s="4" t="s">
        <v>80</v>
      </c>
      <c r="I31" s="4" t="s">
        <v>90</v>
      </c>
      <c r="J31" s="4" t="s">
        <v>20</v>
      </c>
      <c r="K31" s="5">
        <v>350000.0</v>
      </c>
      <c r="L31" s="4">
        <v>320000.0</v>
      </c>
      <c r="M31" s="5">
        <f t="shared" si="1"/>
        <v>30000</v>
      </c>
      <c r="N31" s="5">
        <f>M31*N1</f>
        <v>3000</v>
      </c>
    </row>
    <row r="32">
      <c r="A32" s="3">
        <v>31.0</v>
      </c>
      <c r="B32" s="10">
        <v>45144.0</v>
      </c>
      <c r="C32" s="4" t="s">
        <v>102</v>
      </c>
      <c r="D32" s="4" t="s">
        <v>103</v>
      </c>
      <c r="E32" s="4">
        <v>8.168139988E9</v>
      </c>
      <c r="F32" s="4" t="s">
        <v>79</v>
      </c>
      <c r="G32" s="4"/>
      <c r="H32" s="4" t="s">
        <v>80</v>
      </c>
      <c r="I32" s="4" t="s">
        <v>90</v>
      </c>
      <c r="J32" s="4" t="s">
        <v>20</v>
      </c>
      <c r="K32" s="5">
        <v>360000.0</v>
      </c>
      <c r="L32" s="4">
        <v>320000.0</v>
      </c>
      <c r="M32" s="5">
        <f t="shared" si="1"/>
        <v>40000</v>
      </c>
      <c r="N32" s="5">
        <f>M32*N1</f>
        <v>4000</v>
      </c>
    </row>
    <row r="33">
      <c r="A33" s="3">
        <v>32.0</v>
      </c>
      <c r="B33" s="10">
        <v>45144.0</v>
      </c>
      <c r="C33" s="9" t="s">
        <v>104</v>
      </c>
      <c r="D33" s="4" t="s">
        <v>105</v>
      </c>
      <c r="E33" s="4">
        <v>8.03224735E9</v>
      </c>
      <c r="F33" s="4" t="s">
        <v>79</v>
      </c>
      <c r="G33" s="4"/>
      <c r="H33" s="4" t="s">
        <v>80</v>
      </c>
      <c r="I33" s="4" t="s">
        <v>90</v>
      </c>
      <c r="J33" s="4" t="s">
        <v>20</v>
      </c>
      <c r="K33" s="5">
        <v>370000.0</v>
      </c>
      <c r="L33" s="5">
        <v>320000.0</v>
      </c>
      <c r="M33" s="5">
        <f t="shared" si="1"/>
        <v>50000</v>
      </c>
      <c r="N33" s="5">
        <f>M33*N1</f>
        <v>5000</v>
      </c>
    </row>
    <row r="34">
      <c r="A34" s="3">
        <v>33.0</v>
      </c>
      <c r="B34" s="10">
        <v>45266.0</v>
      </c>
      <c r="C34" s="9" t="s">
        <v>106</v>
      </c>
      <c r="D34" s="4" t="s">
        <v>107</v>
      </c>
      <c r="E34" s="4">
        <v>7.046466725E9</v>
      </c>
      <c r="F34" s="4" t="s">
        <v>79</v>
      </c>
      <c r="G34" s="4"/>
      <c r="H34" s="4" t="s">
        <v>80</v>
      </c>
      <c r="I34" s="4" t="s">
        <v>90</v>
      </c>
      <c r="J34" s="4" t="s">
        <v>20</v>
      </c>
      <c r="K34" s="5">
        <v>370000.0</v>
      </c>
      <c r="L34" s="4">
        <v>320000.0</v>
      </c>
      <c r="M34" s="5">
        <f t="shared" si="1"/>
        <v>50000</v>
      </c>
      <c r="N34" s="5">
        <f>M34*N1</f>
        <v>5000</v>
      </c>
    </row>
    <row r="35">
      <c r="A35" s="3">
        <v>34.0</v>
      </c>
      <c r="B35" s="10">
        <v>45144.0</v>
      </c>
      <c r="C35" s="4" t="s">
        <v>102</v>
      </c>
      <c r="D35" s="4" t="s">
        <v>103</v>
      </c>
      <c r="E35" s="4">
        <v>8.1681399988E10</v>
      </c>
      <c r="F35" s="4" t="s">
        <v>108</v>
      </c>
      <c r="G35" s="4"/>
      <c r="H35" s="4" t="s">
        <v>109</v>
      </c>
      <c r="I35" s="4" t="s">
        <v>96</v>
      </c>
      <c r="J35" s="4" t="s">
        <v>20</v>
      </c>
      <c r="K35" s="4">
        <v>370000.0</v>
      </c>
      <c r="L35" s="4">
        <v>320000.0</v>
      </c>
      <c r="M35" s="5">
        <f t="shared" si="1"/>
        <v>50000</v>
      </c>
      <c r="N35" s="5">
        <f>M35*N1</f>
        <v>5000</v>
      </c>
    </row>
    <row r="36">
      <c r="A36" s="3">
        <v>35.0</v>
      </c>
      <c r="B36" s="10">
        <v>45144.0</v>
      </c>
      <c r="C36" s="4" t="s">
        <v>110</v>
      </c>
      <c r="D36" s="4" t="s">
        <v>105</v>
      </c>
      <c r="E36" s="4">
        <v>8.03224735E9</v>
      </c>
      <c r="F36" s="4" t="s">
        <v>79</v>
      </c>
      <c r="G36" s="4"/>
      <c r="H36" s="4" t="s">
        <v>80</v>
      </c>
      <c r="I36" s="4" t="s">
        <v>90</v>
      </c>
      <c r="J36" s="4" t="s">
        <v>20</v>
      </c>
      <c r="K36" s="4">
        <v>370000.0</v>
      </c>
      <c r="L36" s="4">
        <v>320000.0</v>
      </c>
      <c r="M36" s="5">
        <f t="shared" si="1"/>
        <v>50000</v>
      </c>
      <c r="N36" s="5">
        <f>M36*N1</f>
        <v>5000</v>
      </c>
    </row>
    <row r="37">
      <c r="A37" s="3">
        <v>36.0</v>
      </c>
      <c r="B37" s="11">
        <v>45268.0</v>
      </c>
      <c r="C37" s="4" t="s">
        <v>111</v>
      </c>
      <c r="D37" s="4" t="s">
        <v>112</v>
      </c>
      <c r="E37" s="4">
        <v>7.036443034E9</v>
      </c>
      <c r="F37" s="4" t="s">
        <v>113</v>
      </c>
      <c r="G37" s="4"/>
      <c r="H37" s="4" t="s">
        <v>114</v>
      </c>
      <c r="I37" s="4" t="s">
        <v>115</v>
      </c>
      <c r="J37" s="4" t="s">
        <v>116</v>
      </c>
      <c r="K37" s="4">
        <v>700000.0</v>
      </c>
      <c r="L37" s="4">
        <v>650000.0</v>
      </c>
      <c r="M37" s="5">
        <f t="shared" si="1"/>
        <v>50000</v>
      </c>
      <c r="N37" s="5">
        <f>M37*N1</f>
        <v>5000</v>
      </c>
    </row>
    <row r="38">
      <c r="A38" s="3">
        <v>37.0</v>
      </c>
      <c r="B38" s="4" t="s">
        <v>117</v>
      </c>
      <c r="C38" s="4" t="s">
        <v>118</v>
      </c>
      <c r="D38" s="9" t="s">
        <v>119</v>
      </c>
      <c r="E38" s="4">
        <v>8.133361766E9</v>
      </c>
      <c r="F38" s="4" t="s">
        <v>120</v>
      </c>
      <c r="G38" s="4" t="s">
        <v>121</v>
      </c>
      <c r="H38" s="4" t="s">
        <v>80</v>
      </c>
      <c r="I38" s="4" t="s">
        <v>115</v>
      </c>
      <c r="J38" s="4" t="s">
        <v>116</v>
      </c>
      <c r="K38" s="4">
        <v>380000.0</v>
      </c>
      <c r="L38" s="4">
        <v>320000.0</v>
      </c>
      <c r="M38" s="5">
        <f t="shared" si="1"/>
        <v>60000</v>
      </c>
      <c r="N38" s="5">
        <f>N1*M38</f>
        <v>6000</v>
      </c>
    </row>
    <row r="39">
      <c r="A39" s="3">
        <v>38.0</v>
      </c>
      <c r="B39" s="4" t="s">
        <v>117</v>
      </c>
      <c r="C39" s="9" t="s">
        <v>122</v>
      </c>
      <c r="D39" s="4" t="s">
        <v>123</v>
      </c>
      <c r="E39" s="4">
        <v>7.03595528E9</v>
      </c>
      <c r="F39" s="4" t="s">
        <v>120</v>
      </c>
      <c r="G39" s="4" t="s">
        <v>124</v>
      </c>
      <c r="H39" s="4" t="s">
        <v>89</v>
      </c>
      <c r="I39" s="4" t="s">
        <v>115</v>
      </c>
      <c r="J39" s="4" t="s">
        <v>116</v>
      </c>
      <c r="K39" s="4">
        <v>380000.0</v>
      </c>
      <c r="L39" s="4">
        <v>320000.0</v>
      </c>
      <c r="M39" s="5">
        <f t="shared" si="1"/>
        <v>60000</v>
      </c>
      <c r="N39" s="5">
        <v>6000.0</v>
      </c>
    </row>
    <row r="40">
      <c r="A40" s="3">
        <v>39.0</v>
      </c>
      <c r="B40" s="4" t="s">
        <v>117</v>
      </c>
      <c r="C40" s="9" t="s">
        <v>94</v>
      </c>
      <c r="D40" s="4" t="s">
        <v>125</v>
      </c>
      <c r="E40" s="4">
        <v>8.164648472E9</v>
      </c>
      <c r="F40" s="4" t="s">
        <v>120</v>
      </c>
      <c r="G40" s="4" t="s">
        <v>124</v>
      </c>
      <c r="H40" s="4" t="s">
        <v>89</v>
      </c>
      <c r="I40" s="4" t="s">
        <v>115</v>
      </c>
      <c r="J40" s="4" t="s">
        <v>116</v>
      </c>
      <c r="K40" s="4">
        <v>380000.0</v>
      </c>
      <c r="L40" s="4">
        <v>320000.0</v>
      </c>
      <c r="M40" s="5">
        <f t="shared" si="1"/>
        <v>60000</v>
      </c>
      <c r="N40" s="5">
        <v>6000.0</v>
      </c>
    </row>
    <row r="41">
      <c r="A41" s="3">
        <v>40.0</v>
      </c>
      <c r="B41" s="4" t="s">
        <v>126</v>
      </c>
      <c r="C41" s="4" t="s">
        <v>127</v>
      </c>
      <c r="D41" s="4" t="s">
        <v>128</v>
      </c>
      <c r="E41" s="4">
        <v>7.03551222E8</v>
      </c>
      <c r="F41" s="4" t="s">
        <v>120</v>
      </c>
      <c r="G41" s="4" t="s">
        <v>124</v>
      </c>
      <c r="H41" s="4" t="s">
        <v>129</v>
      </c>
      <c r="I41" s="4" t="s">
        <v>115</v>
      </c>
      <c r="J41" s="4" t="s">
        <v>116</v>
      </c>
      <c r="K41" s="4">
        <v>370000.0</v>
      </c>
      <c r="L41" s="4">
        <v>300000.0</v>
      </c>
      <c r="M41" s="5">
        <f t="shared" si="1"/>
        <v>70000</v>
      </c>
      <c r="N41" s="5">
        <v>7000.0</v>
      </c>
    </row>
    <row r="42">
      <c r="A42" s="3">
        <v>41.0</v>
      </c>
      <c r="B42" s="4" t="s">
        <v>130</v>
      </c>
      <c r="C42" s="4" t="s">
        <v>102</v>
      </c>
      <c r="D42" s="4" t="s">
        <v>103</v>
      </c>
      <c r="E42" s="4">
        <v>8.168139988E9</v>
      </c>
      <c r="F42" s="4" t="s">
        <v>120</v>
      </c>
      <c r="G42" s="4" t="s">
        <v>124</v>
      </c>
      <c r="H42" s="4" t="s">
        <v>89</v>
      </c>
      <c r="I42" s="4" t="s">
        <v>115</v>
      </c>
      <c r="J42" s="4" t="s">
        <v>116</v>
      </c>
      <c r="K42" s="4">
        <v>380000.0</v>
      </c>
      <c r="L42" s="4">
        <v>320000.0</v>
      </c>
      <c r="M42" s="5">
        <f t="shared" si="1"/>
        <v>60000</v>
      </c>
      <c r="N42" s="5">
        <v>6000.0</v>
      </c>
    </row>
    <row r="43">
      <c r="A43" s="3">
        <v>42.0</v>
      </c>
      <c r="B43" s="4" t="s">
        <v>131</v>
      </c>
      <c r="C43" s="4" t="s">
        <v>132</v>
      </c>
      <c r="D43" s="4" t="s">
        <v>133</v>
      </c>
      <c r="E43" s="4">
        <v>7.065072049E9</v>
      </c>
      <c r="F43" s="4" t="s">
        <v>120</v>
      </c>
      <c r="G43" s="4" t="s">
        <v>124</v>
      </c>
      <c r="H43" s="4" t="s">
        <v>134</v>
      </c>
      <c r="I43" s="4" t="s">
        <v>115</v>
      </c>
      <c r="J43" s="4" t="s">
        <v>116</v>
      </c>
      <c r="K43" s="4">
        <v>430000.0</v>
      </c>
      <c r="L43" s="4">
        <v>380000.0</v>
      </c>
      <c r="M43" s="5">
        <f t="shared" si="1"/>
        <v>50000</v>
      </c>
      <c r="N43" s="5">
        <v>5000.0</v>
      </c>
    </row>
    <row r="44">
      <c r="A44" s="3">
        <v>43.0</v>
      </c>
      <c r="B44" s="4" t="s">
        <v>135</v>
      </c>
      <c r="C44" s="4" t="s">
        <v>136</v>
      </c>
      <c r="D44" s="4" t="s">
        <v>137</v>
      </c>
      <c r="E44" s="4">
        <v>9.027178587E9</v>
      </c>
      <c r="F44" s="4" t="s">
        <v>120</v>
      </c>
      <c r="G44" s="4" t="s">
        <v>124</v>
      </c>
      <c r="H44" s="4" t="s">
        <v>114</v>
      </c>
      <c r="I44" s="4" t="s">
        <v>115</v>
      </c>
      <c r="J44" s="4" t="s">
        <v>116</v>
      </c>
      <c r="K44" s="4">
        <v>700000.0</v>
      </c>
      <c r="L44" s="4">
        <v>650000.0</v>
      </c>
      <c r="M44" s="5">
        <f t="shared" si="1"/>
        <v>50000</v>
      </c>
      <c r="N44" s="5">
        <v>5000.0</v>
      </c>
    </row>
    <row r="45" ht="21.0" customHeight="1">
      <c r="A45" s="3">
        <v>44.0</v>
      </c>
      <c r="B45" s="4" t="s">
        <v>138</v>
      </c>
      <c r="C45" s="4" t="s">
        <v>139</v>
      </c>
      <c r="D45" s="4" t="s">
        <v>140</v>
      </c>
      <c r="E45" s="4">
        <v>9.166435544E9</v>
      </c>
      <c r="F45" s="4" t="s">
        <v>141</v>
      </c>
      <c r="G45" s="4" t="s">
        <v>142</v>
      </c>
      <c r="H45" s="4" t="s">
        <v>29</v>
      </c>
      <c r="I45" s="4" t="s">
        <v>115</v>
      </c>
      <c r="J45" s="4" t="s">
        <v>116</v>
      </c>
      <c r="K45" s="4">
        <v>340000.0</v>
      </c>
      <c r="L45" s="4">
        <v>290000.0</v>
      </c>
      <c r="M45" s="5">
        <f t="shared" si="1"/>
        <v>50000</v>
      </c>
      <c r="N45" s="5">
        <f>M45*N1</f>
        <v>5000</v>
      </c>
      <c r="O45" s="7" t="s">
        <v>143</v>
      </c>
    </row>
    <row r="46">
      <c r="A46" s="3">
        <v>45.0</v>
      </c>
      <c r="B46" s="9" t="s">
        <v>144</v>
      </c>
      <c r="C46" s="9" t="s">
        <v>145</v>
      </c>
      <c r="D46" s="9" t="s">
        <v>146</v>
      </c>
      <c r="E46" s="9">
        <v>8.131769245E9</v>
      </c>
      <c r="F46" s="9" t="s">
        <v>141</v>
      </c>
      <c r="G46" s="9" t="s">
        <v>142</v>
      </c>
      <c r="H46" s="9" t="s">
        <v>29</v>
      </c>
      <c r="I46" s="9" t="s">
        <v>147</v>
      </c>
      <c r="J46" s="9" t="s">
        <v>148</v>
      </c>
      <c r="K46" s="9">
        <v>340000.0</v>
      </c>
      <c r="L46" s="9">
        <v>280000.0</v>
      </c>
      <c r="M46" s="5">
        <f t="shared" si="1"/>
        <v>60000</v>
      </c>
      <c r="N46" s="5">
        <v>6000.0</v>
      </c>
    </row>
    <row r="47">
      <c r="A47" s="3">
        <v>46.0</v>
      </c>
      <c r="B47" s="9" t="s">
        <v>144</v>
      </c>
      <c r="C47" s="9" t="s">
        <v>149</v>
      </c>
      <c r="D47" s="9" t="s">
        <v>150</v>
      </c>
      <c r="E47" s="9">
        <v>9.042106639E9</v>
      </c>
      <c r="F47" s="9" t="s">
        <v>141</v>
      </c>
      <c r="G47" s="9" t="s">
        <v>151</v>
      </c>
      <c r="H47" s="9" t="s">
        <v>29</v>
      </c>
      <c r="I47" s="9" t="s">
        <v>147</v>
      </c>
      <c r="J47" s="9" t="s">
        <v>148</v>
      </c>
      <c r="K47" s="9">
        <v>340000.0</v>
      </c>
      <c r="L47" s="9">
        <v>290000.0</v>
      </c>
      <c r="M47" s="5">
        <f t="shared" si="1"/>
        <v>50000</v>
      </c>
      <c r="N47" s="5">
        <v>5000.0</v>
      </c>
    </row>
    <row r="48">
      <c r="A48" s="3">
        <v>47.0</v>
      </c>
      <c r="B48" s="12">
        <v>45118.0</v>
      </c>
      <c r="C48" s="9" t="s">
        <v>152</v>
      </c>
      <c r="D48" s="9" t="s">
        <v>153</v>
      </c>
      <c r="E48" s="9">
        <v>8.160949048E9</v>
      </c>
      <c r="F48" s="9" t="s">
        <v>88</v>
      </c>
      <c r="G48" s="9" t="s">
        <v>154</v>
      </c>
      <c r="H48" s="9" t="s">
        <v>109</v>
      </c>
      <c r="I48" s="9" t="s">
        <v>155</v>
      </c>
      <c r="J48" s="9" t="s">
        <v>148</v>
      </c>
      <c r="K48" s="9">
        <v>630000.0</v>
      </c>
      <c r="L48" s="9">
        <v>530000.0</v>
      </c>
      <c r="M48" s="5">
        <f t="shared" si="1"/>
        <v>100000</v>
      </c>
      <c r="N48" s="5">
        <f>M48*N1</f>
        <v>10000</v>
      </c>
    </row>
    <row r="49">
      <c r="A49" s="3">
        <v>48.0</v>
      </c>
      <c r="B49" s="13">
        <v>45149.0</v>
      </c>
      <c r="C49" s="9" t="s">
        <v>156</v>
      </c>
      <c r="D49" s="9" t="s">
        <v>157</v>
      </c>
      <c r="E49" s="9">
        <v>8.105471234E9</v>
      </c>
      <c r="F49" s="9" t="s">
        <v>120</v>
      </c>
      <c r="G49" s="9" t="s">
        <v>158</v>
      </c>
      <c r="H49" s="9" t="s">
        <v>114</v>
      </c>
      <c r="I49" s="9" t="s">
        <v>147</v>
      </c>
      <c r="J49" s="9" t="s">
        <v>148</v>
      </c>
      <c r="K49" s="9">
        <v>700000.0</v>
      </c>
      <c r="L49" s="9">
        <v>620000.0</v>
      </c>
      <c r="M49" s="5">
        <f t="shared" si="1"/>
        <v>80000</v>
      </c>
      <c r="N49" s="5">
        <f>M49*N1</f>
        <v>8000</v>
      </c>
    </row>
    <row r="50">
      <c r="A50" s="3">
        <v>49.0</v>
      </c>
      <c r="B50" s="13">
        <v>45149.0</v>
      </c>
      <c r="C50" s="9" t="s">
        <v>159</v>
      </c>
      <c r="D50" s="9" t="s">
        <v>160</v>
      </c>
      <c r="E50" s="9">
        <v>8.02893123E9</v>
      </c>
      <c r="F50" s="9" t="s">
        <v>17</v>
      </c>
      <c r="G50" s="9" t="s">
        <v>124</v>
      </c>
      <c r="H50" s="9" t="s">
        <v>161</v>
      </c>
      <c r="I50" s="9" t="s">
        <v>147</v>
      </c>
      <c r="J50" s="9" t="s">
        <v>148</v>
      </c>
      <c r="K50" s="9">
        <v>520000.0</v>
      </c>
      <c r="L50" s="9">
        <v>400000.0</v>
      </c>
      <c r="M50" s="5">
        <f t="shared" si="1"/>
        <v>120000</v>
      </c>
      <c r="N50" s="5">
        <f>M50*N1</f>
        <v>12000</v>
      </c>
    </row>
    <row r="51">
      <c r="A51" s="3">
        <v>50.0</v>
      </c>
      <c r="B51" s="13">
        <v>45149.0</v>
      </c>
      <c r="C51" s="9" t="s">
        <v>162</v>
      </c>
      <c r="D51" s="9" t="s">
        <v>163</v>
      </c>
      <c r="E51" s="9">
        <v>9.016000026E9</v>
      </c>
      <c r="F51" s="9" t="s">
        <v>120</v>
      </c>
      <c r="G51" s="9" t="s">
        <v>164</v>
      </c>
      <c r="H51" s="9" t="s">
        <v>114</v>
      </c>
      <c r="I51" s="9" t="s">
        <v>165</v>
      </c>
      <c r="J51" s="9" t="s">
        <v>148</v>
      </c>
      <c r="K51" s="9">
        <v>700000.0</v>
      </c>
      <c r="L51" s="9">
        <v>650000.0</v>
      </c>
      <c r="M51" s="5">
        <f t="shared" si="1"/>
        <v>50000</v>
      </c>
      <c r="N51" s="5">
        <f>M51*N1</f>
        <v>5000</v>
      </c>
    </row>
    <row r="52">
      <c r="A52" s="3">
        <v>51.0</v>
      </c>
      <c r="B52" s="13">
        <v>45149.0</v>
      </c>
      <c r="C52" s="9" t="s">
        <v>166</v>
      </c>
      <c r="D52" s="9" t="s">
        <v>167</v>
      </c>
      <c r="E52" s="9">
        <v>8.034472712E9</v>
      </c>
      <c r="F52" s="9" t="s">
        <v>168</v>
      </c>
      <c r="G52" s="9" t="s">
        <v>164</v>
      </c>
      <c r="H52" s="9" t="s">
        <v>114</v>
      </c>
      <c r="I52" s="9" t="s">
        <v>115</v>
      </c>
      <c r="J52" s="9" t="s">
        <v>148</v>
      </c>
      <c r="K52" s="9">
        <v>700000.0</v>
      </c>
      <c r="L52" s="9">
        <v>650000.0</v>
      </c>
      <c r="M52" s="5">
        <f t="shared" si="1"/>
        <v>50000</v>
      </c>
      <c r="N52" s="5">
        <f>M52*N1</f>
        <v>5000</v>
      </c>
    </row>
    <row r="53">
      <c r="A53" s="3">
        <v>52.0</v>
      </c>
      <c r="B53" s="14">
        <v>45210.0</v>
      </c>
      <c r="C53" s="9" t="s">
        <v>169</v>
      </c>
      <c r="D53" s="9" t="s">
        <v>170</v>
      </c>
      <c r="E53" s="9">
        <v>7.017495762E9</v>
      </c>
      <c r="F53" s="9" t="s">
        <v>17</v>
      </c>
      <c r="G53" s="9" t="s">
        <v>124</v>
      </c>
      <c r="H53" s="9" t="s">
        <v>161</v>
      </c>
      <c r="I53" s="9" t="s">
        <v>147</v>
      </c>
      <c r="J53" s="9" t="s">
        <v>148</v>
      </c>
      <c r="K53" s="9">
        <v>370000.0</v>
      </c>
      <c r="L53" s="9">
        <v>308000.0</v>
      </c>
      <c r="M53" s="5">
        <f t="shared" si="1"/>
        <v>62000</v>
      </c>
      <c r="N53" s="5">
        <f>M53*N1</f>
        <v>6200</v>
      </c>
      <c r="O53" s="15">
        <f>N48+N49+N50+N51+N52+N53+N54</f>
        <v>52200</v>
      </c>
    </row>
    <row r="54">
      <c r="A54" s="3">
        <v>53.0</v>
      </c>
      <c r="B54" s="16">
        <v>45241.0</v>
      </c>
      <c r="C54" s="9" t="s">
        <v>171</v>
      </c>
      <c r="D54" s="9" t="s">
        <v>172</v>
      </c>
      <c r="E54" s="9">
        <v>8.061649068E9</v>
      </c>
      <c r="F54" s="9" t="s">
        <v>17</v>
      </c>
      <c r="G54" s="9" t="s">
        <v>173</v>
      </c>
      <c r="H54" s="9" t="s">
        <v>174</v>
      </c>
      <c r="I54" s="9" t="s">
        <v>147</v>
      </c>
      <c r="J54" s="9" t="s">
        <v>148</v>
      </c>
      <c r="K54" s="9">
        <v>360000.0</v>
      </c>
      <c r="L54" s="9">
        <v>300000.0</v>
      </c>
      <c r="M54" s="5">
        <f t="shared" si="1"/>
        <v>60000</v>
      </c>
      <c r="N54" s="5">
        <f>M54*N1</f>
        <v>6000</v>
      </c>
    </row>
    <row r="55">
      <c r="A55" s="3">
        <v>54.0</v>
      </c>
      <c r="B55" s="16">
        <v>45271.0</v>
      </c>
      <c r="C55" s="9" t="s">
        <v>175</v>
      </c>
      <c r="D55" s="9" t="s">
        <v>176</v>
      </c>
      <c r="E55" s="9">
        <v>8.030660528E9</v>
      </c>
      <c r="F55" s="9" t="s">
        <v>168</v>
      </c>
      <c r="G55" s="9" t="s">
        <v>177</v>
      </c>
      <c r="H55" s="9" t="s">
        <v>109</v>
      </c>
      <c r="I55" s="9" t="s">
        <v>147</v>
      </c>
      <c r="J55" s="9" t="s">
        <v>148</v>
      </c>
      <c r="K55" s="9">
        <v>440000.0</v>
      </c>
      <c r="L55" s="9">
        <v>340000.0</v>
      </c>
      <c r="M55" s="5">
        <f t="shared" si="1"/>
        <v>100000</v>
      </c>
      <c r="N55" s="5">
        <f>M55*N1</f>
        <v>10000</v>
      </c>
    </row>
    <row r="56">
      <c r="A56" s="3">
        <v>55.0</v>
      </c>
      <c r="B56" s="9" t="s">
        <v>178</v>
      </c>
      <c r="C56" s="9" t="s">
        <v>171</v>
      </c>
      <c r="D56" s="9" t="s">
        <v>172</v>
      </c>
      <c r="E56" s="9">
        <v>8.061649068E9</v>
      </c>
      <c r="F56" s="9" t="s">
        <v>168</v>
      </c>
      <c r="G56" s="9" t="s">
        <v>173</v>
      </c>
      <c r="H56" s="9" t="s">
        <v>109</v>
      </c>
      <c r="I56" s="9" t="s">
        <v>147</v>
      </c>
      <c r="J56" s="9" t="s">
        <v>148</v>
      </c>
      <c r="K56" s="9">
        <v>440000.0</v>
      </c>
      <c r="L56" s="9">
        <v>340000.0</v>
      </c>
      <c r="M56" s="5">
        <f t="shared" si="1"/>
        <v>100000</v>
      </c>
      <c r="N56" s="5">
        <f>M56*N1</f>
        <v>10000</v>
      </c>
    </row>
    <row r="57">
      <c r="A57" s="3">
        <v>56.0</v>
      </c>
      <c r="B57" s="16">
        <v>45241.0</v>
      </c>
      <c r="C57" s="9" t="s">
        <v>179</v>
      </c>
      <c r="D57" s="9" t="s">
        <v>180</v>
      </c>
      <c r="E57" s="9">
        <v>9.15623355E9</v>
      </c>
      <c r="F57" s="9" t="s">
        <v>168</v>
      </c>
      <c r="G57" s="9" t="s">
        <v>124</v>
      </c>
      <c r="H57" s="9" t="s">
        <v>174</v>
      </c>
      <c r="I57" s="9" t="s">
        <v>147</v>
      </c>
      <c r="J57" s="9" t="s">
        <v>148</v>
      </c>
      <c r="K57" s="9">
        <v>400000.0</v>
      </c>
      <c r="L57" s="9">
        <v>250000.0</v>
      </c>
      <c r="M57" s="5">
        <f t="shared" si="1"/>
        <v>150000</v>
      </c>
      <c r="N57" s="5">
        <f>M57*N1</f>
        <v>15000</v>
      </c>
    </row>
    <row r="58">
      <c r="A58" s="3">
        <v>57.0</v>
      </c>
      <c r="B58" s="9" t="s">
        <v>178</v>
      </c>
      <c r="C58" s="9" t="s">
        <v>181</v>
      </c>
      <c r="D58" s="9" t="s">
        <v>182</v>
      </c>
      <c r="E58" s="9">
        <v>7.037355589E9</v>
      </c>
      <c r="F58" s="9" t="s">
        <v>168</v>
      </c>
      <c r="G58" s="9" t="s">
        <v>124</v>
      </c>
      <c r="H58" s="9" t="s">
        <v>109</v>
      </c>
      <c r="I58" s="9" t="s">
        <v>147</v>
      </c>
      <c r="J58" s="9" t="s">
        <v>148</v>
      </c>
      <c r="K58" s="9">
        <v>450000.0</v>
      </c>
      <c r="L58" s="9">
        <v>340000.0</v>
      </c>
      <c r="M58" s="5">
        <f t="shared" si="1"/>
        <v>110000</v>
      </c>
      <c r="N58" s="5">
        <f>M58*N1</f>
        <v>11000</v>
      </c>
    </row>
    <row r="59">
      <c r="A59" s="3">
        <v>58.0</v>
      </c>
      <c r="B59" s="9" t="s">
        <v>178</v>
      </c>
      <c r="C59" s="9" t="s">
        <v>183</v>
      </c>
      <c r="D59" s="9" t="s">
        <v>184</v>
      </c>
      <c r="E59" s="9">
        <v>8.161418108E9</v>
      </c>
      <c r="F59" s="9" t="s">
        <v>168</v>
      </c>
      <c r="G59" s="9" t="s">
        <v>151</v>
      </c>
      <c r="H59" s="9" t="s">
        <v>114</v>
      </c>
      <c r="I59" s="9" t="s">
        <v>165</v>
      </c>
      <c r="J59" s="9" t="s">
        <v>185</v>
      </c>
      <c r="K59" s="9">
        <v>700000.0</v>
      </c>
      <c r="L59" s="9">
        <v>620000.0</v>
      </c>
      <c r="M59" s="5">
        <f t="shared" si="1"/>
        <v>80000</v>
      </c>
      <c r="N59" s="5">
        <f>M59*N1</f>
        <v>8000</v>
      </c>
    </row>
    <row r="60">
      <c r="A60" s="3">
        <v>59.0</v>
      </c>
      <c r="C60" s="9" t="s">
        <v>186</v>
      </c>
      <c r="D60" s="9" t="s">
        <v>187</v>
      </c>
      <c r="E60" s="9">
        <v>9.0030332514E10</v>
      </c>
      <c r="F60" s="9" t="s">
        <v>188</v>
      </c>
      <c r="G60" s="9" t="s">
        <v>151</v>
      </c>
      <c r="H60" s="9" t="s">
        <v>114</v>
      </c>
      <c r="I60" s="9" t="s">
        <v>147</v>
      </c>
      <c r="J60" s="9" t="s">
        <v>148</v>
      </c>
      <c r="M60" s="5">
        <f t="shared" si="1"/>
        <v>0</v>
      </c>
      <c r="N60" s="5">
        <f t="shared" ref="N60:N62" si="3">M60*N16</f>
        <v>0</v>
      </c>
    </row>
    <row r="61">
      <c r="A61" s="3">
        <v>60.0</v>
      </c>
      <c r="B61" s="17">
        <v>45393.0</v>
      </c>
      <c r="C61" s="18" t="s">
        <v>189</v>
      </c>
      <c r="D61" s="19" t="s">
        <v>190</v>
      </c>
      <c r="E61" s="20">
        <v>7.076494563E9</v>
      </c>
      <c r="F61" s="9" t="s">
        <v>191</v>
      </c>
      <c r="G61" s="21" t="s">
        <v>167</v>
      </c>
      <c r="H61" s="21" t="s">
        <v>114</v>
      </c>
      <c r="I61" s="22" t="s">
        <v>115</v>
      </c>
      <c r="J61" s="9" t="s">
        <v>148</v>
      </c>
      <c r="M61" s="5">
        <f t="shared" si="1"/>
        <v>0</v>
      </c>
      <c r="N61" s="5">
        <f t="shared" si="3"/>
        <v>0</v>
      </c>
    </row>
    <row r="62">
      <c r="A62" s="3">
        <v>61.0</v>
      </c>
      <c r="B62" s="17">
        <v>45393.0</v>
      </c>
      <c r="C62" s="18" t="s">
        <v>192</v>
      </c>
      <c r="D62" s="22" t="s">
        <v>193</v>
      </c>
      <c r="E62" s="20">
        <v>9.050567083E9</v>
      </c>
      <c r="F62" s="9" t="s">
        <v>194</v>
      </c>
      <c r="G62" s="21" t="s">
        <v>167</v>
      </c>
      <c r="H62" s="23" t="s">
        <v>195</v>
      </c>
      <c r="I62" s="22" t="s">
        <v>115</v>
      </c>
      <c r="J62" s="9" t="s">
        <v>148</v>
      </c>
      <c r="M62" s="5">
        <f t="shared" si="1"/>
        <v>0</v>
      </c>
      <c r="N62" s="5">
        <f t="shared" si="3"/>
        <v>0</v>
      </c>
    </row>
    <row r="63">
      <c r="A63" s="3">
        <v>62.0</v>
      </c>
      <c r="B63" s="24">
        <v>45484.0</v>
      </c>
      <c r="C63" s="22" t="s">
        <v>196</v>
      </c>
      <c r="D63" s="22" t="s">
        <v>151</v>
      </c>
      <c r="E63" s="19">
        <v>8.115797246E9</v>
      </c>
      <c r="F63" s="9" t="s">
        <v>194</v>
      </c>
      <c r="G63" s="22" t="s">
        <v>197</v>
      </c>
      <c r="H63" s="25" t="s">
        <v>89</v>
      </c>
      <c r="I63" s="22" t="s">
        <v>165</v>
      </c>
      <c r="J63" s="9" t="s">
        <v>148</v>
      </c>
      <c r="M63" s="5"/>
      <c r="N63" s="5"/>
    </row>
    <row r="64">
      <c r="A64" s="3">
        <v>63.0</v>
      </c>
      <c r="B64" s="16">
        <v>44388.0</v>
      </c>
      <c r="C64" s="9" t="s">
        <v>198</v>
      </c>
      <c r="D64" s="9" t="s">
        <v>199</v>
      </c>
      <c r="E64" s="9">
        <v>7.014287171E9</v>
      </c>
      <c r="F64" s="9" t="s">
        <v>200</v>
      </c>
      <c r="G64" s="9" t="s">
        <v>167</v>
      </c>
      <c r="H64" s="9" t="s">
        <v>201</v>
      </c>
      <c r="I64" s="9" t="s">
        <v>115</v>
      </c>
      <c r="J64" s="9" t="s">
        <v>148</v>
      </c>
    </row>
    <row r="65">
      <c r="A65" s="3">
        <v>64.0</v>
      </c>
      <c r="B65" s="16">
        <v>45484.0</v>
      </c>
      <c r="C65" s="9" t="s">
        <v>202</v>
      </c>
      <c r="D65" s="9" t="s">
        <v>203</v>
      </c>
      <c r="E65" s="9">
        <v>9.030332514E9</v>
      </c>
      <c r="F65" s="9" t="s">
        <v>200</v>
      </c>
      <c r="G65" s="9" t="s">
        <v>204</v>
      </c>
      <c r="H65" s="9" t="s">
        <v>205</v>
      </c>
      <c r="I65" s="9" t="s">
        <v>115</v>
      </c>
      <c r="J65" s="9" t="s">
        <v>148</v>
      </c>
    </row>
    <row r="66">
      <c r="A66" s="3">
        <v>65.0</v>
      </c>
      <c r="B66" s="16">
        <v>45484.0</v>
      </c>
      <c r="C66" s="9" t="s">
        <v>206</v>
      </c>
      <c r="D66" s="9" t="s">
        <v>207</v>
      </c>
      <c r="E66" s="9">
        <v>8.106543343E9</v>
      </c>
      <c r="F66" s="9" t="s">
        <v>200</v>
      </c>
      <c r="G66" s="9" t="s">
        <v>208</v>
      </c>
      <c r="H66" s="9" t="s">
        <v>80</v>
      </c>
      <c r="I66" s="9" t="s">
        <v>147</v>
      </c>
      <c r="J66" s="9" t="s">
        <v>148</v>
      </c>
    </row>
    <row r="67">
      <c r="A67" s="3">
        <v>66.0</v>
      </c>
      <c r="B67" s="9" t="s">
        <v>209</v>
      </c>
      <c r="C67" s="9" t="s">
        <v>210</v>
      </c>
      <c r="D67" s="9" t="s">
        <v>211</v>
      </c>
      <c r="E67" s="9">
        <v>7.030799709E9</v>
      </c>
      <c r="F67" s="9" t="s">
        <v>200</v>
      </c>
      <c r="G67" s="9" t="s">
        <v>212</v>
      </c>
      <c r="H67" s="9" t="s">
        <v>114</v>
      </c>
      <c r="I67" s="9" t="s">
        <v>147</v>
      </c>
      <c r="J67" s="9" t="s">
        <v>148</v>
      </c>
    </row>
    <row r="68">
      <c r="A68" s="3">
        <v>67.0</v>
      </c>
      <c r="B68" s="9" t="s">
        <v>209</v>
      </c>
      <c r="C68" s="9" t="s">
        <v>159</v>
      </c>
      <c r="D68" s="9" t="s">
        <v>160</v>
      </c>
      <c r="E68" s="9">
        <v>8.02893123E9</v>
      </c>
      <c r="F68" s="9" t="s">
        <v>200</v>
      </c>
      <c r="G68" s="9" t="s">
        <v>124</v>
      </c>
      <c r="H68" s="9" t="s">
        <v>89</v>
      </c>
      <c r="I68" s="9" t="s">
        <v>147</v>
      </c>
      <c r="J68" s="9" t="s">
        <v>148</v>
      </c>
    </row>
    <row r="69">
      <c r="A69" s="3">
        <v>68.0</v>
      </c>
      <c r="B69" s="9" t="s">
        <v>213</v>
      </c>
      <c r="C69" s="9" t="s">
        <v>186</v>
      </c>
      <c r="D69" s="9" t="s">
        <v>203</v>
      </c>
      <c r="E69" s="9">
        <v>9.030332514E9</v>
      </c>
      <c r="F69" s="9" t="s">
        <v>200</v>
      </c>
      <c r="G69" s="9" t="s">
        <v>214</v>
      </c>
      <c r="H69" s="9" t="s">
        <v>114</v>
      </c>
      <c r="I69" s="9" t="s">
        <v>165</v>
      </c>
      <c r="J69" s="9" t="s">
        <v>148</v>
      </c>
    </row>
    <row r="70">
      <c r="A70" s="3">
        <v>69.0</v>
      </c>
      <c r="B70" s="9" t="s">
        <v>213</v>
      </c>
      <c r="C70" s="9" t="s">
        <v>215</v>
      </c>
      <c r="D70" s="9" t="s">
        <v>216</v>
      </c>
      <c r="E70" s="9">
        <v>8.157466347E9</v>
      </c>
      <c r="F70" s="9" t="s">
        <v>200</v>
      </c>
      <c r="G70" s="9" t="s">
        <v>167</v>
      </c>
      <c r="H70" s="9" t="s">
        <v>195</v>
      </c>
      <c r="I70" s="9" t="s">
        <v>165</v>
      </c>
      <c r="J70" s="9" t="s">
        <v>148</v>
      </c>
    </row>
    <row r="71">
      <c r="A71" s="3">
        <v>70.0</v>
      </c>
      <c r="B71" s="9" t="s">
        <v>217</v>
      </c>
      <c r="C71" s="9" t="s">
        <v>218</v>
      </c>
      <c r="D71" s="9" t="s">
        <v>219</v>
      </c>
      <c r="F71" s="9" t="s">
        <v>200</v>
      </c>
      <c r="G71" s="9" t="s">
        <v>124</v>
      </c>
      <c r="H71" s="9" t="s">
        <v>220</v>
      </c>
      <c r="I71" s="9" t="s">
        <v>165</v>
      </c>
      <c r="J71" s="9" t="s">
        <v>148</v>
      </c>
    </row>
    <row r="72">
      <c r="A72" s="3">
        <v>71.0</v>
      </c>
      <c r="B72" s="9" t="s">
        <v>217</v>
      </c>
      <c r="C72" s="9" t="s">
        <v>221</v>
      </c>
      <c r="D72" s="9" t="s">
        <v>222</v>
      </c>
      <c r="E72" s="9">
        <v>8.162245353E9</v>
      </c>
      <c r="F72" s="9" t="s">
        <v>200</v>
      </c>
      <c r="G72" s="9" t="s">
        <v>151</v>
      </c>
      <c r="H72" s="9" t="s">
        <v>205</v>
      </c>
      <c r="I72" s="9" t="s">
        <v>165</v>
      </c>
    </row>
    <row r="73">
      <c r="A73" s="3">
        <v>72.0</v>
      </c>
      <c r="C73" s="16"/>
    </row>
    <row r="74">
      <c r="A74" s="3">
        <v>73.0</v>
      </c>
      <c r="C74" s="16"/>
    </row>
    <row r="75">
      <c r="A75" s="26">
        <v>74.0</v>
      </c>
    </row>
    <row r="76">
      <c r="A76" s="26">
        <v>75.0</v>
      </c>
    </row>
    <row r="77">
      <c r="A77" s="26">
        <v>76.0</v>
      </c>
    </row>
    <row r="78">
      <c r="A78" s="26">
        <v>77.0</v>
      </c>
    </row>
    <row r="79">
      <c r="A79" s="26">
        <v>78.0</v>
      </c>
    </row>
    <row r="80">
      <c r="A80" s="26">
        <v>79.0</v>
      </c>
    </row>
    <row r="81">
      <c r="A81" s="26">
        <v>80.0</v>
      </c>
    </row>
    <row r="82">
      <c r="A82" s="26">
        <v>81.0</v>
      </c>
    </row>
    <row r="83">
      <c r="A83" s="26">
        <v>82.0</v>
      </c>
    </row>
    <row r="84">
      <c r="A84" s="26">
        <v>83.0</v>
      </c>
    </row>
    <row r="85">
      <c r="A85" s="26">
        <v>84.0</v>
      </c>
    </row>
    <row r="86">
      <c r="A86" s="26">
        <v>85.0</v>
      </c>
    </row>
    <row r="87">
      <c r="A87" s="26">
        <v>86.0</v>
      </c>
    </row>
    <row r="88">
      <c r="A88" s="26">
        <v>87.0</v>
      </c>
    </row>
    <row r="89">
      <c r="A89" s="26">
        <v>88.0</v>
      </c>
    </row>
    <row r="90">
      <c r="A90" s="26">
        <v>89.0</v>
      </c>
    </row>
    <row r="91">
      <c r="A91" s="26">
        <v>90.0</v>
      </c>
    </row>
    <row r="92">
      <c r="A92" s="26">
        <v>91.0</v>
      </c>
    </row>
    <row r="93">
      <c r="A93" s="26">
        <v>92.0</v>
      </c>
    </row>
    <row r="94">
      <c r="A94" s="26">
        <v>93.0</v>
      </c>
    </row>
    <row r="95">
      <c r="A95" s="26">
        <v>94.0</v>
      </c>
    </row>
    <row r="96">
      <c r="A96" s="26">
        <v>95.0</v>
      </c>
    </row>
    <row r="97">
      <c r="A97" s="26">
        <v>96.0</v>
      </c>
    </row>
    <row r="98">
      <c r="A98" s="26">
        <v>97.0</v>
      </c>
    </row>
    <row r="99">
      <c r="A99" s="26">
        <v>98.0</v>
      </c>
    </row>
  </sheetData>
  <dataValidations>
    <dataValidation type="custom" allowBlank="1" showDropDown="1" sqref="C2:C74">
      <formula1>OR(NOT(ISERROR(DATEVALUE(C2))), AND(ISNUMBER(C2), LEFT(CELL("format", C2))="D"))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3.5"/>
    <col customWidth="1" min="4" max="4" width="15.88"/>
    <col customWidth="1" min="5" max="5" width="16.38"/>
    <col customWidth="1" min="6" max="6" width="14.0"/>
    <col customWidth="1" min="8" max="8" width="15.75"/>
    <col customWidth="1" min="9" max="9" width="21.5"/>
    <col customWidth="1" min="10" max="10" width="15.25"/>
    <col customWidth="1" min="11" max="11" width="15.0"/>
  </cols>
  <sheetData>
    <row r="1">
      <c r="A1" s="1" t="s">
        <v>0</v>
      </c>
      <c r="B1" s="1" t="s">
        <v>1</v>
      </c>
      <c r="C1" s="1" t="s">
        <v>2</v>
      </c>
      <c r="D1" s="1" t="s">
        <v>223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224</v>
      </c>
      <c r="J1" s="1" t="s">
        <v>10</v>
      </c>
      <c r="K1" s="1" t="s">
        <v>225</v>
      </c>
      <c r="L1" s="1" t="s">
        <v>12</v>
      </c>
      <c r="M1" s="2" t="s">
        <v>13</v>
      </c>
    </row>
    <row r="2">
      <c r="A2" s="9">
        <v>1.0</v>
      </c>
      <c r="B2" s="9" t="s">
        <v>226</v>
      </c>
      <c r="C2" s="9" t="s">
        <v>227</v>
      </c>
      <c r="D2" s="9">
        <v>900.0</v>
      </c>
      <c r="E2" s="9" t="s">
        <v>228</v>
      </c>
      <c r="F2" s="9">
        <v>9.018395192E9</v>
      </c>
      <c r="G2" s="9" t="s">
        <v>229</v>
      </c>
      <c r="H2" s="9" t="s">
        <v>230</v>
      </c>
      <c r="I2" s="9" t="s">
        <v>231</v>
      </c>
      <c r="J2" s="9">
        <v>1600000.0</v>
      </c>
      <c r="K2" s="9">
        <v>1400000.0</v>
      </c>
      <c r="L2" s="27">
        <f t="shared" ref="L2:L33" si="1">J2-K2</f>
        <v>200000</v>
      </c>
      <c r="M2" s="27">
        <f>L2*Table3[[#HEADERS],[10%]]</f>
        <v>20000</v>
      </c>
    </row>
    <row r="3">
      <c r="A3" s="9">
        <v>2.0</v>
      </c>
      <c r="B3" s="9" t="s">
        <v>232</v>
      </c>
      <c r="C3" s="9" t="s">
        <v>233</v>
      </c>
      <c r="D3" s="9">
        <v>600.0</v>
      </c>
      <c r="E3" s="9" t="s">
        <v>65</v>
      </c>
      <c r="F3" s="9">
        <v>7.021848201E9</v>
      </c>
      <c r="G3" s="9" t="s">
        <v>234</v>
      </c>
      <c r="H3" s="9" t="s">
        <v>235</v>
      </c>
      <c r="I3" s="9" t="s">
        <v>231</v>
      </c>
      <c r="J3" s="9">
        <v>1150000.0</v>
      </c>
      <c r="K3" s="9">
        <v>1000000.0</v>
      </c>
      <c r="L3" s="27">
        <f t="shared" si="1"/>
        <v>150000</v>
      </c>
      <c r="M3" s="27">
        <f>L3*Table3[[#HEADERS],[10%]]</f>
        <v>15000</v>
      </c>
    </row>
    <row r="4">
      <c r="A4" s="9">
        <v>3.0</v>
      </c>
      <c r="B4" s="9" t="s">
        <v>236</v>
      </c>
      <c r="C4" s="9" t="s">
        <v>237</v>
      </c>
      <c r="D4" s="9">
        <v>700.0</v>
      </c>
      <c r="E4" s="9" t="s">
        <v>163</v>
      </c>
      <c r="F4" s="9">
        <v>8.149909097E9</v>
      </c>
      <c r="G4" s="9" t="s">
        <v>238</v>
      </c>
      <c r="H4" s="9" t="s">
        <v>239</v>
      </c>
      <c r="I4" s="9" t="s">
        <v>231</v>
      </c>
      <c r="J4" s="9">
        <v>1400000.0</v>
      </c>
      <c r="K4" s="9">
        <v>1200000.0</v>
      </c>
      <c r="L4" s="27">
        <f t="shared" si="1"/>
        <v>200000</v>
      </c>
      <c r="M4" s="27">
        <f>L4*Table3[[#HEADERS],[10%]]</f>
        <v>20000</v>
      </c>
    </row>
    <row r="5">
      <c r="A5" s="9">
        <v>4.0</v>
      </c>
      <c r="B5" s="9" t="s">
        <v>240</v>
      </c>
      <c r="C5" s="9" t="s">
        <v>237</v>
      </c>
      <c r="D5" s="9">
        <v>700.0</v>
      </c>
      <c r="E5" s="9" t="s">
        <v>163</v>
      </c>
      <c r="F5" s="9">
        <v>8.149909097E9</v>
      </c>
      <c r="G5" s="9" t="s">
        <v>238</v>
      </c>
      <c r="H5" s="9" t="s">
        <v>241</v>
      </c>
      <c r="I5" s="9" t="s">
        <v>231</v>
      </c>
      <c r="J5" s="9">
        <v>1500000.0</v>
      </c>
      <c r="K5" s="9">
        <v>1200000.0</v>
      </c>
      <c r="L5" s="27">
        <f t="shared" si="1"/>
        <v>300000</v>
      </c>
      <c r="M5" s="27">
        <f>L5*Table3[[#HEADERS],[10%]]</f>
        <v>30000</v>
      </c>
    </row>
    <row r="6">
      <c r="A6" s="9">
        <v>5.0</v>
      </c>
      <c r="B6" s="14">
        <v>45964.0</v>
      </c>
      <c r="C6" s="9" t="s">
        <v>242</v>
      </c>
      <c r="D6" s="9">
        <v>900.0</v>
      </c>
      <c r="E6" s="9" t="s">
        <v>243</v>
      </c>
      <c r="F6" s="9">
        <v>8.144121118E9</v>
      </c>
      <c r="G6" s="9" t="s">
        <v>244</v>
      </c>
      <c r="H6" s="9" t="s">
        <v>235</v>
      </c>
      <c r="I6" s="9" t="s">
        <v>231</v>
      </c>
      <c r="J6" s="9">
        <v>1800000.0</v>
      </c>
      <c r="K6" s="9">
        <v>1400000.0</v>
      </c>
      <c r="L6" s="27">
        <f t="shared" si="1"/>
        <v>400000</v>
      </c>
      <c r="M6" s="27">
        <f>L6*Table3[[#HEADERS],[10%]]</f>
        <v>40000</v>
      </c>
    </row>
    <row r="7">
      <c r="A7" s="9">
        <v>6.0</v>
      </c>
      <c r="L7" s="27">
        <f t="shared" si="1"/>
        <v>0</v>
      </c>
      <c r="M7" s="27">
        <f>L7*Table3[[#HEADERS],[10%]]</f>
        <v>0</v>
      </c>
    </row>
    <row r="8">
      <c r="A8" s="9">
        <v>7.0</v>
      </c>
      <c r="L8" s="27">
        <f t="shared" si="1"/>
        <v>0</v>
      </c>
      <c r="M8" s="27">
        <f>L8*Table3[[#HEADERS],[10%]]</f>
        <v>0</v>
      </c>
    </row>
    <row r="9">
      <c r="A9" s="9">
        <v>8.0</v>
      </c>
      <c r="L9" s="27">
        <f t="shared" si="1"/>
        <v>0</v>
      </c>
      <c r="M9" s="27">
        <f>L9*Table3[[#HEADERS],[10%]]</f>
        <v>0</v>
      </c>
    </row>
    <row r="10">
      <c r="A10" s="9">
        <v>9.0</v>
      </c>
      <c r="L10" s="27">
        <f t="shared" si="1"/>
        <v>0</v>
      </c>
      <c r="M10" s="27">
        <f>L10*Table3[[#HEADERS],[10%]]</f>
        <v>0</v>
      </c>
    </row>
    <row r="11">
      <c r="A11" s="9">
        <v>10.0</v>
      </c>
      <c r="L11" s="27">
        <f t="shared" si="1"/>
        <v>0</v>
      </c>
      <c r="M11" s="27">
        <f>L11*Table3[[#HEADERS],[10%]]</f>
        <v>0</v>
      </c>
    </row>
    <row r="12">
      <c r="A12" s="9">
        <v>11.0</v>
      </c>
      <c r="L12" s="27">
        <f t="shared" si="1"/>
        <v>0</v>
      </c>
      <c r="M12" s="27">
        <f>L12*Table3[[#HEADERS],[10%]]</f>
        <v>0</v>
      </c>
    </row>
    <row r="13">
      <c r="A13" s="9">
        <v>12.0</v>
      </c>
      <c r="L13" s="27">
        <f t="shared" si="1"/>
        <v>0</v>
      </c>
      <c r="M13" s="27">
        <f>L13*Table3[[#HEADERS],[10%]]</f>
        <v>0</v>
      </c>
    </row>
    <row r="14">
      <c r="A14" s="9">
        <v>13.0</v>
      </c>
      <c r="L14" s="27">
        <f t="shared" si="1"/>
        <v>0</v>
      </c>
      <c r="M14" s="27">
        <f>L14*Table3[[#HEADERS],[10%]]</f>
        <v>0</v>
      </c>
    </row>
    <row r="15">
      <c r="A15" s="9">
        <v>14.0</v>
      </c>
      <c r="L15" s="27">
        <f t="shared" si="1"/>
        <v>0</v>
      </c>
      <c r="M15" s="27">
        <f>L15*Table3[[#HEADERS],[10%]]</f>
        <v>0</v>
      </c>
    </row>
    <row r="16">
      <c r="A16" s="9">
        <v>15.0</v>
      </c>
      <c r="L16" s="27">
        <f t="shared" si="1"/>
        <v>0</v>
      </c>
      <c r="M16" s="27">
        <f>L16*Table3[[#HEADERS],[10%]]</f>
        <v>0</v>
      </c>
    </row>
    <row r="17">
      <c r="A17" s="9">
        <v>16.0</v>
      </c>
      <c r="L17" s="27">
        <f t="shared" si="1"/>
        <v>0</v>
      </c>
      <c r="M17" s="27">
        <f>L17*Table3[[#HEADERS],[10%]]</f>
        <v>0</v>
      </c>
    </row>
    <row r="18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7">
        <f t="shared" si="1"/>
        <v>0</v>
      </c>
      <c r="M18" s="29">
        <f>L18*Table3[[#HEADERS],[10%]]</f>
        <v>0</v>
      </c>
    </row>
    <row r="19">
      <c r="A19" s="28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7">
        <f t="shared" si="1"/>
        <v>0</v>
      </c>
      <c r="M19" s="29">
        <f>L19*Table3[[#HEADERS],[10%]]</f>
        <v>0</v>
      </c>
    </row>
    <row r="20">
      <c r="A20" s="28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7">
        <f t="shared" si="1"/>
        <v>0</v>
      </c>
      <c r="M20" s="29">
        <f>L20*Table3[[#HEADERS],[10%]]</f>
        <v>0</v>
      </c>
    </row>
    <row r="21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7">
        <f t="shared" si="1"/>
        <v>0</v>
      </c>
      <c r="M21" s="29">
        <f>L21*Table3[[#HEADERS],[10%]]</f>
        <v>0</v>
      </c>
    </row>
    <row r="22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7">
        <f t="shared" si="1"/>
        <v>0</v>
      </c>
      <c r="M22" s="29">
        <f>L22*Table3[[#HEADERS],[10%]]</f>
        <v>0</v>
      </c>
    </row>
    <row r="23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7">
        <f t="shared" si="1"/>
        <v>0</v>
      </c>
      <c r="M23" s="29">
        <f>L23*Table3[[#HEADERS],[10%]]</f>
        <v>0</v>
      </c>
    </row>
    <row r="24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7">
        <f t="shared" si="1"/>
        <v>0</v>
      </c>
      <c r="M24" s="29">
        <f>L24*Table3[[#HEADERS],[10%]]</f>
        <v>0</v>
      </c>
    </row>
    <row r="25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7">
        <f t="shared" si="1"/>
        <v>0</v>
      </c>
      <c r="M25" s="29">
        <f>L25*Table3[[#HEADERS],[10%]]</f>
        <v>0</v>
      </c>
    </row>
    <row r="26">
      <c r="A26" s="28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7">
        <f t="shared" si="1"/>
        <v>0</v>
      </c>
      <c r="M26" s="29">
        <f>L26*Table3[[#HEADERS],[10%]]</f>
        <v>0</v>
      </c>
    </row>
    <row r="27">
      <c r="A27" s="28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7">
        <f t="shared" si="1"/>
        <v>0</v>
      </c>
      <c r="M27" s="29">
        <f>L27*Table3[[#HEADERS],[10%]]</f>
        <v>0</v>
      </c>
    </row>
    <row r="28">
      <c r="A28" s="28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7">
        <f t="shared" si="1"/>
        <v>0</v>
      </c>
      <c r="M28" s="29">
        <f>L28*Table3[[#HEADERS],[10%]]</f>
        <v>0</v>
      </c>
    </row>
    <row r="29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7">
        <f t="shared" si="1"/>
        <v>0</v>
      </c>
      <c r="M29" s="29">
        <f>L29*Table3[[#HEADERS],[10%]]</f>
        <v>0</v>
      </c>
    </row>
    <row r="30">
      <c r="A30" s="28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7">
        <f t="shared" si="1"/>
        <v>0</v>
      </c>
      <c r="M30" s="29">
        <f>L30*Table3[[#HEADERS],[10%]]</f>
        <v>0</v>
      </c>
    </row>
    <row r="31">
      <c r="A31" s="28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7">
        <f t="shared" si="1"/>
        <v>0</v>
      </c>
      <c r="M31" s="29">
        <f>L31*Table3[[#HEADERS],[10%]]</f>
        <v>0</v>
      </c>
    </row>
    <row r="32">
      <c r="A32" s="28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7">
        <f t="shared" si="1"/>
        <v>0</v>
      </c>
      <c r="M32" s="29">
        <f>L32*Table3[[#HEADERS],[10%]]</f>
        <v>0</v>
      </c>
    </row>
    <row r="33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7">
        <f t="shared" si="1"/>
        <v>0</v>
      </c>
      <c r="M33" s="29">
        <f>L33*Table3[[#HEADERS],[10%]]</f>
        <v>0</v>
      </c>
    </row>
  </sheetData>
  <dataValidations>
    <dataValidation type="custom" allowBlank="1" showDropDown="1" sqref="A2:A33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  <col customWidth="1" min="8" max="8" width="15.13"/>
    <col customWidth="1" min="9" max="9" width="15.75"/>
    <col customWidth="1" min="10" max="10" width="13.88"/>
    <col customWidth="1" min="11" max="11" width="13.75"/>
  </cols>
  <sheetData>
    <row r="1">
      <c r="A1" s="1" t="s">
        <v>0</v>
      </c>
      <c r="B1" s="1" t="s">
        <v>1</v>
      </c>
      <c r="C1" s="1" t="s">
        <v>2</v>
      </c>
      <c r="D1" s="1" t="s">
        <v>223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224</v>
      </c>
      <c r="J1" s="1" t="s">
        <v>10</v>
      </c>
      <c r="K1" s="1" t="s">
        <v>225</v>
      </c>
      <c r="L1" s="1" t="s">
        <v>12</v>
      </c>
      <c r="M1" s="2" t="s">
        <v>13</v>
      </c>
    </row>
    <row r="2">
      <c r="A2" s="30">
        <v>1.0</v>
      </c>
      <c r="B2" s="31" t="s">
        <v>245</v>
      </c>
      <c r="C2" s="28" t="s">
        <v>246</v>
      </c>
      <c r="D2" s="30">
        <v>600.0</v>
      </c>
      <c r="E2" s="28" t="s">
        <v>247</v>
      </c>
      <c r="F2" s="32"/>
      <c r="G2" s="28" t="s">
        <v>244</v>
      </c>
      <c r="H2" s="29"/>
      <c r="I2" s="29"/>
      <c r="J2" s="33"/>
      <c r="K2" s="32"/>
      <c r="L2" s="32"/>
      <c r="M2" s="32"/>
    </row>
    <row r="3">
      <c r="A3" s="30">
        <v>2.0</v>
      </c>
      <c r="B3" s="31" t="s">
        <v>248</v>
      </c>
      <c r="C3" s="28" t="s">
        <v>249</v>
      </c>
      <c r="D3" s="30">
        <v>600.0</v>
      </c>
      <c r="E3" s="28" t="s">
        <v>250</v>
      </c>
      <c r="F3" s="32"/>
      <c r="G3" s="28" t="s">
        <v>251</v>
      </c>
      <c r="H3" s="29"/>
      <c r="I3" s="29"/>
      <c r="J3" s="33"/>
      <c r="K3" s="32"/>
      <c r="L3" s="32"/>
      <c r="M3" s="32"/>
    </row>
    <row r="4">
      <c r="A4" s="30">
        <v>3.0</v>
      </c>
      <c r="B4" s="34">
        <v>45720.0</v>
      </c>
      <c r="C4" s="28" t="s">
        <v>252</v>
      </c>
      <c r="D4" s="30">
        <v>300.0</v>
      </c>
      <c r="E4" s="28" t="s">
        <v>253</v>
      </c>
      <c r="F4" s="32"/>
      <c r="G4" s="29"/>
      <c r="H4" s="29"/>
      <c r="I4" s="29"/>
      <c r="J4" s="33"/>
      <c r="K4" s="32"/>
      <c r="L4" s="32"/>
      <c r="M4" s="32"/>
    </row>
    <row r="5">
      <c r="A5" s="30">
        <v>4.0</v>
      </c>
      <c r="B5" s="31" t="s">
        <v>254</v>
      </c>
      <c r="C5" s="28" t="s">
        <v>255</v>
      </c>
      <c r="D5" s="30">
        <v>600.0</v>
      </c>
      <c r="E5" s="28" t="s">
        <v>247</v>
      </c>
      <c r="F5" s="32"/>
      <c r="G5" s="28" t="s">
        <v>244</v>
      </c>
      <c r="H5" s="29"/>
      <c r="I5" s="29"/>
      <c r="J5" s="33"/>
      <c r="K5" s="32"/>
      <c r="L5" s="32"/>
      <c r="M5" s="32"/>
    </row>
    <row r="6">
      <c r="A6" s="30">
        <v>5.0</v>
      </c>
      <c r="B6" s="31" t="s">
        <v>256</v>
      </c>
      <c r="C6" s="28" t="s">
        <v>249</v>
      </c>
      <c r="D6" s="30">
        <v>600.0</v>
      </c>
      <c r="E6" s="28" t="s">
        <v>250</v>
      </c>
      <c r="F6" s="32"/>
      <c r="G6" s="28" t="s">
        <v>251</v>
      </c>
      <c r="H6" s="29"/>
      <c r="I6" s="29"/>
      <c r="J6" s="33"/>
      <c r="K6" s="32"/>
      <c r="L6" s="32"/>
      <c r="M6" s="32"/>
    </row>
    <row r="7">
      <c r="A7" s="30">
        <v>6.0</v>
      </c>
      <c r="B7" s="34">
        <v>45782.0</v>
      </c>
      <c r="C7" s="28" t="s">
        <v>255</v>
      </c>
      <c r="D7" s="30">
        <v>600.0</v>
      </c>
      <c r="E7" s="28" t="s">
        <v>247</v>
      </c>
      <c r="F7" s="32"/>
      <c r="G7" s="28" t="s">
        <v>244</v>
      </c>
      <c r="H7" s="29"/>
      <c r="I7" s="29"/>
      <c r="J7" s="33"/>
      <c r="K7" s="32"/>
      <c r="L7" s="32"/>
      <c r="M7" s="32"/>
    </row>
    <row r="8">
      <c r="A8" s="30">
        <v>7.0</v>
      </c>
      <c r="B8" s="34">
        <v>45843.0</v>
      </c>
      <c r="C8" s="28" t="s">
        <v>257</v>
      </c>
      <c r="D8" s="30">
        <v>600.0</v>
      </c>
      <c r="E8" s="28" t="s">
        <v>258</v>
      </c>
      <c r="F8" s="32"/>
      <c r="G8" s="28" t="s">
        <v>259</v>
      </c>
      <c r="H8" s="29"/>
      <c r="I8" s="29"/>
      <c r="J8" s="33"/>
      <c r="K8" s="32"/>
      <c r="L8" s="32"/>
      <c r="M8" s="32"/>
    </row>
    <row r="9">
      <c r="A9" s="30">
        <v>8.0</v>
      </c>
      <c r="B9" s="34">
        <v>45935.0</v>
      </c>
      <c r="C9" s="28" t="s">
        <v>249</v>
      </c>
      <c r="D9" s="30">
        <v>600.0</v>
      </c>
      <c r="E9" s="28" t="s">
        <v>250</v>
      </c>
      <c r="F9" s="32"/>
      <c r="G9" s="28" t="s">
        <v>251</v>
      </c>
      <c r="H9" s="29"/>
      <c r="I9" s="29"/>
      <c r="J9" s="33"/>
      <c r="K9" s="32"/>
      <c r="L9" s="32"/>
      <c r="M9" s="32"/>
    </row>
    <row r="10">
      <c r="A10" s="30">
        <v>9.0</v>
      </c>
      <c r="B10" s="31" t="s">
        <v>260</v>
      </c>
      <c r="C10" s="28" t="s">
        <v>257</v>
      </c>
      <c r="D10" s="30">
        <v>600.0</v>
      </c>
      <c r="E10" s="28" t="s">
        <v>258</v>
      </c>
      <c r="F10" s="32"/>
      <c r="G10" s="28" t="s">
        <v>259</v>
      </c>
      <c r="H10" s="29"/>
      <c r="I10" s="29"/>
      <c r="J10" s="33"/>
      <c r="K10" s="32"/>
      <c r="L10" s="32"/>
      <c r="M10" s="32"/>
    </row>
    <row r="11">
      <c r="A11" s="30">
        <v>10.0</v>
      </c>
      <c r="B11" s="31" t="s">
        <v>261</v>
      </c>
      <c r="C11" s="28" t="s">
        <v>255</v>
      </c>
      <c r="D11" s="30">
        <v>600.0</v>
      </c>
      <c r="E11" s="28" t="s">
        <v>247</v>
      </c>
      <c r="F11" s="32"/>
      <c r="G11" s="28" t="s">
        <v>244</v>
      </c>
      <c r="H11" s="29"/>
      <c r="I11" s="29"/>
      <c r="J11" s="33"/>
      <c r="K11" s="32"/>
      <c r="L11" s="32"/>
      <c r="M11" s="32"/>
    </row>
    <row r="12">
      <c r="A12" s="30">
        <v>11.0</v>
      </c>
      <c r="B12" s="31" t="s">
        <v>262</v>
      </c>
      <c r="C12" s="28" t="s">
        <v>263</v>
      </c>
      <c r="D12" s="30">
        <v>600.0</v>
      </c>
      <c r="E12" s="28" t="s">
        <v>264</v>
      </c>
      <c r="F12" s="32"/>
      <c r="G12" s="28" t="s">
        <v>265</v>
      </c>
      <c r="H12" s="29"/>
      <c r="I12" s="29"/>
      <c r="J12" s="33"/>
      <c r="K12" s="32"/>
      <c r="L12" s="32"/>
      <c r="M12" s="32"/>
    </row>
    <row r="13">
      <c r="A13" s="30">
        <v>12.0</v>
      </c>
      <c r="B13" s="34">
        <v>45967.0</v>
      </c>
      <c r="C13" s="28" t="s">
        <v>255</v>
      </c>
      <c r="D13" s="30">
        <v>600.0</v>
      </c>
      <c r="E13" s="28" t="s">
        <v>247</v>
      </c>
      <c r="F13" s="32"/>
      <c r="G13" s="28" t="s">
        <v>244</v>
      </c>
      <c r="H13" s="29"/>
      <c r="I13" s="29"/>
      <c r="J13" s="33"/>
      <c r="K13" s="32"/>
      <c r="L13" s="32"/>
      <c r="M13" s="32"/>
    </row>
    <row r="14">
      <c r="A14" s="30">
        <v>13.0</v>
      </c>
      <c r="B14" s="34">
        <v>45997.0</v>
      </c>
      <c r="C14" s="28" t="s">
        <v>266</v>
      </c>
      <c r="D14" s="30">
        <v>500.0</v>
      </c>
      <c r="E14" s="28" t="s">
        <v>267</v>
      </c>
      <c r="F14" s="32"/>
      <c r="G14" s="28" t="s">
        <v>259</v>
      </c>
      <c r="H14" s="29"/>
      <c r="I14" s="29"/>
      <c r="J14" s="33"/>
      <c r="K14" s="32"/>
      <c r="L14" s="32"/>
      <c r="M14" s="32"/>
    </row>
    <row r="15">
      <c r="A15" s="30">
        <v>14.0</v>
      </c>
      <c r="B15" s="31" t="s">
        <v>268</v>
      </c>
      <c r="C15" s="28" t="s">
        <v>249</v>
      </c>
      <c r="D15" s="30">
        <v>700.0</v>
      </c>
      <c r="E15" s="28" t="s">
        <v>250</v>
      </c>
      <c r="F15" s="32"/>
      <c r="G15" s="28" t="s">
        <v>251</v>
      </c>
      <c r="H15" s="29"/>
      <c r="I15" s="29"/>
      <c r="J15" s="33"/>
      <c r="K15" s="32"/>
      <c r="L15" s="32"/>
      <c r="M15" s="32"/>
    </row>
    <row r="16">
      <c r="A16" s="30">
        <v>15.0</v>
      </c>
      <c r="B16" s="34">
        <v>45754.0</v>
      </c>
      <c r="C16" s="28" t="s">
        <v>269</v>
      </c>
      <c r="D16" s="30">
        <v>800.0</v>
      </c>
      <c r="E16" s="28" t="s">
        <v>270</v>
      </c>
      <c r="F16" s="32"/>
      <c r="G16" s="28" t="s">
        <v>251</v>
      </c>
      <c r="H16" s="29"/>
      <c r="I16" s="29"/>
      <c r="J16" s="33"/>
      <c r="K16" s="32"/>
      <c r="L16" s="32"/>
      <c r="M16" s="32"/>
    </row>
    <row r="17">
      <c r="A17" s="30">
        <v>16.0</v>
      </c>
      <c r="B17" s="34">
        <v>45968.0</v>
      </c>
      <c r="C17" s="28" t="s">
        <v>271</v>
      </c>
      <c r="D17" s="30">
        <v>600.0</v>
      </c>
      <c r="E17" s="28" t="s">
        <v>272</v>
      </c>
      <c r="F17" s="32"/>
      <c r="G17" s="28" t="s">
        <v>265</v>
      </c>
      <c r="H17" s="29"/>
      <c r="I17" s="29"/>
      <c r="J17" s="33"/>
      <c r="K17" s="32"/>
      <c r="L17" s="32"/>
      <c r="M17" s="32"/>
    </row>
    <row r="18">
      <c r="A18" s="30">
        <v>17.0</v>
      </c>
      <c r="B18" s="31" t="s">
        <v>273</v>
      </c>
      <c r="C18" s="28" t="s">
        <v>274</v>
      </c>
      <c r="D18" s="30">
        <v>600.0</v>
      </c>
      <c r="E18" s="28" t="s">
        <v>170</v>
      </c>
      <c r="F18" s="32"/>
      <c r="G18" s="28" t="s">
        <v>259</v>
      </c>
      <c r="H18" s="29"/>
      <c r="I18" s="29"/>
      <c r="J18" s="33"/>
      <c r="K18" s="32"/>
      <c r="L18" s="32"/>
      <c r="M18" s="32"/>
    </row>
    <row r="19">
      <c r="A19" s="30">
        <v>18.0</v>
      </c>
      <c r="B19" s="31" t="s">
        <v>275</v>
      </c>
      <c r="C19" s="28" t="s">
        <v>276</v>
      </c>
      <c r="D19" s="30">
        <v>600.0</v>
      </c>
      <c r="E19" s="28" t="s">
        <v>258</v>
      </c>
      <c r="F19" s="32"/>
      <c r="G19" s="28" t="s">
        <v>259</v>
      </c>
      <c r="H19" s="29"/>
      <c r="I19" s="29"/>
      <c r="J19" s="33"/>
      <c r="K19" s="32"/>
      <c r="L19" s="32"/>
      <c r="M19" s="32"/>
    </row>
    <row r="20">
      <c r="A20" s="30">
        <v>19.0</v>
      </c>
      <c r="B20" s="34">
        <v>45665.0</v>
      </c>
      <c r="C20" s="28" t="s">
        <v>277</v>
      </c>
      <c r="D20" s="30">
        <v>800.0</v>
      </c>
      <c r="E20" s="28" t="s">
        <v>278</v>
      </c>
      <c r="F20" s="32"/>
      <c r="G20" s="28" t="s">
        <v>229</v>
      </c>
      <c r="H20" s="29"/>
      <c r="I20" s="29"/>
      <c r="J20" s="33"/>
      <c r="K20" s="32"/>
      <c r="L20" s="32"/>
      <c r="M20" s="32"/>
    </row>
    <row r="21">
      <c r="A21" s="30">
        <v>20.0</v>
      </c>
      <c r="B21" s="34">
        <v>45999.0</v>
      </c>
      <c r="C21" s="28" t="s">
        <v>279</v>
      </c>
      <c r="D21" s="30">
        <v>900.0</v>
      </c>
      <c r="E21" s="28" t="s">
        <v>280</v>
      </c>
      <c r="F21" s="32"/>
      <c r="G21" s="28" t="s">
        <v>251</v>
      </c>
      <c r="H21" s="29"/>
      <c r="I21" s="29"/>
      <c r="J21" s="33"/>
      <c r="K21" s="32"/>
      <c r="L21" s="32"/>
      <c r="M21" s="32"/>
    </row>
    <row r="22">
      <c r="A22" s="30">
        <v>21.0</v>
      </c>
      <c r="B22" s="31"/>
      <c r="C22" s="28"/>
      <c r="D22" s="30"/>
      <c r="E22" s="28"/>
      <c r="F22" s="32"/>
      <c r="G22" s="28"/>
      <c r="H22" s="29"/>
      <c r="I22" s="29"/>
      <c r="J22" s="33"/>
      <c r="K22" s="32"/>
      <c r="L22" s="32"/>
      <c r="M22" s="32"/>
    </row>
    <row r="23">
      <c r="A23" s="30">
        <v>22.0</v>
      </c>
      <c r="B23" s="31"/>
      <c r="C23" s="28"/>
      <c r="D23" s="30"/>
      <c r="E23" s="28"/>
      <c r="F23" s="32"/>
      <c r="G23" s="28"/>
      <c r="H23" s="29"/>
      <c r="I23" s="29"/>
      <c r="J23" s="33"/>
      <c r="K23" s="32"/>
      <c r="L23" s="32"/>
      <c r="M23" s="32"/>
    </row>
    <row r="24">
      <c r="A24" s="30">
        <v>23.0</v>
      </c>
      <c r="B24" s="31"/>
      <c r="C24" s="28"/>
      <c r="D24" s="30"/>
      <c r="E24" s="28"/>
      <c r="F24" s="32"/>
      <c r="G24" s="28"/>
      <c r="H24" s="29"/>
      <c r="I24" s="29"/>
      <c r="J24" s="33"/>
      <c r="K24" s="32"/>
      <c r="L24" s="32"/>
      <c r="M24" s="32"/>
    </row>
    <row r="25">
      <c r="A25" s="30">
        <v>24.0</v>
      </c>
      <c r="B25" s="31"/>
      <c r="C25" s="28"/>
      <c r="D25" s="30"/>
      <c r="E25" s="28"/>
      <c r="F25" s="32"/>
      <c r="G25" s="28"/>
      <c r="H25" s="29"/>
      <c r="I25" s="29"/>
      <c r="J25" s="33"/>
      <c r="K25" s="32"/>
      <c r="L25" s="32"/>
      <c r="M25" s="32"/>
    </row>
    <row r="26">
      <c r="A26" s="30">
        <v>25.0</v>
      </c>
      <c r="B26" s="31"/>
      <c r="C26" s="28"/>
      <c r="D26" s="30"/>
      <c r="E26" s="28"/>
      <c r="F26" s="32"/>
      <c r="G26" s="28"/>
      <c r="H26" s="29"/>
      <c r="I26" s="29"/>
      <c r="J26" s="33"/>
      <c r="K26" s="32"/>
      <c r="L26" s="32"/>
      <c r="M26" s="32"/>
    </row>
    <row r="27">
      <c r="A27" s="30">
        <v>26.0</v>
      </c>
      <c r="B27" s="31"/>
      <c r="C27" s="28"/>
      <c r="D27" s="30"/>
      <c r="E27" s="28"/>
      <c r="F27" s="32"/>
      <c r="G27" s="28"/>
      <c r="H27" s="29"/>
      <c r="I27" s="29"/>
      <c r="J27" s="33"/>
      <c r="K27" s="32"/>
      <c r="L27" s="32"/>
      <c r="M27" s="32"/>
    </row>
    <row r="28">
      <c r="A28" s="30">
        <v>27.0</v>
      </c>
      <c r="B28" s="31"/>
      <c r="C28" s="28"/>
      <c r="D28" s="30"/>
      <c r="E28" s="28"/>
      <c r="F28" s="32"/>
      <c r="G28" s="28"/>
      <c r="H28" s="29"/>
      <c r="I28" s="29"/>
      <c r="J28" s="33"/>
      <c r="K28" s="32"/>
      <c r="L28" s="32"/>
      <c r="M28" s="32"/>
    </row>
    <row r="29">
      <c r="A29" s="30">
        <v>28.0</v>
      </c>
      <c r="B29" s="31"/>
      <c r="C29" s="28"/>
      <c r="D29" s="30"/>
      <c r="E29" s="28"/>
      <c r="F29" s="32"/>
      <c r="G29" s="28"/>
      <c r="H29" s="29"/>
      <c r="I29" s="29"/>
      <c r="J29" s="33"/>
      <c r="K29" s="32"/>
      <c r="L29" s="32"/>
      <c r="M29" s="32"/>
    </row>
    <row r="30">
      <c r="A30" s="30">
        <v>29.0</v>
      </c>
      <c r="B30" s="31"/>
      <c r="C30" s="28"/>
      <c r="D30" s="30"/>
      <c r="E30" s="28"/>
      <c r="F30" s="32"/>
      <c r="G30" s="28"/>
      <c r="H30" s="29"/>
      <c r="I30" s="29"/>
      <c r="J30" s="33"/>
      <c r="K30" s="32"/>
      <c r="L30" s="32"/>
      <c r="M30" s="32"/>
    </row>
    <row r="31">
      <c r="A31" s="30">
        <v>30.0</v>
      </c>
      <c r="B31" s="31"/>
      <c r="C31" s="28"/>
      <c r="D31" s="30"/>
      <c r="E31" s="28"/>
      <c r="F31" s="32"/>
      <c r="G31" s="28"/>
      <c r="H31" s="29"/>
      <c r="I31" s="29"/>
      <c r="J31" s="33"/>
      <c r="K31" s="32"/>
      <c r="L31" s="32"/>
      <c r="M31" s="32"/>
    </row>
    <row r="32">
      <c r="A32" s="30">
        <v>31.0</v>
      </c>
      <c r="B32" s="31"/>
      <c r="C32" s="28"/>
      <c r="D32" s="30"/>
      <c r="E32" s="28"/>
      <c r="F32" s="32"/>
      <c r="G32" s="28"/>
      <c r="H32" s="29"/>
      <c r="I32" s="29"/>
      <c r="J32" s="33"/>
      <c r="K32" s="32"/>
      <c r="L32" s="32"/>
      <c r="M32" s="32"/>
    </row>
    <row r="33">
      <c r="A33" s="30">
        <v>32.0</v>
      </c>
      <c r="B33" s="31"/>
      <c r="C33" s="28"/>
      <c r="D33" s="30"/>
      <c r="E33" s="28"/>
      <c r="F33" s="32"/>
      <c r="G33" s="28"/>
      <c r="H33" s="29"/>
      <c r="I33" s="29"/>
      <c r="J33" s="33"/>
      <c r="K33" s="32"/>
      <c r="L33" s="32"/>
      <c r="M33" s="32"/>
    </row>
    <row r="34">
      <c r="B34" s="35"/>
    </row>
    <row r="35">
      <c r="B35" s="35"/>
    </row>
    <row r="36">
      <c r="B36" s="35"/>
    </row>
    <row r="37">
      <c r="B37" s="35"/>
    </row>
    <row r="38">
      <c r="B38" s="35"/>
    </row>
    <row r="39">
      <c r="B39" s="35"/>
    </row>
    <row r="40">
      <c r="B40" s="35"/>
    </row>
    <row r="41">
      <c r="B41" s="35"/>
    </row>
    <row r="42">
      <c r="B42" s="35"/>
    </row>
    <row r="43">
      <c r="B43" s="35"/>
    </row>
    <row r="44">
      <c r="B44" s="35"/>
    </row>
    <row r="45">
      <c r="B45" s="35"/>
    </row>
    <row r="46">
      <c r="B46" s="35"/>
    </row>
    <row r="47">
      <c r="B47" s="35"/>
    </row>
    <row r="48">
      <c r="B48" s="35"/>
    </row>
    <row r="49">
      <c r="B49" s="35"/>
    </row>
    <row r="50">
      <c r="B50" s="35"/>
    </row>
    <row r="51">
      <c r="B51" s="35"/>
    </row>
    <row r="52">
      <c r="B52" s="35"/>
    </row>
    <row r="53">
      <c r="B53" s="35"/>
    </row>
    <row r="54">
      <c r="B54" s="35"/>
    </row>
    <row r="55">
      <c r="B55" s="35"/>
    </row>
    <row r="56">
      <c r="B56" s="35"/>
    </row>
    <row r="57">
      <c r="B57" s="35"/>
    </row>
    <row r="58">
      <c r="B58" s="35"/>
    </row>
    <row r="59">
      <c r="B59" s="35"/>
    </row>
    <row r="60">
      <c r="B60" s="35"/>
    </row>
    <row r="61">
      <c r="B61" s="35"/>
    </row>
    <row r="62">
      <c r="B62" s="35"/>
    </row>
    <row r="63">
      <c r="B63" s="35"/>
    </row>
    <row r="64">
      <c r="B64" s="35"/>
    </row>
    <row r="65">
      <c r="B65" s="35"/>
    </row>
    <row r="66">
      <c r="B66" s="35"/>
    </row>
    <row r="67">
      <c r="B67" s="35"/>
    </row>
    <row r="68">
      <c r="B68" s="35"/>
    </row>
    <row r="69">
      <c r="B69" s="35"/>
    </row>
    <row r="70">
      <c r="B70" s="35"/>
    </row>
    <row r="71">
      <c r="B71" s="35"/>
    </row>
    <row r="72">
      <c r="B72" s="35"/>
    </row>
    <row r="73">
      <c r="B73" s="35"/>
    </row>
    <row r="74">
      <c r="B74" s="35"/>
    </row>
    <row r="75">
      <c r="B75" s="35"/>
    </row>
    <row r="76">
      <c r="B76" s="35"/>
    </row>
    <row r="77">
      <c r="B77" s="35"/>
    </row>
    <row r="78">
      <c r="B78" s="35"/>
    </row>
    <row r="79">
      <c r="B79" s="35"/>
    </row>
    <row r="80">
      <c r="B80" s="35"/>
    </row>
    <row r="81">
      <c r="B81" s="35"/>
    </row>
    <row r="82">
      <c r="B82" s="35"/>
    </row>
    <row r="83">
      <c r="B83" s="35"/>
    </row>
    <row r="84">
      <c r="B84" s="35"/>
    </row>
    <row r="85">
      <c r="B85" s="35"/>
    </row>
    <row r="86">
      <c r="B86" s="35"/>
    </row>
    <row r="87">
      <c r="B87" s="35"/>
    </row>
    <row r="88">
      <c r="B88" s="35"/>
    </row>
    <row r="89">
      <c r="B89" s="35"/>
    </row>
    <row r="90">
      <c r="B90" s="35"/>
    </row>
    <row r="91">
      <c r="B91" s="35"/>
    </row>
    <row r="92">
      <c r="B92" s="35"/>
    </row>
    <row r="93">
      <c r="B93" s="35"/>
    </row>
    <row r="94">
      <c r="B94" s="35"/>
    </row>
    <row r="95">
      <c r="B95" s="35"/>
    </row>
    <row r="96">
      <c r="B96" s="35"/>
    </row>
    <row r="97">
      <c r="B97" s="35"/>
    </row>
    <row r="98">
      <c r="B98" s="35"/>
    </row>
    <row r="99">
      <c r="B99" s="35"/>
    </row>
    <row r="100">
      <c r="B100" s="35"/>
    </row>
    <row r="101">
      <c r="B101" s="35"/>
    </row>
    <row r="102">
      <c r="B102" s="35"/>
    </row>
    <row r="103">
      <c r="B103" s="35"/>
    </row>
    <row r="104">
      <c r="B104" s="35"/>
    </row>
    <row r="105">
      <c r="B105" s="35"/>
    </row>
    <row r="106">
      <c r="B106" s="35"/>
    </row>
    <row r="107">
      <c r="B107" s="35"/>
    </row>
    <row r="108">
      <c r="B108" s="35"/>
    </row>
    <row r="109">
      <c r="B109" s="35"/>
    </row>
    <row r="110">
      <c r="B110" s="35"/>
    </row>
    <row r="111">
      <c r="B111" s="35"/>
    </row>
    <row r="112">
      <c r="B112" s="35"/>
    </row>
    <row r="113">
      <c r="B113" s="35"/>
    </row>
    <row r="114">
      <c r="B114" s="35"/>
    </row>
    <row r="115">
      <c r="B115" s="35"/>
    </row>
    <row r="116">
      <c r="B116" s="35"/>
    </row>
    <row r="117">
      <c r="B117" s="35"/>
    </row>
    <row r="118">
      <c r="B118" s="35"/>
    </row>
    <row r="119">
      <c r="B119" s="35"/>
    </row>
    <row r="120">
      <c r="B120" s="35"/>
    </row>
    <row r="121">
      <c r="B121" s="35"/>
    </row>
    <row r="122">
      <c r="B122" s="35"/>
    </row>
    <row r="123">
      <c r="B123" s="35"/>
    </row>
    <row r="124">
      <c r="B124" s="35"/>
    </row>
    <row r="125">
      <c r="B125" s="35"/>
    </row>
    <row r="126">
      <c r="B126" s="35"/>
    </row>
    <row r="127">
      <c r="B127" s="35"/>
    </row>
    <row r="128">
      <c r="B128" s="35"/>
    </row>
    <row r="129">
      <c r="B129" s="35"/>
    </row>
    <row r="130">
      <c r="B130" s="35"/>
    </row>
    <row r="131">
      <c r="B131" s="35"/>
    </row>
    <row r="132">
      <c r="B132" s="35"/>
    </row>
    <row r="133">
      <c r="B133" s="35"/>
    </row>
    <row r="134">
      <c r="B134" s="35"/>
    </row>
    <row r="135">
      <c r="B135" s="35"/>
    </row>
    <row r="136">
      <c r="B136" s="35"/>
    </row>
    <row r="137">
      <c r="B137" s="35"/>
    </row>
    <row r="138">
      <c r="B138" s="35"/>
    </row>
    <row r="139">
      <c r="B139" s="35"/>
    </row>
    <row r="140">
      <c r="B140" s="35"/>
    </row>
    <row r="141">
      <c r="B141" s="35"/>
    </row>
    <row r="142">
      <c r="B142" s="35"/>
    </row>
    <row r="143">
      <c r="B143" s="35"/>
    </row>
    <row r="144">
      <c r="B144" s="35"/>
    </row>
    <row r="145">
      <c r="B145" s="35"/>
    </row>
    <row r="146">
      <c r="B146" s="35"/>
    </row>
    <row r="147">
      <c r="B147" s="35"/>
    </row>
    <row r="148">
      <c r="B148" s="35"/>
    </row>
    <row r="149">
      <c r="B149" s="35"/>
    </row>
    <row r="150">
      <c r="B150" s="35"/>
    </row>
    <row r="151">
      <c r="B151" s="35"/>
    </row>
    <row r="152">
      <c r="B152" s="35"/>
    </row>
    <row r="153">
      <c r="B153" s="35"/>
    </row>
    <row r="154">
      <c r="B154" s="35"/>
    </row>
    <row r="155">
      <c r="B155" s="35"/>
    </row>
    <row r="156">
      <c r="B156" s="35"/>
    </row>
    <row r="157">
      <c r="B157" s="35"/>
    </row>
    <row r="158">
      <c r="B158" s="35"/>
    </row>
    <row r="159">
      <c r="B159" s="35"/>
    </row>
    <row r="160">
      <c r="B160" s="35"/>
    </row>
    <row r="161">
      <c r="B161" s="35"/>
    </row>
    <row r="162">
      <c r="B162" s="35"/>
    </row>
    <row r="163">
      <c r="B163" s="35"/>
    </row>
    <row r="164">
      <c r="B164" s="35"/>
    </row>
    <row r="165">
      <c r="B165" s="35"/>
    </row>
    <row r="166">
      <c r="B166" s="35"/>
    </row>
    <row r="167">
      <c r="B167" s="35"/>
    </row>
    <row r="168">
      <c r="B168" s="35"/>
    </row>
    <row r="169">
      <c r="B169" s="35"/>
    </row>
    <row r="170">
      <c r="B170" s="35"/>
    </row>
    <row r="171">
      <c r="B171" s="35"/>
    </row>
    <row r="172">
      <c r="B172" s="35"/>
    </row>
    <row r="173">
      <c r="B173" s="35"/>
    </row>
    <row r="174">
      <c r="B174" s="35"/>
    </row>
    <row r="175">
      <c r="B175" s="35"/>
    </row>
    <row r="176">
      <c r="B176" s="35"/>
    </row>
    <row r="177">
      <c r="B177" s="35"/>
    </row>
    <row r="178">
      <c r="B178" s="35"/>
    </row>
    <row r="179">
      <c r="B179" s="35"/>
    </row>
    <row r="180">
      <c r="B180" s="35"/>
    </row>
    <row r="181">
      <c r="B181" s="35"/>
    </row>
    <row r="182">
      <c r="B182" s="35"/>
    </row>
    <row r="183">
      <c r="B183" s="35"/>
    </row>
    <row r="184">
      <c r="B184" s="35"/>
    </row>
    <row r="185">
      <c r="B185" s="35"/>
    </row>
    <row r="186">
      <c r="B186" s="35"/>
    </row>
    <row r="187">
      <c r="B187" s="35"/>
    </row>
    <row r="188">
      <c r="B188" s="35"/>
    </row>
    <row r="189">
      <c r="B189" s="35"/>
    </row>
    <row r="190">
      <c r="B190" s="35"/>
    </row>
    <row r="191">
      <c r="B191" s="35"/>
    </row>
    <row r="192">
      <c r="B192" s="35"/>
    </row>
    <row r="193">
      <c r="B193" s="35"/>
    </row>
    <row r="194">
      <c r="B194" s="35"/>
    </row>
    <row r="195">
      <c r="B195" s="35"/>
    </row>
    <row r="196">
      <c r="B196" s="35"/>
    </row>
    <row r="197">
      <c r="B197" s="35"/>
    </row>
    <row r="198">
      <c r="B198" s="35"/>
    </row>
    <row r="199">
      <c r="B199" s="35"/>
    </row>
    <row r="200">
      <c r="B200" s="35"/>
    </row>
    <row r="201">
      <c r="B201" s="35"/>
    </row>
    <row r="202">
      <c r="B202" s="35"/>
    </row>
    <row r="203">
      <c r="B203" s="35"/>
    </row>
    <row r="204">
      <c r="B204" s="35"/>
    </row>
    <row r="205">
      <c r="B205" s="35"/>
    </row>
    <row r="206">
      <c r="B206" s="35"/>
    </row>
    <row r="207">
      <c r="B207" s="35"/>
    </row>
    <row r="208">
      <c r="B208" s="35"/>
    </row>
    <row r="209">
      <c r="B209" s="35"/>
    </row>
    <row r="210">
      <c r="B210" s="35"/>
    </row>
    <row r="211">
      <c r="B211" s="35"/>
    </row>
    <row r="212">
      <c r="B212" s="35"/>
    </row>
    <row r="213">
      <c r="B213" s="35"/>
    </row>
    <row r="214">
      <c r="B214" s="35"/>
    </row>
    <row r="215">
      <c r="B215" s="35"/>
    </row>
    <row r="216">
      <c r="B216" s="35"/>
    </row>
    <row r="217">
      <c r="B217" s="35"/>
    </row>
    <row r="218">
      <c r="B218" s="35"/>
    </row>
    <row r="219">
      <c r="B219" s="35"/>
    </row>
    <row r="220">
      <c r="B220" s="35"/>
    </row>
    <row r="221">
      <c r="B221" s="35"/>
    </row>
    <row r="222">
      <c r="B222" s="35"/>
    </row>
    <row r="223">
      <c r="B223" s="35"/>
    </row>
    <row r="224">
      <c r="B224" s="35"/>
    </row>
    <row r="225">
      <c r="B225" s="35"/>
    </row>
    <row r="226">
      <c r="B226" s="35"/>
    </row>
    <row r="227">
      <c r="B227" s="35"/>
    </row>
    <row r="228">
      <c r="B228" s="35"/>
    </row>
    <row r="229">
      <c r="B229" s="35"/>
    </row>
    <row r="230">
      <c r="B230" s="35"/>
    </row>
    <row r="231">
      <c r="B231" s="35"/>
    </row>
    <row r="232">
      <c r="B232" s="35"/>
    </row>
    <row r="233">
      <c r="B233" s="35"/>
    </row>
    <row r="234">
      <c r="B234" s="35"/>
    </row>
    <row r="235">
      <c r="B235" s="35"/>
    </row>
    <row r="236">
      <c r="B236" s="35"/>
    </row>
    <row r="237">
      <c r="B237" s="35"/>
    </row>
    <row r="238">
      <c r="B238" s="35"/>
    </row>
    <row r="239">
      <c r="B239" s="35"/>
    </row>
    <row r="240">
      <c r="B240" s="35"/>
    </row>
    <row r="241">
      <c r="B241" s="35"/>
    </row>
    <row r="242">
      <c r="B242" s="35"/>
    </row>
    <row r="243">
      <c r="B243" s="35"/>
    </row>
    <row r="244">
      <c r="B244" s="35"/>
    </row>
    <row r="245">
      <c r="B245" s="35"/>
    </row>
    <row r="246">
      <c r="B246" s="35"/>
    </row>
    <row r="247">
      <c r="B247" s="35"/>
    </row>
    <row r="248">
      <c r="B248" s="35"/>
    </row>
    <row r="249">
      <c r="B249" s="35"/>
    </row>
    <row r="250">
      <c r="B250" s="35"/>
    </row>
    <row r="251">
      <c r="B251" s="35"/>
    </row>
    <row r="252">
      <c r="B252" s="35"/>
    </row>
    <row r="253">
      <c r="B253" s="35"/>
    </row>
    <row r="254">
      <c r="B254" s="35"/>
    </row>
    <row r="255">
      <c r="B255" s="35"/>
    </row>
    <row r="256">
      <c r="B256" s="35"/>
    </row>
    <row r="257">
      <c r="B257" s="35"/>
    </row>
    <row r="258">
      <c r="B258" s="35"/>
    </row>
    <row r="259">
      <c r="B259" s="35"/>
    </row>
    <row r="260">
      <c r="B260" s="35"/>
    </row>
    <row r="261">
      <c r="B261" s="35"/>
    </row>
    <row r="262">
      <c r="B262" s="35"/>
    </row>
    <row r="263">
      <c r="B263" s="35"/>
    </row>
    <row r="264">
      <c r="B264" s="35"/>
    </row>
    <row r="265">
      <c r="B265" s="35"/>
    </row>
    <row r="266">
      <c r="B266" s="35"/>
    </row>
    <row r="267">
      <c r="B267" s="35"/>
    </row>
    <row r="268">
      <c r="B268" s="35"/>
    </row>
    <row r="269">
      <c r="B269" s="35"/>
    </row>
    <row r="270">
      <c r="B270" s="35"/>
    </row>
    <row r="271">
      <c r="B271" s="35"/>
    </row>
    <row r="272">
      <c r="B272" s="35"/>
    </row>
    <row r="273">
      <c r="B273" s="35"/>
    </row>
    <row r="274">
      <c r="B274" s="35"/>
    </row>
    <row r="275">
      <c r="B275" s="35"/>
    </row>
    <row r="276">
      <c r="B276" s="35"/>
    </row>
    <row r="277">
      <c r="B277" s="35"/>
    </row>
    <row r="278">
      <c r="B278" s="35"/>
    </row>
    <row r="279">
      <c r="B279" s="35"/>
    </row>
    <row r="280">
      <c r="B280" s="35"/>
    </row>
    <row r="281">
      <c r="B281" s="35"/>
    </row>
    <row r="282">
      <c r="B282" s="35"/>
    </row>
    <row r="283">
      <c r="B283" s="35"/>
    </row>
    <row r="284">
      <c r="B284" s="35"/>
    </row>
    <row r="285">
      <c r="B285" s="35"/>
    </row>
    <row r="286">
      <c r="B286" s="35"/>
    </row>
    <row r="287">
      <c r="B287" s="35"/>
    </row>
    <row r="288">
      <c r="B288" s="35"/>
    </row>
    <row r="289">
      <c r="B289" s="35"/>
    </row>
    <row r="290">
      <c r="B290" s="35"/>
    </row>
    <row r="291">
      <c r="B291" s="35"/>
    </row>
    <row r="292">
      <c r="B292" s="35"/>
    </row>
    <row r="293">
      <c r="B293" s="35"/>
    </row>
    <row r="294">
      <c r="B294" s="35"/>
    </row>
    <row r="295">
      <c r="B295" s="35"/>
    </row>
    <row r="296">
      <c r="B296" s="35"/>
    </row>
    <row r="297">
      <c r="B297" s="35"/>
    </row>
    <row r="298">
      <c r="B298" s="35"/>
    </row>
    <row r="299">
      <c r="B299" s="35"/>
    </row>
    <row r="300">
      <c r="B300" s="35"/>
    </row>
    <row r="301">
      <c r="B301" s="35"/>
    </row>
    <row r="302">
      <c r="B302" s="35"/>
    </row>
    <row r="303">
      <c r="B303" s="35"/>
    </row>
    <row r="304">
      <c r="B304" s="35"/>
    </row>
    <row r="305">
      <c r="B305" s="35"/>
    </row>
    <row r="306">
      <c r="B306" s="35"/>
    </row>
    <row r="307">
      <c r="B307" s="35"/>
    </row>
    <row r="308">
      <c r="B308" s="35"/>
    </row>
    <row r="309">
      <c r="B309" s="35"/>
    </row>
    <row r="310">
      <c r="B310" s="35"/>
    </row>
    <row r="311">
      <c r="B311" s="35"/>
    </row>
    <row r="312">
      <c r="B312" s="35"/>
    </row>
    <row r="313">
      <c r="B313" s="35"/>
    </row>
    <row r="314">
      <c r="B314" s="35"/>
    </row>
    <row r="315">
      <c r="B315" s="35"/>
    </row>
    <row r="316">
      <c r="B316" s="35"/>
    </row>
    <row r="317">
      <c r="B317" s="35"/>
    </row>
    <row r="318">
      <c r="B318" s="35"/>
    </row>
    <row r="319">
      <c r="B319" s="35"/>
    </row>
    <row r="320">
      <c r="B320" s="35"/>
    </row>
    <row r="321">
      <c r="B321" s="35"/>
    </row>
    <row r="322">
      <c r="B322" s="35"/>
    </row>
    <row r="323">
      <c r="B323" s="35"/>
    </row>
    <row r="324">
      <c r="B324" s="35"/>
    </row>
    <row r="325">
      <c r="B325" s="35"/>
    </row>
    <row r="326">
      <c r="B326" s="35"/>
    </row>
    <row r="327">
      <c r="B327" s="35"/>
    </row>
    <row r="328">
      <c r="B328" s="35"/>
    </row>
    <row r="329">
      <c r="B329" s="35"/>
    </row>
    <row r="330">
      <c r="B330" s="35"/>
    </row>
    <row r="331">
      <c r="B331" s="35"/>
    </row>
    <row r="332">
      <c r="B332" s="35"/>
    </row>
    <row r="333">
      <c r="B333" s="35"/>
    </row>
    <row r="334">
      <c r="B334" s="35"/>
    </row>
    <row r="335">
      <c r="B335" s="35"/>
    </row>
    <row r="336">
      <c r="B336" s="35"/>
    </row>
    <row r="337">
      <c r="B337" s="35"/>
    </row>
    <row r="338">
      <c r="B338" s="35"/>
    </row>
    <row r="339">
      <c r="B339" s="35"/>
    </row>
    <row r="340">
      <c r="B340" s="35"/>
    </row>
    <row r="341">
      <c r="B341" s="35"/>
    </row>
    <row r="342">
      <c r="B342" s="35"/>
    </row>
    <row r="343">
      <c r="B343" s="35"/>
    </row>
    <row r="344">
      <c r="B344" s="35"/>
    </row>
    <row r="345">
      <c r="B345" s="35"/>
    </row>
    <row r="346">
      <c r="B346" s="35"/>
    </row>
    <row r="347">
      <c r="B347" s="35"/>
    </row>
    <row r="348">
      <c r="B348" s="35"/>
    </row>
    <row r="349">
      <c r="B349" s="35"/>
    </row>
    <row r="350">
      <c r="B350" s="35"/>
    </row>
    <row r="351">
      <c r="B351" s="35"/>
    </row>
    <row r="352">
      <c r="B352" s="35"/>
    </row>
    <row r="353">
      <c r="B353" s="35"/>
    </row>
    <row r="354">
      <c r="B354" s="35"/>
    </row>
    <row r="355">
      <c r="B355" s="35"/>
    </row>
    <row r="356">
      <c r="B356" s="35"/>
    </row>
    <row r="357">
      <c r="B357" s="35"/>
    </row>
    <row r="358">
      <c r="B358" s="35"/>
    </row>
    <row r="359">
      <c r="B359" s="35"/>
    </row>
    <row r="360">
      <c r="B360" s="35"/>
    </row>
    <row r="361">
      <c r="B361" s="35"/>
    </row>
    <row r="362">
      <c r="B362" s="35"/>
    </row>
    <row r="363">
      <c r="B363" s="35"/>
    </row>
    <row r="364">
      <c r="B364" s="35"/>
    </row>
    <row r="365">
      <c r="B365" s="35"/>
    </row>
    <row r="366">
      <c r="B366" s="35"/>
    </row>
    <row r="367">
      <c r="B367" s="35"/>
    </row>
    <row r="368">
      <c r="B368" s="35"/>
    </row>
    <row r="369">
      <c r="B369" s="35"/>
    </row>
    <row r="370">
      <c r="B370" s="35"/>
    </row>
    <row r="371">
      <c r="B371" s="35"/>
    </row>
    <row r="372">
      <c r="B372" s="35"/>
    </row>
    <row r="373">
      <c r="B373" s="35"/>
    </row>
    <row r="374">
      <c r="B374" s="35"/>
    </row>
    <row r="375">
      <c r="B375" s="35"/>
    </row>
    <row r="376">
      <c r="B376" s="35"/>
    </row>
    <row r="377">
      <c r="B377" s="35"/>
    </row>
    <row r="378">
      <c r="B378" s="35"/>
    </row>
    <row r="379">
      <c r="B379" s="35"/>
    </row>
    <row r="380">
      <c r="B380" s="35"/>
    </row>
    <row r="381">
      <c r="B381" s="35"/>
    </row>
    <row r="382">
      <c r="B382" s="35"/>
    </row>
    <row r="383">
      <c r="B383" s="35"/>
    </row>
    <row r="384">
      <c r="B384" s="35"/>
    </row>
    <row r="385">
      <c r="B385" s="35"/>
    </row>
    <row r="386">
      <c r="B386" s="35"/>
    </row>
    <row r="387">
      <c r="B387" s="35"/>
    </row>
    <row r="388">
      <c r="B388" s="35"/>
    </row>
    <row r="389">
      <c r="B389" s="35"/>
    </row>
    <row r="390">
      <c r="B390" s="35"/>
    </row>
    <row r="391">
      <c r="B391" s="35"/>
    </row>
    <row r="392">
      <c r="B392" s="35"/>
    </row>
    <row r="393">
      <c r="B393" s="35"/>
    </row>
    <row r="394">
      <c r="B394" s="35"/>
    </row>
    <row r="395">
      <c r="B395" s="35"/>
    </row>
    <row r="396">
      <c r="B396" s="35"/>
    </row>
    <row r="397">
      <c r="B397" s="35"/>
    </row>
    <row r="398">
      <c r="B398" s="35"/>
    </row>
    <row r="399">
      <c r="B399" s="35"/>
    </row>
    <row r="400">
      <c r="B400" s="35"/>
    </row>
    <row r="401">
      <c r="B401" s="35"/>
    </row>
    <row r="402">
      <c r="B402" s="35"/>
    </row>
    <row r="403">
      <c r="B403" s="35"/>
    </row>
    <row r="404">
      <c r="B404" s="35"/>
    </row>
    <row r="405">
      <c r="B405" s="35"/>
    </row>
    <row r="406">
      <c r="B406" s="35"/>
    </row>
    <row r="407">
      <c r="B407" s="35"/>
    </row>
    <row r="408">
      <c r="B408" s="35"/>
    </row>
    <row r="409">
      <c r="B409" s="35"/>
    </row>
    <row r="410">
      <c r="B410" s="35"/>
    </row>
    <row r="411">
      <c r="B411" s="35"/>
    </row>
    <row r="412">
      <c r="B412" s="35"/>
    </row>
    <row r="413">
      <c r="B413" s="35"/>
    </row>
    <row r="414">
      <c r="B414" s="35"/>
    </row>
    <row r="415">
      <c r="B415" s="35"/>
    </row>
    <row r="416">
      <c r="B416" s="35"/>
    </row>
    <row r="417">
      <c r="B417" s="35"/>
    </row>
    <row r="418">
      <c r="B418" s="35"/>
    </row>
    <row r="419">
      <c r="B419" s="35"/>
    </row>
    <row r="420">
      <c r="B420" s="35"/>
    </row>
    <row r="421">
      <c r="B421" s="35"/>
    </row>
    <row r="422">
      <c r="B422" s="35"/>
    </row>
    <row r="423">
      <c r="B423" s="35"/>
    </row>
    <row r="424">
      <c r="B424" s="35"/>
    </row>
    <row r="425">
      <c r="B425" s="35"/>
    </row>
    <row r="426">
      <c r="B426" s="35"/>
    </row>
    <row r="427">
      <c r="B427" s="35"/>
    </row>
    <row r="428">
      <c r="B428" s="35"/>
    </row>
    <row r="429">
      <c r="B429" s="35"/>
    </row>
    <row r="430">
      <c r="B430" s="35"/>
    </row>
    <row r="431">
      <c r="B431" s="35"/>
    </row>
    <row r="432">
      <c r="B432" s="35"/>
    </row>
    <row r="433">
      <c r="B433" s="35"/>
    </row>
    <row r="434">
      <c r="B434" s="35"/>
    </row>
    <row r="435">
      <c r="B435" s="35"/>
    </row>
    <row r="436">
      <c r="B436" s="35"/>
    </row>
    <row r="437">
      <c r="B437" s="35"/>
    </row>
    <row r="438">
      <c r="B438" s="35"/>
    </row>
    <row r="439">
      <c r="B439" s="35"/>
    </row>
    <row r="440">
      <c r="B440" s="35"/>
    </row>
    <row r="441">
      <c r="B441" s="35"/>
    </row>
    <row r="442">
      <c r="B442" s="35"/>
    </row>
    <row r="443">
      <c r="B443" s="35"/>
    </row>
    <row r="444">
      <c r="B444" s="35"/>
    </row>
    <row r="445">
      <c r="B445" s="35"/>
    </row>
    <row r="446">
      <c r="B446" s="35"/>
    </row>
    <row r="447">
      <c r="B447" s="35"/>
    </row>
    <row r="448">
      <c r="B448" s="35"/>
    </row>
    <row r="449">
      <c r="B449" s="35"/>
    </row>
    <row r="450">
      <c r="B450" s="35"/>
    </row>
    <row r="451">
      <c r="B451" s="35"/>
    </row>
    <row r="452">
      <c r="B452" s="35"/>
    </row>
    <row r="453">
      <c r="B453" s="35"/>
    </row>
    <row r="454">
      <c r="B454" s="35"/>
    </row>
    <row r="455">
      <c r="B455" s="35"/>
    </row>
    <row r="456">
      <c r="B456" s="35"/>
    </row>
    <row r="457">
      <c r="B457" s="35"/>
    </row>
    <row r="458">
      <c r="B458" s="35"/>
    </row>
    <row r="459">
      <c r="B459" s="35"/>
    </row>
    <row r="460">
      <c r="B460" s="35"/>
    </row>
    <row r="461">
      <c r="B461" s="35"/>
    </row>
    <row r="462">
      <c r="B462" s="35"/>
    </row>
    <row r="463">
      <c r="B463" s="35"/>
    </row>
    <row r="464">
      <c r="B464" s="35"/>
    </row>
    <row r="465">
      <c r="B465" s="35"/>
    </row>
    <row r="466">
      <c r="B466" s="35"/>
    </row>
    <row r="467">
      <c r="B467" s="35"/>
    </row>
    <row r="468">
      <c r="B468" s="35"/>
    </row>
    <row r="469">
      <c r="B469" s="35"/>
    </row>
    <row r="470">
      <c r="B470" s="35"/>
    </row>
    <row r="471">
      <c r="B471" s="35"/>
    </row>
    <row r="472">
      <c r="B472" s="35"/>
    </row>
    <row r="473">
      <c r="B473" s="35"/>
    </row>
    <row r="474">
      <c r="B474" s="35"/>
    </row>
    <row r="475">
      <c r="B475" s="35"/>
    </row>
    <row r="476">
      <c r="B476" s="35"/>
    </row>
    <row r="477">
      <c r="B477" s="35"/>
    </row>
    <row r="478">
      <c r="B478" s="35"/>
    </row>
    <row r="479">
      <c r="B479" s="35"/>
    </row>
    <row r="480">
      <c r="B480" s="35"/>
    </row>
    <row r="481">
      <c r="B481" s="35"/>
    </row>
    <row r="482">
      <c r="B482" s="35"/>
    </row>
    <row r="483">
      <c r="B483" s="35"/>
    </row>
    <row r="484">
      <c r="B484" s="35"/>
    </row>
    <row r="485">
      <c r="B485" s="35"/>
    </row>
    <row r="486">
      <c r="B486" s="35"/>
    </row>
    <row r="487">
      <c r="B487" s="35"/>
    </row>
    <row r="488">
      <c r="B488" s="35"/>
    </row>
    <row r="489">
      <c r="B489" s="35"/>
    </row>
    <row r="490">
      <c r="B490" s="35"/>
    </row>
    <row r="491">
      <c r="B491" s="35"/>
    </row>
    <row r="492">
      <c r="B492" s="35"/>
    </row>
    <row r="493">
      <c r="B493" s="35"/>
    </row>
    <row r="494">
      <c r="B494" s="35"/>
    </row>
    <row r="495">
      <c r="B495" s="35"/>
    </row>
    <row r="496">
      <c r="B496" s="35"/>
    </row>
    <row r="497">
      <c r="B497" s="35"/>
    </row>
    <row r="498">
      <c r="B498" s="35"/>
    </row>
    <row r="499">
      <c r="B499" s="35"/>
    </row>
    <row r="500">
      <c r="B500" s="35"/>
    </row>
    <row r="501">
      <c r="B501" s="35"/>
    </row>
    <row r="502">
      <c r="B502" s="35"/>
    </row>
    <row r="503">
      <c r="B503" s="35"/>
    </row>
    <row r="504">
      <c r="B504" s="35"/>
    </row>
    <row r="505">
      <c r="B505" s="35"/>
    </row>
    <row r="506">
      <c r="B506" s="35"/>
    </row>
    <row r="507">
      <c r="B507" s="35"/>
    </row>
    <row r="508">
      <c r="B508" s="35"/>
    </row>
    <row r="509">
      <c r="B509" s="35"/>
    </row>
    <row r="510">
      <c r="B510" s="35"/>
    </row>
    <row r="511">
      <c r="B511" s="35"/>
    </row>
    <row r="512">
      <c r="B512" s="35"/>
    </row>
    <row r="513">
      <c r="B513" s="35"/>
    </row>
    <row r="514">
      <c r="B514" s="35"/>
    </row>
    <row r="515">
      <c r="B515" s="35"/>
    </row>
    <row r="516">
      <c r="B516" s="35"/>
    </row>
    <row r="517">
      <c r="B517" s="35"/>
    </row>
    <row r="518">
      <c r="B518" s="35"/>
    </row>
    <row r="519">
      <c r="B519" s="35"/>
    </row>
    <row r="520">
      <c r="B520" s="35"/>
    </row>
    <row r="521">
      <c r="B521" s="35"/>
    </row>
    <row r="522">
      <c r="B522" s="35"/>
    </row>
    <row r="523">
      <c r="B523" s="35"/>
    </row>
    <row r="524">
      <c r="B524" s="35"/>
    </row>
    <row r="525">
      <c r="B525" s="35"/>
    </row>
    <row r="526">
      <c r="B526" s="35"/>
    </row>
    <row r="527">
      <c r="B527" s="35"/>
    </row>
    <row r="528">
      <c r="B528" s="35"/>
    </row>
    <row r="529">
      <c r="B529" s="35"/>
    </row>
    <row r="530">
      <c r="B530" s="35"/>
    </row>
    <row r="531">
      <c r="B531" s="35"/>
    </row>
    <row r="532">
      <c r="B532" s="35"/>
    </row>
    <row r="533">
      <c r="B533" s="35"/>
    </row>
    <row r="534">
      <c r="B534" s="35"/>
    </row>
    <row r="535">
      <c r="B535" s="35"/>
    </row>
    <row r="536">
      <c r="B536" s="35"/>
    </row>
    <row r="537">
      <c r="B537" s="35"/>
    </row>
    <row r="538">
      <c r="B538" s="35"/>
    </row>
    <row r="539">
      <c r="B539" s="35"/>
    </row>
    <row r="540">
      <c r="B540" s="35"/>
    </row>
    <row r="541">
      <c r="B541" s="35"/>
    </row>
    <row r="542">
      <c r="B542" s="35"/>
    </row>
    <row r="543">
      <c r="B543" s="35"/>
    </row>
    <row r="544">
      <c r="B544" s="35"/>
    </row>
    <row r="545">
      <c r="B545" s="35"/>
    </row>
    <row r="546">
      <c r="B546" s="35"/>
    </row>
    <row r="547">
      <c r="B547" s="35"/>
    </row>
    <row r="548">
      <c r="B548" s="35"/>
    </row>
    <row r="549">
      <c r="B549" s="35"/>
    </row>
    <row r="550">
      <c r="B550" s="35"/>
    </row>
    <row r="551">
      <c r="B551" s="35"/>
    </row>
    <row r="552">
      <c r="B552" s="35"/>
    </row>
    <row r="553">
      <c r="B553" s="35"/>
    </row>
    <row r="554">
      <c r="B554" s="35"/>
    </row>
    <row r="555">
      <c r="B555" s="35"/>
    </row>
    <row r="556">
      <c r="B556" s="35"/>
    </row>
    <row r="557">
      <c r="B557" s="35"/>
    </row>
    <row r="558">
      <c r="B558" s="35"/>
    </row>
    <row r="559">
      <c r="B559" s="35"/>
    </row>
    <row r="560">
      <c r="B560" s="35"/>
    </row>
    <row r="561">
      <c r="B561" s="35"/>
    </row>
    <row r="562">
      <c r="B562" s="35"/>
    </row>
    <row r="563">
      <c r="B563" s="35"/>
    </row>
    <row r="564">
      <c r="B564" s="35"/>
    </row>
    <row r="565">
      <c r="B565" s="35"/>
    </row>
    <row r="566">
      <c r="B566" s="35"/>
    </row>
    <row r="567">
      <c r="B567" s="35"/>
    </row>
    <row r="568">
      <c r="B568" s="35"/>
    </row>
    <row r="569">
      <c r="B569" s="35"/>
    </row>
    <row r="570">
      <c r="B570" s="35"/>
    </row>
    <row r="571">
      <c r="B571" s="35"/>
    </row>
    <row r="572">
      <c r="B572" s="35"/>
    </row>
    <row r="573">
      <c r="B573" s="35"/>
    </row>
    <row r="574">
      <c r="B574" s="35"/>
    </row>
    <row r="575">
      <c r="B575" s="35"/>
    </row>
    <row r="576">
      <c r="B576" s="35"/>
    </row>
    <row r="577">
      <c r="B577" s="35"/>
    </row>
    <row r="578">
      <c r="B578" s="35"/>
    </row>
    <row r="579">
      <c r="B579" s="35"/>
    </row>
    <row r="580">
      <c r="B580" s="35"/>
    </row>
    <row r="581">
      <c r="B581" s="35"/>
    </row>
    <row r="582">
      <c r="B582" s="35"/>
    </row>
    <row r="583">
      <c r="B583" s="35"/>
    </row>
    <row r="584">
      <c r="B584" s="35"/>
    </row>
    <row r="585">
      <c r="B585" s="35"/>
    </row>
    <row r="586">
      <c r="B586" s="35"/>
    </row>
    <row r="587">
      <c r="B587" s="35"/>
    </row>
    <row r="588">
      <c r="B588" s="35"/>
    </row>
    <row r="589">
      <c r="B589" s="35"/>
    </row>
    <row r="590">
      <c r="B590" s="35"/>
    </row>
    <row r="591">
      <c r="B591" s="35"/>
    </row>
    <row r="592">
      <c r="B592" s="35"/>
    </row>
    <row r="593">
      <c r="B593" s="35"/>
    </row>
    <row r="594">
      <c r="B594" s="35"/>
    </row>
    <row r="595">
      <c r="B595" s="35"/>
    </row>
    <row r="596">
      <c r="B596" s="35"/>
    </row>
    <row r="597">
      <c r="B597" s="35"/>
    </row>
    <row r="598">
      <c r="B598" s="35"/>
    </row>
    <row r="599">
      <c r="B599" s="35"/>
    </row>
    <row r="600">
      <c r="B600" s="35"/>
    </row>
    <row r="601">
      <c r="B601" s="35"/>
    </row>
    <row r="602">
      <c r="B602" s="35"/>
    </row>
    <row r="603">
      <c r="B603" s="35"/>
    </row>
    <row r="604">
      <c r="B604" s="35"/>
    </row>
    <row r="605">
      <c r="B605" s="35"/>
    </row>
    <row r="606">
      <c r="B606" s="35"/>
    </row>
    <row r="607">
      <c r="B607" s="35"/>
    </row>
    <row r="608">
      <c r="B608" s="35"/>
    </row>
    <row r="609">
      <c r="B609" s="35"/>
    </row>
    <row r="610">
      <c r="B610" s="35"/>
    </row>
    <row r="611">
      <c r="B611" s="35"/>
    </row>
    <row r="612">
      <c r="B612" s="35"/>
    </row>
    <row r="613">
      <c r="B613" s="35"/>
    </row>
    <row r="614">
      <c r="B614" s="35"/>
    </row>
    <row r="615">
      <c r="B615" s="35"/>
    </row>
    <row r="616">
      <c r="B616" s="35"/>
    </row>
    <row r="617">
      <c r="B617" s="35"/>
    </row>
    <row r="618">
      <c r="B618" s="35"/>
    </row>
    <row r="619">
      <c r="B619" s="35"/>
    </row>
    <row r="620">
      <c r="B620" s="35"/>
    </row>
    <row r="621">
      <c r="B621" s="35"/>
    </row>
    <row r="622">
      <c r="B622" s="35"/>
    </row>
    <row r="623">
      <c r="B623" s="35"/>
    </row>
    <row r="624">
      <c r="B624" s="35"/>
    </row>
    <row r="625">
      <c r="B625" s="35"/>
    </row>
    <row r="626">
      <c r="B626" s="35"/>
    </row>
    <row r="627">
      <c r="B627" s="35"/>
    </row>
    <row r="628">
      <c r="B628" s="35"/>
    </row>
    <row r="629">
      <c r="B629" s="35"/>
    </row>
    <row r="630">
      <c r="B630" s="35"/>
    </row>
    <row r="631">
      <c r="B631" s="35"/>
    </row>
    <row r="632">
      <c r="B632" s="35"/>
    </row>
    <row r="633">
      <c r="B633" s="35"/>
    </row>
    <row r="634">
      <c r="B634" s="35"/>
    </row>
    <row r="635">
      <c r="B635" s="35"/>
    </row>
    <row r="636">
      <c r="B636" s="35"/>
    </row>
    <row r="637">
      <c r="B637" s="35"/>
    </row>
    <row r="638">
      <c r="B638" s="35"/>
    </row>
    <row r="639">
      <c r="B639" s="35"/>
    </row>
    <row r="640">
      <c r="B640" s="35"/>
    </row>
    <row r="641">
      <c r="B641" s="35"/>
    </row>
    <row r="642">
      <c r="B642" s="35"/>
    </row>
    <row r="643">
      <c r="B643" s="35"/>
    </row>
    <row r="644">
      <c r="B644" s="35"/>
    </row>
    <row r="645">
      <c r="B645" s="35"/>
    </row>
    <row r="646">
      <c r="B646" s="35"/>
    </row>
    <row r="647">
      <c r="B647" s="35"/>
    </row>
    <row r="648">
      <c r="B648" s="35"/>
    </row>
    <row r="649">
      <c r="B649" s="35"/>
    </row>
    <row r="650">
      <c r="B650" s="35"/>
    </row>
    <row r="651">
      <c r="B651" s="35"/>
    </row>
    <row r="652">
      <c r="B652" s="35"/>
    </row>
    <row r="653">
      <c r="B653" s="35"/>
    </row>
    <row r="654">
      <c r="B654" s="35"/>
    </row>
    <row r="655">
      <c r="B655" s="35"/>
    </row>
    <row r="656">
      <c r="B656" s="35"/>
    </row>
    <row r="657">
      <c r="B657" s="35"/>
    </row>
    <row r="658">
      <c r="B658" s="35"/>
    </row>
    <row r="659">
      <c r="B659" s="35"/>
    </row>
    <row r="660">
      <c r="B660" s="35"/>
    </row>
    <row r="661">
      <c r="B661" s="35"/>
    </row>
    <row r="662">
      <c r="B662" s="35"/>
    </row>
    <row r="663">
      <c r="B663" s="35"/>
    </row>
    <row r="664">
      <c r="B664" s="35"/>
    </row>
    <row r="665">
      <c r="B665" s="35"/>
    </row>
    <row r="666">
      <c r="B666" s="35"/>
    </row>
    <row r="667">
      <c r="B667" s="35"/>
    </row>
    <row r="668">
      <c r="B668" s="35"/>
    </row>
    <row r="669">
      <c r="B669" s="35"/>
    </row>
    <row r="670">
      <c r="B670" s="35"/>
    </row>
    <row r="671">
      <c r="B671" s="35"/>
    </row>
    <row r="672">
      <c r="B672" s="35"/>
    </row>
    <row r="673">
      <c r="B673" s="35"/>
    </row>
    <row r="674">
      <c r="B674" s="35"/>
    </row>
    <row r="675">
      <c r="B675" s="35"/>
    </row>
    <row r="676">
      <c r="B676" s="35"/>
    </row>
    <row r="677">
      <c r="B677" s="35"/>
    </row>
    <row r="678">
      <c r="B678" s="35"/>
    </row>
    <row r="679">
      <c r="B679" s="35"/>
    </row>
    <row r="680">
      <c r="B680" s="35"/>
    </row>
    <row r="681">
      <c r="B681" s="35"/>
    </row>
    <row r="682">
      <c r="B682" s="35"/>
    </row>
    <row r="683">
      <c r="B683" s="35"/>
    </row>
    <row r="684">
      <c r="B684" s="35"/>
    </row>
    <row r="685">
      <c r="B685" s="35"/>
    </row>
    <row r="686">
      <c r="B686" s="35"/>
    </row>
    <row r="687">
      <c r="B687" s="35"/>
    </row>
    <row r="688">
      <c r="B688" s="35"/>
    </row>
    <row r="689">
      <c r="B689" s="35"/>
    </row>
    <row r="690">
      <c r="B690" s="35"/>
    </row>
    <row r="691">
      <c r="B691" s="35"/>
    </row>
    <row r="692">
      <c r="B692" s="35"/>
    </row>
    <row r="693">
      <c r="B693" s="35"/>
    </row>
    <row r="694">
      <c r="B694" s="35"/>
    </row>
    <row r="695">
      <c r="B695" s="35"/>
    </row>
    <row r="696">
      <c r="B696" s="35"/>
    </row>
    <row r="697">
      <c r="B697" s="35"/>
    </row>
    <row r="698">
      <c r="B698" s="35"/>
    </row>
    <row r="699">
      <c r="B699" s="35"/>
    </row>
    <row r="700">
      <c r="B700" s="35"/>
    </row>
    <row r="701">
      <c r="B701" s="35"/>
    </row>
    <row r="702">
      <c r="B702" s="35"/>
    </row>
    <row r="703">
      <c r="B703" s="35"/>
    </row>
    <row r="704">
      <c r="B704" s="35"/>
    </row>
    <row r="705">
      <c r="B705" s="35"/>
    </row>
    <row r="706">
      <c r="B706" s="35"/>
    </row>
    <row r="707">
      <c r="B707" s="35"/>
    </row>
    <row r="708">
      <c r="B708" s="35"/>
    </row>
    <row r="709">
      <c r="B709" s="35"/>
    </row>
    <row r="710">
      <c r="B710" s="35"/>
    </row>
    <row r="711">
      <c r="B711" s="35"/>
    </row>
    <row r="712">
      <c r="B712" s="35"/>
    </row>
    <row r="713">
      <c r="B713" s="35"/>
    </row>
    <row r="714">
      <c r="B714" s="35"/>
    </row>
    <row r="715">
      <c r="B715" s="35"/>
    </row>
    <row r="716">
      <c r="B716" s="35"/>
    </row>
    <row r="717">
      <c r="B717" s="35"/>
    </row>
    <row r="718">
      <c r="B718" s="35"/>
    </row>
    <row r="719">
      <c r="B719" s="35"/>
    </row>
    <row r="720">
      <c r="B720" s="35"/>
    </row>
    <row r="721">
      <c r="B721" s="35"/>
    </row>
    <row r="722">
      <c r="B722" s="35"/>
    </row>
    <row r="723">
      <c r="B723" s="35"/>
    </row>
    <row r="724">
      <c r="B724" s="35"/>
    </row>
    <row r="725">
      <c r="B725" s="35"/>
    </row>
    <row r="726">
      <c r="B726" s="35"/>
    </row>
    <row r="727">
      <c r="B727" s="35"/>
    </row>
    <row r="728">
      <c r="B728" s="35"/>
    </row>
    <row r="729">
      <c r="B729" s="35"/>
    </row>
    <row r="730">
      <c r="B730" s="35"/>
    </row>
    <row r="731">
      <c r="B731" s="35"/>
    </row>
    <row r="732">
      <c r="B732" s="35"/>
    </row>
    <row r="733">
      <c r="B733" s="35"/>
    </row>
    <row r="734">
      <c r="B734" s="35"/>
    </row>
    <row r="735">
      <c r="B735" s="35"/>
    </row>
    <row r="736">
      <c r="B736" s="35"/>
    </row>
    <row r="737">
      <c r="B737" s="35"/>
    </row>
    <row r="738">
      <c r="B738" s="35"/>
    </row>
    <row r="739">
      <c r="B739" s="35"/>
    </row>
    <row r="740">
      <c r="B740" s="35"/>
    </row>
    <row r="741">
      <c r="B741" s="35"/>
    </row>
    <row r="742">
      <c r="B742" s="35"/>
    </row>
    <row r="743">
      <c r="B743" s="35"/>
    </row>
    <row r="744">
      <c r="B744" s="35"/>
    </row>
    <row r="745">
      <c r="B745" s="35"/>
    </row>
    <row r="746">
      <c r="B746" s="35"/>
    </row>
    <row r="747">
      <c r="B747" s="35"/>
    </row>
    <row r="748">
      <c r="B748" s="35"/>
    </row>
    <row r="749">
      <c r="B749" s="35"/>
    </row>
    <row r="750">
      <c r="B750" s="35"/>
    </row>
    <row r="751">
      <c r="B751" s="35"/>
    </row>
    <row r="752">
      <c r="B752" s="35"/>
    </row>
    <row r="753">
      <c r="B753" s="35"/>
    </row>
    <row r="754">
      <c r="B754" s="35"/>
    </row>
    <row r="755">
      <c r="B755" s="35"/>
    </row>
    <row r="756">
      <c r="B756" s="35"/>
    </row>
    <row r="757">
      <c r="B757" s="35"/>
    </row>
    <row r="758">
      <c r="B758" s="35"/>
    </row>
    <row r="759">
      <c r="B759" s="35"/>
    </row>
    <row r="760">
      <c r="B760" s="35"/>
    </row>
    <row r="761">
      <c r="B761" s="35"/>
    </row>
    <row r="762">
      <c r="B762" s="35"/>
    </row>
    <row r="763">
      <c r="B763" s="35"/>
    </row>
    <row r="764">
      <c r="B764" s="35"/>
    </row>
    <row r="765">
      <c r="B765" s="35"/>
    </row>
    <row r="766">
      <c r="B766" s="35"/>
    </row>
    <row r="767">
      <c r="B767" s="35"/>
    </row>
    <row r="768">
      <c r="B768" s="35"/>
    </row>
    <row r="769">
      <c r="B769" s="35"/>
    </row>
    <row r="770">
      <c r="B770" s="35"/>
    </row>
    <row r="771">
      <c r="B771" s="35"/>
    </row>
    <row r="772">
      <c r="B772" s="35"/>
    </row>
    <row r="773">
      <c r="B773" s="35"/>
    </row>
    <row r="774">
      <c r="B774" s="35"/>
    </row>
    <row r="775">
      <c r="B775" s="35"/>
    </row>
    <row r="776">
      <c r="B776" s="35"/>
    </row>
    <row r="777">
      <c r="B777" s="35"/>
    </row>
    <row r="778">
      <c r="B778" s="35"/>
    </row>
    <row r="779">
      <c r="B779" s="35"/>
    </row>
    <row r="780">
      <c r="B780" s="35"/>
    </row>
    <row r="781">
      <c r="B781" s="35"/>
    </row>
    <row r="782">
      <c r="B782" s="35"/>
    </row>
    <row r="783">
      <c r="B783" s="35"/>
    </row>
    <row r="784">
      <c r="B784" s="35"/>
    </row>
    <row r="785">
      <c r="B785" s="35"/>
    </row>
    <row r="786">
      <c r="B786" s="35"/>
    </row>
    <row r="787">
      <c r="B787" s="35"/>
    </row>
    <row r="788">
      <c r="B788" s="35"/>
    </row>
    <row r="789">
      <c r="B789" s="35"/>
    </row>
    <row r="790">
      <c r="B790" s="35"/>
    </row>
    <row r="791">
      <c r="B791" s="35"/>
    </row>
    <row r="792">
      <c r="B792" s="35"/>
    </row>
    <row r="793">
      <c r="B793" s="35"/>
    </row>
    <row r="794">
      <c r="B794" s="35"/>
    </row>
    <row r="795">
      <c r="B795" s="35"/>
    </row>
    <row r="796">
      <c r="B796" s="35"/>
    </row>
    <row r="797">
      <c r="B797" s="35"/>
    </row>
    <row r="798">
      <c r="B798" s="35"/>
    </row>
    <row r="799">
      <c r="B799" s="35"/>
    </row>
    <row r="800">
      <c r="B800" s="35"/>
    </row>
    <row r="801">
      <c r="B801" s="35"/>
    </row>
    <row r="802">
      <c r="B802" s="35"/>
    </row>
    <row r="803">
      <c r="B803" s="35"/>
    </row>
    <row r="804">
      <c r="B804" s="35"/>
    </row>
    <row r="805">
      <c r="B805" s="35"/>
    </row>
    <row r="806">
      <c r="B806" s="35"/>
    </row>
    <row r="807">
      <c r="B807" s="35"/>
    </row>
    <row r="808">
      <c r="B808" s="35"/>
    </row>
    <row r="809">
      <c r="B809" s="35"/>
    </row>
    <row r="810">
      <c r="B810" s="35"/>
    </row>
    <row r="811">
      <c r="B811" s="35"/>
    </row>
    <row r="812">
      <c r="B812" s="35"/>
    </row>
    <row r="813">
      <c r="B813" s="35"/>
    </row>
    <row r="814">
      <c r="B814" s="35"/>
    </row>
    <row r="815">
      <c r="B815" s="35"/>
    </row>
    <row r="816">
      <c r="B816" s="35"/>
    </row>
    <row r="817">
      <c r="B817" s="35"/>
    </row>
    <row r="818">
      <c r="B818" s="35"/>
    </row>
    <row r="819">
      <c r="B819" s="35"/>
    </row>
    <row r="820">
      <c r="B820" s="35"/>
    </row>
    <row r="821">
      <c r="B821" s="35"/>
    </row>
    <row r="822">
      <c r="B822" s="35"/>
    </row>
    <row r="823">
      <c r="B823" s="35"/>
    </row>
    <row r="824">
      <c r="B824" s="35"/>
    </row>
    <row r="825">
      <c r="B825" s="35"/>
    </row>
    <row r="826">
      <c r="B826" s="35"/>
    </row>
    <row r="827">
      <c r="B827" s="35"/>
    </row>
    <row r="828">
      <c r="B828" s="35"/>
    </row>
    <row r="829">
      <c r="B829" s="35"/>
    </row>
    <row r="830">
      <c r="B830" s="35"/>
    </row>
    <row r="831">
      <c r="B831" s="35"/>
    </row>
    <row r="832">
      <c r="B832" s="35"/>
    </row>
    <row r="833">
      <c r="B833" s="35"/>
    </row>
    <row r="834">
      <c r="B834" s="35"/>
    </row>
    <row r="835">
      <c r="B835" s="35"/>
    </row>
    <row r="836">
      <c r="B836" s="35"/>
    </row>
    <row r="837">
      <c r="B837" s="35"/>
    </row>
    <row r="838">
      <c r="B838" s="35"/>
    </row>
    <row r="839">
      <c r="B839" s="35"/>
    </row>
    <row r="840">
      <c r="B840" s="35"/>
    </row>
    <row r="841">
      <c r="B841" s="35"/>
    </row>
    <row r="842">
      <c r="B842" s="35"/>
    </row>
    <row r="843">
      <c r="B843" s="35"/>
    </row>
    <row r="844">
      <c r="B844" s="35"/>
    </row>
    <row r="845">
      <c r="B845" s="35"/>
    </row>
    <row r="846">
      <c r="B846" s="35"/>
    </row>
    <row r="847">
      <c r="B847" s="35"/>
    </row>
    <row r="848">
      <c r="B848" s="35"/>
    </row>
    <row r="849">
      <c r="B849" s="35"/>
    </row>
    <row r="850">
      <c r="B850" s="35"/>
    </row>
    <row r="851">
      <c r="B851" s="35"/>
    </row>
    <row r="852">
      <c r="B852" s="35"/>
    </row>
    <row r="853">
      <c r="B853" s="35"/>
    </row>
    <row r="854">
      <c r="B854" s="35"/>
    </row>
    <row r="855">
      <c r="B855" s="35"/>
    </row>
    <row r="856">
      <c r="B856" s="35"/>
    </row>
    <row r="857">
      <c r="B857" s="35"/>
    </row>
    <row r="858">
      <c r="B858" s="35"/>
    </row>
    <row r="859">
      <c r="B859" s="35"/>
    </row>
    <row r="860">
      <c r="B860" s="35"/>
    </row>
    <row r="861">
      <c r="B861" s="35"/>
    </row>
    <row r="862">
      <c r="B862" s="35"/>
    </row>
    <row r="863">
      <c r="B863" s="35"/>
    </row>
    <row r="864">
      <c r="B864" s="35"/>
    </row>
    <row r="865">
      <c r="B865" s="35"/>
    </row>
    <row r="866">
      <c r="B866" s="35"/>
    </row>
    <row r="867">
      <c r="B867" s="35"/>
    </row>
    <row r="868">
      <c r="B868" s="35"/>
    </row>
    <row r="869">
      <c r="B869" s="35"/>
    </row>
    <row r="870">
      <c r="B870" s="35"/>
    </row>
    <row r="871">
      <c r="B871" s="35"/>
    </row>
    <row r="872">
      <c r="B872" s="35"/>
    </row>
    <row r="873">
      <c r="B873" s="35"/>
    </row>
    <row r="874">
      <c r="B874" s="35"/>
    </row>
    <row r="875">
      <c r="B875" s="35"/>
    </row>
    <row r="876">
      <c r="B876" s="35"/>
    </row>
    <row r="877">
      <c r="B877" s="35"/>
    </row>
    <row r="878">
      <c r="B878" s="35"/>
    </row>
    <row r="879">
      <c r="B879" s="35"/>
    </row>
    <row r="880">
      <c r="B880" s="35"/>
    </row>
    <row r="881">
      <c r="B881" s="35"/>
    </row>
    <row r="882">
      <c r="B882" s="35"/>
    </row>
    <row r="883">
      <c r="B883" s="35"/>
    </row>
    <row r="884">
      <c r="B884" s="35"/>
    </row>
    <row r="885">
      <c r="B885" s="35"/>
    </row>
    <row r="886">
      <c r="B886" s="35"/>
    </row>
    <row r="887">
      <c r="B887" s="35"/>
    </row>
    <row r="888">
      <c r="B888" s="35"/>
    </row>
    <row r="889">
      <c r="B889" s="35"/>
    </row>
    <row r="890">
      <c r="B890" s="35"/>
    </row>
    <row r="891">
      <c r="B891" s="35"/>
    </row>
    <row r="892">
      <c r="B892" s="35"/>
    </row>
    <row r="893">
      <c r="B893" s="35"/>
    </row>
    <row r="894">
      <c r="B894" s="35"/>
    </row>
    <row r="895">
      <c r="B895" s="35"/>
    </row>
    <row r="896">
      <c r="B896" s="35"/>
    </row>
    <row r="897">
      <c r="B897" s="35"/>
    </row>
    <row r="898">
      <c r="B898" s="35"/>
    </row>
    <row r="899">
      <c r="B899" s="35"/>
    </row>
    <row r="900">
      <c r="B900" s="35"/>
    </row>
    <row r="901">
      <c r="B901" s="35"/>
    </row>
    <row r="902">
      <c r="B902" s="35"/>
    </row>
    <row r="903">
      <c r="B903" s="35"/>
    </row>
    <row r="904">
      <c r="B904" s="35"/>
    </row>
    <row r="905">
      <c r="B905" s="35"/>
    </row>
    <row r="906">
      <c r="B906" s="35"/>
    </row>
    <row r="907">
      <c r="B907" s="35"/>
    </row>
    <row r="908">
      <c r="B908" s="35"/>
    </row>
    <row r="909">
      <c r="B909" s="35"/>
    </row>
    <row r="910">
      <c r="B910" s="35"/>
    </row>
    <row r="911">
      <c r="B911" s="35"/>
    </row>
    <row r="912">
      <c r="B912" s="35"/>
    </row>
    <row r="913">
      <c r="B913" s="35"/>
    </row>
    <row r="914">
      <c r="B914" s="35"/>
    </row>
    <row r="915">
      <c r="B915" s="35"/>
    </row>
    <row r="916">
      <c r="B916" s="35"/>
    </row>
    <row r="917">
      <c r="B917" s="35"/>
    </row>
    <row r="918">
      <c r="B918" s="35"/>
    </row>
    <row r="919">
      <c r="B919" s="35"/>
    </row>
    <row r="920">
      <c r="B920" s="35"/>
    </row>
    <row r="921">
      <c r="B921" s="35"/>
    </row>
    <row r="922">
      <c r="B922" s="35"/>
    </row>
    <row r="923">
      <c r="B923" s="35"/>
    </row>
    <row r="924">
      <c r="B924" s="35"/>
    </row>
    <row r="925">
      <c r="B925" s="35"/>
    </row>
    <row r="926">
      <c r="B926" s="35"/>
    </row>
    <row r="927">
      <c r="B927" s="35"/>
    </row>
    <row r="928">
      <c r="B928" s="35"/>
    </row>
    <row r="929">
      <c r="B929" s="35"/>
    </row>
    <row r="930">
      <c r="B930" s="35"/>
    </row>
    <row r="931">
      <c r="B931" s="35"/>
    </row>
    <row r="932">
      <c r="B932" s="35"/>
    </row>
    <row r="933">
      <c r="B933" s="35"/>
    </row>
    <row r="934">
      <c r="B934" s="35"/>
    </row>
    <row r="935">
      <c r="B935" s="35"/>
    </row>
    <row r="936">
      <c r="B936" s="35"/>
    </row>
    <row r="937">
      <c r="B937" s="35"/>
    </row>
    <row r="938">
      <c r="B938" s="35"/>
    </row>
    <row r="939">
      <c r="B939" s="35"/>
    </row>
    <row r="940">
      <c r="B940" s="35"/>
    </row>
    <row r="941">
      <c r="B941" s="35"/>
    </row>
    <row r="942">
      <c r="B942" s="35"/>
    </row>
    <row r="943">
      <c r="B943" s="35"/>
    </row>
    <row r="944">
      <c r="B944" s="35"/>
    </row>
    <row r="945">
      <c r="B945" s="35"/>
    </row>
    <row r="946">
      <c r="B946" s="35"/>
    </row>
    <row r="947">
      <c r="B947" s="35"/>
    </row>
    <row r="948">
      <c r="B948" s="35"/>
    </row>
    <row r="949">
      <c r="B949" s="35"/>
    </row>
    <row r="950">
      <c r="B950" s="35"/>
    </row>
    <row r="951">
      <c r="B951" s="35"/>
    </row>
    <row r="952">
      <c r="B952" s="35"/>
    </row>
    <row r="953">
      <c r="B953" s="35"/>
    </row>
    <row r="954">
      <c r="B954" s="35"/>
    </row>
    <row r="955">
      <c r="B955" s="35"/>
    </row>
    <row r="956">
      <c r="B956" s="35"/>
    </row>
    <row r="957">
      <c r="B957" s="35"/>
    </row>
    <row r="958">
      <c r="B958" s="35"/>
    </row>
    <row r="959">
      <c r="B959" s="35"/>
    </row>
    <row r="960">
      <c r="B960" s="35"/>
    </row>
    <row r="961">
      <c r="B961" s="35"/>
    </row>
    <row r="962">
      <c r="B962" s="35"/>
    </row>
    <row r="963">
      <c r="B963" s="35"/>
    </row>
    <row r="964">
      <c r="B964" s="35"/>
    </row>
    <row r="965">
      <c r="B965" s="35"/>
    </row>
    <row r="966">
      <c r="B966" s="35"/>
    </row>
    <row r="967">
      <c r="B967" s="35"/>
    </row>
    <row r="968">
      <c r="B968" s="35"/>
    </row>
    <row r="969">
      <c r="B969" s="35"/>
    </row>
    <row r="970">
      <c r="B970" s="35"/>
    </row>
    <row r="971">
      <c r="B971" s="35"/>
    </row>
    <row r="972">
      <c r="B972" s="35"/>
    </row>
    <row r="973">
      <c r="B973" s="35"/>
    </row>
    <row r="974">
      <c r="B974" s="35"/>
    </row>
    <row r="975">
      <c r="B975" s="35"/>
    </row>
    <row r="976">
      <c r="B976" s="35"/>
    </row>
    <row r="977">
      <c r="B977" s="35"/>
    </row>
    <row r="978">
      <c r="B978" s="35"/>
    </row>
    <row r="979">
      <c r="B979" s="35"/>
    </row>
    <row r="980">
      <c r="B980" s="35"/>
    </row>
    <row r="981">
      <c r="B981" s="35"/>
    </row>
    <row r="982">
      <c r="B982" s="35"/>
    </row>
    <row r="983">
      <c r="B983" s="35"/>
    </row>
    <row r="984">
      <c r="B984" s="35"/>
    </row>
    <row r="985">
      <c r="B985" s="35"/>
    </row>
    <row r="986">
      <c r="B986" s="35"/>
    </row>
    <row r="987">
      <c r="B987" s="35"/>
    </row>
    <row r="988">
      <c r="B988" s="35"/>
    </row>
    <row r="989">
      <c r="B989" s="35"/>
    </row>
    <row r="990">
      <c r="B990" s="35"/>
    </row>
    <row r="991">
      <c r="B991" s="35"/>
    </row>
    <row r="992">
      <c r="B992" s="35"/>
    </row>
    <row r="993">
      <c r="B993" s="35"/>
    </row>
    <row r="994">
      <c r="B994" s="35"/>
    </row>
    <row r="995">
      <c r="B995" s="35"/>
    </row>
    <row r="996">
      <c r="B996" s="35"/>
    </row>
    <row r="997">
      <c r="B997" s="35"/>
    </row>
    <row r="998">
      <c r="B998" s="35"/>
    </row>
    <row r="999">
      <c r="B999" s="35"/>
    </row>
    <row r="1000">
      <c r="B1000" s="35"/>
    </row>
  </sheetData>
  <dataValidations>
    <dataValidation type="custom" allowBlank="1" showDropDown="1" sqref="A2:A33 D2:D33 F2:F33 J2:M33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3.5"/>
    <col customWidth="1" min="4" max="4" width="19.13"/>
    <col customWidth="1" min="5" max="5" width="16.38"/>
    <col customWidth="1" min="6" max="6" width="17.25"/>
    <col customWidth="1" min="8" max="8" width="15.75"/>
    <col customWidth="1" min="9" max="9" width="21.5"/>
    <col customWidth="1" min="10" max="10" width="18.5"/>
    <col customWidth="1" min="11" max="11" width="18.25"/>
    <col customWidth="1" min="12" max="12" width="14.25"/>
  </cols>
  <sheetData>
    <row r="1">
      <c r="A1" s="1" t="s">
        <v>0</v>
      </c>
      <c r="B1" s="1" t="s">
        <v>1</v>
      </c>
      <c r="C1" s="1" t="s">
        <v>2</v>
      </c>
      <c r="D1" s="1" t="s">
        <v>223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224</v>
      </c>
      <c r="J1" s="1" t="s">
        <v>10</v>
      </c>
      <c r="K1" s="1" t="s">
        <v>225</v>
      </c>
      <c r="L1" s="1" t="s">
        <v>12</v>
      </c>
      <c r="M1" s="2" t="s">
        <v>13</v>
      </c>
    </row>
    <row r="2">
      <c r="A2" s="9">
        <v>1.0</v>
      </c>
      <c r="B2" s="9" t="s">
        <v>281</v>
      </c>
      <c r="C2" s="9" t="s">
        <v>282</v>
      </c>
      <c r="D2" s="9">
        <v>700.0</v>
      </c>
      <c r="E2" s="9" t="s">
        <v>283</v>
      </c>
      <c r="F2" s="9">
        <v>9.048874755E9</v>
      </c>
      <c r="G2" s="9" t="s">
        <v>284</v>
      </c>
      <c r="H2" s="9" t="s">
        <v>285</v>
      </c>
      <c r="I2" s="9" t="s">
        <v>231</v>
      </c>
      <c r="J2" s="36">
        <v>1265000.0</v>
      </c>
      <c r="K2" s="9">
        <v>1050000.0</v>
      </c>
      <c r="L2" s="37">
        <f t="shared" ref="L2:L5" si="1">J2-K2</f>
        <v>215000</v>
      </c>
      <c r="M2" s="38">
        <f>L2*M1</f>
        <v>21500</v>
      </c>
    </row>
    <row r="3">
      <c r="A3" s="9">
        <v>2.0</v>
      </c>
      <c r="B3" s="9" t="s">
        <v>286</v>
      </c>
      <c r="C3" s="9" t="s">
        <v>287</v>
      </c>
      <c r="D3" s="9">
        <v>700.0</v>
      </c>
      <c r="E3" s="9" t="s">
        <v>238</v>
      </c>
      <c r="F3" s="9">
        <v>8.024671288E9</v>
      </c>
      <c r="G3" s="9" t="s">
        <v>47</v>
      </c>
      <c r="H3" s="9" t="s">
        <v>285</v>
      </c>
      <c r="I3" s="9" t="s">
        <v>288</v>
      </c>
      <c r="J3" s="36">
        <v>1265000.0</v>
      </c>
      <c r="K3" s="9">
        <v>1050000.0</v>
      </c>
      <c r="L3" s="37">
        <f t="shared" si="1"/>
        <v>215000</v>
      </c>
      <c r="M3" s="38">
        <f>L3*M1</f>
        <v>21500</v>
      </c>
    </row>
    <row r="4">
      <c r="A4" s="9">
        <v>3.0</v>
      </c>
      <c r="B4" s="9" t="s">
        <v>286</v>
      </c>
      <c r="C4" s="9" t="s">
        <v>289</v>
      </c>
      <c r="D4" s="9">
        <v>900.0</v>
      </c>
      <c r="E4" s="9" t="s">
        <v>290</v>
      </c>
      <c r="F4" s="9">
        <v>8.121886414E9</v>
      </c>
      <c r="G4" s="9" t="s">
        <v>291</v>
      </c>
      <c r="H4" s="9" t="s">
        <v>285</v>
      </c>
      <c r="I4" s="9" t="s">
        <v>288</v>
      </c>
      <c r="J4" s="36">
        <v>1600000.0</v>
      </c>
      <c r="K4" s="9">
        <v>1400000.0</v>
      </c>
      <c r="L4" s="37">
        <f t="shared" si="1"/>
        <v>200000</v>
      </c>
      <c r="M4" s="38">
        <f>L4*M1</f>
        <v>20000</v>
      </c>
    </row>
    <row r="5">
      <c r="A5" s="9">
        <v>4.0</v>
      </c>
      <c r="B5" s="9" t="s">
        <v>292</v>
      </c>
      <c r="C5" s="9" t="s">
        <v>293</v>
      </c>
      <c r="D5" s="9">
        <v>700.0</v>
      </c>
      <c r="E5" s="9" t="s">
        <v>294</v>
      </c>
      <c r="F5" s="9">
        <v>8.16683281E9</v>
      </c>
      <c r="G5" s="9" t="s">
        <v>295</v>
      </c>
      <c r="H5" s="9" t="s">
        <v>285</v>
      </c>
      <c r="I5" s="9" t="s">
        <v>288</v>
      </c>
      <c r="J5" s="36">
        <v>1265000.0</v>
      </c>
      <c r="K5" s="9">
        <v>1050000.0</v>
      </c>
      <c r="L5" s="37">
        <f t="shared" si="1"/>
        <v>215000</v>
      </c>
      <c r="M5" s="38">
        <f>L5*M1</f>
        <v>21500</v>
      </c>
    </row>
    <row r="6">
      <c r="A6" s="9">
        <v>5.0</v>
      </c>
      <c r="B6" s="9" t="s">
        <v>296</v>
      </c>
      <c r="C6" s="9" t="s">
        <v>297</v>
      </c>
      <c r="D6" s="9">
        <v>700.0</v>
      </c>
      <c r="E6" s="9" t="s">
        <v>298</v>
      </c>
      <c r="F6" s="9">
        <v>7.034913899E9</v>
      </c>
      <c r="G6" s="9" t="s">
        <v>299</v>
      </c>
      <c r="H6" s="9" t="s">
        <v>300</v>
      </c>
      <c r="I6" s="9" t="s">
        <v>288</v>
      </c>
      <c r="J6" s="36">
        <v>1265000.0</v>
      </c>
      <c r="K6" s="9">
        <v>1050000.0</v>
      </c>
      <c r="L6" s="9">
        <v>215000.0</v>
      </c>
      <c r="M6" s="38">
        <f>L6*M1</f>
        <v>21500</v>
      </c>
    </row>
    <row r="7">
      <c r="A7" s="9">
        <v>6.0</v>
      </c>
      <c r="B7" s="9" t="s">
        <v>301</v>
      </c>
      <c r="C7" s="9" t="s">
        <v>302</v>
      </c>
      <c r="D7" s="9">
        <v>700.0</v>
      </c>
      <c r="E7" s="9" t="s">
        <v>303</v>
      </c>
      <c r="F7" s="9">
        <v>7.034913899E9</v>
      </c>
      <c r="G7" s="9" t="s">
        <v>299</v>
      </c>
      <c r="H7" s="9" t="s">
        <v>300</v>
      </c>
      <c r="I7" s="9" t="s">
        <v>288</v>
      </c>
      <c r="J7" s="36">
        <v>1265000.0</v>
      </c>
      <c r="K7" s="39">
        <v>1050000.0</v>
      </c>
      <c r="L7" s="9">
        <v>215000.0</v>
      </c>
      <c r="M7" s="38">
        <f>L7*M1</f>
        <v>21500</v>
      </c>
    </row>
    <row r="8">
      <c r="A8" s="9">
        <v>7.0</v>
      </c>
      <c r="B8" s="12">
        <v>45358.0</v>
      </c>
      <c r="C8" s="9" t="s">
        <v>304</v>
      </c>
      <c r="D8" s="9">
        <v>700.0</v>
      </c>
      <c r="E8" s="9" t="s">
        <v>305</v>
      </c>
      <c r="F8" s="9">
        <v>8.161201759E9</v>
      </c>
      <c r="G8" s="9" t="s">
        <v>208</v>
      </c>
      <c r="H8" s="9" t="s">
        <v>300</v>
      </c>
      <c r="I8" s="9" t="s">
        <v>288</v>
      </c>
      <c r="J8" s="36">
        <v>1265000.0</v>
      </c>
      <c r="K8" s="39">
        <v>1000000.0</v>
      </c>
      <c r="L8" s="39">
        <f t="shared" ref="L8:L47" si="2">J8-K8</f>
        <v>265000</v>
      </c>
      <c r="M8" s="38">
        <f>L8*M1</f>
        <v>26500</v>
      </c>
    </row>
    <row r="9">
      <c r="A9" s="9">
        <v>8.0</v>
      </c>
      <c r="B9" s="9" t="s">
        <v>306</v>
      </c>
      <c r="C9" s="9" t="s">
        <v>307</v>
      </c>
      <c r="D9" s="9">
        <v>900.0</v>
      </c>
      <c r="E9" s="9" t="s">
        <v>308</v>
      </c>
      <c r="F9" s="9">
        <v>8.06645996E8</v>
      </c>
      <c r="G9" s="9" t="s">
        <v>309</v>
      </c>
      <c r="H9" s="9" t="s">
        <v>300</v>
      </c>
      <c r="I9" s="9" t="s">
        <v>288</v>
      </c>
      <c r="J9" s="36">
        <v>1600000.0</v>
      </c>
      <c r="K9" s="9">
        <v>1500000.0</v>
      </c>
      <c r="L9" s="37">
        <f t="shared" si="2"/>
        <v>100000</v>
      </c>
      <c r="M9" s="38">
        <f>L9*M1</f>
        <v>10000</v>
      </c>
    </row>
    <row r="10">
      <c r="A10" s="9">
        <v>9.0</v>
      </c>
      <c r="B10" s="9" t="s">
        <v>310</v>
      </c>
      <c r="C10" s="9" t="s">
        <v>311</v>
      </c>
      <c r="D10" s="9">
        <v>900.0</v>
      </c>
      <c r="E10" s="9" t="s">
        <v>312</v>
      </c>
      <c r="F10" s="9">
        <v>8.069562835E9</v>
      </c>
      <c r="G10" s="9" t="s">
        <v>309</v>
      </c>
      <c r="H10" s="9" t="s">
        <v>300</v>
      </c>
      <c r="I10" s="9" t="s">
        <v>288</v>
      </c>
      <c r="J10" s="36">
        <v>1600000.0</v>
      </c>
      <c r="K10" s="9">
        <v>1500000.0</v>
      </c>
      <c r="L10" s="37">
        <f t="shared" si="2"/>
        <v>100000</v>
      </c>
      <c r="M10" s="38">
        <f>L10*M1</f>
        <v>10000</v>
      </c>
    </row>
    <row r="11">
      <c r="A11" s="9">
        <v>10.0</v>
      </c>
      <c r="B11" s="9" t="s">
        <v>310</v>
      </c>
      <c r="C11" s="9" t="s">
        <v>313</v>
      </c>
      <c r="D11" s="9">
        <v>700.0</v>
      </c>
      <c r="E11" s="9" t="s">
        <v>314</v>
      </c>
      <c r="F11" s="9">
        <v>8.106150102E9</v>
      </c>
      <c r="G11" s="9" t="s">
        <v>299</v>
      </c>
      <c r="H11" s="9" t="s">
        <v>300</v>
      </c>
      <c r="I11" s="9" t="s">
        <v>288</v>
      </c>
      <c r="J11" s="36">
        <v>1260000.0</v>
      </c>
      <c r="K11" s="9">
        <v>1070000.0</v>
      </c>
      <c r="L11" s="37">
        <f t="shared" si="2"/>
        <v>190000</v>
      </c>
      <c r="M11" s="38">
        <f>L11*M1</f>
        <v>19000</v>
      </c>
    </row>
    <row r="12">
      <c r="A12" s="9">
        <v>11.0</v>
      </c>
      <c r="B12" s="9" t="s">
        <v>315</v>
      </c>
      <c r="C12" s="9" t="s">
        <v>316</v>
      </c>
      <c r="D12" s="9">
        <v>700.0</v>
      </c>
      <c r="E12" s="9" t="s">
        <v>317</v>
      </c>
      <c r="F12" s="9">
        <v>8.168090895E9</v>
      </c>
      <c r="G12" s="9" t="s">
        <v>318</v>
      </c>
      <c r="H12" s="9" t="s">
        <v>300</v>
      </c>
      <c r="I12" s="9" t="s">
        <v>319</v>
      </c>
      <c r="J12" s="36">
        <v>1260000.0</v>
      </c>
      <c r="K12" s="9">
        <v>1100000.0</v>
      </c>
      <c r="L12" s="37">
        <f t="shared" si="2"/>
        <v>160000</v>
      </c>
      <c r="M12" s="38">
        <f>L12*M1</f>
        <v>16000</v>
      </c>
    </row>
    <row r="13">
      <c r="A13" s="9">
        <v>12.0</v>
      </c>
      <c r="B13" s="9" t="s">
        <v>320</v>
      </c>
      <c r="C13" s="9" t="s">
        <v>321</v>
      </c>
      <c r="D13" s="9">
        <v>900.0</v>
      </c>
      <c r="E13" s="9" t="s">
        <v>322</v>
      </c>
      <c r="F13" s="9">
        <v>9.050552343E9</v>
      </c>
      <c r="G13" s="9" t="s">
        <v>309</v>
      </c>
      <c r="H13" s="9" t="s">
        <v>300</v>
      </c>
      <c r="I13" s="9" t="s">
        <v>288</v>
      </c>
      <c r="J13" s="36">
        <v>1600000.0</v>
      </c>
      <c r="K13" s="9">
        <v>1420000.0</v>
      </c>
      <c r="L13" s="37">
        <f t="shared" si="2"/>
        <v>180000</v>
      </c>
      <c r="M13" s="38">
        <f>L13*M1</f>
        <v>18000</v>
      </c>
    </row>
    <row r="14">
      <c r="A14" s="9">
        <v>13.0</v>
      </c>
      <c r="B14" s="9" t="s">
        <v>320</v>
      </c>
      <c r="C14" s="9" t="s">
        <v>323</v>
      </c>
      <c r="D14" s="9">
        <v>900.0</v>
      </c>
      <c r="E14" s="9" t="s">
        <v>324</v>
      </c>
      <c r="F14" s="9">
        <v>8.021282431E9</v>
      </c>
      <c r="G14" s="9" t="s">
        <v>309</v>
      </c>
      <c r="H14" s="9" t="s">
        <v>300</v>
      </c>
      <c r="I14" s="9" t="s">
        <v>288</v>
      </c>
      <c r="J14" s="36">
        <v>1600000.0</v>
      </c>
      <c r="K14" s="9">
        <v>1420000.0</v>
      </c>
      <c r="L14" s="37">
        <f t="shared" si="2"/>
        <v>180000</v>
      </c>
      <c r="M14" s="38">
        <f>L14*M1</f>
        <v>18000</v>
      </c>
    </row>
    <row r="15">
      <c r="A15" s="9">
        <v>14.0</v>
      </c>
      <c r="B15" s="9" t="s">
        <v>325</v>
      </c>
      <c r="C15" s="9" t="s">
        <v>304</v>
      </c>
      <c r="D15" s="9">
        <v>700.0</v>
      </c>
      <c r="E15" s="9" t="s">
        <v>305</v>
      </c>
      <c r="F15" s="9">
        <v>8.161201759E9</v>
      </c>
      <c r="G15" s="9" t="s">
        <v>208</v>
      </c>
      <c r="H15" s="9" t="s">
        <v>300</v>
      </c>
      <c r="I15" s="9" t="s">
        <v>319</v>
      </c>
      <c r="J15" s="36">
        <v>1260000.0</v>
      </c>
      <c r="K15" s="9">
        <v>1000000.0</v>
      </c>
      <c r="L15" s="37">
        <f t="shared" si="2"/>
        <v>260000</v>
      </c>
      <c r="M15" s="38">
        <f>L15*M1</f>
        <v>26000</v>
      </c>
    </row>
    <row r="16">
      <c r="A16" s="9">
        <v>15.0</v>
      </c>
      <c r="B16" s="9" t="s">
        <v>320</v>
      </c>
      <c r="C16" s="9" t="s">
        <v>326</v>
      </c>
      <c r="D16" s="9">
        <v>700.0</v>
      </c>
      <c r="E16" s="9" t="s">
        <v>327</v>
      </c>
      <c r="F16" s="9">
        <v>8.067510754E9</v>
      </c>
      <c r="G16" s="9" t="s">
        <v>208</v>
      </c>
      <c r="H16" s="9" t="s">
        <v>300</v>
      </c>
      <c r="I16" s="9" t="s">
        <v>288</v>
      </c>
      <c r="J16" s="36">
        <v>1260000.0</v>
      </c>
      <c r="K16" s="9">
        <v>1000000.0</v>
      </c>
      <c r="L16" s="37">
        <f t="shared" si="2"/>
        <v>260000</v>
      </c>
      <c r="M16" s="38">
        <f>L16*M1</f>
        <v>26000</v>
      </c>
    </row>
    <row r="17">
      <c r="A17" s="9">
        <v>16.0</v>
      </c>
      <c r="B17" s="9" t="s">
        <v>328</v>
      </c>
      <c r="C17" s="9" t="s">
        <v>329</v>
      </c>
      <c r="D17" s="9">
        <v>900.0</v>
      </c>
      <c r="E17" s="9" t="s">
        <v>330</v>
      </c>
      <c r="F17" s="9">
        <v>8.064213448E9</v>
      </c>
      <c r="G17" s="9" t="s">
        <v>331</v>
      </c>
      <c r="H17" s="9" t="s">
        <v>300</v>
      </c>
      <c r="I17" s="9" t="s">
        <v>288</v>
      </c>
      <c r="J17" s="36">
        <v>1600000.0</v>
      </c>
      <c r="K17" s="9">
        <v>1500000.0</v>
      </c>
      <c r="L17" s="37">
        <f t="shared" si="2"/>
        <v>100000</v>
      </c>
      <c r="M17" s="38">
        <f>L17*M1</f>
        <v>10000</v>
      </c>
    </row>
    <row r="18" ht="51.0" customHeight="1">
      <c r="A18" s="40">
        <v>17.0</v>
      </c>
      <c r="B18" s="9" t="s">
        <v>332</v>
      </c>
      <c r="C18" s="9" t="s">
        <v>333</v>
      </c>
      <c r="D18" s="40">
        <v>900.0</v>
      </c>
      <c r="E18" s="9" t="s">
        <v>334</v>
      </c>
      <c r="F18" s="40">
        <v>8.021136014E9</v>
      </c>
      <c r="G18" s="9" t="s">
        <v>331</v>
      </c>
      <c r="H18" s="9" t="s">
        <v>335</v>
      </c>
      <c r="I18" s="9" t="s">
        <v>336</v>
      </c>
      <c r="J18" s="36">
        <v>1650000.0</v>
      </c>
      <c r="K18" s="40">
        <v>1500000.0</v>
      </c>
      <c r="L18" s="37">
        <f t="shared" si="2"/>
        <v>150000</v>
      </c>
      <c r="M18" s="38">
        <f>L18*Table2[[#HEADERS],[10%]]</f>
        <v>15000</v>
      </c>
    </row>
    <row r="19">
      <c r="A19" s="40">
        <v>18.0</v>
      </c>
      <c r="B19" s="9" t="s">
        <v>337</v>
      </c>
      <c r="C19" s="9" t="s">
        <v>277</v>
      </c>
      <c r="D19" s="40">
        <v>900.0</v>
      </c>
      <c r="E19" s="9" t="s">
        <v>338</v>
      </c>
      <c r="F19" s="40">
        <v>7.054204299E9</v>
      </c>
      <c r="G19" s="9" t="s">
        <v>331</v>
      </c>
      <c r="H19" s="9" t="s">
        <v>335</v>
      </c>
      <c r="I19" s="9" t="s">
        <v>336</v>
      </c>
      <c r="J19" s="36">
        <v>1650000.0</v>
      </c>
      <c r="K19" s="40">
        <v>1500000.0</v>
      </c>
      <c r="L19" s="37">
        <f t="shared" si="2"/>
        <v>150000</v>
      </c>
      <c r="M19" s="38">
        <f>L19*Table2[[#HEADERS],[10%]]</f>
        <v>15000</v>
      </c>
    </row>
    <row r="20">
      <c r="A20" s="9">
        <v>19.0</v>
      </c>
      <c r="B20" s="9" t="s">
        <v>339</v>
      </c>
      <c r="C20" s="9" t="s">
        <v>340</v>
      </c>
      <c r="D20" s="40">
        <v>900.0</v>
      </c>
      <c r="E20" s="9" t="s">
        <v>341</v>
      </c>
      <c r="F20" s="40">
        <v>8.13044574E9</v>
      </c>
      <c r="G20" s="9" t="s">
        <v>309</v>
      </c>
      <c r="H20" s="9" t="s">
        <v>335</v>
      </c>
      <c r="I20" s="9" t="s">
        <v>336</v>
      </c>
      <c r="J20" s="36">
        <v>1650000.0</v>
      </c>
      <c r="K20" s="40">
        <v>1500000.0</v>
      </c>
      <c r="L20" s="37">
        <f t="shared" si="2"/>
        <v>150000</v>
      </c>
      <c r="M20" s="38">
        <f>L20*Table2[[#HEADERS],[10%]]</f>
        <v>15000</v>
      </c>
    </row>
    <row r="21">
      <c r="A21" s="9">
        <v>20.0</v>
      </c>
      <c r="B21" s="9" t="s">
        <v>342</v>
      </c>
      <c r="C21" s="9" t="s">
        <v>343</v>
      </c>
      <c r="D21" s="40">
        <v>900.0</v>
      </c>
      <c r="E21" s="9" t="s">
        <v>344</v>
      </c>
      <c r="F21" s="40">
        <v>9.150710275E9</v>
      </c>
      <c r="G21" s="9" t="s">
        <v>345</v>
      </c>
      <c r="H21" s="9" t="s">
        <v>335</v>
      </c>
      <c r="I21" s="9" t="s">
        <v>231</v>
      </c>
      <c r="J21" s="36">
        <v>1650000.0</v>
      </c>
      <c r="K21" s="40">
        <v>1550000.0</v>
      </c>
      <c r="L21" s="37">
        <f t="shared" si="2"/>
        <v>100000</v>
      </c>
      <c r="M21" s="38">
        <f>L21*Table2[[#HEADERS],[10%]]</f>
        <v>10000</v>
      </c>
    </row>
    <row r="22">
      <c r="A22" s="9">
        <v>21.0</v>
      </c>
      <c r="B22" s="9" t="s">
        <v>342</v>
      </c>
      <c r="C22" s="9" t="s">
        <v>346</v>
      </c>
      <c r="D22" s="40">
        <v>900.0</v>
      </c>
      <c r="E22" s="9" t="s">
        <v>347</v>
      </c>
      <c r="F22" s="40">
        <v>9.072650327E9</v>
      </c>
      <c r="G22" s="9" t="s">
        <v>345</v>
      </c>
      <c r="H22" s="9" t="s">
        <v>335</v>
      </c>
      <c r="I22" s="9" t="s">
        <v>231</v>
      </c>
      <c r="J22" s="36">
        <v>1650000.0</v>
      </c>
      <c r="K22" s="40">
        <v>1550000.0</v>
      </c>
      <c r="L22" s="37">
        <f t="shared" si="2"/>
        <v>100000</v>
      </c>
      <c r="M22" s="38">
        <f>L22*Table2[[#HEADERS],[10%]]</f>
        <v>10000</v>
      </c>
    </row>
    <row r="23">
      <c r="A23" s="9">
        <v>22.0</v>
      </c>
      <c r="B23" s="14">
        <v>45964.0</v>
      </c>
      <c r="C23" s="9" t="s">
        <v>348</v>
      </c>
      <c r="D23" s="40">
        <v>900.0</v>
      </c>
      <c r="E23" s="9" t="s">
        <v>349</v>
      </c>
      <c r="F23" s="40">
        <v>7.048181873E9</v>
      </c>
      <c r="G23" s="9" t="s">
        <v>309</v>
      </c>
      <c r="H23" s="9" t="s">
        <v>335</v>
      </c>
      <c r="I23" s="9" t="s">
        <v>231</v>
      </c>
      <c r="J23" s="36">
        <v>1650000.0</v>
      </c>
      <c r="K23" s="40">
        <v>1500000.0</v>
      </c>
      <c r="L23" s="37">
        <f t="shared" si="2"/>
        <v>150000</v>
      </c>
      <c r="M23" s="38">
        <f>L23*Table2[[#HEADERS],[10%]]</f>
        <v>15000</v>
      </c>
    </row>
    <row r="24">
      <c r="A24" s="9">
        <v>23.0</v>
      </c>
      <c r="B24" s="14">
        <v>45994.0</v>
      </c>
      <c r="C24" s="9" t="s">
        <v>350</v>
      </c>
      <c r="D24" s="40">
        <v>900.0</v>
      </c>
      <c r="E24" s="9" t="s">
        <v>351</v>
      </c>
      <c r="F24" s="40">
        <v>8.069900502E9</v>
      </c>
      <c r="G24" s="9" t="s">
        <v>331</v>
      </c>
      <c r="H24" s="9" t="s">
        <v>335</v>
      </c>
      <c r="I24" s="9" t="s">
        <v>336</v>
      </c>
      <c r="J24" s="37"/>
      <c r="K24" s="38"/>
      <c r="L24" s="37">
        <f t="shared" si="2"/>
        <v>0</v>
      </c>
      <c r="M24" s="38">
        <f>L24*Table2[[#HEADERS],[10%]]</f>
        <v>0</v>
      </c>
    </row>
    <row r="25">
      <c r="A25" s="9">
        <v>24.0</v>
      </c>
      <c r="B25" s="9" t="s">
        <v>352</v>
      </c>
      <c r="C25" s="9" t="s">
        <v>353</v>
      </c>
      <c r="D25" s="40">
        <v>800.0</v>
      </c>
      <c r="E25" s="9" t="s">
        <v>354</v>
      </c>
      <c r="F25" s="40">
        <v>8.160182044E9</v>
      </c>
      <c r="G25" s="9" t="s">
        <v>234</v>
      </c>
      <c r="H25" s="9" t="s">
        <v>335</v>
      </c>
      <c r="I25" s="9" t="s">
        <v>336</v>
      </c>
      <c r="J25" s="37"/>
      <c r="K25" s="38"/>
      <c r="L25" s="37">
        <f t="shared" si="2"/>
        <v>0</v>
      </c>
      <c r="M25" s="38">
        <f>L25*Table2[[#HEADERS],[10%]]</f>
        <v>0</v>
      </c>
    </row>
    <row r="26">
      <c r="A26" s="9">
        <v>25.0</v>
      </c>
      <c r="B26" s="9" t="s">
        <v>352</v>
      </c>
      <c r="C26" s="9" t="s">
        <v>355</v>
      </c>
      <c r="D26" s="40">
        <v>900.0</v>
      </c>
      <c r="E26" s="9" t="s">
        <v>356</v>
      </c>
      <c r="F26" s="40">
        <v>8.161372255E9</v>
      </c>
      <c r="G26" s="9" t="s">
        <v>357</v>
      </c>
      <c r="H26" s="9" t="s">
        <v>335</v>
      </c>
      <c r="I26" s="9" t="s">
        <v>336</v>
      </c>
      <c r="J26" s="37"/>
      <c r="K26" s="38"/>
      <c r="L26" s="37">
        <f t="shared" si="2"/>
        <v>0</v>
      </c>
      <c r="M26" s="38">
        <f>L26*Table2[[#HEADERS],[10%]]</f>
        <v>0</v>
      </c>
    </row>
    <row r="27">
      <c r="A27" s="9">
        <v>26.0</v>
      </c>
      <c r="B27" s="9" t="s">
        <v>352</v>
      </c>
      <c r="C27" s="9" t="s">
        <v>358</v>
      </c>
      <c r="D27" s="40">
        <v>1000.0</v>
      </c>
      <c r="E27" s="9" t="s">
        <v>359</v>
      </c>
      <c r="F27" s="40">
        <v>8.155657644E9</v>
      </c>
      <c r="G27" s="9" t="s">
        <v>234</v>
      </c>
      <c r="H27" s="9" t="s">
        <v>335</v>
      </c>
      <c r="I27" s="9" t="s">
        <v>336</v>
      </c>
      <c r="J27" s="37"/>
      <c r="K27" s="38"/>
      <c r="L27" s="37">
        <f t="shared" si="2"/>
        <v>0</v>
      </c>
      <c r="M27" s="38">
        <f>L27*Table2[[#HEADERS],[10%]]</f>
        <v>0</v>
      </c>
    </row>
    <row r="28">
      <c r="A28" s="9">
        <v>27.0</v>
      </c>
      <c r="B28" s="14">
        <v>45754.0</v>
      </c>
      <c r="C28" s="9" t="s">
        <v>360</v>
      </c>
      <c r="D28" s="40">
        <v>700.0</v>
      </c>
      <c r="E28" s="9" t="s">
        <v>361</v>
      </c>
      <c r="F28" s="40">
        <v>9.047249978E9</v>
      </c>
      <c r="G28" s="9" t="s">
        <v>208</v>
      </c>
      <c r="H28" s="9" t="s">
        <v>362</v>
      </c>
      <c r="I28" s="9" t="s">
        <v>336</v>
      </c>
      <c r="J28" s="36">
        <v>1400000.0</v>
      </c>
      <c r="K28" s="40">
        <v>1150000.0</v>
      </c>
      <c r="L28" s="37">
        <f t="shared" si="2"/>
        <v>250000</v>
      </c>
      <c r="M28" s="38">
        <f>L28*Table2[[#HEADERS],[10%]]</f>
        <v>25000</v>
      </c>
    </row>
    <row r="29">
      <c r="A29" s="9">
        <v>28.0</v>
      </c>
      <c r="B29" s="14">
        <v>45937.0</v>
      </c>
      <c r="C29" s="9" t="s">
        <v>263</v>
      </c>
      <c r="D29" s="40">
        <v>600.0</v>
      </c>
      <c r="E29" s="9" t="s">
        <v>264</v>
      </c>
      <c r="F29" s="40">
        <v>7.035803589E9</v>
      </c>
      <c r="G29" s="9" t="s">
        <v>265</v>
      </c>
      <c r="H29" s="9" t="s">
        <v>285</v>
      </c>
      <c r="I29" s="9" t="s">
        <v>336</v>
      </c>
      <c r="J29" s="37"/>
      <c r="K29" s="38"/>
      <c r="L29" s="37">
        <f t="shared" si="2"/>
        <v>0</v>
      </c>
      <c r="M29" s="38">
        <f>L29*Table2[[#HEADERS],[10%]]</f>
        <v>0</v>
      </c>
    </row>
    <row r="30">
      <c r="A30" s="9">
        <v>29.0</v>
      </c>
      <c r="B30" s="9" t="s">
        <v>363</v>
      </c>
      <c r="C30" s="9" t="s">
        <v>340</v>
      </c>
      <c r="D30" s="40">
        <v>800.0</v>
      </c>
      <c r="E30" s="9" t="s">
        <v>270</v>
      </c>
      <c r="F30" s="38"/>
      <c r="G30" s="9" t="s">
        <v>251</v>
      </c>
      <c r="H30" s="9" t="s">
        <v>285</v>
      </c>
      <c r="I30" s="9" t="s">
        <v>336</v>
      </c>
      <c r="J30" s="37"/>
      <c r="K30" s="38"/>
      <c r="L30" s="37">
        <f t="shared" si="2"/>
        <v>0</v>
      </c>
      <c r="M30" s="38">
        <f>L30*Table2[[#HEADERS],[10%]]</f>
        <v>0</v>
      </c>
    </row>
    <row r="31">
      <c r="A31" s="9">
        <v>30.0</v>
      </c>
      <c r="B31" s="9" t="s">
        <v>364</v>
      </c>
      <c r="C31" s="9" t="s">
        <v>365</v>
      </c>
      <c r="D31" s="40">
        <v>900.0</v>
      </c>
      <c r="E31" s="9" t="s">
        <v>341</v>
      </c>
      <c r="F31" s="38"/>
      <c r="H31" s="9" t="s">
        <v>285</v>
      </c>
      <c r="I31" s="9" t="s">
        <v>231</v>
      </c>
      <c r="J31" s="37"/>
      <c r="K31" s="38"/>
      <c r="L31" s="37">
        <f t="shared" si="2"/>
        <v>0</v>
      </c>
      <c r="M31" s="38">
        <f>L31*Table2[[#HEADERS],[10%]]</f>
        <v>0</v>
      </c>
    </row>
    <row r="32">
      <c r="A32" s="9">
        <v>31.0</v>
      </c>
      <c r="B32" s="14">
        <v>45846.0</v>
      </c>
      <c r="C32" s="9" t="s">
        <v>249</v>
      </c>
      <c r="D32" s="40">
        <v>700.0</v>
      </c>
      <c r="E32" s="9" t="s">
        <v>250</v>
      </c>
      <c r="F32" s="38"/>
      <c r="G32" s="9" t="s">
        <v>251</v>
      </c>
      <c r="H32" s="9" t="s">
        <v>285</v>
      </c>
      <c r="I32" s="9" t="s">
        <v>231</v>
      </c>
      <c r="J32" s="37"/>
      <c r="K32" s="38"/>
      <c r="L32" s="37">
        <f t="shared" si="2"/>
        <v>0</v>
      </c>
      <c r="M32" s="38">
        <f>L32*Table2[[#HEADERS],[10%]]</f>
        <v>0</v>
      </c>
    </row>
    <row r="33">
      <c r="A33" s="9">
        <v>32.0</v>
      </c>
      <c r="B33" s="14">
        <v>45999.0</v>
      </c>
      <c r="C33" s="9" t="s">
        <v>366</v>
      </c>
      <c r="D33" s="40">
        <v>600.0</v>
      </c>
      <c r="E33" s="9" t="s">
        <v>367</v>
      </c>
      <c r="F33" s="38"/>
      <c r="G33" s="9" t="s">
        <v>251</v>
      </c>
      <c r="H33" s="9" t="s">
        <v>285</v>
      </c>
      <c r="I33" s="9" t="s">
        <v>231</v>
      </c>
      <c r="J33" s="37"/>
      <c r="K33" s="38"/>
      <c r="L33" s="37">
        <f t="shared" si="2"/>
        <v>0</v>
      </c>
      <c r="M33" s="38">
        <f>L33*Table2[[#HEADERS],[10%]]</f>
        <v>0</v>
      </c>
    </row>
    <row r="34">
      <c r="A34" s="9">
        <v>33.0</v>
      </c>
      <c r="D34" s="38"/>
      <c r="F34" s="38"/>
      <c r="J34" s="37"/>
      <c r="K34" s="38"/>
      <c r="L34" s="37">
        <f t="shared" si="2"/>
        <v>0</v>
      </c>
      <c r="M34" s="38">
        <f>L34*Table2[[#HEADERS],[10%]]</f>
        <v>0</v>
      </c>
    </row>
    <row r="35">
      <c r="A35" s="9">
        <v>34.0</v>
      </c>
      <c r="D35" s="38"/>
      <c r="F35" s="38"/>
      <c r="J35" s="37"/>
      <c r="K35" s="38"/>
      <c r="L35" s="37">
        <f t="shared" si="2"/>
        <v>0</v>
      </c>
      <c r="M35" s="38">
        <f>L35*Table2[[#HEADERS],[10%]]</f>
        <v>0</v>
      </c>
    </row>
    <row r="36">
      <c r="A36" s="9">
        <v>35.0</v>
      </c>
      <c r="D36" s="38"/>
      <c r="F36" s="38"/>
      <c r="J36" s="37"/>
      <c r="K36" s="38"/>
      <c r="L36" s="37">
        <f t="shared" si="2"/>
        <v>0</v>
      </c>
      <c r="M36" s="38">
        <f>L36*Table2[[#HEADERS],[10%]]</f>
        <v>0</v>
      </c>
    </row>
    <row r="37">
      <c r="A37" s="9">
        <v>36.0</v>
      </c>
      <c r="D37" s="38"/>
      <c r="F37" s="38"/>
      <c r="J37" s="37"/>
      <c r="K37" s="38"/>
      <c r="L37" s="37">
        <f t="shared" si="2"/>
        <v>0</v>
      </c>
      <c r="M37" s="38">
        <f>L37*Table2[[#HEADERS],[10%]]</f>
        <v>0</v>
      </c>
    </row>
    <row r="38">
      <c r="A38" s="9">
        <v>37.0</v>
      </c>
      <c r="D38" s="38"/>
      <c r="F38" s="38"/>
      <c r="J38" s="37"/>
      <c r="K38" s="38"/>
      <c r="L38" s="37">
        <f t="shared" si="2"/>
        <v>0</v>
      </c>
      <c r="M38" s="38">
        <f>L38*Table2[[#HEADERS],[10%]]</f>
        <v>0</v>
      </c>
    </row>
    <row r="39">
      <c r="A39" s="9">
        <v>38.0</v>
      </c>
      <c r="D39" s="38"/>
      <c r="F39" s="38"/>
      <c r="J39" s="37"/>
      <c r="K39" s="38"/>
      <c r="L39" s="37">
        <f t="shared" si="2"/>
        <v>0</v>
      </c>
      <c r="M39" s="38">
        <f>L39*Table2[[#HEADERS],[10%]]</f>
        <v>0</v>
      </c>
    </row>
    <row r="40">
      <c r="A40" s="9">
        <v>39.0</v>
      </c>
      <c r="D40" s="38"/>
      <c r="F40" s="38"/>
      <c r="J40" s="37"/>
      <c r="K40" s="38"/>
      <c r="L40" s="37">
        <f t="shared" si="2"/>
        <v>0</v>
      </c>
      <c r="M40" s="38">
        <f>L40*Table2[[#HEADERS],[10%]]</f>
        <v>0</v>
      </c>
    </row>
    <row r="41">
      <c r="A41" s="9">
        <v>40.0</v>
      </c>
      <c r="D41" s="38"/>
      <c r="F41" s="38"/>
      <c r="J41" s="37"/>
      <c r="K41" s="38"/>
      <c r="L41" s="37">
        <f t="shared" si="2"/>
        <v>0</v>
      </c>
      <c r="M41" s="38">
        <f>L41*Table2[[#HEADERS],[10%]]</f>
        <v>0</v>
      </c>
    </row>
    <row r="42">
      <c r="A42" s="9">
        <v>41.0</v>
      </c>
      <c r="D42" s="38"/>
      <c r="F42" s="38"/>
      <c r="J42" s="37"/>
      <c r="K42" s="38"/>
      <c r="L42" s="37">
        <f t="shared" si="2"/>
        <v>0</v>
      </c>
      <c r="M42" s="38">
        <f>L42*Table2[[#HEADERS],[10%]]</f>
        <v>0</v>
      </c>
    </row>
    <row r="43">
      <c r="A43" s="9">
        <v>42.0</v>
      </c>
      <c r="D43" s="38"/>
      <c r="F43" s="38"/>
      <c r="J43" s="37"/>
      <c r="K43" s="38"/>
      <c r="L43" s="37">
        <f t="shared" si="2"/>
        <v>0</v>
      </c>
      <c r="M43" s="38">
        <f>L43*Table2[[#HEADERS],[10%]]</f>
        <v>0</v>
      </c>
    </row>
    <row r="44">
      <c r="A44" s="9">
        <v>43.0</v>
      </c>
      <c r="D44" s="38"/>
      <c r="F44" s="38"/>
      <c r="J44" s="37"/>
      <c r="K44" s="38"/>
      <c r="L44" s="37">
        <f t="shared" si="2"/>
        <v>0</v>
      </c>
      <c r="M44" s="38">
        <f>L44*Table2[[#HEADERS],[10%]]</f>
        <v>0</v>
      </c>
    </row>
    <row r="45">
      <c r="A45" s="9">
        <v>44.0</v>
      </c>
      <c r="D45" s="38"/>
      <c r="F45" s="38"/>
      <c r="J45" s="37"/>
      <c r="K45" s="38"/>
      <c r="L45" s="37">
        <f t="shared" si="2"/>
        <v>0</v>
      </c>
      <c r="M45" s="38">
        <f>L45*Table2[[#HEADERS],[10%]]</f>
        <v>0</v>
      </c>
    </row>
    <row r="46">
      <c r="A46" s="9">
        <v>45.0</v>
      </c>
      <c r="D46" s="38"/>
      <c r="F46" s="38"/>
      <c r="J46" s="37"/>
      <c r="K46" s="38"/>
      <c r="L46" s="37">
        <f t="shared" si="2"/>
        <v>0</v>
      </c>
      <c r="M46" s="38">
        <f>L46*Table2[[#HEADERS],[10%]]</f>
        <v>0</v>
      </c>
    </row>
    <row r="47">
      <c r="A47" s="9">
        <v>46.0</v>
      </c>
      <c r="D47" s="38"/>
      <c r="F47" s="38"/>
      <c r="J47" s="37"/>
      <c r="K47" s="38"/>
      <c r="L47" s="37">
        <f t="shared" si="2"/>
        <v>0</v>
      </c>
      <c r="M47" s="38">
        <f>L47*Table2[[#HEADERS],[10%]]</f>
        <v>0</v>
      </c>
    </row>
    <row r="48">
      <c r="A48" s="9">
        <v>47.0</v>
      </c>
      <c r="D48" s="38"/>
      <c r="F48" s="38"/>
      <c r="J48" s="37"/>
      <c r="K48" s="38"/>
      <c r="L48" s="38"/>
      <c r="M48" s="38">
        <f>L48*Table2[[#HEADERS],[10%]]</f>
        <v>0</v>
      </c>
    </row>
    <row r="49">
      <c r="A49" s="9">
        <v>48.0</v>
      </c>
      <c r="D49" s="38"/>
      <c r="F49" s="38"/>
      <c r="J49" s="37"/>
      <c r="K49" s="38"/>
      <c r="L49" s="38"/>
      <c r="M49" s="38">
        <f>L49*Table2[[#HEADERS],[10%]]</f>
        <v>0</v>
      </c>
    </row>
    <row r="50">
      <c r="A50" s="9">
        <v>49.0</v>
      </c>
      <c r="D50" s="38"/>
      <c r="F50" s="38"/>
      <c r="J50" s="37"/>
      <c r="K50" s="38"/>
      <c r="L50" s="38"/>
      <c r="M50" s="38"/>
    </row>
    <row r="51">
      <c r="A51" s="9">
        <v>50.0</v>
      </c>
      <c r="D51" s="38"/>
      <c r="F51" s="38"/>
      <c r="J51" s="37"/>
      <c r="K51" s="38"/>
      <c r="L51" s="38"/>
      <c r="M51" s="38"/>
    </row>
    <row r="52">
      <c r="A52" s="9">
        <v>51.0</v>
      </c>
      <c r="D52" s="38"/>
      <c r="F52" s="38"/>
      <c r="J52" s="37"/>
      <c r="K52" s="38"/>
      <c r="L52" s="38"/>
      <c r="M52" s="38"/>
    </row>
    <row r="53">
      <c r="A53" s="9">
        <v>52.0</v>
      </c>
      <c r="D53" s="38"/>
      <c r="F53" s="38"/>
      <c r="J53" s="37"/>
      <c r="K53" s="38"/>
      <c r="L53" s="38"/>
      <c r="M53" s="38"/>
    </row>
    <row r="54">
      <c r="A54" s="9">
        <v>53.0</v>
      </c>
      <c r="D54" s="38"/>
      <c r="F54" s="38"/>
      <c r="J54" s="37"/>
      <c r="K54" s="38"/>
      <c r="L54" s="38"/>
      <c r="M54" s="38"/>
    </row>
    <row r="55">
      <c r="A55" s="9">
        <v>54.0</v>
      </c>
      <c r="D55" s="38"/>
      <c r="F55" s="38"/>
      <c r="J55" s="37"/>
      <c r="K55" s="38"/>
      <c r="L55" s="38"/>
      <c r="M55" s="38"/>
    </row>
    <row r="56">
      <c r="A56" s="9">
        <v>55.0</v>
      </c>
      <c r="D56" s="38"/>
      <c r="F56" s="38"/>
      <c r="J56" s="37"/>
      <c r="K56" s="38"/>
      <c r="L56" s="38"/>
      <c r="M56" s="38"/>
    </row>
    <row r="57">
      <c r="A57" s="9">
        <v>56.0</v>
      </c>
      <c r="D57" s="38"/>
      <c r="F57" s="38"/>
      <c r="J57" s="37"/>
      <c r="K57" s="38"/>
      <c r="L57" s="38"/>
      <c r="M57" s="38"/>
    </row>
    <row r="58">
      <c r="A58" s="9">
        <v>57.0</v>
      </c>
      <c r="D58" s="38"/>
      <c r="F58" s="38"/>
      <c r="J58" s="37"/>
      <c r="K58" s="38"/>
      <c r="L58" s="38"/>
      <c r="M58" s="38"/>
    </row>
    <row r="59">
      <c r="A59" s="9">
        <v>58.0</v>
      </c>
      <c r="D59" s="38"/>
      <c r="F59" s="38"/>
      <c r="J59" s="37"/>
      <c r="K59" s="38"/>
      <c r="L59" s="38"/>
      <c r="M59" s="38"/>
    </row>
    <row r="60">
      <c r="A60" s="9">
        <v>59.0</v>
      </c>
      <c r="D60" s="38"/>
      <c r="F60" s="38"/>
      <c r="J60" s="37"/>
      <c r="K60" s="38"/>
      <c r="L60" s="38"/>
      <c r="M60" s="38"/>
    </row>
    <row r="61">
      <c r="A61" s="9">
        <v>60.0</v>
      </c>
      <c r="D61" s="38"/>
      <c r="F61" s="38"/>
      <c r="J61" s="37"/>
      <c r="K61" s="38"/>
      <c r="L61" s="38"/>
      <c r="M61" s="38"/>
    </row>
    <row r="62">
      <c r="A62" s="9">
        <v>61.0</v>
      </c>
      <c r="D62" s="38"/>
      <c r="F62" s="38"/>
      <c r="J62" s="37"/>
      <c r="K62" s="38"/>
      <c r="L62" s="38"/>
      <c r="M62" s="38"/>
    </row>
    <row r="63">
      <c r="A63" s="9">
        <v>62.0</v>
      </c>
      <c r="D63" s="38"/>
      <c r="F63" s="38"/>
      <c r="J63" s="37"/>
      <c r="K63" s="38"/>
      <c r="L63" s="38"/>
      <c r="M63" s="38"/>
    </row>
    <row r="64">
      <c r="A64" s="9">
        <v>63.0</v>
      </c>
      <c r="D64" s="38"/>
      <c r="F64" s="38"/>
      <c r="J64" s="37"/>
      <c r="K64" s="38"/>
      <c r="L64" s="38"/>
      <c r="M64" s="38"/>
    </row>
    <row r="65">
      <c r="A65" s="9">
        <v>64.0</v>
      </c>
      <c r="D65" s="38"/>
      <c r="F65" s="38"/>
      <c r="J65" s="37"/>
      <c r="K65" s="38"/>
      <c r="L65" s="38"/>
      <c r="M65" s="38"/>
    </row>
    <row r="66">
      <c r="A66" s="9">
        <v>65.0</v>
      </c>
      <c r="D66" s="38"/>
      <c r="F66" s="38"/>
      <c r="J66" s="37"/>
      <c r="K66" s="38"/>
      <c r="L66" s="38"/>
      <c r="M66" s="38"/>
    </row>
    <row r="67">
      <c r="A67" s="9">
        <v>66.0</v>
      </c>
      <c r="D67" s="38"/>
      <c r="F67" s="38"/>
      <c r="J67" s="37"/>
      <c r="K67" s="38"/>
      <c r="L67" s="38"/>
      <c r="M67" s="38"/>
    </row>
    <row r="68">
      <c r="A68" s="9">
        <v>67.0</v>
      </c>
      <c r="D68" s="38"/>
      <c r="F68" s="38"/>
      <c r="J68" s="37"/>
      <c r="K68" s="38"/>
      <c r="L68" s="38"/>
      <c r="M68" s="38"/>
    </row>
    <row r="69">
      <c r="A69" s="9">
        <v>68.0</v>
      </c>
      <c r="D69" s="38"/>
      <c r="F69" s="38"/>
      <c r="J69" s="37"/>
      <c r="K69" s="38"/>
      <c r="L69" s="38"/>
      <c r="M69" s="38"/>
    </row>
    <row r="70">
      <c r="A70" s="9">
        <v>69.0</v>
      </c>
      <c r="D70" s="38"/>
      <c r="F70" s="38"/>
      <c r="J70" s="37"/>
      <c r="K70" s="38"/>
      <c r="L70" s="38"/>
      <c r="M70" s="38"/>
    </row>
    <row r="71">
      <c r="A71" s="9">
        <v>70.0</v>
      </c>
      <c r="D71" s="38"/>
      <c r="F71" s="38"/>
      <c r="J71" s="37"/>
      <c r="K71" s="38"/>
      <c r="L71" s="38"/>
      <c r="M71" s="38"/>
    </row>
    <row r="72">
      <c r="A72" s="9">
        <v>71.0</v>
      </c>
      <c r="D72" s="38"/>
      <c r="F72" s="38"/>
      <c r="J72" s="37"/>
      <c r="K72" s="38"/>
      <c r="L72" s="38"/>
      <c r="M72" s="38"/>
    </row>
    <row r="73">
      <c r="A73" s="9">
        <v>72.0</v>
      </c>
      <c r="D73" s="38"/>
      <c r="F73" s="38"/>
      <c r="J73" s="37"/>
      <c r="K73" s="38"/>
      <c r="L73" s="38"/>
      <c r="M73" s="38"/>
    </row>
    <row r="74">
      <c r="A74" s="9">
        <v>73.0</v>
      </c>
      <c r="D74" s="38"/>
      <c r="F74" s="38"/>
      <c r="J74" s="37"/>
      <c r="K74" s="38"/>
      <c r="L74" s="38"/>
      <c r="M74" s="38"/>
    </row>
    <row r="75">
      <c r="A75" s="9">
        <v>74.0</v>
      </c>
      <c r="D75" s="38"/>
      <c r="F75" s="38"/>
      <c r="J75" s="37"/>
      <c r="K75" s="38"/>
      <c r="L75" s="38"/>
      <c r="M75" s="38"/>
    </row>
    <row r="76">
      <c r="A76" s="9">
        <v>75.0</v>
      </c>
      <c r="D76" s="38"/>
      <c r="F76" s="38"/>
      <c r="J76" s="37"/>
      <c r="K76" s="38"/>
      <c r="L76" s="38"/>
      <c r="M76" s="38"/>
    </row>
    <row r="77">
      <c r="A77" s="9">
        <v>76.0</v>
      </c>
      <c r="D77" s="38"/>
      <c r="F77" s="38"/>
      <c r="J77" s="37"/>
      <c r="K77" s="38"/>
      <c r="L77" s="38"/>
      <c r="M77" s="38"/>
    </row>
    <row r="78">
      <c r="A78" s="9">
        <v>77.0</v>
      </c>
      <c r="D78" s="38"/>
      <c r="F78" s="38"/>
      <c r="J78" s="37"/>
      <c r="K78" s="38"/>
      <c r="L78" s="38"/>
      <c r="M78" s="38"/>
    </row>
    <row r="79">
      <c r="A79" s="9">
        <v>78.0</v>
      </c>
      <c r="D79" s="38"/>
      <c r="F79" s="38"/>
      <c r="J79" s="37"/>
      <c r="K79" s="38"/>
      <c r="L79" s="38"/>
      <c r="M79" s="38"/>
    </row>
    <row r="80">
      <c r="A80" s="9">
        <v>79.0</v>
      </c>
      <c r="D80" s="38"/>
      <c r="F80" s="38"/>
      <c r="J80" s="37"/>
      <c r="K80" s="38"/>
      <c r="L80" s="38"/>
      <c r="M80" s="38"/>
    </row>
    <row r="81">
      <c r="A81" s="9">
        <v>80.0</v>
      </c>
      <c r="D81" s="38"/>
      <c r="F81" s="38"/>
      <c r="J81" s="37"/>
      <c r="K81" s="38"/>
      <c r="L81" s="38"/>
      <c r="M81" s="38"/>
    </row>
    <row r="82">
      <c r="A82" s="9">
        <v>81.0</v>
      </c>
      <c r="D82" s="38"/>
      <c r="F82" s="38"/>
      <c r="J82" s="37"/>
      <c r="K82" s="38"/>
      <c r="L82" s="38"/>
      <c r="M82" s="38"/>
    </row>
    <row r="83">
      <c r="A83" s="9">
        <v>82.0</v>
      </c>
      <c r="D83" s="38"/>
      <c r="F83" s="38"/>
      <c r="J83" s="37"/>
      <c r="K83" s="38"/>
      <c r="L83" s="38"/>
      <c r="M83" s="38"/>
    </row>
    <row r="84">
      <c r="A84" s="9">
        <v>83.0</v>
      </c>
      <c r="D84" s="38"/>
      <c r="F84" s="38"/>
      <c r="J84" s="37"/>
      <c r="K84" s="38"/>
      <c r="L84" s="38"/>
      <c r="M84" s="38"/>
    </row>
    <row r="85">
      <c r="A85" s="9">
        <v>84.0</v>
      </c>
      <c r="D85" s="38"/>
      <c r="F85" s="38"/>
      <c r="J85" s="37"/>
      <c r="K85" s="38"/>
      <c r="L85" s="38"/>
      <c r="M85" s="38"/>
    </row>
    <row r="86">
      <c r="J86" s="41"/>
    </row>
    <row r="87">
      <c r="J87" s="41"/>
    </row>
    <row r="88">
      <c r="J88" s="41"/>
    </row>
    <row r="89">
      <c r="J89" s="41"/>
    </row>
    <row r="90">
      <c r="J90" s="41"/>
    </row>
    <row r="91">
      <c r="J91" s="41"/>
    </row>
    <row r="92">
      <c r="J92" s="41"/>
    </row>
    <row r="93">
      <c r="J93" s="41"/>
    </row>
    <row r="94">
      <c r="J94" s="41"/>
    </row>
    <row r="95">
      <c r="J95" s="41"/>
    </row>
    <row r="96">
      <c r="J96" s="41"/>
    </row>
    <row r="97">
      <c r="J97" s="41"/>
    </row>
    <row r="98">
      <c r="J98" s="41"/>
    </row>
    <row r="99">
      <c r="J99" s="41"/>
    </row>
    <row r="100">
      <c r="J100" s="41"/>
    </row>
    <row r="101">
      <c r="J101" s="41"/>
    </row>
    <row r="102">
      <c r="J102" s="41"/>
    </row>
    <row r="103">
      <c r="J103" s="41"/>
    </row>
    <row r="104">
      <c r="J104" s="41"/>
    </row>
    <row r="105">
      <c r="J105" s="41"/>
    </row>
    <row r="106">
      <c r="J106" s="41"/>
    </row>
    <row r="107">
      <c r="J107" s="41"/>
    </row>
    <row r="108">
      <c r="J108" s="41"/>
    </row>
    <row r="109">
      <c r="J109" s="41"/>
    </row>
    <row r="110">
      <c r="J110" s="41"/>
    </row>
    <row r="111">
      <c r="J111" s="41"/>
    </row>
    <row r="112">
      <c r="J112" s="41"/>
    </row>
    <row r="113">
      <c r="J113" s="41"/>
    </row>
    <row r="114">
      <c r="J114" s="41"/>
    </row>
    <row r="115">
      <c r="J115" s="41"/>
    </row>
    <row r="116">
      <c r="J116" s="41"/>
    </row>
    <row r="117">
      <c r="J117" s="41"/>
    </row>
    <row r="118">
      <c r="J118" s="41"/>
    </row>
    <row r="119">
      <c r="J119" s="41"/>
    </row>
    <row r="120">
      <c r="J120" s="41"/>
    </row>
    <row r="121">
      <c r="J121" s="41"/>
    </row>
    <row r="122">
      <c r="J122" s="41"/>
    </row>
    <row r="123">
      <c r="J123" s="41"/>
    </row>
    <row r="124">
      <c r="J124" s="41"/>
    </row>
    <row r="125">
      <c r="J125" s="41"/>
    </row>
    <row r="126">
      <c r="J126" s="41"/>
    </row>
    <row r="127">
      <c r="J127" s="41"/>
    </row>
    <row r="128">
      <c r="J128" s="41"/>
    </row>
    <row r="129">
      <c r="J129" s="41"/>
    </row>
    <row r="130">
      <c r="J130" s="41"/>
    </row>
    <row r="131">
      <c r="J131" s="41"/>
    </row>
    <row r="132">
      <c r="J132" s="41"/>
    </row>
    <row r="133">
      <c r="J133" s="41"/>
    </row>
    <row r="134">
      <c r="J134" s="41"/>
    </row>
    <row r="135">
      <c r="J135" s="41"/>
    </row>
    <row r="136">
      <c r="J136" s="41"/>
    </row>
    <row r="137">
      <c r="J137" s="41"/>
    </row>
    <row r="138">
      <c r="J138" s="41"/>
    </row>
    <row r="139">
      <c r="J139" s="41"/>
    </row>
    <row r="140">
      <c r="J140" s="41"/>
    </row>
    <row r="141">
      <c r="J141" s="41"/>
    </row>
    <row r="142">
      <c r="J142" s="41"/>
    </row>
    <row r="143">
      <c r="J143" s="41"/>
    </row>
    <row r="144">
      <c r="J144" s="41"/>
    </row>
    <row r="145">
      <c r="J145" s="41"/>
    </row>
    <row r="146">
      <c r="J146" s="41"/>
    </row>
    <row r="147">
      <c r="J147" s="41"/>
    </row>
    <row r="148">
      <c r="J148" s="41"/>
    </row>
    <row r="149">
      <c r="J149" s="41"/>
    </row>
    <row r="150">
      <c r="J150" s="41"/>
    </row>
    <row r="151">
      <c r="J151" s="41"/>
    </row>
    <row r="152">
      <c r="J152" s="41"/>
    </row>
    <row r="153">
      <c r="J153" s="41"/>
    </row>
    <row r="154">
      <c r="J154" s="41"/>
    </row>
    <row r="155">
      <c r="J155" s="41"/>
    </row>
    <row r="156">
      <c r="J156" s="41"/>
    </row>
    <row r="157">
      <c r="J157" s="41"/>
    </row>
    <row r="158">
      <c r="J158" s="41"/>
    </row>
    <row r="159">
      <c r="J159" s="41"/>
    </row>
    <row r="160">
      <c r="J160" s="41"/>
    </row>
    <row r="161">
      <c r="J161" s="41"/>
    </row>
    <row r="162">
      <c r="J162" s="41"/>
    </row>
    <row r="163">
      <c r="J163" s="41"/>
    </row>
    <row r="164">
      <c r="J164" s="41"/>
    </row>
    <row r="165">
      <c r="J165" s="41"/>
    </row>
    <row r="166">
      <c r="J166" s="41"/>
    </row>
    <row r="167">
      <c r="J167" s="41"/>
    </row>
    <row r="168">
      <c r="J168" s="41"/>
    </row>
    <row r="169">
      <c r="J169" s="41"/>
    </row>
    <row r="170">
      <c r="J170" s="41"/>
    </row>
    <row r="171">
      <c r="J171" s="41"/>
    </row>
    <row r="172">
      <c r="J172" s="41"/>
    </row>
    <row r="173">
      <c r="J173" s="41"/>
    </row>
    <row r="174">
      <c r="J174" s="41"/>
    </row>
    <row r="175">
      <c r="J175" s="41"/>
    </row>
    <row r="176">
      <c r="J176" s="41"/>
    </row>
    <row r="177">
      <c r="J177" s="41"/>
    </row>
    <row r="178">
      <c r="J178" s="41"/>
    </row>
    <row r="179">
      <c r="J179" s="41"/>
    </row>
    <row r="180">
      <c r="J180" s="41"/>
    </row>
    <row r="181">
      <c r="J181" s="41"/>
    </row>
    <row r="182">
      <c r="J182" s="41"/>
    </row>
    <row r="183">
      <c r="J183" s="41"/>
    </row>
    <row r="184">
      <c r="J184" s="41"/>
    </row>
    <row r="185">
      <c r="J185" s="41"/>
    </row>
    <row r="186">
      <c r="J186" s="41"/>
    </row>
    <row r="187">
      <c r="J187" s="41"/>
    </row>
    <row r="188">
      <c r="J188" s="41"/>
    </row>
    <row r="189">
      <c r="J189" s="41"/>
    </row>
    <row r="190">
      <c r="J190" s="41"/>
    </row>
    <row r="191">
      <c r="J191" s="41"/>
    </row>
    <row r="192">
      <c r="J192" s="41"/>
    </row>
    <row r="193">
      <c r="J193" s="41"/>
    </row>
    <row r="194">
      <c r="J194" s="41"/>
    </row>
    <row r="195">
      <c r="J195" s="41"/>
    </row>
    <row r="196">
      <c r="J196" s="41"/>
    </row>
    <row r="197">
      <c r="J197" s="41"/>
    </row>
    <row r="198">
      <c r="J198" s="41"/>
    </row>
    <row r="199">
      <c r="J199" s="41"/>
    </row>
    <row r="200">
      <c r="J200" s="41"/>
    </row>
    <row r="201">
      <c r="J201" s="41"/>
    </row>
    <row r="202">
      <c r="J202" s="41"/>
    </row>
    <row r="203">
      <c r="J203" s="41"/>
    </row>
    <row r="204">
      <c r="J204" s="41"/>
    </row>
    <row r="205">
      <c r="J205" s="41"/>
    </row>
    <row r="206">
      <c r="J206" s="41"/>
    </row>
    <row r="207">
      <c r="J207" s="41"/>
    </row>
    <row r="208">
      <c r="J208" s="41"/>
    </row>
    <row r="209">
      <c r="J209" s="41"/>
    </row>
    <row r="210">
      <c r="J210" s="41"/>
    </row>
    <row r="211">
      <c r="J211" s="41"/>
    </row>
    <row r="212">
      <c r="J212" s="41"/>
    </row>
    <row r="213">
      <c r="J213" s="41"/>
    </row>
    <row r="214">
      <c r="J214" s="41"/>
    </row>
    <row r="215">
      <c r="J215" s="41"/>
    </row>
    <row r="216">
      <c r="J216" s="41"/>
    </row>
    <row r="217">
      <c r="J217" s="41"/>
    </row>
    <row r="218">
      <c r="J218" s="41"/>
    </row>
    <row r="219">
      <c r="J219" s="41"/>
    </row>
    <row r="220">
      <c r="J220" s="41"/>
    </row>
    <row r="221">
      <c r="J221" s="41"/>
    </row>
    <row r="222">
      <c r="J222" s="41"/>
    </row>
    <row r="223">
      <c r="J223" s="41"/>
    </row>
    <row r="224">
      <c r="J224" s="41"/>
    </row>
    <row r="225">
      <c r="J225" s="41"/>
    </row>
    <row r="226">
      <c r="J226" s="41"/>
    </row>
    <row r="227">
      <c r="J227" s="41"/>
    </row>
    <row r="228">
      <c r="J228" s="41"/>
    </row>
    <row r="229">
      <c r="J229" s="41"/>
    </row>
    <row r="230">
      <c r="J230" s="41"/>
    </row>
    <row r="231">
      <c r="J231" s="41"/>
    </row>
    <row r="232">
      <c r="J232" s="41"/>
    </row>
    <row r="233">
      <c r="J233" s="41"/>
    </row>
    <row r="234">
      <c r="J234" s="41"/>
    </row>
    <row r="235">
      <c r="J235" s="41"/>
    </row>
    <row r="236">
      <c r="J236" s="41"/>
    </row>
    <row r="237">
      <c r="J237" s="41"/>
    </row>
    <row r="238">
      <c r="J238" s="41"/>
    </row>
    <row r="239">
      <c r="J239" s="41"/>
    </row>
    <row r="240">
      <c r="J240" s="41"/>
    </row>
    <row r="241">
      <c r="J241" s="41"/>
    </row>
    <row r="242">
      <c r="J242" s="41"/>
    </row>
    <row r="243">
      <c r="J243" s="41"/>
    </row>
    <row r="244">
      <c r="J244" s="41"/>
    </row>
    <row r="245">
      <c r="J245" s="41"/>
    </row>
    <row r="246">
      <c r="J246" s="41"/>
    </row>
    <row r="247">
      <c r="J247" s="41"/>
    </row>
    <row r="248">
      <c r="J248" s="41"/>
    </row>
    <row r="249">
      <c r="J249" s="41"/>
    </row>
    <row r="250">
      <c r="J250" s="41"/>
    </row>
    <row r="251">
      <c r="J251" s="41"/>
    </row>
    <row r="252">
      <c r="J252" s="41"/>
    </row>
    <row r="253">
      <c r="J253" s="41"/>
    </row>
    <row r="254">
      <c r="J254" s="41"/>
    </row>
    <row r="255">
      <c r="J255" s="41"/>
    </row>
    <row r="256">
      <c r="J256" s="41"/>
    </row>
    <row r="257">
      <c r="J257" s="41"/>
    </row>
    <row r="258">
      <c r="J258" s="41"/>
    </row>
    <row r="259">
      <c r="J259" s="41"/>
    </row>
    <row r="260">
      <c r="J260" s="41"/>
    </row>
    <row r="261">
      <c r="J261" s="41"/>
    </row>
    <row r="262">
      <c r="J262" s="41"/>
    </row>
    <row r="263">
      <c r="J263" s="41"/>
    </row>
    <row r="264">
      <c r="J264" s="41"/>
    </row>
    <row r="265">
      <c r="J265" s="41"/>
    </row>
    <row r="266">
      <c r="J266" s="41"/>
    </row>
    <row r="267">
      <c r="J267" s="41"/>
    </row>
    <row r="268">
      <c r="J268" s="41"/>
    </row>
    <row r="269">
      <c r="J269" s="41"/>
    </row>
    <row r="270">
      <c r="J270" s="41"/>
    </row>
    <row r="271">
      <c r="J271" s="41"/>
    </row>
    <row r="272">
      <c r="J272" s="41"/>
    </row>
    <row r="273">
      <c r="J273" s="41"/>
    </row>
    <row r="274">
      <c r="J274" s="41"/>
    </row>
    <row r="275">
      <c r="J275" s="41"/>
    </row>
    <row r="276">
      <c r="J276" s="41"/>
    </row>
    <row r="277">
      <c r="J277" s="41"/>
    </row>
    <row r="278">
      <c r="J278" s="41"/>
    </row>
    <row r="279">
      <c r="J279" s="41"/>
    </row>
    <row r="280">
      <c r="J280" s="41"/>
    </row>
    <row r="281">
      <c r="J281" s="41"/>
    </row>
    <row r="282">
      <c r="J282" s="41"/>
    </row>
    <row r="283">
      <c r="J283" s="41"/>
    </row>
    <row r="284">
      <c r="J284" s="41"/>
    </row>
    <row r="285">
      <c r="J285" s="41"/>
    </row>
    <row r="286">
      <c r="J286" s="41"/>
    </row>
    <row r="287">
      <c r="J287" s="41"/>
    </row>
    <row r="288">
      <c r="J288" s="41"/>
    </row>
    <row r="289">
      <c r="J289" s="41"/>
    </row>
    <row r="290">
      <c r="J290" s="41"/>
    </row>
    <row r="291">
      <c r="J291" s="41"/>
    </row>
    <row r="292">
      <c r="J292" s="41"/>
    </row>
    <row r="293">
      <c r="J293" s="41"/>
    </row>
    <row r="294">
      <c r="J294" s="41"/>
    </row>
    <row r="295">
      <c r="J295" s="41"/>
    </row>
    <row r="296">
      <c r="J296" s="41"/>
    </row>
    <row r="297">
      <c r="J297" s="41"/>
    </row>
    <row r="298">
      <c r="J298" s="41"/>
    </row>
    <row r="299">
      <c r="J299" s="41"/>
    </row>
    <row r="300">
      <c r="J300" s="41"/>
    </row>
    <row r="301">
      <c r="J301" s="41"/>
    </row>
    <row r="302">
      <c r="J302" s="41"/>
    </row>
    <row r="303">
      <c r="J303" s="41"/>
    </row>
    <row r="304">
      <c r="J304" s="41"/>
    </row>
    <row r="305">
      <c r="J305" s="41"/>
    </row>
    <row r="306">
      <c r="J306" s="41"/>
    </row>
    <row r="307">
      <c r="J307" s="41"/>
    </row>
    <row r="308">
      <c r="J308" s="41"/>
    </row>
    <row r="309">
      <c r="J309" s="41"/>
    </row>
    <row r="310">
      <c r="J310" s="41"/>
    </row>
    <row r="311">
      <c r="J311" s="41"/>
    </row>
    <row r="312">
      <c r="J312" s="41"/>
    </row>
    <row r="313">
      <c r="J313" s="41"/>
    </row>
    <row r="314">
      <c r="J314" s="41"/>
    </row>
    <row r="315">
      <c r="J315" s="41"/>
    </row>
    <row r="316">
      <c r="J316" s="41"/>
    </row>
    <row r="317">
      <c r="J317" s="41"/>
    </row>
    <row r="318">
      <c r="J318" s="41"/>
    </row>
    <row r="319">
      <c r="J319" s="41"/>
    </row>
    <row r="320">
      <c r="J320" s="41"/>
    </row>
    <row r="321">
      <c r="J321" s="41"/>
    </row>
    <row r="322">
      <c r="J322" s="41"/>
    </row>
    <row r="323">
      <c r="J323" s="41"/>
    </row>
    <row r="324">
      <c r="J324" s="41"/>
    </row>
    <row r="325">
      <c r="J325" s="41"/>
    </row>
    <row r="326">
      <c r="J326" s="41"/>
    </row>
    <row r="327">
      <c r="J327" s="41"/>
    </row>
    <row r="328">
      <c r="J328" s="41"/>
    </row>
    <row r="329">
      <c r="J329" s="41"/>
    </row>
    <row r="330">
      <c r="J330" s="41"/>
    </row>
    <row r="331">
      <c r="J331" s="41"/>
    </row>
    <row r="332">
      <c r="J332" s="41"/>
    </row>
    <row r="333">
      <c r="J333" s="41"/>
    </row>
    <row r="334">
      <c r="J334" s="41"/>
    </row>
    <row r="335">
      <c r="J335" s="41"/>
    </row>
    <row r="336">
      <c r="J336" s="41"/>
    </row>
    <row r="337">
      <c r="J337" s="41"/>
    </row>
    <row r="338">
      <c r="J338" s="41"/>
    </row>
    <row r="339">
      <c r="J339" s="41"/>
    </row>
    <row r="340">
      <c r="J340" s="41"/>
    </row>
    <row r="341">
      <c r="J341" s="41"/>
    </row>
    <row r="342">
      <c r="J342" s="41"/>
    </row>
    <row r="343">
      <c r="J343" s="41"/>
    </row>
    <row r="344">
      <c r="J344" s="41"/>
    </row>
    <row r="345">
      <c r="J345" s="41"/>
    </row>
    <row r="346">
      <c r="J346" s="41"/>
    </row>
    <row r="347">
      <c r="J347" s="41"/>
    </row>
    <row r="348">
      <c r="J348" s="41"/>
    </row>
    <row r="349">
      <c r="J349" s="41"/>
    </row>
    <row r="350">
      <c r="J350" s="41"/>
    </row>
    <row r="351">
      <c r="J351" s="41"/>
    </row>
    <row r="352">
      <c r="J352" s="41"/>
    </row>
    <row r="353">
      <c r="J353" s="41"/>
    </row>
    <row r="354">
      <c r="J354" s="41"/>
    </row>
    <row r="355">
      <c r="J355" s="41"/>
    </row>
    <row r="356">
      <c r="J356" s="41"/>
    </row>
    <row r="357">
      <c r="J357" s="41"/>
    </row>
    <row r="358">
      <c r="J358" s="41"/>
    </row>
    <row r="359">
      <c r="J359" s="41"/>
    </row>
    <row r="360">
      <c r="J360" s="41"/>
    </row>
    <row r="361">
      <c r="J361" s="41"/>
    </row>
    <row r="362">
      <c r="J362" s="41"/>
    </row>
    <row r="363">
      <c r="J363" s="41"/>
    </row>
    <row r="364">
      <c r="J364" s="41"/>
    </row>
    <row r="365">
      <c r="J365" s="41"/>
    </row>
    <row r="366">
      <c r="J366" s="41"/>
    </row>
    <row r="367">
      <c r="J367" s="41"/>
    </row>
    <row r="368">
      <c r="J368" s="41"/>
    </row>
    <row r="369">
      <c r="J369" s="41"/>
    </row>
    <row r="370">
      <c r="J370" s="41"/>
    </row>
    <row r="371">
      <c r="J371" s="41"/>
    </row>
    <row r="372">
      <c r="J372" s="41"/>
    </row>
    <row r="373">
      <c r="J373" s="41"/>
    </row>
    <row r="374">
      <c r="J374" s="41"/>
    </row>
    <row r="375">
      <c r="J375" s="41"/>
    </row>
    <row r="376">
      <c r="J376" s="41"/>
    </row>
    <row r="377">
      <c r="J377" s="41"/>
    </row>
    <row r="378">
      <c r="J378" s="41"/>
    </row>
    <row r="379">
      <c r="J379" s="41"/>
    </row>
    <row r="380">
      <c r="J380" s="41"/>
    </row>
    <row r="381">
      <c r="J381" s="41"/>
    </row>
    <row r="382">
      <c r="J382" s="41"/>
    </row>
    <row r="383">
      <c r="J383" s="41"/>
    </row>
    <row r="384">
      <c r="J384" s="41"/>
    </row>
    <row r="385">
      <c r="J385" s="41"/>
    </row>
    <row r="386">
      <c r="J386" s="41"/>
    </row>
    <row r="387">
      <c r="J387" s="41"/>
    </row>
    <row r="388">
      <c r="J388" s="41"/>
    </row>
    <row r="389">
      <c r="J389" s="41"/>
    </row>
    <row r="390">
      <c r="J390" s="41"/>
    </row>
    <row r="391">
      <c r="J391" s="41"/>
    </row>
    <row r="392">
      <c r="J392" s="41"/>
    </row>
    <row r="393">
      <c r="J393" s="41"/>
    </row>
    <row r="394">
      <c r="J394" s="41"/>
    </row>
    <row r="395">
      <c r="J395" s="41"/>
    </row>
    <row r="396">
      <c r="J396" s="41"/>
    </row>
    <row r="397">
      <c r="J397" s="41"/>
    </row>
    <row r="398">
      <c r="J398" s="41"/>
    </row>
    <row r="399">
      <c r="J399" s="41"/>
    </row>
    <row r="400">
      <c r="J400" s="41"/>
    </row>
    <row r="401">
      <c r="J401" s="41"/>
    </row>
    <row r="402">
      <c r="J402" s="41"/>
    </row>
    <row r="403">
      <c r="J403" s="41"/>
    </row>
    <row r="404">
      <c r="J404" s="41"/>
    </row>
    <row r="405">
      <c r="J405" s="41"/>
    </row>
    <row r="406">
      <c r="J406" s="41"/>
    </row>
    <row r="407">
      <c r="J407" s="41"/>
    </row>
    <row r="408">
      <c r="J408" s="41"/>
    </row>
    <row r="409">
      <c r="J409" s="41"/>
    </row>
    <row r="410">
      <c r="J410" s="41"/>
    </row>
    <row r="411">
      <c r="J411" s="41"/>
    </row>
    <row r="412">
      <c r="J412" s="41"/>
    </row>
    <row r="413">
      <c r="J413" s="41"/>
    </row>
    <row r="414">
      <c r="J414" s="41"/>
    </row>
    <row r="415">
      <c r="J415" s="41"/>
    </row>
    <row r="416">
      <c r="J416" s="41"/>
    </row>
    <row r="417">
      <c r="J417" s="41"/>
    </row>
    <row r="418">
      <c r="J418" s="41"/>
    </row>
    <row r="419">
      <c r="J419" s="41"/>
    </row>
    <row r="420">
      <c r="J420" s="41"/>
    </row>
    <row r="421">
      <c r="J421" s="41"/>
    </row>
    <row r="422">
      <c r="J422" s="41"/>
    </row>
    <row r="423">
      <c r="J423" s="41"/>
    </row>
    <row r="424">
      <c r="J424" s="41"/>
    </row>
    <row r="425">
      <c r="J425" s="41"/>
    </row>
    <row r="426">
      <c r="J426" s="41"/>
    </row>
    <row r="427">
      <c r="J427" s="41"/>
    </row>
    <row r="428">
      <c r="J428" s="41"/>
    </row>
    <row r="429">
      <c r="J429" s="41"/>
    </row>
    <row r="430">
      <c r="J430" s="41"/>
    </row>
    <row r="431">
      <c r="J431" s="41"/>
    </row>
    <row r="432">
      <c r="J432" s="41"/>
    </row>
    <row r="433">
      <c r="J433" s="41"/>
    </row>
    <row r="434">
      <c r="J434" s="41"/>
    </row>
    <row r="435">
      <c r="J435" s="41"/>
    </row>
    <row r="436">
      <c r="J436" s="41"/>
    </row>
    <row r="437">
      <c r="J437" s="41"/>
    </row>
    <row r="438">
      <c r="J438" s="41"/>
    </row>
    <row r="439">
      <c r="J439" s="41"/>
    </row>
    <row r="440">
      <c r="J440" s="41"/>
    </row>
    <row r="441">
      <c r="J441" s="41"/>
    </row>
    <row r="442">
      <c r="J442" s="41"/>
    </row>
    <row r="443">
      <c r="J443" s="41"/>
    </row>
    <row r="444">
      <c r="J444" s="41"/>
    </row>
    <row r="445">
      <c r="J445" s="41"/>
    </row>
    <row r="446">
      <c r="J446" s="41"/>
    </row>
    <row r="447">
      <c r="J447" s="41"/>
    </row>
    <row r="448">
      <c r="J448" s="41"/>
    </row>
    <row r="449">
      <c r="J449" s="41"/>
    </row>
    <row r="450">
      <c r="J450" s="41"/>
    </row>
    <row r="451">
      <c r="J451" s="41"/>
    </row>
    <row r="452">
      <c r="J452" s="41"/>
    </row>
    <row r="453">
      <c r="J453" s="41"/>
    </row>
    <row r="454">
      <c r="J454" s="41"/>
    </row>
    <row r="455">
      <c r="J455" s="41"/>
    </row>
    <row r="456">
      <c r="J456" s="41"/>
    </row>
    <row r="457">
      <c r="J457" s="41"/>
    </row>
    <row r="458">
      <c r="J458" s="41"/>
    </row>
    <row r="459">
      <c r="J459" s="41"/>
    </row>
    <row r="460">
      <c r="J460" s="41"/>
    </row>
    <row r="461">
      <c r="J461" s="41"/>
    </row>
    <row r="462">
      <c r="J462" s="41"/>
    </row>
    <row r="463">
      <c r="J463" s="41"/>
    </row>
    <row r="464">
      <c r="J464" s="41"/>
    </row>
    <row r="465">
      <c r="J465" s="41"/>
    </row>
    <row r="466">
      <c r="J466" s="41"/>
    </row>
    <row r="467">
      <c r="J467" s="41"/>
    </row>
    <row r="468">
      <c r="J468" s="41"/>
    </row>
    <row r="469">
      <c r="J469" s="41"/>
    </row>
    <row r="470">
      <c r="J470" s="41"/>
    </row>
    <row r="471">
      <c r="J471" s="41"/>
    </row>
    <row r="472">
      <c r="J472" s="41"/>
    </row>
    <row r="473">
      <c r="J473" s="41"/>
    </row>
    <row r="474">
      <c r="J474" s="41"/>
    </row>
    <row r="475">
      <c r="J475" s="41"/>
    </row>
    <row r="476">
      <c r="J476" s="41"/>
    </row>
    <row r="477">
      <c r="J477" s="41"/>
    </row>
    <row r="478">
      <c r="J478" s="41"/>
    </row>
    <row r="479">
      <c r="J479" s="41"/>
    </row>
    <row r="480">
      <c r="J480" s="41"/>
    </row>
    <row r="481">
      <c r="J481" s="41"/>
    </row>
    <row r="482">
      <c r="J482" s="41"/>
    </row>
    <row r="483">
      <c r="J483" s="41"/>
    </row>
    <row r="484">
      <c r="J484" s="41"/>
    </row>
    <row r="485">
      <c r="J485" s="41"/>
    </row>
    <row r="486">
      <c r="J486" s="41"/>
    </row>
    <row r="487">
      <c r="J487" s="41"/>
    </row>
    <row r="488">
      <c r="J488" s="41"/>
    </row>
    <row r="489">
      <c r="J489" s="41"/>
    </row>
    <row r="490">
      <c r="J490" s="41"/>
    </row>
    <row r="491">
      <c r="J491" s="41"/>
    </row>
    <row r="492">
      <c r="J492" s="41"/>
    </row>
    <row r="493">
      <c r="J493" s="41"/>
    </row>
    <row r="494">
      <c r="J494" s="41"/>
    </row>
    <row r="495">
      <c r="J495" s="41"/>
    </row>
    <row r="496">
      <c r="J496" s="41"/>
    </row>
    <row r="497">
      <c r="J497" s="41"/>
    </row>
    <row r="498">
      <c r="J498" s="41"/>
    </row>
    <row r="499">
      <c r="J499" s="41"/>
    </row>
    <row r="500">
      <c r="J500" s="41"/>
    </row>
    <row r="501">
      <c r="J501" s="41"/>
    </row>
    <row r="502">
      <c r="J502" s="41"/>
    </row>
    <row r="503">
      <c r="J503" s="41"/>
    </row>
    <row r="504">
      <c r="J504" s="41"/>
    </row>
    <row r="505">
      <c r="J505" s="41"/>
    </row>
    <row r="506">
      <c r="J506" s="41"/>
    </row>
    <row r="507">
      <c r="J507" s="41"/>
    </row>
    <row r="508">
      <c r="J508" s="41"/>
    </row>
    <row r="509">
      <c r="J509" s="41"/>
    </row>
    <row r="510">
      <c r="J510" s="41"/>
    </row>
    <row r="511">
      <c r="J511" s="41"/>
    </row>
    <row r="512">
      <c r="J512" s="41"/>
    </row>
    <row r="513">
      <c r="J513" s="41"/>
    </row>
    <row r="514">
      <c r="J514" s="41"/>
    </row>
    <row r="515">
      <c r="J515" s="41"/>
    </row>
    <row r="516">
      <c r="J516" s="41"/>
    </row>
    <row r="517">
      <c r="J517" s="41"/>
    </row>
    <row r="518">
      <c r="J518" s="41"/>
    </row>
    <row r="519">
      <c r="J519" s="41"/>
    </row>
    <row r="520">
      <c r="J520" s="41"/>
    </row>
    <row r="521">
      <c r="J521" s="41"/>
    </row>
    <row r="522">
      <c r="J522" s="41"/>
    </row>
    <row r="523">
      <c r="J523" s="41"/>
    </row>
    <row r="524">
      <c r="J524" s="41"/>
    </row>
    <row r="525">
      <c r="J525" s="41"/>
    </row>
    <row r="526">
      <c r="J526" s="41"/>
    </row>
    <row r="527">
      <c r="J527" s="41"/>
    </row>
    <row r="528">
      <c r="J528" s="41"/>
    </row>
    <row r="529">
      <c r="J529" s="41"/>
    </row>
    <row r="530">
      <c r="J530" s="41"/>
    </row>
    <row r="531">
      <c r="J531" s="41"/>
    </row>
    <row r="532">
      <c r="J532" s="41"/>
    </row>
    <row r="533">
      <c r="J533" s="41"/>
    </row>
    <row r="534">
      <c r="J534" s="41"/>
    </row>
    <row r="535">
      <c r="J535" s="41"/>
    </row>
    <row r="536">
      <c r="J536" s="41"/>
    </row>
    <row r="537">
      <c r="J537" s="41"/>
    </row>
    <row r="538">
      <c r="J538" s="41"/>
    </row>
    <row r="539">
      <c r="J539" s="41"/>
    </row>
    <row r="540">
      <c r="J540" s="41"/>
    </row>
    <row r="541">
      <c r="J541" s="41"/>
    </row>
    <row r="542">
      <c r="J542" s="41"/>
    </row>
    <row r="543">
      <c r="J543" s="41"/>
    </row>
    <row r="544">
      <c r="J544" s="41"/>
    </row>
    <row r="545">
      <c r="J545" s="41"/>
    </row>
    <row r="546">
      <c r="J546" s="41"/>
    </row>
    <row r="547">
      <c r="J547" s="41"/>
    </row>
    <row r="548">
      <c r="J548" s="41"/>
    </row>
    <row r="549">
      <c r="J549" s="41"/>
    </row>
    <row r="550">
      <c r="J550" s="41"/>
    </row>
    <row r="551">
      <c r="J551" s="41"/>
    </row>
    <row r="552">
      <c r="J552" s="41"/>
    </row>
    <row r="553">
      <c r="J553" s="41"/>
    </row>
    <row r="554">
      <c r="J554" s="41"/>
    </row>
    <row r="555">
      <c r="J555" s="41"/>
    </row>
    <row r="556">
      <c r="J556" s="41"/>
    </row>
    <row r="557">
      <c r="J557" s="41"/>
    </row>
    <row r="558">
      <c r="J558" s="41"/>
    </row>
    <row r="559">
      <c r="J559" s="41"/>
    </row>
    <row r="560">
      <c r="J560" s="41"/>
    </row>
    <row r="561">
      <c r="J561" s="41"/>
    </row>
    <row r="562">
      <c r="J562" s="41"/>
    </row>
    <row r="563">
      <c r="J563" s="41"/>
    </row>
    <row r="564">
      <c r="J564" s="41"/>
    </row>
    <row r="565">
      <c r="J565" s="41"/>
    </row>
    <row r="566">
      <c r="J566" s="41"/>
    </row>
    <row r="567">
      <c r="J567" s="41"/>
    </row>
    <row r="568">
      <c r="J568" s="41"/>
    </row>
    <row r="569">
      <c r="J569" s="41"/>
    </row>
    <row r="570">
      <c r="J570" s="41"/>
    </row>
    <row r="571">
      <c r="J571" s="41"/>
    </row>
    <row r="572">
      <c r="J572" s="41"/>
    </row>
    <row r="573">
      <c r="J573" s="41"/>
    </row>
    <row r="574">
      <c r="J574" s="41"/>
    </row>
    <row r="575">
      <c r="J575" s="41"/>
    </row>
    <row r="576">
      <c r="J576" s="41"/>
    </row>
    <row r="577">
      <c r="J577" s="41"/>
    </row>
    <row r="578">
      <c r="J578" s="41"/>
    </row>
    <row r="579">
      <c r="J579" s="41"/>
    </row>
    <row r="580">
      <c r="J580" s="41"/>
    </row>
    <row r="581">
      <c r="J581" s="41"/>
    </row>
    <row r="582">
      <c r="J582" s="41"/>
    </row>
    <row r="583">
      <c r="J583" s="41"/>
    </row>
    <row r="584">
      <c r="J584" s="41"/>
    </row>
    <row r="585">
      <c r="J585" s="41"/>
    </row>
    <row r="586">
      <c r="J586" s="41"/>
    </row>
    <row r="587">
      <c r="J587" s="41"/>
    </row>
    <row r="588">
      <c r="J588" s="41"/>
    </row>
    <row r="589">
      <c r="J589" s="41"/>
    </row>
    <row r="590">
      <c r="J590" s="41"/>
    </row>
    <row r="591">
      <c r="J591" s="41"/>
    </row>
    <row r="592">
      <c r="J592" s="41"/>
    </row>
    <row r="593">
      <c r="J593" s="41"/>
    </row>
    <row r="594">
      <c r="J594" s="41"/>
    </row>
    <row r="595">
      <c r="J595" s="41"/>
    </row>
    <row r="596">
      <c r="J596" s="41"/>
    </row>
    <row r="597">
      <c r="J597" s="41"/>
    </row>
    <row r="598">
      <c r="J598" s="41"/>
    </row>
    <row r="599">
      <c r="J599" s="41"/>
    </row>
    <row r="600">
      <c r="J600" s="41"/>
    </row>
    <row r="601">
      <c r="J601" s="41"/>
    </row>
    <row r="602">
      <c r="J602" s="41"/>
    </row>
    <row r="603">
      <c r="J603" s="41"/>
    </row>
    <row r="604">
      <c r="J604" s="41"/>
    </row>
    <row r="605">
      <c r="J605" s="41"/>
    </row>
    <row r="606">
      <c r="J606" s="41"/>
    </row>
    <row r="607">
      <c r="J607" s="41"/>
    </row>
    <row r="608">
      <c r="J608" s="41"/>
    </row>
    <row r="609">
      <c r="J609" s="41"/>
    </row>
    <row r="610">
      <c r="J610" s="41"/>
    </row>
    <row r="611">
      <c r="J611" s="41"/>
    </row>
    <row r="612">
      <c r="J612" s="41"/>
    </row>
    <row r="613">
      <c r="J613" s="41"/>
    </row>
    <row r="614">
      <c r="J614" s="41"/>
    </row>
    <row r="615">
      <c r="J615" s="41"/>
    </row>
    <row r="616">
      <c r="J616" s="41"/>
    </row>
    <row r="617">
      <c r="J617" s="41"/>
    </row>
    <row r="618">
      <c r="J618" s="41"/>
    </row>
    <row r="619">
      <c r="J619" s="41"/>
    </row>
    <row r="620">
      <c r="J620" s="41"/>
    </row>
    <row r="621">
      <c r="J621" s="41"/>
    </row>
    <row r="622">
      <c r="J622" s="41"/>
    </row>
    <row r="623">
      <c r="J623" s="41"/>
    </row>
    <row r="624">
      <c r="J624" s="41"/>
    </row>
    <row r="625">
      <c r="J625" s="41"/>
    </row>
    <row r="626">
      <c r="J626" s="41"/>
    </row>
    <row r="627">
      <c r="J627" s="41"/>
    </row>
    <row r="628">
      <c r="J628" s="41"/>
    </row>
    <row r="629">
      <c r="J629" s="41"/>
    </row>
    <row r="630">
      <c r="J630" s="41"/>
    </row>
    <row r="631">
      <c r="J631" s="41"/>
    </row>
    <row r="632">
      <c r="J632" s="41"/>
    </row>
    <row r="633">
      <c r="J633" s="41"/>
    </row>
    <row r="634">
      <c r="J634" s="41"/>
    </row>
    <row r="635">
      <c r="J635" s="41"/>
    </row>
    <row r="636">
      <c r="J636" s="41"/>
    </row>
    <row r="637">
      <c r="J637" s="41"/>
    </row>
    <row r="638">
      <c r="J638" s="41"/>
    </row>
    <row r="639">
      <c r="J639" s="41"/>
    </row>
    <row r="640">
      <c r="J640" s="41"/>
    </row>
    <row r="641">
      <c r="J641" s="41"/>
    </row>
    <row r="642">
      <c r="J642" s="41"/>
    </row>
    <row r="643">
      <c r="J643" s="41"/>
    </row>
    <row r="644">
      <c r="J644" s="41"/>
    </row>
    <row r="645">
      <c r="J645" s="41"/>
    </row>
    <row r="646">
      <c r="J646" s="41"/>
    </row>
    <row r="647">
      <c r="J647" s="41"/>
    </row>
    <row r="648">
      <c r="J648" s="41"/>
    </row>
    <row r="649">
      <c r="J649" s="41"/>
    </row>
    <row r="650">
      <c r="J650" s="41"/>
    </row>
    <row r="651">
      <c r="J651" s="41"/>
    </row>
    <row r="652">
      <c r="J652" s="41"/>
    </row>
    <row r="653">
      <c r="J653" s="41"/>
    </row>
    <row r="654">
      <c r="J654" s="41"/>
    </row>
    <row r="655">
      <c r="J655" s="41"/>
    </row>
    <row r="656">
      <c r="J656" s="41"/>
    </row>
    <row r="657">
      <c r="J657" s="41"/>
    </row>
    <row r="658">
      <c r="J658" s="41"/>
    </row>
    <row r="659">
      <c r="J659" s="41"/>
    </row>
    <row r="660">
      <c r="J660" s="41"/>
    </row>
    <row r="661">
      <c r="J661" s="41"/>
    </row>
    <row r="662">
      <c r="J662" s="41"/>
    </row>
    <row r="663">
      <c r="J663" s="41"/>
    </row>
    <row r="664">
      <c r="J664" s="41"/>
    </row>
    <row r="665">
      <c r="J665" s="41"/>
    </row>
    <row r="666">
      <c r="J666" s="41"/>
    </row>
    <row r="667">
      <c r="J667" s="41"/>
    </row>
    <row r="668">
      <c r="J668" s="41"/>
    </row>
    <row r="669">
      <c r="J669" s="41"/>
    </row>
    <row r="670">
      <c r="J670" s="41"/>
    </row>
    <row r="671">
      <c r="J671" s="41"/>
    </row>
    <row r="672">
      <c r="J672" s="41"/>
    </row>
    <row r="673">
      <c r="J673" s="41"/>
    </row>
    <row r="674">
      <c r="J674" s="41"/>
    </row>
    <row r="675">
      <c r="J675" s="41"/>
    </row>
    <row r="676">
      <c r="J676" s="41"/>
    </row>
    <row r="677">
      <c r="J677" s="41"/>
    </row>
    <row r="678">
      <c r="J678" s="41"/>
    </row>
    <row r="679">
      <c r="J679" s="41"/>
    </row>
    <row r="680">
      <c r="J680" s="41"/>
    </row>
    <row r="681">
      <c r="J681" s="41"/>
    </row>
    <row r="682">
      <c r="J682" s="41"/>
    </row>
    <row r="683">
      <c r="J683" s="41"/>
    </row>
    <row r="684">
      <c r="J684" s="41"/>
    </row>
    <row r="685">
      <c r="J685" s="41"/>
    </row>
    <row r="686">
      <c r="J686" s="41"/>
    </row>
    <row r="687">
      <c r="J687" s="41"/>
    </row>
    <row r="688">
      <c r="J688" s="41"/>
    </row>
    <row r="689">
      <c r="J689" s="41"/>
    </row>
    <row r="690">
      <c r="J690" s="41"/>
    </row>
    <row r="691">
      <c r="J691" s="41"/>
    </row>
    <row r="692">
      <c r="J692" s="41"/>
    </row>
    <row r="693">
      <c r="J693" s="41"/>
    </row>
    <row r="694">
      <c r="J694" s="41"/>
    </row>
    <row r="695">
      <c r="J695" s="41"/>
    </row>
    <row r="696">
      <c r="J696" s="41"/>
    </row>
    <row r="697">
      <c r="J697" s="41"/>
    </row>
    <row r="698">
      <c r="J698" s="41"/>
    </row>
    <row r="699">
      <c r="J699" s="41"/>
    </row>
    <row r="700">
      <c r="J700" s="41"/>
    </row>
    <row r="701">
      <c r="J701" s="41"/>
    </row>
    <row r="702">
      <c r="J702" s="41"/>
    </row>
    <row r="703">
      <c r="J703" s="41"/>
    </row>
    <row r="704">
      <c r="J704" s="41"/>
    </row>
    <row r="705">
      <c r="J705" s="41"/>
    </row>
    <row r="706">
      <c r="J706" s="41"/>
    </row>
    <row r="707">
      <c r="J707" s="41"/>
    </row>
    <row r="708">
      <c r="J708" s="41"/>
    </row>
    <row r="709">
      <c r="J709" s="41"/>
    </row>
    <row r="710">
      <c r="J710" s="41"/>
    </row>
    <row r="711">
      <c r="J711" s="41"/>
    </row>
    <row r="712">
      <c r="J712" s="41"/>
    </row>
    <row r="713">
      <c r="J713" s="41"/>
    </row>
    <row r="714">
      <c r="J714" s="41"/>
    </row>
    <row r="715">
      <c r="J715" s="41"/>
    </row>
    <row r="716">
      <c r="J716" s="41"/>
    </row>
    <row r="717">
      <c r="J717" s="41"/>
    </row>
    <row r="718">
      <c r="J718" s="41"/>
    </row>
    <row r="719">
      <c r="J719" s="41"/>
    </row>
    <row r="720">
      <c r="J720" s="41"/>
    </row>
    <row r="721">
      <c r="J721" s="41"/>
    </row>
    <row r="722">
      <c r="J722" s="41"/>
    </row>
    <row r="723">
      <c r="J723" s="41"/>
    </row>
    <row r="724">
      <c r="J724" s="41"/>
    </row>
    <row r="725">
      <c r="J725" s="41"/>
    </row>
    <row r="726">
      <c r="J726" s="41"/>
    </row>
    <row r="727">
      <c r="J727" s="41"/>
    </row>
    <row r="728">
      <c r="J728" s="41"/>
    </row>
    <row r="729">
      <c r="J729" s="41"/>
    </row>
    <row r="730">
      <c r="J730" s="41"/>
    </row>
    <row r="731">
      <c r="J731" s="41"/>
    </row>
    <row r="732">
      <c r="J732" s="41"/>
    </row>
    <row r="733">
      <c r="J733" s="41"/>
    </row>
    <row r="734">
      <c r="J734" s="41"/>
    </row>
    <row r="735">
      <c r="J735" s="41"/>
    </row>
    <row r="736">
      <c r="J736" s="41"/>
    </row>
    <row r="737">
      <c r="J737" s="41"/>
    </row>
    <row r="738">
      <c r="J738" s="41"/>
    </row>
    <row r="739">
      <c r="J739" s="41"/>
    </row>
    <row r="740">
      <c r="J740" s="41"/>
    </row>
    <row r="741">
      <c r="J741" s="41"/>
    </row>
    <row r="742">
      <c r="J742" s="41"/>
    </row>
    <row r="743">
      <c r="J743" s="41"/>
    </row>
    <row r="744">
      <c r="J744" s="41"/>
    </row>
    <row r="745">
      <c r="J745" s="41"/>
    </row>
    <row r="746">
      <c r="J746" s="41"/>
    </row>
    <row r="747">
      <c r="J747" s="41"/>
    </row>
    <row r="748">
      <c r="J748" s="41"/>
    </row>
    <row r="749">
      <c r="J749" s="41"/>
    </row>
    <row r="750">
      <c r="J750" s="41"/>
    </row>
    <row r="751">
      <c r="J751" s="41"/>
    </row>
    <row r="752">
      <c r="J752" s="41"/>
    </row>
    <row r="753">
      <c r="J753" s="41"/>
    </row>
    <row r="754">
      <c r="J754" s="41"/>
    </row>
    <row r="755">
      <c r="J755" s="41"/>
    </row>
    <row r="756">
      <c r="J756" s="41"/>
    </row>
    <row r="757">
      <c r="J757" s="41"/>
    </row>
    <row r="758">
      <c r="J758" s="41"/>
    </row>
    <row r="759">
      <c r="J759" s="41"/>
    </row>
    <row r="760">
      <c r="J760" s="41"/>
    </row>
    <row r="761">
      <c r="J761" s="41"/>
    </row>
    <row r="762">
      <c r="J762" s="41"/>
    </row>
    <row r="763">
      <c r="J763" s="41"/>
    </row>
    <row r="764">
      <c r="J764" s="41"/>
    </row>
    <row r="765">
      <c r="J765" s="41"/>
    </row>
    <row r="766">
      <c r="J766" s="41"/>
    </row>
    <row r="767">
      <c r="J767" s="41"/>
    </row>
    <row r="768">
      <c r="J768" s="41"/>
    </row>
    <row r="769">
      <c r="J769" s="41"/>
    </row>
    <row r="770">
      <c r="J770" s="41"/>
    </row>
    <row r="771">
      <c r="J771" s="41"/>
    </row>
    <row r="772">
      <c r="J772" s="41"/>
    </row>
    <row r="773">
      <c r="J773" s="41"/>
    </row>
    <row r="774">
      <c r="J774" s="41"/>
    </row>
    <row r="775">
      <c r="J775" s="41"/>
    </row>
    <row r="776">
      <c r="J776" s="41"/>
    </row>
    <row r="777">
      <c r="J777" s="41"/>
    </row>
    <row r="778">
      <c r="J778" s="41"/>
    </row>
    <row r="779">
      <c r="J779" s="41"/>
    </row>
    <row r="780">
      <c r="J780" s="41"/>
    </row>
    <row r="781">
      <c r="J781" s="41"/>
    </row>
    <row r="782">
      <c r="J782" s="41"/>
    </row>
    <row r="783">
      <c r="J783" s="41"/>
    </row>
    <row r="784">
      <c r="J784" s="41"/>
    </row>
    <row r="785">
      <c r="J785" s="41"/>
    </row>
    <row r="786">
      <c r="J786" s="41"/>
    </row>
    <row r="787">
      <c r="J787" s="41"/>
    </row>
    <row r="788">
      <c r="J788" s="41"/>
    </row>
    <row r="789">
      <c r="J789" s="41"/>
    </row>
    <row r="790">
      <c r="J790" s="41"/>
    </row>
    <row r="791">
      <c r="J791" s="41"/>
    </row>
    <row r="792">
      <c r="J792" s="41"/>
    </row>
    <row r="793">
      <c r="J793" s="41"/>
    </row>
    <row r="794">
      <c r="J794" s="41"/>
    </row>
    <row r="795">
      <c r="J795" s="41"/>
    </row>
    <row r="796">
      <c r="J796" s="41"/>
    </row>
    <row r="797">
      <c r="J797" s="41"/>
    </row>
    <row r="798">
      <c r="J798" s="41"/>
    </row>
    <row r="799">
      <c r="J799" s="41"/>
    </row>
    <row r="800">
      <c r="J800" s="41"/>
    </row>
    <row r="801">
      <c r="J801" s="41"/>
    </row>
    <row r="802">
      <c r="J802" s="41"/>
    </row>
    <row r="803">
      <c r="J803" s="41"/>
    </row>
    <row r="804">
      <c r="J804" s="41"/>
    </row>
    <row r="805">
      <c r="J805" s="41"/>
    </row>
    <row r="806">
      <c r="J806" s="41"/>
    </row>
    <row r="807">
      <c r="J807" s="41"/>
    </row>
    <row r="808">
      <c r="J808" s="41"/>
    </row>
    <row r="809">
      <c r="J809" s="41"/>
    </row>
    <row r="810">
      <c r="J810" s="41"/>
    </row>
    <row r="811">
      <c r="J811" s="41"/>
    </row>
    <row r="812">
      <c r="J812" s="41"/>
    </row>
    <row r="813">
      <c r="J813" s="41"/>
    </row>
    <row r="814">
      <c r="J814" s="41"/>
    </row>
    <row r="815">
      <c r="J815" s="41"/>
    </row>
    <row r="816">
      <c r="J816" s="41"/>
    </row>
    <row r="817">
      <c r="J817" s="41"/>
    </row>
    <row r="818">
      <c r="J818" s="41"/>
    </row>
    <row r="819">
      <c r="J819" s="41"/>
    </row>
    <row r="820">
      <c r="J820" s="41"/>
    </row>
    <row r="821">
      <c r="J821" s="41"/>
    </row>
    <row r="822">
      <c r="J822" s="41"/>
    </row>
    <row r="823">
      <c r="J823" s="41"/>
    </row>
    <row r="824">
      <c r="J824" s="41"/>
    </row>
    <row r="825">
      <c r="J825" s="41"/>
    </row>
    <row r="826">
      <c r="J826" s="41"/>
    </row>
    <row r="827">
      <c r="J827" s="41"/>
    </row>
    <row r="828">
      <c r="J828" s="41"/>
    </row>
    <row r="829">
      <c r="J829" s="41"/>
    </row>
    <row r="830">
      <c r="J830" s="41"/>
    </row>
    <row r="831">
      <c r="J831" s="41"/>
    </row>
    <row r="832">
      <c r="J832" s="41"/>
    </row>
    <row r="833">
      <c r="J833" s="41"/>
    </row>
    <row r="834">
      <c r="J834" s="41"/>
    </row>
    <row r="835">
      <c r="J835" s="41"/>
    </row>
    <row r="836">
      <c r="J836" s="41"/>
    </row>
    <row r="837">
      <c r="J837" s="41"/>
    </row>
    <row r="838">
      <c r="J838" s="41"/>
    </row>
    <row r="839">
      <c r="J839" s="41"/>
    </row>
    <row r="840">
      <c r="J840" s="41"/>
    </row>
    <row r="841">
      <c r="J841" s="41"/>
    </row>
    <row r="842">
      <c r="J842" s="41"/>
    </row>
    <row r="843">
      <c r="J843" s="41"/>
    </row>
    <row r="844">
      <c r="J844" s="41"/>
    </row>
    <row r="845">
      <c r="J845" s="41"/>
    </row>
    <row r="846">
      <c r="J846" s="41"/>
    </row>
    <row r="847">
      <c r="J847" s="41"/>
    </row>
    <row r="848">
      <c r="J848" s="41"/>
    </row>
    <row r="849">
      <c r="J849" s="41"/>
    </row>
    <row r="850">
      <c r="J850" s="41"/>
    </row>
    <row r="851">
      <c r="J851" s="41"/>
    </row>
    <row r="852">
      <c r="J852" s="41"/>
    </row>
    <row r="853">
      <c r="J853" s="41"/>
    </row>
    <row r="854">
      <c r="J854" s="41"/>
    </row>
    <row r="855">
      <c r="J855" s="41"/>
    </row>
    <row r="856">
      <c r="J856" s="41"/>
    </row>
    <row r="857">
      <c r="J857" s="41"/>
    </row>
    <row r="858">
      <c r="J858" s="41"/>
    </row>
    <row r="859">
      <c r="J859" s="41"/>
    </row>
    <row r="860">
      <c r="J860" s="41"/>
    </row>
    <row r="861">
      <c r="J861" s="41"/>
    </row>
    <row r="862">
      <c r="J862" s="41"/>
    </row>
    <row r="863">
      <c r="J863" s="41"/>
    </row>
    <row r="864">
      <c r="J864" s="41"/>
    </row>
    <row r="865">
      <c r="J865" s="41"/>
    </row>
    <row r="866">
      <c r="J866" s="41"/>
    </row>
    <row r="867">
      <c r="J867" s="41"/>
    </row>
    <row r="868">
      <c r="J868" s="41"/>
    </row>
    <row r="869">
      <c r="J869" s="41"/>
    </row>
    <row r="870">
      <c r="J870" s="41"/>
    </row>
    <row r="871">
      <c r="J871" s="41"/>
    </row>
    <row r="872">
      <c r="J872" s="41"/>
    </row>
    <row r="873">
      <c r="J873" s="41"/>
    </row>
    <row r="874">
      <c r="J874" s="41"/>
    </row>
    <row r="875">
      <c r="J875" s="41"/>
    </row>
    <row r="876">
      <c r="J876" s="41"/>
    </row>
    <row r="877">
      <c r="J877" s="41"/>
    </row>
    <row r="878">
      <c r="J878" s="41"/>
    </row>
    <row r="879">
      <c r="J879" s="41"/>
    </row>
    <row r="880">
      <c r="J880" s="41"/>
    </row>
    <row r="881">
      <c r="J881" s="41"/>
    </row>
    <row r="882">
      <c r="J882" s="41"/>
    </row>
    <row r="883">
      <c r="J883" s="41"/>
    </row>
    <row r="884">
      <c r="J884" s="41"/>
    </row>
    <row r="885">
      <c r="J885" s="41"/>
    </row>
    <row r="886">
      <c r="J886" s="41"/>
    </row>
    <row r="887">
      <c r="J887" s="41"/>
    </row>
    <row r="888">
      <c r="J888" s="41"/>
    </row>
    <row r="889">
      <c r="J889" s="41"/>
    </row>
    <row r="890">
      <c r="J890" s="41"/>
    </row>
    <row r="891">
      <c r="J891" s="41"/>
    </row>
    <row r="892">
      <c r="J892" s="41"/>
    </row>
    <row r="893">
      <c r="J893" s="41"/>
    </row>
    <row r="894">
      <c r="J894" s="41"/>
    </row>
    <row r="895">
      <c r="J895" s="41"/>
    </row>
    <row r="896">
      <c r="J896" s="41"/>
    </row>
    <row r="897">
      <c r="J897" s="41"/>
    </row>
    <row r="898">
      <c r="J898" s="41"/>
    </row>
    <row r="899">
      <c r="J899" s="41"/>
    </row>
    <row r="900">
      <c r="J900" s="41"/>
    </row>
    <row r="901">
      <c r="J901" s="41"/>
    </row>
    <row r="902">
      <c r="J902" s="41"/>
    </row>
    <row r="903">
      <c r="J903" s="41"/>
    </row>
    <row r="904">
      <c r="J904" s="41"/>
    </row>
    <row r="905">
      <c r="J905" s="41"/>
    </row>
    <row r="906">
      <c r="J906" s="41"/>
    </row>
    <row r="907">
      <c r="J907" s="41"/>
    </row>
    <row r="908">
      <c r="J908" s="41"/>
    </row>
    <row r="909">
      <c r="J909" s="41"/>
    </row>
    <row r="910">
      <c r="J910" s="41"/>
    </row>
    <row r="911">
      <c r="J911" s="41"/>
    </row>
    <row r="912">
      <c r="J912" s="41"/>
    </row>
    <row r="913">
      <c r="J913" s="41"/>
    </row>
    <row r="914">
      <c r="J914" s="41"/>
    </row>
    <row r="915">
      <c r="J915" s="41"/>
    </row>
    <row r="916">
      <c r="J916" s="41"/>
    </row>
    <row r="917">
      <c r="J917" s="41"/>
    </row>
    <row r="918">
      <c r="J918" s="41"/>
    </row>
    <row r="919">
      <c r="J919" s="41"/>
    </row>
    <row r="920">
      <c r="J920" s="41"/>
    </row>
    <row r="921">
      <c r="J921" s="41"/>
    </row>
    <row r="922">
      <c r="J922" s="41"/>
    </row>
    <row r="923">
      <c r="J923" s="41"/>
    </row>
    <row r="924">
      <c r="J924" s="41"/>
    </row>
    <row r="925">
      <c r="J925" s="41"/>
    </row>
    <row r="926">
      <c r="J926" s="41"/>
    </row>
    <row r="927">
      <c r="J927" s="41"/>
    </row>
    <row r="928">
      <c r="J928" s="41"/>
    </row>
    <row r="929">
      <c r="J929" s="41"/>
    </row>
    <row r="930">
      <c r="J930" s="41"/>
    </row>
    <row r="931">
      <c r="J931" s="41"/>
    </row>
    <row r="932">
      <c r="J932" s="41"/>
    </row>
    <row r="933">
      <c r="J933" s="41"/>
    </row>
    <row r="934">
      <c r="J934" s="41"/>
    </row>
    <row r="935">
      <c r="J935" s="41"/>
    </row>
    <row r="936">
      <c r="J936" s="41"/>
    </row>
    <row r="937">
      <c r="J937" s="41"/>
    </row>
    <row r="938">
      <c r="J938" s="41"/>
    </row>
    <row r="939">
      <c r="J939" s="41"/>
    </row>
    <row r="940">
      <c r="J940" s="41"/>
    </row>
    <row r="941">
      <c r="J941" s="41"/>
    </row>
    <row r="942">
      <c r="J942" s="41"/>
    </row>
    <row r="943">
      <c r="J943" s="41"/>
    </row>
    <row r="944">
      <c r="J944" s="41"/>
    </row>
    <row r="945">
      <c r="J945" s="41"/>
    </row>
    <row r="946">
      <c r="J946" s="41"/>
    </row>
    <row r="947">
      <c r="J947" s="41"/>
    </row>
    <row r="948">
      <c r="J948" s="41"/>
    </row>
    <row r="949">
      <c r="J949" s="41"/>
    </row>
    <row r="950">
      <c r="J950" s="41"/>
    </row>
    <row r="951">
      <c r="J951" s="41"/>
    </row>
    <row r="952">
      <c r="J952" s="41"/>
    </row>
    <row r="953">
      <c r="J953" s="41"/>
    </row>
    <row r="954">
      <c r="J954" s="41"/>
    </row>
    <row r="955">
      <c r="J955" s="41"/>
    </row>
    <row r="956">
      <c r="J956" s="41"/>
    </row>
    <row r="957">
      <c r="J957" s="41"/>
    </row>
    <row r="958">
      <c r="J958" s="41"/>
    </row>
    <row r="959">
      <c r="J959" s="41"/>
    </row>
    <row r="960">
      <c r="J960" s="41"/>
    </row>
    <row r="961">
      <c r="J961" s="41"/>
    </row>
    <row r="962">
      <c r="J962" s="41"/>
    </row>
    <row r="963">
      <c r="J963" s="41"/>
    </row>
    <row r="964">
      <c r="J964" s="41"/>
    </row>
    <row r="965">
      <c r="J965" s="41"/>
    </row>
    <row r="966">
      <c r="J966" s="41"/>
    </row>
    <row r="967">
      <c r="J967" s="41"/>
    </row>
    <row r="968">
      <c r="J968" s="41"/>
    </row>
    <row r="969">
      <c r="J969" s="41"/>
    </row>
    <row r="970">
      <c r="J970" s="41"/>
    </row>
    <row r="971">
      <c r="J971" s="41"/>
    </row>
    <row r="972">
      <c r="J972" s="41"/>
    </row>
    <row r="973">
      <c r="J973" s="41"/>
    </row>
    <row r="974">
      <c r="J974" s="41"/>
    </row>
    <row r="975">
      <c r="J975" s="41"/>
    </row>
    <row r="976">
      <c r="J976" s="41"/>
    </row>
    <row r="977">
      <c r="J977" s="41"/>
    </row>
    <row r="978">
      <c r="J978" s="41"/>
    </row>
    <row r="979">
      <c r="J979" s="41"/>
    </row>
    <row r="980">
      <c r="J980" s="41"/>
    </row>
    <row r="981">
      <c r="J981" s="41"/>
    </row>
    <row r="982">
      <c r="J982" s="41"/>
    </row>
    <row r="983">
      <c r="J983" s="41"/>
    </row>
    <row r="984">
      <c r="J984" s="41"/>
    </row>
    <row r="985">
      <c r="J985" s="41"/>
    </row>
    <row r="986">
      <c r="J986" s="41"/>
    </row>
    <row r="987">
      <c r="J987" s="41"/>
    </row>
    <row r="988">
      <c r="J988" s="41"/>
    </row>
    <row r="989">
      <c r="J989" s="41"/>
    </row>
    <row r="990">
      <c r="J990" s="41"/>
    </row>
    <row r="991">
      <c r="J991" s="41"/>
    </row>
    <row r="992">
      <c r="J992" s="41"/>
    </row>
    <row r="993">
      <c r="J993" s="41"/>
    </row>
    <row r="994">
      <c r="J994" s="41"/>
    </row>
    <row r="995">
      <c r="J995" s="41"/>
    </row>
    <row r="996">
      <c r="J996" s="41"/>
    </row>
    <row r="997">
      <c r="J997" s="41"/>
    </row>
    <row r="998">
      <c r="J998" s="41"/>
    </row>
    <row r="999">
      <c r="J999" s="41"/>
    </row>
    <row r="1000">
      <c r="J1000" s="41"/>
    </row>
  </sheetData>
  <dataValidations>
    <dataValidation type="custom" allowBlank="1" showDropDown="1" sqref="A2:A85 D2:D85 F2:F85 J2:M85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  <col customWidth="1" min="4" max="4" width="15.88"/>
    <col customWidth="1" min="5" max="5" width="16.38"/>
    <col customWidth="1" min="6" max="6" width="14.0"/>
    <col customWidth="1" min="8" max="8" width="15.75"/>
    <col customWidth="1" min="9" max="9" width="21.5"/>
    <col customWidth="1" min="10" max="10" width="15.25"/>
    <col customWidth="1" min="11" max="11" width="15.0"/>
  </cols>
  <sheetData>
    <row r="1">
      <c r="A1" s="42" t="s">
        <v>0</v>
      </c>
      <c r="B1" s="1" t="s">
        <v>1</v>
      </c>
      <c r="C1" s="1" t="s">
        <v>2</v>
      </c>
      <c r="D1" s="1" t="s">
        <v>223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224</v>
      </c>
      <c r="J1" s="1" t="s">
        <v>10</v>
      </c>
      <c r="K1" s="1" t="s">
        <v>225</v>
      </c>
      <c r="L1" s="1" t="s">
        <v>12</v>
      </c>
      <c r="M1" s="2" t="s">
        <v>13</v>
      </c>
    </row>
    <row r="2">
      <c r="A2" s="40">
        <v>5.0</v>
      </c>
      <c r="B2" s="9" t="s">
        <v>368</v>
      </c>
      <c r="C2" s="9" t="s">
        <v>369</v>
      </c>
      <c r="D2" s="39">
        <v>3000.0</v>
      </c>
      <c r="E2" s="9" t="s">
        <v>370</v>
      </c>
      <c r="F2" s="9">
        <v>7.03697292E9</v>
      </c>
      <c r="G2" s="9" t="s">
        <v>371</v>
      </c>
      <c r="H2" s="9" t="s">
        <v>362</v>
      </c>
    </row>
    <row r="3">
      <c r="A3" s="40">
        <v>6.0</v>
      </c>
    </row>
    <row r="4">
      <c r="A4" s="40">
        <v>7.0</v>
      </c>
    </row>
    <row r="5">
      <c r="A5" s="40">
        <v>8.0</v>
      </c>
    </row>
    <row r="6">
      <c r="A6" s="40">
        <v>9.0</v>
      </c>
    </row>
    <row r="7">
      <c r="A7" s="40">
        <v>10.0</v>
      </c>
    </row>
    <row r="8">
      <c r="A8" s="40">
        <v>11.0</v>
      </c>
    </row>
    <row r="9">
      <c r="A9" s="40">
        <v>12.0</v>
      </c>
    </row>
    <row r="10">
      <c r="A10" s="40">
        <v>13.0</v>
      </c>
    </row>
    <row r="11">
      <c r="A11" s="40">
        <v>14.0</v>
      </c>
    </row>
    <row r="12">
      <c r="A12" s="40">
        <v>15.0</v>
      </c>
    </row>
    <row r="13">
      <c r="A13" s="40">
        <v>16.0</v>
      </c>
    </row>
    <row r="14">
      <c r="A14" s="40">
        <v>17.0</v>
      </c>
    </row>
    <row r="15">
      <c r="A15" s="40">
        <v>18.0</v>
      </c>
    </row>
  </sheetData>
  <dataValidations>
    <dataValidation type="custom" allowBlank="1" showDropDown="1" sqref="A2:A15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3.5"/>
    <col customWidth="1" min="4" max="4" width="20.13"/>
    <col customWidth="1" min="5" max="5" width="14.0"/>
    <col customWidth="1" min="6" max="6" width="16.63"/>
    <col customWidth="1" min="8" max="8" width="15.75"/>
    <col customWidth="1" min="9" max="9" width="16.25"/>
    <col customWidth="1" min="10" max="10" width="18.5"/>
    <col customWidth="1" min="11" max="11" width="18.0"/>
    <col customWidth="1" min="12" max="12" width="15.25"/>
    <col customWidth="1" min="13" max="13" width="19.88"/>
    <col customWidth="1" min="16" max="16" width="13.5"/>
    <col customWidth="1" min="17" max="17" width="12.88"/>
  </cols>
  <sheetData>
    <row r="1">
      <c r="A1" s="1" t="s">
        <v>372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373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43" t="s">
        <v>374</v>
      </c>
      <c r="Q1" s="43" t="s">
        <v>375</v>
      </c>
      <c r="R1" s="42" t="s">
        <v>376</v>
      </c>
      <c r="T1" s="7" t="s">
        <v>377</v>
      </c>
    </row>
    <row r="2">
      <c r="A2" s="9">
        <v>1.0</v>
      </c>
      <c r="B2" s="14">
        <v>45778.0</v>
      </c>
      <c r="C2" s="9" t="s">
        <v>378</v>
      </c>
      <c r="D2" s="9" t="s">
        <v>379</v>
      </c>
      <c r="E2" s="9">
        <v>9.131225922E9</v>
      </c>
      <c r="F2" s="9" t="s">
        <v>380</v>
      </c>
      <c r="G2" s="9" t="s">
        <v>381</v>
      </c>
      <c r="H2" s="9" t="s">
        <v>382</v>
      </c>
      <c r="I2" s="9">
        <v>700.0</v>
      </c>
      <c r="J2" s="9" t="s">
        <v>231</v>
      </c>
      <c r="K2" s="9" t="s">
        <v>231</v>
      </c>
      <c r="L2" s="39">
        <v>1003000.0</v>
      </c>
      <c r="M2" s="9">
        <v>900000.0</v>
      </c>
      <c r="N2" s="44">
        <f t="shared" ref="N2:N8" si="1">L2-M2</f>
        <v>103000</v>
      </c>
      <c r="O2" s="27">
        <f>N2*O1</f>
        <v>10300</v>
      </c>
      <c r="P2" s="9">
        <v>800000.0</v>
      </c>
      <c r="Q2" s="9">
        <v>90000.0</v>
      </c>
      <c r="R2" s="9" t="s">
        <v>383</v>
      </c>
      <c r="T2" s="15">
        <f>SUM(N2:N107)</f>
        <v>865000</v>
      </c>
    </row>
    <row r="3">
      <c r="A3" s="9">
        <v>2.0</v>
      </c>
      <c r="B3" s="14">
        <v>45778.0</v>
      </c>
      <c r="C3" s="9" t="s">
        <v>384</v>
      </c>
      <c r="D3" s="9" t="s">
        <v>238</v>
      </c>
      <c r="E3" s="9">
        <v>9.159480615E9</v>
      </c>
      <c r="F3" s="9" t="s">
        <v>380</v>
      </c>
      <c r="G3" s="9" t="s">
        <v>381</v>
      </c>
      <c r="H3" s="9" t="s">
        <v>382</v>
      </c>
      <c r="I3" s="9">
        <v>700.0</v>
      </c>
      <c r="J3" s="9" t="s">
        <v>231</v>
      </c>
      <c r="K3" s="9" t="s">
        <v>231</v>
      </c>
      <c r="L3" s="39">
        <v>1003000.0</v>
      </c>
      <c r="M3" s="39">
        <v>900000.0</v>
      </c>
      <c r="N3" s="44">
        <f t="shared" si="1"/>
        <v>103000</v>
      </c>
      <c r="O3" s="27">
        <f>N3*O1</f>
        <v>10300</v>
      </c>
      <c r="P3" s="39">
        <v>800000.0</v>
      </c>
      <c r="Q3" s="9">
        <v>90000.0</v>
      </c>
      <c r="R3" s="9" t="s">
        <v>383</v>
      </c>
    </row>
    <row r="4">
      <c r="A4" s="9">
        <v>3.0</v>
      </c>
      <c r="B4" s="14">
        <v>45778.0</v>
      </c>
      <c r="C4" s="9" t="s">
        <v>385</v>
      </c>
      <c r="D4" s="9" t="s">
        <v>386</v>
      </c>
      <c r="E4" s="9">
        <v>8.169887991E9</v>
      </c>
      <c r="F4" s="9" t="s">
        <v>380</v>
      </c>
      <c r="G4" s="9" t="s">
        <v>387</v>
      </c>
      <c r="H4" s="9" t="s">
        <v>382</v>
      </c>
      <c r="I4" s="9">
        <v>800.0</v>
      </c>
      <c r="J4" s="9" t="s">
        <v>231</v>
      </c>
      <c r="K4" s="9" t="s">
        <v>231</v>
      </c>
      <c r="L4" s="39">
        <v>1145000.0</v>
      </c>
      <c r="M4" s="39">
        <v>1000000.0</v>
      </c>
      <c r="N4" s="44">
        <f t="shared" si="1"/>
        <v>145000</v>
      </c>
      <c r="O4" s="27">
        <f>N4*O1</f>
        <v>14500</v>
      </c>
      <c r="P4" s="9">
        <v>900000.0</v>
      </c>
      <c r="Q4" s="9">
        <v>100000.0</v>
      </c>
      <c r="R4" s="9" t="s">
        <v>383</v>
      </c>
    </row>
    <row r="5">
      <c r="A5" s="9">
        <v>4.0</v>
      </c>
      <c r="B5" s="14">
        <v>45778.0</v>
      </c>
      <c r="C5" s="9" t="s">
        <v>388</v>
      </c>
      <c r="D5" s="9" t="s">
        <v>389</v>
      </c>
      <c r="E5" s="9">
        <v>9.064294467E9</v>
      </c>
      <c r="F5" s="9" t="s">
        <v>380</v>
      </c>
      <c r="G5" s="9" t="s">
        <v>390</v>
      </c>
      <c r="H5" s="9" t="s">
        <v>382</v>
      </c>
      <c r="I5" s="9">
        <v>700.0</v>
      </c>
      <c r="J5" s="9" t="s">
        <v>231</v>
      </c>
      <c r="K5" s="9" t="s">
        <v>231</v>
      </c>
      <c r="L5" s="39">
        <v>1003000.0</v>
      </c>
      <c r="M5" s="39">
        <v>880000.0</v>
      </c>
      <c r="N5" s="44">
        <f t="shared" si="1"/>
        <v>123000</v>
      </c>
      <c r="O5" s="27">
        <f>N5*O1</f>
        <v>12300</v>
      </c>
      <c r="P5" s="9">
        <v>800000.0</v>
      </c>
      <c r="Q5" s="9">
        <v>97500.0</v>
      </c>
      <c r="R5" s="9"/>
    </row>
    <row r="6">
      <c r="A6" s="9">
        <v>5.0</v>
      </c>
      <c r="B6" s="14">
        <v>45778.0</v>
      </c>
      <c r="C6" s="9" t="s">
        <v>391</v>
      </c>
      <c r="D6" s="9" t="s">
        <v>392</v>
      </c>
      <c r="E6" s="9">
        <v>8.034677469E9</v>
      </c>
      <c r="F6" s="9" t="s">
        <v>380</v>
      </c>
      <c r="G6" s="9" t="s">
        <v>390</v>
      </c>
      <c r="H6" s="9" t="s">
        <v>382</v>
      </c>
      <c r="I6" s="9">
        <v>700.0</v>
      </c>
      <c r="J6" s="9" t="s">
        <v>231</v>
      </c>
      <c r="K6" s="9" t="s">
        <v>231</v>
      </c>
      <c r="L6" s="39">
        <v>1003000.0</v>
      </c>
      <c r="M6" s="39">
        <v>880000.0</v>
      </c>
      <c r="N6" s="44">
        <f t="shared" si="1"/>
        <v>123000</v>
      </c>
      <c r="O6" s="27">
        <f>N6*O1</f>
        <v>12300</v>
      </c>
      <c r="P6" s="9">
        <v>800000.0</v>
      </c>
      <c r="Q6" s="9">
        <v>97500.0</v>
      </c>
      <c r="R6" s="9" t="s">
        <v>383</v>
      </c>
    </row>
    <row r="7">
      <c r="A7" s="9">
        <v>6.0</v>
      </c>
      <c r="B7" s="14">
        <v>45778.0</v>
      </c>
      <c r="C7" s="9" t="s">
        <v>393</v>
      </c>
      <c r="D7" s="9" t="s">
        <v>394</v>
      </c>
      <c r="E7" s="9">
        <v>7.068173724E9</v>
      </c>
      <c r="F7" s="9" t="s">
        <v>380</v>
      </c>
      <c r="G7" s="9" t="s">
        <v>390</v>
      </c>
      <c r="H7" s="9" t="s">
        <v>382</v>
      </c>
      <c r="I7" s="9">
        <v>700.0</v>
      </c>
      <c r="J7" s="9" t="s">
        <v>231</v>
      </c>
      <c r="K7" s="9" t="s">
        <v>231</v>
      </c>
      <c r="L7" s="39">
        <v>1003000.0</v>
      </c>
      <c r="M7" s="39">
        <v>880000.0</v>
      </c>
      <c r="N7" s="44">
        <f t="shared" si="1"/>
        <v>123000</v>
      </c>
      <c r="O7" s="27">
        <f>N7*O1</f>
        <v>12300</v>
      </c>
      <c r="P7" s="9">
        <v>800000.0</v>
      </c>
      <c r="Q7" s="9">
        <v>97500.0</v>
      </c>
      <c r="R7" s="9" t="s">
        <v>383</v>
      </c>
    </row>
    <row r="8">
      <c r="A8" s="9">
        <v>7.0</v>
      </c>
      <c r="B8" s="14">
        <v>45870.0</v>
      </c>
      <c r="C8" s="9" t="s">
        <v>395</v>
      </c>
      <c r="D8" s="9" t="s">
        <v>396</v>
      </c>
      <c r="E8" s="9">
        <v>8.167125855E9</v>
      </c>
      <c r="F8" s="9" t="s">
        <v>380</v>
      </c>
      <c r="G8" s="9" t="s">
        <v>387</v>
      </c>
      <c r="H8" s="9" t="s">
        <v>382</v>
      </c>
      <c r="I8" s="9">
        <v>800.0</v>
      </c>
      <c r="J8" s="9" t="s">
        <v>231</v>
      </c>
      <c r="K8" s="9" t="s">
        <v>231</v>
      </c>
      <c r="L8" s="9">
        <v>1145000.0</v>
      </c>
      <c r="M8" s="9">
        <v>1000000.0</v>
      </c>
      <c r="N8" s="27">
        <f t="shared" si="1"/>
        <v>145000</v>
      </c>
      <c r="O8" s="27">
        <f>N8*Table4[[#HEADERS],[10%]]</f>
        <v>14500</v>
      </c>
      <c r="P8" s="9">
        <v>900000.0</v>
      </c>
      <c r="Q8" s="9">
        <v>100000.0</v>
      </c>
    </row>
    <row r="9">
      <c r="A9" s="9">
        <v>8.0</v>
      </c>
      <c r="B9" s="9" t="s">
        <v>333</v>
      </c>
    </row>
    <row r="10">
      <c r="A10" s="9">
        <v>9.0</v>
      </c>
    </row>
    <row r="11">
      <c r="A11" s="9">
        <v>10.0</v>
      </c>
    </row>
    <row r="12">
      <c r="A12" s="9">
        <v>11.0</v>
      </c>
    </row>
    <row r="13">
      <c r="A13" s="9">
        <v>12.0</v>
      </c>
    </row>
    <row r="14">
      <c r="A14" s="9">
        <v>13.0</v>
      </c>
    </row>
    <row r="15">
      <c r="A15" s="9">
        <v>14.0</v>
      </c>
    </row>
    <row r="16">
      <c r="A16" s="9">
        <v>15.0</v>
      </c>
    </row>
    <row r="17">
      <c r="A17" s="9">
        <v>16.0</v>
      </c>
    </row>
    <row r="18">
      <c r="A18" s="9">
        <v>17.0</v>
      </c>
    </row>
    <row r="19">
      <c r="A19" s="9">
        <v>18.0</v>
      </c>
    </row>
    <row r="20">
      <c r="A20" s="9">
        <v>19.0</v>
      </c>
    </row>
    <row r="21">
      <c r="A21" s="9">
        <v>20.0</v>
      </c>
    </row>
    <row r="22">
      <c r="A22" s="9">
        <v>21.0</v>
      </c>
    </row>
    <row r="23">
      <c r="A23" s="9">
        <v>22.0</v>
      </c>
    </row>
    <row r="24">
      <c r="A24" s="9">
        <v>23.0</v>
      </c>
    </row>
    <row r="25">
      <c r="A25" s="9">
        <v>24.0</v>
      </c>
    </row>
    <row r="26">
      <c r="A26" s="9">
        <v>25.0</v>
      </c>
    </row>
    <row r="27">
      <c r="A27" s="9">
        <v>26.0</v>
      </c>
    </row>
    <row r="28">
      <c r="A28" s="9">
        <v>27.0</v>
      </c>
    </row>
    <row r="29">
      <c r="A29" s="9">
        <v>28.0</v>
      </c>
    </row>
    <row r="30">
      <c r="A30" s="9">
        <v>29.0</v>
      </c>
    </row>
    <row r="31">
      <c r="A31" s="9">
        <v>30.0</v>
      </c>
    </row>
    <row r="32">
      <c r="A32" s="9">
        <v>31.0</v>
      </c>
    </row>
    <row r="33">
      <c r="A33" s="9">
        <v>32.0</v>
      </c>
    </row>
    <row r="34">
      <c r="A34" s="9">
        <v>33.0</v>
      </c>
    </row>
  </sheetData>
  <dataValidations>
    <dataValidation type="custom" allowBlank="1" showDropDown="1" sqref="A2:A34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3.5"/>
    <col customWidth="1" min="4" max="4" width="15.88"/>
    <col customWidth="1" min="5" max="5" width="16.38"/>
    <col customWidth="1" min="6" max="6" width="14.0"/>
    <col customWidth="1" min="8" max="8" width="15.75"/>
    <col customWidth="1" min="9" max="9" width="21.5"/>
    <col customWidth="1" min="10" max="10" width="15.25"/>
    <col customWidth="1" min="11" max="11" width="15.0"/>
  </cols>
  <sheetData>
    <row r="1">
      <c r="A1" s="42" t="s">
        <v>0</v>
      </c>
      <c r="B1" s="1" t="s">
        <v>1</v>
      </c>
      <c r="C1" s="1" t="s">
        <v>2</v>
      </c>
      <c r="D1" s="1" t="s">
        <v>223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224</v>
      </c>
      <c r="J1" s="1" t="s">
        <v>10</v>
      </c>
      <c r="K1" s="1" t="s">
        <v>225</v>
      </c>
      <c r="L1" s="1" t="s">
        <v>12</v>
      </c>
      <c r="M1" s="2" t="s">
        <v>13</v>
      </c>
    </row>
    <row r="2">
      <c r="A2" s="9">
        <v>1.0</v>
      </c>
      <c r="B2" s="9" t="s">
        <v>397</v>
      </c>
      <c r="C2" s="9" t="s">
        <v>398</v>
      </c>
      <c r="D2" s="9">
        <v>900.0</v>
      </c>
      <c r="E2" s="9" t="s">
        <v>322</v>
      </c>
      <c r="F2" s="9">
        <v>9.050552343E9</v>
      </c>
      <c r="G2" s="9" t="s">
        <v>331</v>
      </c>
      <c r="H2" s="9" t="s">
        <v>300</v>
      </c>
      <c r="I2" s="9" t="s">
        <v>288</v>
      </c>
    </row>
    <row r="3">
      <c r="A3" s="9">
        <v>2.0</v>
      </c>
      <c r="B3" s="9" t="s">
        <v>328</v>
      </c>
      <c r="C3" s="9" t="s">
        <v>399</v>
      </c>
      <c r="D3" s="9">
        <v>700.0</v>
      </c>
      <c r="E3" s="9" t="s">
        <v>400</v>
      </c>
      <c r="F3" s="9">
        <v>9.072007303E9</v>
      </c>
      <c r="G3" s="9" t="s">
        <v>299</v>
      </c>
      <c r="H3" s="9" t="s">
        <v>401</v>
      </c>
      <c r="I3" s="9" t="s">
        <v>288</v>
      </c>
    </row>
    <row r="4">
      <c r="A4" s="9">
        <v>3.0</v>
      </c>
      <c r="B4" s="9" t="s">
        <v>402</v>
      </c>
      <c r="C4" s="9" t="s">
        <v>403</v>
      </c>
      <c r="D4" s="9">
        <v>700.0</v>
      </c>
      <c r="E4" s="9" t="s">
        <v>404</v>
      </c>
      <c r="F4" s="9">
        <v>8.025551894E9</v>
      </c>
      <c r="G4" s="9" t="s">
        <v>299</v>
      </c>
      <c r="H4" s="9" t="s">
        <v>401</v>
      </c>
      <c r="I4" s="9" t="s">
        <v>288</v>
      </c>
    </row>
    <row r="5">
      <c r="A5" s="9">
        <v>4.0</v>
      </c>
      <c r="B5" s="12">
        <v>45421.0</v>
      </c>
      <c r="C5" s="9" t="s">
        <v>405</v>
      </c>
      <c r="D5" s="9">
        <v>700.0</v>
      </c>
      <c r="E5" s="9" t="s">
        <v>406</v>
      </c>
      <c r="F5" s="9">
        <v>8.038427455E9</v>
      </c>
      <c r="G5" s="9" t="s">
        <v>407</v>
      </c>
      <c r="H5" s="9" t="s">
        <v>401</v>
      </c>
    </row>
    <row r="6">
      <c r="A6" s="9">
        <v>5.0</v>
      </c>
    </row>
    <row r="7">
      <c r="A7" s="9">
        <v>6.0</v>
      </c>
    </row>
    <row r="8">
      <c r="A8" s="9">
        <v>7.0</v>
      </c>
    </row>
    <row r="9">
      <c r="A9" s="9">
        <v>8.0</v>
      </c>
    </row>
    <row r="10">
      <c r="A10" s="9">
        <v>9.0</v>
      </c>
    </row>
    <row r="11">
      <c r="A11" s="9">
        <v>10.0</v>
      </c>
    </row>
    <row r="12">
      <c r="A12" s="9">
        <v>11.0</v>
      </c>
    </row>
    <row r="13">
      <c r="A13" s="9">
        <v>12.0</v>
      </c>
    </row>
    <row r="14">
      <c r="A14" s="9">
        <v>13.0</v>
      </c>
    </row>
    <row r="15">
      <c r="A15" s="9">
        <v>14.0</v>
      </c>
    </row>
    <row r="16">
      <c r="A16" s="9">
        <v>15.0</v>
      </c>
    </row>
    <row r="17">
      <c r="A17" s="9">
        <v>16.0</v>
      </c>
    </row>
    <row r="18">
      <c r="A18" s="9">
        <v>17.0</v>
      </c>
    </row>
    <row r="19">
      <c r="A19" s="9">
        <v>18.0</v>
      </c>
    </row>
  </sheetData>
  <dataValidations>
    <dataValidation type="custom" allowBlank="1" showDropDown="1" sqref="A2:A19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