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HAB_DataExtraction\functions\"/>
    </mc:Choice>
  </mc:AlternateContent>
  <bookViews>
    <workbookView xWindow="0" yWindow="0" windowWidth="21570" windowHeight="9495"/>
  </bookViews>
  <sheets>
    <sheet name="Tabelle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4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M122" i="1"/>
  <c r="N122" i="1"/>
  <c r="O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M165" i="1"/>
  <c r="N165" i="1"/>
  <c r="O165" i="1"/>
  <c r="M166" i="1"/>
  <c r="N166" i="1"/>
  <c r="O166" i="1"/>
  <c r="M167" i="1"/>
  <c r="N167" i="1"/>
  <c r="O167" i="1"/>
  <c r="M168" i="1"/>
  <c r="N168" i="1"/>
  <c r="O168" i="1"/>
  <c r="M169" i="1"/>
  <c r="N169" i="1"/>
  <c r="O169" i="1"/>
  <c r="M170" i="1"/>
  <c r="N170" i="1"/>
  <c r="O170" i="1"/>
  <c r="M171" i="1"/>
  <c r="N171" i="1"/>
  <c r="O171" i="1"/>
  <c r="M172" i="1"/>
  <c r="N172" i="1"/>
  <c r="O172" i="1"/>
  <c r="M173" i="1"/>
  <c r="N173" i="1"/>
  <c r="O173" i="1"/>
  <c r="M174" i="1"/>
  <c r="N174" i="1"/>
  <c r="O174" i="1"/>
  <c r="M175" i="1"/>
  <c r="N175" i="1"/>
  <c r="O175" i="1"/>
  <c r="M176" i="1"/>
  <c r="N176" i="1"/>
  <c r="O176" i="1"/>
  <c r="M177" i="1"/>
  <c r="N177" i="1"/>
  <c r="O177" i="1"/>
  <c r="M178" i="1"/>
  <c r="N178" i="1"/>
  <c r="O178" i="1"/>
  <c r="M179" i="1"/>
  <c r="N179" i="1"/>
  <c r="O179" i="1"/>
  <c r="M180" i="1"/>
  <c r="N180" i="1"/>
  <c r="O180" i="1"/>
  <c r="M181" i="1"/>
  <c r="N181" i="1"/>
  <c r="O181" i="1"/>
  <c r="O182" i="1"/>
</calcChain>
</file>

<file path=xl/sharedStrings.xml><?xml version="1.0" encoding="utf-8"?>
<sst xmlns="http://schemas.openxmlformats.org/spreadsheetml/2006/main" count="524" uniqueCount="414">
  <si>
    <t>'Jetzt'</t>
  </si>
  <si>
    <t>'2-3'</t>
  </si>
  <si>
    <t>'5'</t>
  </si>
  <si>
    <t>'10'</t>
  </si>
  <si>
    <t>'15'</t>
  </si>
  <si>
    <t>'20'</t>
  </si>
  <si>
    <t>'30'</t>
  </si>
  <si>
    <t>'emoji_happy2'</t>
  </si>
  <si>
    <t>'emoji_happy1'</t>
  </si>
  <si>
    <t>'emoji_neutral'</t>
  </si>
  <si>
    <t>'emoji_sad1'</t>
  </si>
  <si>
    <t>'emoji_sad2'</t>
  </si>
  <si>
    <t>'Zu Hause'</t>
  </si>
  <si>
    <t>'Unterwegs'</t>
  </si>
  <si>
    <t>'Gesellschaft und Erledingungen'</t>
  </si>
  <si>
    <t>'Beruf'</t>
  </si>
  <si>
    <t>'Keine Situation trifft zu'</t>
  </si>
  <si>
    <t>'Ausruhen'</t>
  </si>
  <si>
    <t>'Essen'</t>
  </si>
  <si>
    <t>'Küchenarbeit'</t>
  </si>
  <si>
    <t>'Lesen/Computer'</t>
  </si>
  <si>
    <t>'Musik hören'</t>
  </si>
  <si>
    <t>'Hausarbeit sonst'</t>
  </si>
  <si>
    <t>'Draußen: Garten/Balkon'</t>
  </si>
  <si>
    <t>'Sonstiges (zu Hause)'</t>
  </si>
  <si>
    <t>'Auto selbst fahren'</t>
  </si>
  <si>
    <t>'Auto mitfahren'</t>
  </si>
  <si>
    <t>'Bus'</t>
  </si>
  <si>
    <t>'Bahn'</t>
  </si>
  <si>
    <t>'zu Fuß'</t>
  </si>
  <si>
    <t>'Fahrrad'</t>
  </si>
  <si>
    <t>'Jemanden besuchen'</t>
  </si>
  <si>
    <t>'Feier'</t>
  </si>
  <si>
    <t>'Restaurant/Café'</t>
  </si>
  <si>
    <t>'Theater/Kirche/Vortrag'</t>
  </si>
  <si>
    <t>'Versammlung'</t>
  </si>
  <si>
    <t>'Behörde/Praxis'</t>
  </si>
  <si>
    <t>'Geschäft/Einkaufen'</t>
  </si>
  <si>
    <t>'Büro'</t>
  </si>
  <si>
    <t>'Werkstatt'</t>
  </si>
  <si>
    <t>'Schalter/Tresen'</t>
  </si>
  <si>
    <t>'Besprechungsraum'</t>
  </si>
  <si>
    <t>'Draußen'</t>
  </si>
  <si>
    <t>'Kantine/Teeküche'</t>
  </si>
  <si>
    <t>'1 anwesende Person'</t>
  </si>
  <si>
    <t>'2-3 anwesende Personen'</t>
  </si>
  <si>
    <t>'4 und mehr Personen'</t>
  </si>
  <si>
    <t>'TV'</t>
  </si>
  <si>
    <t>'Telefon'</t>
  </si>
  <si>
    <t>'Radio, Musikanlage'</t>
  </si>
  <si>
    <t>'Geräte, Geschirr'</t>
  </si>
  <si>
    <t>'Sonstiges'</t>
  </si>
  <si>
    <t>'Es ist ruhig'</t>
  </si>
  <si>
    <t>'Einer Person (zu Hause)'</t>
  </si>
  <si>
    <t>'Mehreren Personen (zu Hause)'</t>
  </si>
  <si>
    <t>'TV/Radio: nur Sprache (zu Hause)'</t>
  </si>
  <si>
    <t>'TV: Film, Serie (zu Hause)'</t>
  </si>
  <si>
    <t>'Festnetztelefon (zu Hause)'</t>
  </si>
  <si>
    <t>'Handy (zu Hause)'</t>
  </si>
  <si>
    <t>'Musik (zu Hause)'</t>
  </si>
  <si>
    <t>'Geräte, Geschirr (zu Hause)'</t>
  </si>
  <si>
    <t>'Niemandem und nichts (zu Hause)'</t>
  </si>
  <si>
    <t>'Öffentlicher Lautsprecher'</t>
  </si>
  <si>
    <t>'Motorengeräusche'</t>
  </si>
  <si>
    <t>'Einer Person (Unterwegs)'</t>
  </si>
  <si>
    <t>'Mehreren Personen (Unterwegs)'</t>
  </si>
  <si>
    <t>'Festnetztelefon (Unterwegs)'</t>
  </si>
  <si>
    <t>'Handy (Unterwegs)'</t>
  </si>
  <si>
    <t>'Lautsprecheransagen (Unterwegs)'</t>
  </si>
  <si>
    <t>'Radiosprecher/in (Unterwegs)'</t>
  </si>
  <si>
    <t>'Musik (Unterwegs)'</t>
  </si>
  <si>
    <t>'niemandem und nichts (Unterwegs)'</t>
  </si>
  <si>
    <t>'Radio, Musikanlage, Live'</t>
  </si>
  <si>
    <t>'Einer Person direkt (Gesellschaft)'</t>
  </si>
  <si>
    <t>'Einer Person über Lautsprecher (Gesellschaft)'</t>
  </si>
  <si>
    <t>'Mehreren Personen (Gesellschaft)'</t>
  </si>
  <si>
    <t>'Festnetztelefon (Gesellschaft)'</t>
  </si>
  <si>
    <t>'Handy (Gesellschaft)'</t>
  </si>
  <si>
    <t>'Musik (Gesellschaft)'</t>
  </si>
  <si>
    <t>'niemandem und nichts (Gesellschaft)'</t>
  </si>
  <si>
    <t>'Einer Person (Beruf)'</t>
  </si>
  <si>
    <t>'Mehreren Personen (Beruf)'</t>
  </si>
  <si>
    <t>'Festnetztelefon (Beruf)'</t>
  </si>
  <si>
    <t>'Handy (Beruf)'</t>
  </si>
  <si>
    <t>'Lautsprecheransagen (Beruf)'</t>
  </si>
  <si>
    <t>'Radiosprecher/in (Beruf)'</t>
  </si>
  <si>
    <t>'Musik (Beruf)'</t>
  </si>
  <si>
    <t>'niemandem und nichts (Beruf)'</t>
  </si>
  <si>
    <t>'Perfekt'</t>
  </si>
  <si>
    <t>'Sehr gut'</t>
  </si>
  <si>
    <t>'Eher gut'</t>
  </si>
  <si>
    <t>'Mittel'</t>
  </si>
  <si>
    <t>'Eher schlecht'</t>
  </si>
  <si>
    <t>'Sehr schlecht'</t>
  </si>
  <si>
    <t>'Gar nicht'</t>
  </si>
  <si>
    <t>'Sehr wichtig'</t>
  </si>
  <si>
    <t>'Wichtig'</t>
  </si>
  <si>
    <t>'Eher wichtig'</t>
  </si>
  <si>
    <t>'Teils-teils'</t>
  </si>
  <si>
    <t>'Eher unwichtig'</t>
  </si>
  <si>
    <t>'Unwichtig'</t>
  </si>
  <si>
    <t>'Völlig unwichtig'</t>
  </si>
  <si>
    <t>'Extrem anstrengend'</t>
  </si>
  <si>
    <t>'Sehr anstrengend'</t>
  </si>
  <si>
    <t>'Deutlich anstrengend'</t>
  </si>
  <si>
    <t>'Mittelgradig'</t>
  </si>
  <si>
    <t>'Wenig anstrengend'</t>
  </si>
  <si>
    <t>'Sehr wenig anstrengend'</t>
  </si>
  <si>
    <t>'Mühelos'</t>
  </si>
  <si>
    <t>'Zu laut'</t>
  </si>
  <si>
    <t>'Sehr laut'</t>
  </si>
  <si>
    <t>'Laut'</t>
  </si>
  <si>
    <t>'Leise'</t>
  </si>
  <si>
    <t>'Sehr leise'</t>
  </si>
  <si>
    <t>'Zu leise'</t>
  </si>
  <si>
    <t>'Sehr angenehm'</t>
  </si>
  <si>
    <t>'Angenehm'</t>
  </si>
  <si>
    <t>'Eher angenehm'</t>
  </si>
  <si>
    <t>'Neutral'</t>
  </si>
  <si>
    <t>'Eher unangenehm'</t>
  </si>
  <si>
    <t>'Unangenehm'</t>
  </si>
  <si>
    <t>'Sehr unangenehm'</t>
  </si>
  <si>
    <t>'Gar nichts'</t>
  </si>
  <si>
    <t>'Vertraut'</t>
  </si>
  <si>
    <t>'Nicht vertraut'</t>
  </si>
  <si>
    <t>'Beides'</t>
  </si>
  <si>
    <t>'Bin mittendrin'</t>
  </si>
  <si>
    <t>'Bin eher mittendrin'</t>
  </si>
  <si>
    <t>'Bin mal mittendrin, mal außen vor'</t>
  </si>
  <si>
    <t>'Bin eher außen vor'</t>
  </si>
  <si>
    <t>'Bin außen vor'</t>
  </si>
  <si>
    <t>'Extrem belästigt'</t>
  </si>
  <si>
    <t>'Sehr'</t>
  </si>
  <si>
    <t>'Ziemlich'</t>
  </si>
  <si>
    <t>'Wenig'</t>
  </si>
  <si>
    <t>'Sehr wenig'</t>
  </si>
  <si>
    <t>'Gar nicht belästigt'</t>
  </si>
  <si>
    <t>'Extrem beeinträchtigt'</t>
  </si>
  <si>
    <t>'Gar nicht beeinträchtigt'</t>
  </si>
  <si>
    <t>txt</t>
  </si>
  <si>
    <t>xml</t>
  </si>
  <si>
    <t>csv code</t>
  </si>
  <si>
    <t>PossibleAnswers.mat</t>
  </si>
  <si>
    <t>No.</t>
  </si>
  <si>
    <t>Question</t>
  </si>
  <si>
    <t>Answer</t>
  </si>
  <si>
    <t>Answer english</t>
  </si>
  <si>
    <t>XML</t>
  </si>
  <si>
    <t>CSV</t>
  </si>
  <si>
    <t>Wie viele Minuten liegt das Ereignis zurück?</t>
  </si>
  <si>
    <t>Jetzt</t>
  </si>
  <si>
    <t>2-3</t>
  </si>
  <si>
    <t>Wie ist Ihre momentane Stimmung?</t>
  </si>
  <si>
    <t>emoji_happy2</t>
  </si>
  <si>
    <t>emoji_happy1</t>
  </si>
  <si>
    <t>emoji_neutral</t>
  </si>
  <si>
    <t>emoji_sad1</t>
  </si>
  <si>
    <t>emoji_sad2</t>
  </si>
  <si>
    <t>Welche Situation trifft zu?</t>
  </si>
  <si>
    <t>Zu Hause</t>
  </si>
  <si>
    <t>Unterwegs</t>
  </si>
  <si>
    <t>Gesellschaft und Erledingungen</t>
  </si>
  <si>
    <t>Beruf</t>
  </si>
  <si>
    <t>Keine Situation trifft zu</t>
  </si>
  <si>
    <t>Zu Hause - und zwar:</t>
  </si>
  <si>
    <t>Ausruhen</t>
  </si>
  <si>
    <t>Essen</t>
  </si>
  <si>
    <t>Küchenarbeit</t>
  </si>
  <si>
    <t>Lesen/Computer</t>
  </si>
  <si>
    <t>Musik hören</t>
  </si>
  <si>
    <t>Hausarbeit sonst</t>
  </si>
  <si>
    <t>Draußen: Garten/Balkon</t>
  </si>
  <si>
    <t>Sonstiges</t>
  </si>
  <si>
    <t>Unterwegs - und zwar:</t>
  </si>
  <si>
    <t>Auto selbst fahren</t>
  </si>
  <si>
    <t>Auto mitfahren</t>
  </si>
  <si>
    <t>Bus</t>
  </si>
  <si>
    <t>Bahn</t>
  </si>
  <si>
    <t>zu Fuß</t>
  </si>
  <si>
    <t>Fahrrad</t>
  </si>
  <si>
    <t>Gesellschaft und Erledigungen - und zwar:</t>
  </si>
  <si>
    <t>Jemanden besuchen</t>
  </si>
  <si>
    <t>Feier</t>
  </si>
  <si>
    <t>Restaurant/Café</t>
  </si>
  <si>
    <t>Theater/Kirche/Vortrag</t>
  </si>
  <si>
    <t>Versammlung</t>
  </si>
  <si>
    <t>Behörde/Praxis</t>
  </si>
  <si>
    <t>Geschäft/Einkaufen</t>
  </si>
  <si>
    <t>Beruf - und zwar:</t>
  </si>
  <si>
    <t>Büro</t>
  </si>
  <si>
    <t>Werkstatt</t>
  </si>
  <si>
    <t>Schalter/Tresen</t>
  </si>
  <si>
    <t>Besprechungsraum</t>
  </si>
  <si>
    <t>Draußen</t>
  </si>
  <si>
    <t>Kantine/Teeküche</t>
  </si>
  <si>
    <t>Von wem oder was kommt Schall?</t>
  </si>
  <si>
    <t>1 anwesende Person</t>
  </si>
  <si>
    <t>1 person present at home</t>
  </si>
  <si>
    <t>2-3 anwesende Personen</t>
  </si>
  <si>
    <t>2-3 persons present at home</t>
  </si>
  <si>
    <t>4 und mehr Personen</t>
  </si>
  <si>
    <t>4 and more persons present at home</t>
  </si>
  <si>
    <t>TV</t>
  </si>
  <si>
    <t>TV at home</t>
  </si>
  <si>
    <t>Telefon</t>
  </si>
  <si>
    <t>Telephone at home</t>
  </si>
  <si>
    <t>Radio, Musikanlage</t>
  </si>
  <si>
    <t>Radio, music device at home</t>
  </si>
  <si>
    <t>Geräte, Geschirr</t>
  </si>
  <si>
    <t>Dishes, other devices at home</t>
  </si>
  <si>
    <t>Other sounds at home</t>
  </si>
  <si>
    <t>Es ist ruhig</t>
  </si>
  <si>
    <t>Silence at home</t>
  </si>
  <si>
    <t>Wem oder was hören Sie hauptsächlich zu?</t>
  </si>
  <si>
    <t>Einer Person</t>
  </si>
  <si>
    <t>1 person at home</t>
  </si>
  <si>
    <t>Mehreren Personen</t>
  </si>
  <si>
    <t>more than 1 person at home</t>
  </si>
  <si>
    <t>TV/Radio: nur Sprache</t>
  </si>
  <si>
    <t>TV-radio, speech only at home</t>
  </si>
  <si>
    <t>TV: Film, Serie</t>
  </si>
  <si>
    <t>TV movie, serial at home</t>
  </si>
  <si>
    <t>Festnetztelefon</t>
  </si>
  <si>
    <t>Landline phone at home</t>
  </si>
  <si>
    <t>Handy</t>
  </si>
  <si>
    <t>Mobile phone at home</t>
  </si>
  <si>
    <t>Musik</t>
  </si>
  <si>
    <t>Music at home</t>
  </si>
  <si>
    <t>Dishes, devices at home</t>
  </si>
  <si>
    <t>Niemandem und nichts</t>
  </si>
  <si>
    <t>Not listening to anybody-anything</t>
  </si>
  <si>
    <t>1 person present on the way</t>
  </si>
  <si>
    <t>2-3 persons present on the way</t>
  </si>
  <si>
    <t>4 and more persons present on the way</t>
  </si>
  <si>
    <t>Telephone on the way</t>
  </si>
  <si>
    <t>Öffentlicher Lautsprecher</t>
  </si>
  <si>
    <t>Public loudspeaker on the way</t>
  </si>
  <si>
    <t>Radio, music device on the way</t>
  </si>
  <si>
    <t>Motorengeräusche</t>
  </si>
  <si>
    <t>Engine noise on the way</t>
  </si>
  <si>
    <t>Other sounds on the way</t>
  </si>
  <si>
    <t>Silence on the way</t>
  </si>
  <si>
    <t>1 person on the way</t>
  </si>
  <si>
    <t>more than 1 person on the way</t>
  </si>
  <si>
    <t>Landline phone on the way</t>
  </si>
  <si>
    <t>Mobile phone on the way</t>
  </si>
  <si>
    <t>Lautsprecheransagen</t>
  </si>
  <si>
    <t>Loudspeaker announcement on the way</t>
  </si>
  <si>
    <t>Radiosprecher/in</t>
  </si>
  <si>
    <t>Radio speaker on the way</t>
  </si>
  <si>
    <t>Music on the way</t>
  </si>
  <si>
    <t>niemandem und nichts</t>
  </si>
  <si>
    <t>Not listening to anybody-anything on the way</t>
  </si>
  <si>
    <t>1 person present in society</t>
  </si>
  <si>
    <t>2-3 persons present in society</t>
  </si>
  <si>
    <t>4 and more persons present in society</t>
  </si>
  <si>
    <t>Telephone in society</t>
  </si>
  <si>
    <t>Radio, Musikanlage, Live</t>
  </si>
  <si>
    <t>Radio, stereo, live music in society</t>
  </si>
  <si>
    <t>Dishes, kitchenware in society</t>
  </si>
  <si>
    <t>Other sounds in society</t>
  </si>
  <si>
    <t>Silence in society</t>
  </si>
  <si>
    <t>Einer Person direkt</t>
  </si>
  <si>
    <t>1 person direct in society</t>
  </si>
  <si>
    <t>Einer Person über Lautsprecher</t>
  </si>
  <si>
    <t>1 person via loudspeakers in society</t>
  </si>
  <si>
    <t>more than 1 person in society</t>
  </si>
  <si>
    <t>Landline phone in society</t>
  </si>
  <si>
    <t>Mobile phone in society</t>
  </si>
  <si>
    <t>Music in society</t>
  </si>
  <si>
    <t>Not listening to anybody-anything in society</t>
  </si>
  <si>
    <t>1 person present at work</t>
  </si>
  <si>
    <t>2-3 persons present at work</t>
  </si>
  <si>
    <t>4 and more persons present at work</t>
  </si>
  <si>
    <t>Telephone at work</t>
  </si>
  <si>
    <t>Public loudspeaker at work</t>
  </si>
  <si>
    <t>Radio, music device at work</t>
  </si>
  <si>
    <t>Dishes, kitchenware at work</t>
  </si>
  <si>
    <t>Other sounds at work</t>
  </si>
  <si>
    <t>Silence at work</t>
  </si>
  <si>
    <t>1 person at work</t>
  </si>
  <si>
    <t>more than 1 person at work</t>
  </si>
  <si>
    <t>Landline phone at work</t>
  </si>
  <si>
    <t>Mobile phone at work</t>
  </si>
  <si>
    <t>Loudspeaker announcement at work</t>
  </si>
  <si>
    <t>Radio speaker at work</t>
  </si>
  <si>
    <t>Music at work</t>
  </si>
  <si>
    <t>Not listening to anybody-anything at work</t>
  </si>
  <si>
    <t>Wie gut hören Sie, woher einzelne Geräusche kommen?</t>
  </si>
  <si>
    <t>Perfekt</t>
  </si>
  <si>
    <t>perfect</t>
  </si>
  <si>
    <t>Sehr gut</t>
  </si>
  <si>
    <t>very good</t>
  </si>
  <si>
    <t>Eher gut</t>
  </si>
  <si>
    <t>rather good</t>
  </si>
  <si>
    <t>Mittel</t>
  </si>
  <si>
    <t>okay</t>
  </si>
  <si>
    <t>Eher schlecht</t>
  </si>
  <si>
    <t>rather poor</t>
  </si>
  <si>
    <t>Sehr schlecht</t>
  </si>
  <si>
    <t>very poor</t>
  </si>
  <si>
    <t>Gar nicht</t>
  </si>
  <si>
    <t>not at all</t>
  </si>
  <si>
    <t>Wie wichtig ist es, in der Situation gut zu hören?</t>
  </si>
  <si>
    <t>Sehr wichtig</t>
  </si>
  <si>
    <t>very important</t>
  </si>
  <si>
    <t>Wichtig</t>
  </si>
  <si>
    <t>important</t>
  </si>
  <si>
    <t>Eher wichtig</t>
  </si>
  <si>
    <t>rather important</t>
  </si>
  <si>
    <t>Teils-teils</t>
  </si>
  <si>
    <t>partly important</t>
  </si>
  <si>
    <t>Eher unwichtig</t>
  </si>
  <si>
    <t>rather unimportant</t>
  </si>
  <si>
    <t>Unwichtig</t>
  </si>
  <si>
    <t>unimportant</t>
  </si>
  <si>
    <t>Völlig unwichtig</t>
  </si>
  <si>
    <t>completely unimportant</t>
  </si>
  <si>
    <t>Wie anstrengend ist es zuzuhören?</t>
  </si>
  <si>
    <t>Extrem anstrengend</t>
  </si>
  <si>
    <t>extreme effort</t>
  </si>
  <si>
    <t>Sehr anstrengend</t>
  </si>
  <si>
    <t>very much effort</t>
  </si>
  <si>
    <t>Deutlich anstrengend</t>
  </si>
  <si>
    <t>considerable effort</t>
  </si>
  <si>
    <t>Mittelgradig</t>
  </si>
  <si>
    <t>moderate effort</t>
  </si>
  <si>
    <t>Wenig anstrengend</t>
  </si>
  <si>
    <t>little effort</t>
  </si>
  <si>
    <t>Sehr wenig anstrengend</t>
  </si>
  <si>
    <t>very little effort</t>
  </si>
  <si>
    <t>Mühelos</t>
  </si>
  <si>
    <t>no effort</t>
  </si>
  <si>
    <t>Wie laut ist es?</t>
  </si>
  <si>
    <t>Zu laut</t>
  </si>
  <si>
    <t>too loud</t>
  </si>
  <si>
    <t>Sehr laut</t>
  </si>
  <si>
    <t>very loud</t>
  </si>
  <si>
    <t>Laut</t>
  </si>
  <si>
    <t>loud</t>
  </si>
  <si>
    <t>medium</t>
  </si>
  <si>
    <t>Leise</t>
  </si>
  <si>
    <t>soft</t>
  </si>
  <si>
    <t>Sehr leise</t>
  </si>
  <si>
    <t>very soft</t>
  </si>
  <si>
    <t>Zu leise</t>
  </si>
  <si>
    <t>too soft</t>
  </si>
  <si>
    <t>Wie angenehm sind die Geräusche/Klänge?</t>
  </si>
  <si>
    <t>Sehr angenehm</t>
  </si>
  <si>
    <t>very pleasant</t>
  </si>
  <si>
    <t>Angenehm</t>
  </si>
  <si>
    <t>pleasant</t>
  </si>
  <si>
    <t>Eher angenehm</t>
  </si>
  <si>
    <t>rather pleasant</t>
  </si>
  <si>
    <t>Neutral</t>
  </si>
  <si>
    <t>neutral</t>
  </si>
  <si>
    <t>Eher unangenehm</t>
  </si>
  <si>
    <t>rather unpleasant</t>
  </si>
  <si>
    <t>Unangenehm</t>
  </si>
  <si>
    <t>unpleasant</t>
  </si>
  <si>
    <t>Sehr unangenehm</t>
  </si>
  <si>
    <t>very unpleasant</t>
  </si>
  <si>
    <t>Wie gut oder schlecht verstehen Sie?</t>
  </si>
  <si>
    <t>fair</t>
  </si>
  <si>
    <t>Gar nichts</t>
  </si>
  <si>
    <t>nothing at all</t>
  </si>
  <si>
    <t>Sind Ihnen die Stimmen vertraut?</t>
  </si>
  <si>
    <t>Vertraut</t>
  </si>
  <si>
    <t>familiar</t>
  </si>
  <si>
    <t>Nicht vertraut</t>
  </si>
  <si>
    <t>unfamiliar</t>
  </si>
  <si>
    <t>Beides</t>
  </si>
  <si>
    <t>both, familiar and unfamiliar</t>
  </si>
  <si>
    <t>Fühlen Sie sich mitten in der Gesprächssituation?</t>
  </si>
  <si>
    <t>Bin mittendrin</t>
  </si>
  <si>
    <t>definitively, right in the middle</t>
  </si>
  <si>
    <t>Bin eher mittendrin</t>
  </si>
  <si>
    <t>mostly right in the middle</t>
  </si>
  <si>
    <t>Bin mal mittendrin, mal außen vor</t>
  </si>
  <si>
    <t>Bin eher außen vor</t>
  </si>
  <si>
    <t>rather left out</t>
  </si>
  <si>
    <t>Bin außen vor</t>
  </si>
  <si>
    <t>definitively, left out</t>
  </si>
  <si>
    <t xml:space="preserve">Wie sehr sind andere Menschen durch Ihr Hörproblem belästigt?
NEU: 
    Meinen Sie, Ihr Gegenüber empfindet das Gespräch als schwierig?
</t>
  </si>
  <si>
    <t>Extrem schwierig</t>
  </si>
  <si>
    <t>extremely difficult for others</t>
  </si>
  <si>
    <t>Sehr</t>
  </si>
  <si>
    <t>very difficult for others</t>
  </si>
  <si>
    <t>Ziemlich</t>
  </si>
  <si>
    <t>considerably difficult for others</t>
  </si>
  <si>
    <t>moderately difficult for others</t>
  </si>
  <si>
    <t>Wenig</t>
  </si>
  <si>
    <t>slightly difficult for others</t>
  </si>
  <si>
    <t>Sehr wenig</t>
  </si>
  <si>
    <t>very slightly difficult for others</t>
  </si>
  <si>
    <t>Gar nicht schwierig</t>
  </si>
  <si>
    <t>not difficult for others at all</t>
  </si>
  <si>
    <t>Wie sehr fühlen Sie sich beeinträchtigt?</t>
  </si>
  <si>
    <t>Extrem beeinträchtigt</t>
  </si>
  <si>
    <t>extremely disabled</t>
  </si>
  <si>
    <t>very disabled</t>
  </si>
  <si>
    <t>considerably disabled</t>
  </si>
  <si>
    <t>moderately disabled</t>
  </si>
  <si>
    <t>slightly disabled</t>
  </si>
  <si>
    <t>very slightly disabled</t>
  </si>
  <si>
    <t>Gar nicht beeinträchtigt</t>
  </si>
  <si>
    <t>not disabled at all</t>
  </si>
  <si>
    <t>1010507</t>
  </si>
  <si>
    <t>PossibleAnswers</t>
  </si>
  <si>
    <t>EMAstructure</t>
  </si>
  <si>
    <t>Diff</t>
  </si>
  <si>
    <t>EMA2016_NewStructur_181005_end</t>
  </si>
  <si>
    <t>Check Mai 2019 - für endgültige Quest.Matrix</t>
  </si>
  <si>
    <t>(xml/csv)*(xml/csv_nachfolgend)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</si>
</sst>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4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3" xfId="0" quotePrefix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0" xfId="0" applyFill="1"/>
    <xf numFmtId="0" fontId="2" fillId="2" borderId="0" xfId="0" applyFont="1" applyFill="1"/>
    <xf numFmtId="0" fontId="2" fillId="3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tabSelected="1" topLeftCell="B157" workbookViewId="0">
      <selection activeCell="Q164" sqref="Q164"/>
    </sheetView>
  </sheetViews>
  <sheetFormatPr baseColWidth="10" defaultRowHeight="15" x14ac:dyDescent="0.25"/>
  <cols>
    <col min="2" max="2" width="22.85546875" customWidth="1"/>
    <col min="6" max="6" width="10.7109375" customWidth="1"/>
    <col min="7" max="7" width="36.28515625" customWidth="1"/>
    <col min="8" max="8" width="35.28515625" customWidth="1"/>
    <col min="9" max="9" width="27.42578125" customWidth="1"/>
    <col min="13" max="13" width="12" bestFit="1" customWidth="1"/>
    <col min="14" max="14" width="12.28515625" customWidth="1"/>
  </cols>
  <sheetData>
    <row r="1" spans="1:16" x14ac:dyDescent="0.25">
      <c r="B1" s="33" t="s">
        <v>412</v>
      </c>
      <c r="C1" s="33"/>
      <c r="D1" s="33"/>
      <c r="F1" s="31"/>
      <c r="G1" s="31"/>
      <c r="H1" s="31"/>
      <c r="I1" s="31"/>
      <c r="J1" s="31"/>
      <c r="K1" s="31"/>
    </row>
    <row r="2" spans="1:16" ht="15.75" thickBot="1" x14ac:dyDescent="0.3">
      <c r="B2" s="48" t="s">
        <v>142</v>
      </c>
      <c r="C2" s="48"/>
      <c r="D2" s="48"/>
      <c r="F2" s="32" t="s">
        <v>411</v>
      </c>
      <c r="G2" s="31"/>
      <c r="H2" s="31"/>
      <c r="I2" s="31"/>
      <c r="J2" s="31"/>
      <c r="K2" s="31"/>
      <c r="M2" t="s">
        <v>413</v>
      </c>
    </row>
    <row r="3" spans="1:16" ht="15.75" thickBot="1" x14ac:dyDescent="0.3">
      <c r="B3" t="s">
        <v>139</v>
      </c>
      <c r="C3" t="s">
        <v>140</v>
      </c>
      <c r="D3" t="s">
        <v>141</v>
      </c>
      <c r="F3" s="1" t="s">
        <v>143</v>
      </c>
      <c r="G3" s="1" t="s">
        <v>144</v>
      </c>
      <c r="H3" s="2" t="s">
        <v>145</v>
      </c>
      <c r="I3" s="3" t="s">
        <v>146</v>
      </c>
      <c r="J3" s="4" t="s">
        <v>147</v>
      </c>
      <c r="K3" s="4" t="s">
        <v>148</v>
      </c>
      <c r="M3" t="s">
        <v>408</v>
      </c>
      <c r="N3" t="s">
        <v>409</v>
      </c>
      <c r="O3" t="s">
        <v>410</v>
      </c>
    </row>
    <row r="4" spans="1:16" x14ac:dyDescent="0.25">
      <c r="A4">
        <v>1</v>
      </c>
      <c r="B4" t="s">
        <v>0</v>
      </c>
      <c r="C4">
        <v>1010101</v>
      </c>
      <c r="D4">
        <v>1</v>
      </c>
      <c r="F4" s="34">
        <v>1</v>
      </c>
      <c r="G4" s="37" t="s">
        <v>149</v>
      </c>
      <c r="H4" s="5" t="s">
        <v>150</v>
      </c>
      <c r="I4" s="6"/>
      <c r="J4" s="7">
        <v>1010101</v>
      </c>
      <c r="K4" s="7">
        <v>1</v>
      </c>
      <c r="M4">
        <f>(C4/D4)*(C5*D5)*10^-10</f>
        <v>204.06100806040001</v>
      </c>
      <c r="N4">
        <f>(J4/K4)*(J5*K5)*10^-10</f>
        <v>204.06100806040001</v>
      </c>
      <c r="O4">
        <f>M4-N4</f>
        <v>0</v>
      </c>
      <c r="P4" t="b">
        <f xml:space="preserve"> AND(VALUE(C4)=VALUE(J4), VALUE(D4)=VALUE(K4))</f>
        <v>1</v>
      </c>
    </row>
    <row r="5" spans="1:16" x14ac:dyDescent="0.25">
      <c r="A5">
        <v>2</v>
      </c>
      <c r="B5" t="s">
        <v>1</v>
      </c>
      <c r="C5">
        <v>1010102</v>
      </c>
      <c r="D5">
        <v>2</v>
      </c>
      <c r="F5" s="35"/>
      <c r="G5" s="38"/>
      <c r="H5" s="8" t="s">
        <v>151</v>
      </c>
      <c r="I5" s="9"/>
      <c r="J5" s="10">
        <v>1010102</v>
      </c>
      <c r="K5" s="10">
        <v>2</v>
      </c>
      <c r="M5">
        <f t="shared" ref="M5:M49" si="0">(C5/D5)*(C6*D6)*10^-10</f>
        <v>153.04605907590002</v>
      </c>
      <c r="N5">
        <f t="shared" ref="N5:N49" si="1">(J5/K5)*(J6*K6)*10^-10</f>
        <v>153.04605907590002</v>
      </c>
      <c r="O5">
        <f t="shared" ref="O5:O68" si="2">M5-N5</f>
        <v>0</v>
      </c>
      <c r="P5" t="b">
        <f t="shared" ref="P5:P68" si="3" xml:space="preserve"> AND(VALUE(C5)=VALUE(J5), VALUE(D5)=VALUE(K5))</f>
        <v>1</v>
      </c>
    </row>
    <row r="6" spans="1:16" x14ac:dyDescent="0.25">
      <c r="A6">
        <v>3</v>
      </c>
      <c r="B6" t="s">
        <v>2</v>
      </c>
      <c r="C6">
        <v>1010103</v>
      </c>
      <c r="D6">
        <v>3</v>
      </c>
      <c r="F6" s="35"/>
      <c r="G6" s="38"/>
      <c r="H6" s="11">
        <v>5</v>
      </c>
      <c r="I6" s="12"/>
      <c r="J6" s="10">
        <v>1010103</v>
      </c>
      <c r="K6" s="10">
        <v>3</v>
      </c>
      <c r="M6">
        <f t="shared" si="0"/>
        <v>136.04121076160001</v>
      </c>
      <c r="N6">
        <f t="shared" si="1"/>
        <v>136.04121076160001</v>
      </c>
      <c r="O6">
        <f t="shared" si="2"/>
        <v>0</v>
      </c>
      <c r="P6" t="b">
        <f t="shared" si="3"/>
        <v>1</v>
      </c>
    </row>
    <row r="7" spans="1:16" x14ac:dyDescent="0.25">
      <c r="A7">
        <v>4</v>
      </c>
      <c r="B7" t="s">
        <v>3</v>
      </c>
      <c r="C7">
        <v>1010104</v>
      </c>
      <c r="D7">
        <v>4</v>
      </c>
      <c r="F7" s="35"/>
      <c r="G7" s="38"/>
      <c r="H7" s="11">
        <v>10</v>
      </c>
      <c r="I7" s="12"/>
      <c r="J7" s="10">
        <v>1010104</v>
      </c>
      <c r="K7" s="10">
        <v>4</v>
      </c>
      <c r="M7">
        <f t="shared" si="0"/>
        <v>127.53888761500001</v>
      </c>
      <c r="N7">
        <f t="shared" si="1"/>
        <v>127.53888761500001</v>
      </c>
      <c r="O7">
        <f t="shared" si="2"/>
        <v>0</v>
      </c>
      <c r="P7" t="b">
        <f t="shared" si="3"/>
        <v>1</v>
      </c>
    </row>
    <row r="8" spans="1:16" x14ac:dyDescent="0.25">
      <c r="A8">
        <v>5</v>
      </c>
      <c r="B8" t="s">
        <v>4</v>
      </c>
      <c r="C8">
        <v>1010105</v>
      </c>
      <c r="D8">
        <v>5</v>
      </c>
      <c r="F8" s="35"/>
      <c r="G8" s="38"/>
      <c r="H8" s="11">
        <v>15</v>
      </c>
      <c r="I8" s="12"/>
      <c r="J8" s="10">
        <v>1010105</v>
      </c>
      <c r="K8" s="10">
        <v>5</v>
      </c>
      <c r="M8">
        <f t="shared" si="0"/>
        <v>122.43757453560001</v>
      </c>
      <c r="N8">
        <f t="shared" si="1"/>
        <v>122.43757453560001</v>
      </c>
      <c r="O8">
        <f t="shared" si="2"/>
        <v>0</v>
      </c>
      <c r="P8" t="b">
        <f t="shared" si="3"/>
        <v>1</v>
      </c>
    </row>
    <row r="9" spans="1:16" x14ac:dyDescent="0.25">
      <c r="A9">
        <v>6</v>
      </c>
      <c r="B9" t="s">
        <v>5</v>
      </c>
      <c r="C9">
        <v>1010106</v>
      </c>
      <c r="D9">
        <v>6</v>
      </c>
      <c r="F9" s="35"/>
      <c r="G9" s="38"/>
      <c r="H9" s="11">
        <v>20</v>
      </c>
      <c r="I9" s="12"/>
      <c r="J9" s="10">
        <v>1010106</v>
      </c>
      <c r="K9" s="10">
        <v>6</v>
      </c>
      <c r="M9">
        <f t="shared" si="0"/>
        <v>119.0367664899</v>
      </c>
      <c r="N9">
        <f t="shared" si="1"/>
        <v>119.0367664899</v>
      </c>
      <c r="O9">
        <f t="shared" si="2"/>
        <v>0</v>
      </c>
      <c r="P9" t="b">
        <f t="shared" si="3"/>
        <v>1</v>
      </c>
    </row>
    <row r="10" spans="1:16" ht="15.75" thickBot="1" x14ac:dyDescent="0.3">
      <c r="A10">
        <v>7</v>
      </c>
      <c r="B10" t="s">
        <v>6</v>
      </c>
      <c r="C10">
        <v>1010107</v>
      </c>
      <c r="D10">
        <v>7</v>
      </c>
      <c r="F10" s="36"/>
      <c r="G10" s="39"/>
      <c r="H10" s="13">
        <v>30</v>
      </c>
      <c r="I10" s="14"/>
      <c r="J10" s="15">
        <v>1010107</v>
      </c>
      <c r="K10" s="15">
        <v>7</v>
      </c>
      <c r="M10">
        <f t="shared" si="0"/>
        <v>14.5773014501</v>
      </c>
      <c r="N10">
        <f t="shared" si="1"/>
        <v>14.5773014501</v>
      </c>
      <c r="O10">
        <f t="shared" si="2"/>
        <v>0</v>
      </c>
      <c r="P10" t="b">
        <f t="shared" si="3"/>
        <v>1</v>
      </c>
    </row>
    <row r="11" spans="1:16" x14ac:dyDescent="0.25">
      <c r="A11">
        <v>8</v>
      </c>
      <c r="B11" t="s">
        <v>7</v>
      </c>
      <c r="C11">
        <v>1010201</v>
      </c>
      <c r="D11">
        <v>1</v>
      </c>
      <c r="F11" s="34">
        <v>2</v>
      </c>
      <c r="G11" s="37" t="s">
        <v>152</v>
      </c>
      <c r="H11" s="5" t="s">
        <v>153</v>
      </c>
      <c r="I11" s="6"/>
      <c r="J11" s="7">
        <v>1010201</v>
      </c>
      <c r="K11" s="7">
        <v>1</v>
      </c>
      <c r="M11">
        <f t="shared" si="0"/>
        <v>204.10141412039999</v>
      </c>
      <c r="N11">
        <f t="shared" si="1"/>
        <v>204.10141412039999</v>
      </c>
      <c r="O11">
        <f t="shared" si="2"/>
        <v>0</v>
      </c>
      <c r="P11" t="b">
        <f t="shared" si="3"/>
        <v>1</v>
      </c>
    </row>
    <row r="12" spans="1:16" x14ac:dyDescent="0.25">
      <c r="A12">
        <v>9</v>
      </c>
      <c r="B12" t="s">
        <v>8</v>
      </c>
      <c r="C12">
        <v>1010202</v>
      </c>
      <c r="D12">
        <v>2</v>
      </c>
      <c r="F12" s="35"/>
      <c r="G12" s="38"/>
      <c r="H12" s="8" t="s">
        <v>154</v>
      </c>
      <c r="I12" s="9"/>
      <c r="J12" s="10">
        <v>1010202</v>
      </c>
      <c r="K12" s="10">
        <v>2</v>
      </c>
      <c r="M12">
        <f t="shared" si="0"/>
        <v>153.07636365089999</v>
      </c>
      <c r="N12">
        <f t="shared" si="1"/>
        <v>153.07636365089999</v>
      </c>
      <c r="O12">
        <f t="shared" si="2"/>
        <v>0</v>
      </c>
      <c r="P12" t="b">
        <f t="shared" si="3"/>
        <v>1</v>
      </c>
    </row>
    <row r="13" spans="1:16" x14ac:dyDescent="0.25">
      <c r="A13">
        <v>10</v>
      </c>
      <c r="B13" t="s">
        <v>9</v>
      </c>
      <c r="C13">
        <v>1010203</v>
      </c>
      <c r="D13">
        <v>3</v>
      </c>
      <c r="F13" s="35"/>
      <c r="G13" s="38"/>
      <c r="H13" s="8" t="s">
        <v>155</v>
      </c>
      <c r="I13" s="9"/>
      <c r="J13" s="10">
        <v>1010203</v>
      </c>
      <c r="K13" s="10">
        <v>3</v>
      </c>
      <c r="M13">
        <f t="shared" si="0"/>
        <v>136.06814818826666</v>
      </c>
      <c r="N13">
        <f t="shared" si="1"/>
        <v>136.06814818826666</v>
      </c>
      <c r="O13">
        <f t="shared" si="2"/>
        <v>0</v>
      </c>
      <c r="P13" t="b">
        <f t="shared" si="3"/>
        <v>1</v>
      </c>
    </row>
    <row r="14" spans="1:16" x14ac:dyDescent="0.25">
      <c r="A14">
        <v>11</v>
      </c>
      <c r="B14" t="s">
        <v>10</v>
      </c>
      <c r="C14">
        <v>1010204</v>
      </c>
      <c r="D14">
        <v>4</v>
      </c>
      <c r="F14" s="35"/>
      <c r="G14" s="38"/>
      <c r="H14" s="8" t="s">
        <v>156</v>
      </c>
      <c r="I14" s="9"/>
      <c r="J14" s="10">
        <v>1010204</v>
      </c>
      <c r="K14" s="10">
        <v>4</v>
      </c>
      <c r="M14">
        <f t="shared" si="0"/>
        <v>127.5641414775</v>
      </c>
      <c r="N14">
        <f t="shared" si="1"/>
        <v>127.5641414775</v>
      </c>
      <c r="O14">
        <f t="shared" si="2"/>
        <v>0</v>
      </c>
      <c r="P14" t="b">
        <f t="shared" si="3"/>
        <v>1</v>
      </c>
    </row>
    <row r="15" spans="1:16" ht="15.75" thickBot="1" x14ac:dyDescent="0.3">
      <c r="A15">
        <v>12</v>
      </c>
      <c r="B15" t="s">
        <v>11</v>
      </c>
      <c r="C15">
        <v>1010205</v>
      </c>
      <c r="D15">
        <v>5</v>
      </c>
      <c r="F15" s="36"/>
      <c r="G15" s="39"/>
      <c r="H15" s="16" t="s">
        <v>157</v>
      </c>
      <c r="I15" s="17"/>
      <c r="J15" s="15">
        <v>1010205</v>
      </c>
      <c r="K15" s="15">
        <v>5</v>
      </c>
      <c r="M15">
        <f t="shared" si="0"/>
        <v>20.412222434100002</v>
      </c>
      <c r="N15">
        <f t="shared" si="1"/>
        <v>20.412222434100002</v>
      </c>
      <c r="O15">
        <f t="shared" si="2"/>
        <v>0</v>
      </c>
      <c r="P15" t="b">
        <f t="shared" si="3"/>
        <v>1</v>
      </c>
    </row>
    <row r="16" spans="1:16" x14ac:dyDescent="0.25">
      <c r="A16">
        <v>13</v>
      </c>
      <c r="B16" t="s">
        <v>12</v>
      </c>
      <c r="C16">
        <v>1010301</v>
      </c>
      <c r="D16">
        <v>1</v>
      </c>
      <c r="F16" s="34">
        <v>3</v>
      </c>
      <c r="G16" s="37" t="s">
        <v>158</v>
      </c>
      <c r="H16" s="5" t="s">
        <v>159</v>
      </c>
      <c r="I16" s="6"/>
      <c r="J16" s="7">
        <v>1010301</v>
      </c>
      <c r="K16" s="7">
        <v>1</v>
      </c>
      <c r="M16">
        <f t="shared" si="0"/>
        <v>204.14182418039999</v>
      </c>
      <c r="N16">
        <f t="shared" si="1"/>
        <v>204.14182418039999</v>
      </c>
      <c r="O16">
        <f t="shared" si="2"/>
        <v>0</v>
      </c>
      <c r="P16" t="b">
        <f t="shared" si="3"/>
        <v>1</v>
      </c>
    </row>
    <row r="17" spans="1:16" x14ac:dyDescent="0.25">
      <c r="A17">
        <v>14</v>
      </c>
      <c r="B17" t="s">
        <v>13</v>
      </c>
      <c r="C17">
        <v>1010302</v>
      </c>
      <c r="D17">
        <v>2</v>
      </c>
      <c r="F17" s="35"/>
      <c r="G17" s="38"/>
      <c r="H17" s="8" t="s">
        <v>160</v>
      </c>
      <c r="I17" s="9"/>
      <c r="J17" s="10">
        <v>1010302</v>
      </c>
      <c r="K17" s="10">
        <v>2</v>
      </c>
      <c r="M17">
        <f t="shared" si="0"/>
        <v>153.10667122590002</v>
      </c>
      <c r="N17">
        <f t="shared" si="1"/>
        <v>153.10667122590002</v>
      </c>
      <c r="O17">
        <f t="shared" si="2"/>
        <v>0</v>
      </c>
      <c r="P17" t="b">
        <f t="shared" si="3"/>
        <v>1</v>
      </c>
    </row>
    <row r="18" spans="1:16" x14ac:dyDescent="0.25">
      <c r="A18">
        <v>15</v>
      </c>
      <c r="B18" t="s">
        <v>14</v>
      </c>
      <c r="C18">
        <v>1010303</v>
      </c>
      <c r="D18">
        <v>3</v>
      </c>
      <c r="F18" s="35"/>
      <c r="G18" s="38"/>
      <c r="H18" s="8" t="s">
        <v>161</v>
      </c>
      <c r="I18" s="9"/>
      <c r="J18" s="10">
        <v>1010303</v>
      </c>
      <c r="K18" s="10">
        <v>3</v>
      </c>
      <c r="M18">
        <f t="shared" si="0"/>
        <v>136.0950882816</v>
      </c>
      <c r="N18">
        <f t="shared" si="1"/>
        <v>136.0950882816</v>
      </c>
      <c r="O18">
        <f t="shared" si="2"/>
        <v>0</v>
      </c>
      <c r="P18" t="b">
        <f t="shared" si="3"/>
        <v>1</v>
      </c>
    </row>
    <row r="19" spans="1:16" x14ac:dyDescent="0.25">
      <c r="A19">
        <v>16</v>
      </c>
      <c r="B19" t="s">
        <v>15</v>
      </c>
      <c r="C19">
        <v>1010304</v>
      </c>
      <c r="D19">
        <v>4</v>
      </c>
      <c r="F19" s="35"/>
      <c r="G19" s="38"/>
      <c r="H19" s="8" t="s">
        <v>162</v>
      </c>
      <c r="I19" s="9"/>
      <c r="J19" s="10">
        <v>1010304</v>
      </c>
      <c r="K19" s="10">
        <v>4</v>
      </c>
      <c r="M19">
        <f t="shared" si="0"/>
        <v>127.58939784</v>
      </c>
      <c r="N19">
        <f t="shared" si="1"/>
        <v>127.58939784</v>
      </c>
      <c r="O19">
        <f t="shared" si="2"/>
        <v>0</v>
      </c>
      <c r="P19" t="b">
        <f t="shared" si="3"/>
        <v>1</v>
      </c>
    </row>
    <row r="20" spans="1:16" ht="15.75" thickBot="1" x14ac:dyDescent="0.3">
      <c r="A20">
        <v>17</v>
      </c>
      <c r="B20" t="s">
        <v>16</v>
      </c>
      <c r="C20">
        <v>1010305</v>
      </c>
      <c r="D20">
        <v>5</v>
      </c>
      <c r="F20" s="36"/>
      <c r="G20" s="39"/>
      <c r="H20" s="16" t="s">
        <v>163</v>
      </c>
      <c r="I20" s="17"/>
      <c r="J20" s="15">
        <v>1010305</v>
      </c>
      <c r="K20" s="15">
        <v>5</v>
      </c>
      <c r="M20">
        <f t="shared" si="0"/>
        <v>20.416263646099999</v>
      </c>
      <c r="N20">
        <f t="shared" si="1"/>
        <v>20.416263646099999</v>
      </c>
      <c r="O20">
        <f t="shared" si="2"/>
        <v>0</v>
      </c>
      <c r="P20" t="b">
        <f t="shared" si="3"/>
        <v>1</v>
      </c>
    </row>
    <row r="21" spans="1:16" x14ac:dyDescent="0.25">
      <c r="A21">
        <v>18</v>
      </c>
      <c r="B21" t="s">
        <v>17</v>
      </c>
      <c r="C21">
        <v>1010401</v>
      </c>
      <c r="D21">
        <v>1</v>
      </c>
      <c r="F21" s="34">
        <v>4</v>
      </c>
      <c r="G21" s="37" t="s">
        <v>164</v>
      </c>
      <c r="H21" s="5" t="s">
        <v>165</v>
      </c>
      <c r="I21" s="6"/>
      <c r="J21" s="7">
        <v>1010401</v>
      </c>
      <c r="K21" s="7">
        <v>1</v>
      </c>
      <c r="M21">
        <f t="shared" si="0"/>
        <v>204.18223824040001</v>
      </c>
      <c r="N21">
        <f t="shared" si="1"/>
        <v>204.18223824040001</v>
      </c>
      <c r="O21">
        <f t="shared" si="2"/>
        <v>0</v>
      </c>
      <c r="P21" t="b">
        <f t="shared" si="3"/>
        <v>1</v>
      </c>
    </row>
    <row r="22" spans="1:16" x14ac:dyDescent="0.25">
      <c r="A22">
        <v>19</v>
      </c>
      <c r="B22" t="s">
        <v>18</v>
      </c>
      <c r="C22">
        <v>1010402</v>
      </c>
      <c r="D22">
        <v>2</v>
      </c>
      <c r="F22" s="35"/>
      <c r="G22" s="38"/>
      <c r="H22" s="8" t="s">
        <v>166</v>
      </c>
      <c r="I22" s="9"/>
      <c r="J22" s="10">
        <v>1010402</v>
      </c>
      <c r="K22" s="10">
        <v>2</v>
      </c>
      <c r="M22">
        <f t="shared" si="0"/>
        <v>153.1369818009</v>
      </c>
      <c r="N22">
        <f t="shared" si="1"/>
        <v>153.1369818009</v>
      </c>
      <c r="O22">
        <f t="shared" si="2"/>
        <v>0</v>
      </c>
      <c r="P22" t="b">
        <f t="shared" si="3"/>
        <v>1</v>
      </c>
    </row>
    <row r="23" spans="1:16" x14ac:dyDescent="0.25">
      <c r="A23">
        <v>20</v>
      </c>
      <c r="B23" t="s">
        <v>19</v>
      </c>
      <c r="C23">
        <v>1010403</v>
      </c>
      <c r="D23">
        <v>3</v>
      </c>
      <c r="F23" s="35"/>
      <c r="G23" s="38"/>
      <c r="H23" s="8" t="s">
        <v>167</v>
      </c>
      <c r="I23" s="9"/>
      <c r="J23" s="10">
        <v>1010403</v>
      </c>
      <c r="K23" s="10">
        <v>3</v>
      </c>
      <c r="M23">
        <f t="shared" si="0"/>
        <v>136.1220310416</v>
      </c>
      <c r="N23">
        <f t="shared" si="1"/>
        <v>136.1220310416</v>
      </c>
      <c r="O23">
        <f t="shared" si="2"/>
        <v>0</v>
      </c>
      <c r="P23" t="b">
        <f t="shared" si="3"/>
        <v>1</v>
      </c>
    </row>
    <row r="24" spans="1:16" x14ac:dyDescent="0.25">
      <c r="A24">
        <v>21</v>
      </c>
      <c r="B24" t="s">
        <v>20</v>
      </c>
      <c r="C24">
        <v>1010404</v>
      </c>
      <c r="D24">
        <v>4</v>
      </c>
      <c r="F24" s="35"/>
      <c r="G24" s="38"/>
      <c r="H24" s="8" t="s">
        <v>168</v>
      </c>
      <c r="I24" s="9"/>
      <c r="J24" s="10">
        <v>1010404</v>
      </c>
      <c r="K24" s="10">
        <v>4</v>
      </c>
      <c r="M24">
        <f t="shared" si="0"/>
        <v>127.6146567025</v>
      </c>
      <c r="N24">
        <f t="shared" si="1"/>
        <v>127.6146567025</v>
      </c>
      <c r="O24">
        <f t="shared" si="2"/>
        <v>0</v>
      </c>
      <c r="P24" t="b">
        <f t="shared" si="3"/>
        <v>1</v>
      </c>
    </row>
    <row r="25" spans="1:16" x14ac:dyDescent="0.25">
      <c r="A25">
        <v>22</v>
      </c>
      <c r="B25" t="s">
        <v>21</v>
      </c>
      <c r="C25">
        <v>1010405</v>
      </c>
      <c r="D25">
        <v>5</v>
      </c>
      <c r="F25" s="35"/>
      <c r="G25" s="38"/>
      <c r="H25" s="8" t="s">
        <v>169</v>
      </c>
      <c r="I25" s="9"/>
      <c r="J25" s="10">
        <v>1010405</v>
      </c>
      <c r="K25" s="10">
        <v>5</v>
      </c>
      <c r="M25">
        <f t="shared" si="0"/>
        <v>122.5103129316</v>
      </c>
      <c r="N25">
        <f t="shared" si="1"/>
        <v>122.5103129316</v>
      </c>
      <c r="O25">
        <f t="shared" si="2"/>
        <v>0</v>
      </c>
      <c r="P25" t="b">
        <f t="shared" si="3"/>
        <v>1</v>
      </c>
    </row>
    <row r="26" spans="1:16" x14ac:dyDescent="0.25">
      <c r="A26">
        <v>23</v>
      </c>
      <c r="B26" t="s">
        <v>22</v>
      </c>
      <c r="C26">
        <v>1010406</v>
      </c>
      <c r="D26">
        <v>6</v>
      </c>
      <c r="F26" s="35"/>
      <c r="G26" s="38"/>
      <c r="H26" s="8" t="s">
        <v>170</v>
      </c>
      <c r="I26" s="9"/>
      <c r="J26" s="10">
        <v>1010406</v>
      </c>
      <c r="K26" s="10">
        <v>6</v>
      </c>
      <c r="M26">
        <f t="shared" si="0"/>
        <v>119.10748444490001</v>
      </c>
      <c r="N26">
        <f t="shared" si="1"/>
        <v>119.10748444490001</v>
      </c>
      <c r="O26">
        <f t="shared" si="2"/>
        <v>0</v>
      </c>
      <c r="P26" t="b">
        <f t="shared" si="3"/>
        <v>1</v>
      </c>
    </row>
    <row r="27" spans="1:16" x14ac:dyDescent="0.25">
      <c r="A27">
        <v>24</v>
      </c>
      <c r="B27" t="s">
        <v>23</v>
      </c>
      <c r="C27">
        <v>1010407</v>
      </c>
      <c r="D27">
        <v>7</v>
      </c>
      <c r="F27" s="35"/>
      <c r="G27" s="38"/>
      <c r="H27" s="8" t="s">
        <v>171</v>
      </c>
      <c r="I27" s="9"/>
      <c r="J27" s="10">
        <v>1010407</v>
      </c>
      <c r="K27" s="10">
        <v>7</v>
      </c>
      <c r="M27">
        <f t="shared" si="0"/>
        <v>116.67695040640001</v>
      </c>
      <c r="N27">
        <f t="shared" si="1"/>
        <v>116.67695040640001</v>
      </c>
      <c r="O27">
        <f t="shared" si="2"/>
        <v>0</v>
      </c>
      <c r="P27" t="b">
        <f t="shared" si="3"/>
        <v>1</v>
      </c>
    </row>
    <row r="28" spans="1:16" ht="15.75" thickBot="1" x14ac:dyDescent="0.3">
      <c r="A28">
        <v>25</v>
      </c>
      <c r="B28" t="s">
        <v>24</v>
      </c>
      <c r="C28">
        <v>1010408</v>
      </c>
      <c r="D28">
        <v>8</v>
      </c>
      <c r="F28" s="36"/>
      <c r="G28" s="39"/>
      <c r="H28" s="16" t="s">
        <v>172</v>
      </c>
      <c r="I28" s="17"/>
      <c r="J28" s="15">
        <v>1010408</v>
      </c>
      <c r="K28" s="15">
        <v>8</v>
      </c>
      <c r="M28">
        <f t="shared" si="0"/>
        <v>114.8645581209</v>
      </c>
      <c r="N28">
        <f t="shared" si="1"/>
        <v>114.8645581209</v>
      </c>
      <c r="O28">
        <f t="shared" si="2"/>
        <v>0</v>
      </c>
      <c r="P28" t="b">
        <f t="shared" si="3"/>
        <v>1</v>
      </c>
    </row>
    <row r="29" spans="1:16" x14ac:dyDescent="0.25">
      <c r="A29">
        <v>26</v>
      </c>
      <c r="B29" t="s">
        <v>25</v>
      </c>
      <c r="C29">
        <v>1010501</v>
      </c>
      <c r="D29">
        <v>9</v>
      </c>
      <c r="F29" s="34">
        <v>5</v>
      </c>
      <c r="G29" s="37" t="s">
        <v>173</v>
      </c>
      <c r="H29" s="5" t="s">
        <v>174</v>
      </c>
      <c r="I29" s="6"/>
      <c r="J29" s="7">
        <v>1010501</v>
      </c>
      <c r="K29" s="7">
        <v>9</v>
      </c>
      <c r="M29">
        <f t="shared" si="0"/>
        <v>113.457031278</v>
      </c>
      <c r="N29">
        <f t="shared" si="1"/>
        <v>113.457031278</v>
      </c>
      <c r="O29">
        <f t="shared" si="2"/>
        <v>0</v>
      </c>
      <c r="P29" t="b">
        <f t="shared" si="3"/>
        <v>1</v>
      </c>
    </row>
    <row r="30" spans="1:16" x14ac:dyDescent="0.25">
      <c r="A30">
        <v>27</v>
      </c>
      <c r="B30" t="s">
        <v>26</v>
      </c>
      <c r="C30">
        <v>1010502</v>
      </c>
      <c r="D30">
        <v>10</v>
      </c>
      <c r="F30" s="35"/>
      <c r="G30" s="38"/>
      <c r="H30" s="8" t="s">
        <v>175</v>
      </c>
      <c r="I30" s="9"/>
      <c r="J30" s="10">
        <v>1010502</v>
      </c>
      <c r="K30" s="10">
        <v>10</v>
      </c>
      <c r="M30">
        <f t="shared" si="0"/>
        <v>112.32268327565998</v>
      </c>
      <c r="N30">
        <f t="shared" si="1"/>
        <v>112.32268327565998</v>
      </c>
      <c r="O30">
        <f t="shared" si="2"/>
        <v>0</v>
      </c>
      <c r="P30" t="b">
        <f t="shared" si="3"/>
        <v>1</v>
      </c>
    </row>
    <row r="31" spans="1:16" x14ac:dyDescent="0.25">
      <c r="A31">
        <v>28</v>
      </c>
      <c r="B31" t="s">
        <v>27</v>
      </c>
      <c r="C31">
        <v>1010503</v>
      </c>
      <c r="D31">
        <v>11</v>
      </c>
      <c r="F31" s="35"/>
      <c r="G31" s="38"/>
      <c r="H31" s="8" t="s">
        <v>176</v>
      </c>
      <c r="I31" s="9"/>
      <c r="J31" s="10">
        <v>1010503</v>
      </c>
      <c r="K31" s="10">
        <v>11</v>
      </c>
      <c r="M31">
        <f t="shared" si="0"/>
        <v>111.39461711040001</v>
      </c>
      <c r="N31">
        <f t="shared" si="1"/>
        <v>111.39461711040001</v>
      </c>
      <c r="O31">
        <f t="shared" si="2"/>
        <v>0</v>
      </c>
      <c r="P31" t="b">
        <f t="shared" si="3"/>
        <v>1</v>
      </c>
    </row>
    <row r="32" spans="1:16" x14ac:dyDescent="0.25">
      <c r="A32">
        <v>29</v>
      </c>
      <c r="B32" t="s">
        <v>28</v>
      </c>
      <c r="C32">
        <v>1010504</v>
      </c>
      <c r="D32">
        <v>12</v>
      </c>
      <c r="F32" s="35"/>
      <c r="G32" s="38"/>
      <c r="H32" s="8" t="s">
        <v>177</v>
      </c>
      <c r="I32" s="9"/>
      <c r="J32" s="10">
        <v>1010504</v>
      </c>
      <c r="K32" s="10">
        <v>12</v>
      </c>
      <c r="M32">
        <f t="shared" si="0"/>
        <v>110.62126232300001</v>
      </c>
      <c r="N32">
        <f t="shared" si="1"/>
        <v>110.62126232300001</v>
      </c>
      <c r="O32">
        <f t="shared" si="2"/>
        <v>0</v>
      </c>
      <c r="P32" t="b">
        <f t="shared" si="3"/>
        <v>1</v>
      </c>
    </row>
    <row r="33" spans="1:16" x14ac:dyDescent="0.25">
      <c r="A33">
        <v>30</v>
      </c>
      <c r="B33" t="s">
        <v>29</v>
      </c>
      <c r="C33">
        <v>1010505</v>
      </c>
      <c r="D33">
        <v>13</v>
      </c>
      <c r="F33" s="35"/>
      <c r="G33" s="38"/>
      <c r="H33" s="8" t="s">
        <v>178</v>
      </c>
      <c r="I33" s="9"/>
      <c r="J33" s="10">
        <v>1010505</v>
      </c>
      <c r="K33" s="10">
        <v>13</v>
      </c>
      <c r="M33">
        <f t="shared" si="0"/>
        <v>109.96691628784615</v>
      </c>
      <c r="N33">
        <f t="shared" si="1"/>
        <v>109.96691628784615</v>
      </c>
      <c r="O33">
        <f t="shared" si="2"/>
        <v>0</v>
      </c>
      <c r="P33" t="b">
        <f t="shared" si="3"/>
        <v>1</v>
      </c>
    </row>
    <row r="34" spans="1:16" x14ac:dyDescent="0.25">
      <c r="A34">
        <v>31</v>
      </c>
      <c r="B34" t="s">
        <v>30</v>
      </c>
      <c r="C34">
        <v>1010506</v>
      </c>
      <c r="D34">
        <v>14</v>
      </c>
      <c r="F34" s="46"/>
      <c r="G34" s="47"/>
      <c r="H34" s="8" t="s">
        <v>179</v>
      </c>
      <c r="I34" s="9"/>
      <c r="J34" s="10">
        <v>1010506</v>
      </c>
      <c r="K34" s="10">
        <v>14</v>
      </c>
      <c r="M34">
        <f t="shared" si="0"/>
        <v>109.40607712950001</v>
      </c>
      <c r="N34">
        <f t="shared" si="1"/>
        <v>109.40607712950001</v>
      </c>
      <c r="O34">
        <f t="shared" si="2"/>
        <v>0</v>
      </c>
      <c r="P34" t="b">
        <f t="shared" si="3"/>
        <v>1</v>
      </c>
    </row>
    <row r="35" spans="1:16" ht="15.75" thickBot="1" x14ac:dyDescent="0.3">
      <c r="A35">
        <v>32</v>
      </c>
      <c r="B35" t="s">
        <v>51</v>
      </c>
      <c r="C35">
        <v>1010507</v>
      </c>
      <c r="D35">
        <v>15</v>
      </c>
      <c r="F35" s="36"/>
      <c r="G35" s="39"/>
      <c r="H35" s="16" t="s">
        <v>172</v>
      </c>
      <c r="I35" s="17"/>
      <c r="J35" s="18" t="s">
        <v>407</v>
      </c>
      <c r="K35" s="19">
        <v>15</v>
      </c>
      <c r="M35">
        <f t="shared" si="0"/>
        <v>108.93006770208</v>
      </c>
      <c r="N35">
        <f t="shared" si="1"/>
        <v>108.93006770208</v>
      </c>
      <c r="O35">
        <f t="shared" si="2"/>
        <v>0</v>
      </c>
      <c r="P35" t="b">
        <f t="shared" si="3"/>
        <v>1</v>
      </c>
    </row>
    <row r="36" spans="1:16" x14ac:dyDescent="0.25">
      <c r="A36">
        <v>33</v>
      </c>
      <c r="B36" t="s">
        <v>31</v>
      </c>
      <c r="C36">
        <v>1010601</v>
      </c>
      <c r="D36">
        <v>16</v>
      </c>
      <c r="F36" s="34">
        <v>6</v>
      </c>
      <c r="G36" s="37" t="s">
        <v>180</v>
      </c>
      <c r="H36" s="5" t="s">
        <v>181</v>
      </c>
      <c r="I36" s="6"/>
      <c r="J36" s="7">
        <v>1010601</v>
      </c>
      <c r="K36" s="20">
        <v>16</v>
      </c>
      <c r="M36">
        <f t="shared" si="0"/>
        <v>108.51476037896251</v>
      </c>
      <c r="N36">
        <f t="shared" si="1"/>
        <v>108.51476037896251</v>
      </c>
      <c r="O36">
        <f t="shared" si="2"/>
        <v>0</v>
      </c>
      <c r="P36" t="b">
        <f t="shared" si="3"/>
        <v>1</v>
      </c>
    </row>
    <row r="37" spans="1:16" x14ac:dyDescent="0.25">
      <c r="A37">
        <v>34</v>
      </c>
      <c r="B37" t="s">
        <v>32</v>
      </c>
      <c r="C37">
        <v>1010602</v>
      </c>
      <c r="D37">
        <v>17</v>
      </c>
      <c r="F37" s="35"/>
      <c r="G37" s="38"/>
      <c r="H37" s="8" t="s">
        <v>182</v>
      </c>
      <c r="I37" s="9"/>
      <c r="J37" s="10">
        <v>1010602</v>
      </c>
      <c r="K37" s="21">
        <v>17</v>
      </c>
      <c r="M37">
        <f t="shared" si="0"/>
        <v>108.1394907888706</v>
      </c>
      <c r="N37">
        <f t="shared" si="1"/>
        <v>108.1394907888706</v>
      </c>
      <c r="O37">
        <f t="shared" si="2"/>
        <v>0</v>
      </c>
      <c r="P37" t="b">
        <f t="shared" si="3"/>
        <v>1</v>
      </c>
    </row>
    <row r="38" spans="1:16" x14ac:dyDescent="0.25">
      <c r="A38">
        <v>35</v>
      </c>
      <c r="B38" t="s">
        <v>33</v>
      </c>
      <c r="C38">
        <v>1010603</v>
      </c>
      <c r="D38">
        <v>18</v>
      </c>
      <c r="F38" s="35"/>
      <c r="G38" s="38"/>
      <c r="H38" s="8" t="s">
        <v>183</v>
      </c>
      <c r="I38" s="9"/>
      <c r="J38" s="10">
        <v>1010603</v>
      </c>
      <c r="K38" s="21">
        <v>18</v>
      </c>
      <c r="M38">
        <f t="shared" si="0"/>
        <v>107.80594027793333</v>
      </c>
      <c r="N38">
        <f t="shared" si="1"/>
        <v>107.80594027793333</v>
      </c>
      <c r="O38">
        <f t="shared" si="2"/>
        <v>0</v>
      </c>
      <c r="P38" t="b">
        <f t="shared" si="3"/>
        <v>1</v>
      </c>
    </row>
    <row r="39" spans="1:16" x14ac:dyDescent="0.25">
      <c r="A39">
        <v>36</v>
      </c>
      <c r="B39" t="s">
        <v>34</v>
      </c>
      <c r="C39">
        <v>1010604</v>
      </c>
      <c r="D39">
        <v>19</v>
      </c>
      <c r="F39" s="35"/>
      <c r="G39" s="38"/>
      <c r="H39" s="8" t="s">
        <v>184</v>
      </c>
      <c r="I39" s="9"/>
      <c r="J39" s="10">
        <v>1010604</v>
      </c>
      <c r="K39" s="21">
        <v>19</v>
      </c>
      <c r="M39">
        <f t="shared" si="0"/>
        <v>107.50752162315788</v>
      </c>
      <c r="N39">
        <f t="shared" si="1"/>
        <v>107.50752162315788</v>
      </c>
      <c r="O39">
        <f t="shared" si="2"/>
        <v>0</v>
      </c>
      <c r="P39" t="b">
        <f t="shared" si="3"/>
        <v>1</v>
      </c>
    </row>
    <row r="40" spans="1:16" x14ac:dyDescent="0.25">
      <c r="A40">
        <v>37</v>
      </c>
      <c r="B40" t="s">
        <v>35</v>
      </c>
      <c r="C40">
        <v>1010605</v>
      </c>
      <c r="D40">
        <v>20</v>
      </c>
      <c r="F40" s="35"/>
      <c r="G40" s="38"/>
      <c r="H40" s="8" t="s">
        <v>185</v>
      </c>
      <c r="I40" s="9"/>
      <c r="J40" s="10">
        <v>1010605</v>
      </c>
      <c r="K40" s="21">
        <v>20</v>
      </c>
      <c r="M40">
        <f t="shared" si="0"/>
        <v>107.23896504615</v>
      </c>
      <c r="N40">
        <f t="shared" si="1"/>
        <v>107.23896504615</v>
      </c>
      <c r="O40">
        <f t="shared" si="2"/>
        <v>0</v>
      </c>
      <c r="P40" t="b">
        <f t="shared" si="3"/>
        <v>1</v>
      </c>
    </row>
    <row r="41" spans="1:16" x14ac:dyDescent="0.25">
      <c r="A41">
        <v>38</v>
      </c>
      <c r="B41" t="s">
        <v>36</v>
      </c>
      <c r="C41">
        <v>1010606</v>
      </c>
      <c r="D41">
        <v>21</v>
      </c>
      <c r="F41" s="35"/>
      <c r="G41" s="38"/>
      <c r="H41" s="8" t="s">
        <v>186</v>
      </c>
      <c r="I41" s="9"/>
      <c r="J41" s="10">
        <v>1010606</v>
      </c>
      <c r="K41" s="21">
        <v>21</v>
      </c>
      <c r="M41">
        <f t="shared" si="0"/>
        <v>106.99600453582858</v>
      </c>
      <c r="N41">
        <f t="shared" si="1"/>
        <v>106.99600453582858</v>
      </c>
      <c r="O41">
        <f t="shared" si="2"/>
        <v>0</v>
      </c>
      <c r="P41" t="b">
        <f t="shared" si="3"/>
        <v>1</v>
      </c>
    </row>
    <row r="42" spans="1:16" x14ac:dyDescent="0.25">
      <c r="A42">
        <v>39</v>
      </c>
      <c r="B42" t="s">
        <v>37</v>
      </c>
      <c r="C42">
        <v>1010607</v>
      </c>
      <c r="D42">
        <v>22</v>
      </c>
      <c r="F42" s="35"/>
      <c r="G42" s="38"/>
      <c r="H42" s="8" t="s">
        <v>187</v>
      </c>
      <c r="I42" s="9"/>
      <c r="J42" s="10">
        <v>1010607</v>
      </c>
      <c r="K42" s="21">
        <v>22</v>
      </c>
      <c r="M42">
        <f t="shared" si="0"/>
        <v>106.77514971949091</v>
      </c>
      <c r="N42">
        <f t="shared" si="1"/>
        <v>106.77514971949091</v>
      </c>
      <c r="O42">
        <f t="shared" si="2"/>
        <v>0</v>
      </c>
      <c r="P42" t="b">
        <f t="shared" si="3"/>
        <v>1</v>
      </c>
    </row>
    <row r="43" spans="1:16" ht="15.75" thickBot="1" x14ac:dyDescent="0.3">
      <c r="A43">
        <v>40</v>
      </c>
      <c r="B43" t="s">
        <v>51</v>
      </c>
      <c r="C43">
        <v>1010608</v>
      </c>
      <c r="D43">
        <v>23</v>
      </c>
      <c r="F43" s="36"/>
      <c r="G43" s="39"/>
      <c r="H43" s="16" t="s">
        <v>172</v>
      </c>
      <c r="I43" s="17"/>
      <c r="J43" s="15">
        <v>1010608</v>
      </c>
      <c r="K43" s="19">
        <v>23</v>
      </c>
      <c r="M43">
        <f t="shared" si="0"/>
        <v>106.58321908257392</v>
      </c>
      <c r="N43">
        <f t="shared" si="1"/>
        <v>106.58321908257392</v>
      </c>
      <c r="O43">
        <f t="shared" si="2"/>
        <v>0</v>
      </c>
      <c r="P43" t="b">
        <f t="shared" si="3"/>
        <v>1</v>
      </c>
    </row>
    <row r="44" spans="1:16" x14ac:dyDescent="0.25">
      <c r="A44">
        <v>41</v>
      </c>
      <c r="B44" t="s">
        <v>38</v>
      </c>
      <c r="C44">
        <v>1010701</v>
      </c>
      <c r="D44">
        <v>24</v>
      </c>
      <c r="F44" s="34">
        <v>7</v>
      </c>
      <c r="G44" s="37" t="s">
        <v>188</v>
      </c>
      <c r="H44" s="5" t="s">
        <v>189</v>
      </c>
      <c r="I44" s="6"/>
      <c r="J44" s="7">
        <v>1010701</v>
      </c>
      <c r="K44" s="20">
        <v>24</v>
      </c>
      <c r="M44">
        <f t="shared" si="0"/>
        <v>106.40807521895833</v>
      </c>
      <c r="N44">
        <f t="shared" si="1"/>
        <v>106.40807521895833</v>
      </c>
      <c r="O44">
        <f t="shared" si="2"/>
        <v>0</v>
      </c>
      <c r="P44" t="b">
        <f t="shared" si="3"/>
        <v>1</v>
      </c>
    </row>
    <row r="45" spans="1:16" x14ac:dyDescent="0.25">
      <c r="A45">
        <v>42</v>
      </c>
      <c r="B45" t="s">
        <v>39</v>
      </c>
      <c r="C45">
        <v>1010702</v>
      </c>
      <c r="D45">
        <v>25</v>
      </c>
      <c r="F45" s="35"/>
      <c r="G45" s="38"/>
      <c r="H45" s="8" t="s">
        <v>190</v>
      </c>
      <c r="I45" s="9"/>
      <c r="J45" s="10">
        <v>1010702</v>
      </c>
      <c r="K45" s="21">
        <v>25</v>
      </c>
      <c r="M45">
        <f t="shared" si="0"/>
        <v>106.238032524624</v>
      </c>
      <c r="N45">
        <f t="shared" si="1"/>
        <v>106.238032524624</v>
      </c>
      <c r="O45">
        <f t="shared" si="2"/>
        <v>0</v>
      </c>
      <c r="P45" t="b">
        <f t="shared" si="3"/>
        <v>1</v>
      </c>
    </row>
    <row r="46" spans="1:16" x14ac:dyDescent="0.25">
      <c r="A46">
        <v>43</v>
      </c>
      <c r="B46" t="s">
        <v>40</v>
      </c>
      <c r="C46">
        <v>1010703</v>
      </c>
      <c r="D46">
        <v>26</v>
      </c>
      <c r="F46" s="35"/>
      <c r="G46" s="38"/>
      <c r="H46" s="8" t="s">
        <v>191</v>
      </c>
      <c r="I46" s="9"/>
      <c r="J46" s="10">
        <v>1010703</v>
      </c>
      <c r="K46" s="21">
        <v>26</v>
      </c>
      <c r="M46">
        <f t="shared" si="0"/>
        <v>106.08108558701538</v>
      </c>
      <c r="N46">
        <f t="shared" si="1"/>
        <v>106.08108558701538</v>
      </c>
      <c r="O46">
        <f t="shared" si="2"/>
        <v>0</v>
      </c>
      <c r="P46" t="b">
        <f t="shared" si="3"/>
        <v>1</v>
      </c>
    </row>
    <row r="47" spans="1:16" x14ac:dyDescent="0.25">
      <c r="A47">
        <v>44</v>
      </c>
      <c r="B47" t="s">
        <v>41</v>
      </c>
      <c r="C47">
        <v>1010704</v>
      </c>
      <c r="D47">
        <v>27</v>
      </c>
      <c r="F47" s="35"/>
      <c r="G47" s="38"/>
      <c r="H47" s="8" t="s">
        <v>192</v>
      </c>
      <c r="I47" s="9"/>
      <c r="J47" s="10">
        <v>1010704</v>
      </c>
      <c r="K47" s="21">
        <v>27</v>
      </c>
      <c r="M47">
        <f t="shared" si="0"/>
        <v>105.93577932207408</v>
      </c>
      <c r="N47">
        <f t="shared" si="1"/>
        <v>105.93577932207408</v>
      </c>
      <c r="O47">
        <f t="shared" si="2"/>
        <v>0</v>
      </c>
      <c r="P47" t="b">
        <f t="shared" si="3"/>
        <v>1</v>
      </c>
    </row>
    <row r="48" spans="1:16" x14ac:dyDescent="0.25">
      <c r="A48">
        <v>45</v>
      </c>
      <c r="B48" t="s">
        <v>42</v>
      </c>
      <c r="C48">
        <v>1010705</v>
      </c>
      <c r="D48">
        <v>28</v>
      </c>
      <c r="F48" s="35"/>
      <c r="G48" s="38"/>
      <c r="H48" s="8" t="s">
        <v>193</v>
      </c>
      <c r="I48" s="9"/>
      <c r="J48" s="10">
        <v>1010705</v>
      </c>
      <c r="K48" s="21">
        <v>28</v>
      </c>
      <c r="M48">
        <f t="shared" si="0"/>
        <v>105.80086651489286</v>
      </c>
      <c r="N48">
        <f t="shared" si="1"/>
        <v>105.80086651489286</v>
      </c>
      <c r="O48">
        <f t="shared" si="2"/>
        <v>0</v>
      </c>
      <c r="P48" t="b">
        <f t="shared" si="3"/>
        <v>1</v>
      </c>
    </row>
    <row r="49" spans="1:16" x14ac:dyDescent="0.25">
      <c r="A49">
        <v>46</v>
      </c>
      <c r="B49" t="s">
        <v>43</v>
      </c>
      <c r="C49">
        <v>1010706</v>
      </c>
      <c r="D49">
        <v>29</v>
      </c>
      <c r="F49" s="35"/>
      <c r="G49" s="38"/>
      <c r="H49" s="8" t="s">
        <v>194</v>
      </c>
      <c r="I49" s="9"/>
      <c r="J49" s="10">
        <v>1010706</v>
      </c>
      <c r="K49" s="21">
        <v>29</v>
      </c>
      <c r="M49">
        <f t="shared" si="0"/>
        <v>105.67527198020692</v>
      </c>
      <c r="N49">
        <f t="shared" si="1"/>
        <v>105.67527198020692</v>
      </c>
      <c r="O49">
        <f t="shared" si="2"/>
        <v>0</v>
      </c>
      <c r="P49" t="b">
        <f t="shared" si="3"/>
        <v>1</v>
      </c>
    </row>
    <row r="50" spans="1:16" ht="15.75" thickBot="1" x14ac:dyDescent="0.3">
      <c r="A50">
        <v>47</v>
      </c>
      <c r="B50" t="s">
        <v>51</v>
      </c>
      <c r="C50">
        <v>1010707</v>
      </c>
      <c r="D50">
        <v>30</v>
      </c>
      <c r="F50" s="36"/>
      <c r="G50" s="39"/>
      <c r="H50" s="16" t="s">
        <v>172</v>
      </c>
      <c r="I50" s="17"/>
      <c r="J50" s="15">
        <v>1010707</v>
      </c>
      <c r="K50" s="19">
        <v>30</v>
      </c>
      <c r="M50">
        <f t="shared" ref="M50:M113" si="4">(C50/D50)*(C51*D51)*10^-10</f>
        <v>3.4057490566899999</v>
      </c>
      <c r="N50">
        <f t="shared" ref="N50:N113" si="5">(J50/K50)*(J51*K51)*10^-10</f>
        <v>3.4057490566899999</v>
      </c>
      <c r="O50">
        <f t="shared" si="2"/>
        <v>0</v>
      </c>
      <c r="P50" t="b">
        <f t="shared" si="3"/>
        <v>1</v>
      </c>
    </row>
    <row r="51" spans="1:16" x14ac:dyDescent="0.25">
      <c r="A51">
        <v>48</v>
      </c>
      <c r="B51" t="s">
        <v>44</v>
      </c>
      <c r="C51">
        <v>1010901</v>
      </c>
      <c r="D51">
        <v>1</v>
      </c>
      <c r="F51" s="34">
        <v>9</v>
      </c>
      <c r="G51" s="37" t="s">
        <v>195</v>
      </c>
      <c r="H51" s="5" t="s">
        <v>196</v>
      </c>
      <c r="I51" s="6" t="s">
        <v>197</v>
      </c>
      <c r="J51" s="7">
        <v>1010901</v>
      </c>
      <c r="K51" s="7">
        <v>1</v>
      </c>
      <c r="M51">
        <f t="shared" si="4"/>
        <v>204.3843685404</v>
      </c>
      <c r="N51">
        <f t="shared" si="5"/>
        <v>204.3843685404</v>
      </c>
      <c r="O51">
        <f t="shared" si="2"/>
        <v>0</v>
      </c>
      <c r="P51" t="b">
        <f t="shared" si="3"/>
        <v>1</v>
      </c>
    </row>
    <row r="52" spans="1:16" x14ac:dyDescent="0.25">
      <c r="A52">
        <v>49</v>
      </c>
      <c r="B52" t="s">
        <v>45</v>
      </c>
      <c r="C52">
        <v>1010902</v>
      </c>
      <c r="D52">
        <v>2</v>
      </c>
      <c r="F52" s="35"/>
      <c r="G52" s="38"/>
      <c r="H52" s="8" t="s">
        <v>198</v>
      </c>
      <c r="I52" s="9" t="s">
        <v>199</v>
      </c>
      <c r="J52" s="10">
        <v>1010902</v>
      </c>
      <c r="K52" s="10">
        <v>2</v>
      </c>
      <c r="M52">
        <f t="shared" si="4"/>
        <v>153.2885796759</v>
      </c>
      <c r="N52">
        <f t="shared" si="5"/>
        <v>153.2885796759</v>
      </c>
      <c r="O52">
        <f t="shared" si="2"/>
        <v>0</v>
      </c>
      <c r="P52" t="b">
        <f t="shared" si="3"/>
        <v>1</v>
      </c>
    </row>
    <row r="53" spans="1:16" x14ac:dyDescent="0.25">
      <c r="A53">
        <v>50</v>
      </c>
      <c r="B53" t="s">
        <v>46</v>
      </c>
      <c r="C53">
        <v>1010903</v>
      </c>
      <c r="D53">
        <v>3</v>
      </c>
      <c r="F53" s="35"/>
      <c r="G53" s="38"/>
      <c r="H53" s="8" t="s">
        <v>200</v>
      </c>
      <c r="I53" s="9" t="s">
        <v>201</v>
      </c>
      <c r="J53" s="10">
        <v>1010903</v>
      </c>
      <c r="K53" s="10">
        <v>3</v>
      </c>
      <c r="M53">
        <f t="shared" si="4"/>
        <v>136.25678484159999</v>
      </c>
      <c r="N53">
        <f t="shared" si="5"/>
        <v>136.25678484159999</v>
      </c>
      <c r="O53">
        <f t="shared" si="2"/>
        <v>0</v>
      </c>
      <c r="P53" t="b">
        <f t="shared" si="3"/>
        <v>1</v>
      </c>
    </row>
    <row r="54" spans="1:16" x14ac:dyDescent="0.25">
      <c r="A54">
        <v>51</v>
      </c>
      <c r="B54" t="s">
        <v>47</v>
      </c>
      <c r="C54">
        <v>1010904</v>
      </c>
      <c r="D54">
        <v>4</v>
      </c>
      <c r="F54" s="35"/>
      <c r="G54" s="38"/>
      <c r="H54" s="8" t="s">
        <v>202</v>
      </c>
      <c r="I54" s="9" t="s">
        <v>203</v>
      </c>
      <c r="J54" s="10">
        <v>1010904</v>
      </c>
      <c r="K54" s="10">
        <v>4</v>
      </c>
      <c r="M54">
        <f t="shared" si="4"/>
        <v>127.740988515</v>
      </c>
      <c r="N54">
        <f t="shared" si="5"/>
        <v>127.740988515</v>
      </c>
      <c r="O54">
        <f t="shared" si="2"/>
        <v>0</v>
      </c>
      <c r="P54" t="b">
        <f t="shared" si="3"/>
        <v>1</v>
      </c>
    </row>
    <row r="55" spans="1:16" x14ac:dyDescent="0.25">
      <c r="A55">
        <v>52</v>
      </c>
      <c r="B55" t="s">
        <v>48</v>
      </c>
      <c r="C55">
        <v>1010905</v>
      </c>
      <c r="D55">
        <v>5</v>
      </c>
      <c r="F55" s="35"/>
      <c r="G55" s="38"/>
      <c r="H55" s="8" t="s">
        <v>204</v>
      </c>
      <c r="I55" s="9" t="s">
        <v>205</v>
      </c>
      <c r="J55" s="10">
        <v>1010905</v>
      </c>
      <c r="K55" s="10">
        <v>5</v>
      </c>
      <c r="M55">
        <f t="shared" si="4"/>
        <v>122.6315915916</v>
      </c>
      <c r="N55">
        <f t="shared" si="5"/>
        <v>122.6315915916</v>
      </c>
      <c r="O55">
        <f t="shared" si="2"/>
        <v>0</v>
      </c>
      <c r="P55" t="b">
        <f t="shared" si="3"/>
        <v>1</v>
      </c>
    </row>
    <row r="56" spans="1:16" x14ac:dyDescent="0.25">
      <c r="A56">
        <v>53</v>
      </c>
      <c r="B56" t="s">
        <v>49</v>
      </c>
      <c r="C56">
        <v>1010906</v>
      </c>
      <c r="D56">
        <v>6</v>
      </c>
      <c r="F56" s="35"/>
      <c r="G56" s="38"/>
      <c r="H56" s="8" t="s">
        <v>206</v>
      </c>
      <c r="I56" s="9" t="s">
        <v>207</v>
      </c>
      <c r="J56" s="10">
        <v>1010906</v>
      </c>
      <c r="K56" s="10">
        <v>6</v>
      </c>
      <c r="M56">
        <f t="shared" si="4"/>
        <v>119.2253943699</v>
      </c>
      <c r="N56">
        <f t="shared" si="5"/>
        <v>119.2253943699</v>
      </c>
      <c r="O56">
        <f t="shared" si="2"/>
        <v>0</v>
      </c>
      <c r="P56" t="b">
        <f t="shared" si="3"/>
        <v>1</v>
      </c>
    </row>
    <row r="57" spans="1:16" x14ac:dyDescent="0.25">
      <c r="A57">
        <v>54</v>
      </c>
      <c r="B57" t="s">
        <v>50</v>
      </c>
      <c r="C57">
        <v>1010907</v>
      </c>
      <c r="D57">
        <v>7</v>
      </c>
      <c r="F57" s="35"/>
      <c r="G57" s="38"/>
      <c r="H57" s="8" t="s">
        <v>208</v>
      </c>
      <c r="I57" s="9" t="s">
        <v>209</v>
      </c>
      <c r="J57" s="10">
        <v>1010907</v>
      </c>
      <c r="K57" s="10">
        <v>7</v>
      </c>
      <c r="M57">
        <f t="shared" si="4"/>
        <v>116.79245412068572</v>
      </c>
      <c r="N57">
        <f t="shared" si="5"/>
        <v>116.79245412068572</v>
      </c>
      <c r="O57">
        <f t="shared" si="2"/>
        <v>0</v>
      </c>
      <c r="P57" t="b">
        <f t="shared" si="3"/>
        <v>1</v>
      </c>
    </row>
    <row r="58" spans="1:16" x14ac:dyDescent="0.25">
      <c r="A58">
        <v>55</v>
      </c>
      <c r="B58" t="s">
        <v>51</v>
      </c>
      <c r="C58">
        <v>1010908</v>
      </c>
      <c r="D58">
        <v>8</v>
      </c>
      <c r="F58" s="35"/>
      <c r="G58" s="38"/>
      <c r="H58" s="8" t="s">
        <v>172</v>
      </c>
      <c r="I58" s="9" t="s">
        <v>210</v>
      </c>
      <c r="J58" s="10">
        <v>1010908</v>
      </c>
      <c r="K58" s="10">
        <v>8</v>
      </c>
      <c r="M58">
        <f t="shared" si="4"/>
        <v>114.96779947935001</v>
      </c>
      <c r="N58">
        <f t="shared" si="5"/>
        <v>114.96779947935001</v>
      </c>
      <c r="O58">
        <f t="shared" si="2"/>
        <v>0</v>
      </c>
      <c r="P58" t="b">
        <f t="shared" si="3"/>
        <v>1</v>
      </c>
    </row>
    <row r="59" spans="1:16" ht="15.75" thickBot="1" x14ac:dyDescent="0.3">
      <c r="A59">
        <v>56</v>
      </c>
      <c r="B59" t="s">
        <v>52</v>
      </c>
      <c r="C59">
        <v>1010909</v>
      </c>
      <c r="D59">
        <v>9</v>
      </c>
      <c r="F59" s="36"/>
      <c r="G59" s="39"/>
      <c r="H59" s="16" t="s">
        <v>211</v>
      </c>
      <c r="I59" s="17" t="s">
        <v>212</v>
      </c>
      <c r="J59" s="15">
        <v>1010909</v>
      </c>
      <c r="K59" s="15">
        <v>9</v>
      </c>
      <c r="M59">
        <f t="shared" si="4"/>
        <v>11.355888998988888</v>
      </c>
      <c r="N59">
        <f t="shared" si="5"/>
        <v>11.355888998988888</v>
      </c>
      <c r="O59">
        <f t="shared" si="2"/>
        <v>0</v>
      </c>
      <c r="P59" t="b">
        <f t="shared" si="3"/>
        <v>1</v>
      </c>
    </row>
    <row r="60" spans="1:16" x14ac:dyDescent="0.25">
      <c r="A60">
        <v>57</v>
      </c>
      <c r="B60" t="s">
        <v>53</v>
      </c>
      <c r="C60">
        <v>1011001</v>
      </c>
      <c r="D60">
        <v>1</v>
      </c>
      <c r="F60" s="34">
        <v>10</v>
      </c>
      <c r="G60" s="43" t="s">
        <v>213</v>
      </c>
      <c r="H60" s="6" t="s">
        <v>214</v>
      </c>
      <c r="I60" s="6" t="s">
        <v>215</v>
      </c>
      <c r="J60" s="22">
        <v>1011001</v>
      </c>
      <c r="K60" s="22">
        <v>1</v>
      </c>
      <c r="M60">
        <f t="shared" si="4"/>
        <v>204.42480660040002</v>
      </c>
      <c r="N60">
        <f t="shared" si="5"/>
        <v>204.42480660040002</v>
      </c>
      <c r="O60">
        <f t="shared" si="2"/>
        <v>0</v>
      </c>
      <c r="P60" t="b">
        <f t="shared" si="3"/>
        <v>1</v>
      </c>
    </row>
    <row r="61" spans="1:16" x14ac:dyDescent="0.25">
      <c r="A61">
        <v>58</v>
      </c>
      <c r="B61" t="s">
        <v>54</v>
      </c>
      <c r="C61">
        <v>1011002</v>
      </c>
      <c r="D61">
        <v>2</v>
      </c>
      <c r="F61" s="35"/>
      <c r="G61" s="44"/>
      <c r="H61" s="9" t="s">
        <v>216</v>
      </c>
      <c r="I61" s="9" t="s">
        <v>217</v>
      </c>
      <c r="J61" s="23">
        <v>1011002</v>
      </c>
      <c r="K61" s="23">
        <v>2</v>
      </c>
      <c r="M61">
        <f t="shared" si="4"/>
        <v>153.31890825089999</v>
      </c>
      <c r="N61">
        <f t="shared" si="5"/>
        <v>153.31890825089999</v>
      </c>
      <c r="O61">
        <f t="shared" si="2"/>
        <v>0</v>
      </c>
      <c r="P61" t="b">
        <f t="shared" si="3"/>
        <v>1</v>
      </c>
    </row>
    <row r="62" spans="1:16" x14ac:dyDescent="0.25">
      <c r="A62">
        <v>59</v>
      </c>
      <c r="B62" t="s">
        <v>55</v>
      </c>
      <c r="C62">
        <v>1011003</v>
      </c>
      <c r="D62">
        <v>3</v>
      </c>
      <c r="F62" s="35"/>
      <c r="G62" s="44"/>
      <c r="H62" s="9" t="s">
        <v>218</v>
      </c>
      <c r="I62" s="9" t="s">
        <v>219</v>
      </c>
      <c r="J62" s="23">
        <v>1011003</v>
      </c>
      <c r="K62" s="23">
        <v>3</v>
      </c>
      <c r="M62">
        <f t="shared" si="4"/>
        <v>136.28374360160001</v>
      </c>
      <c r="N62">
        <f t="shared" si="5"/>
        <v>136.28374360160001</v>
      </c>
      <c r="O62">
        <f t="shared" si="2"/>
        <v>0</v>
      </c>
      <c r="P62" t="b">
        <f t="shared" si="3"/>
        <v>1</v>
      </c>
    </row>
    <row r="63" spans="1:16" x14ac:dyDescent="0.25">
      <c r="A63">
        <v>60</v>
      </c>
      <c r="B63" t="s">
        <v>56</v>
      </c>
      <c r="C63">
        <v>1011004</v>
      </c>
      <c r="D63">
        <v>4</v>
      </c>
      <c r="F63" s="35"/>
      <c r="G63" s="44"/>
      <c r="H63" s="9" t="s">
        <v>220</v>
      </c>
      <c r="I63" s="9" t="s">
        <v>221</v>
      </c>
      <c r="J63" s="23">
        <v>1011004</v>
      </c>
      <c r="K63" s="23">
        <v>4</v>
      </c>
      <c r="M63">
        <f t="shared" si="4"/>
        <v>127.7662623775</v>
      </c>
      <c r="N63">
        <f t="shared" si="5"/>
        <v>127.7662623775</v>
      </c>
      <c r="O63">
        <f t="shared" si="2"/>
        <v>0</v>
      </c>
      <c r="P63" t="b">
        <f t="shared" si="3"/>
        <v>1</v>
      </c>
    </row>
    <row r="64" spans="1:16" x14ac:dyDescent="0.25">
      <c r="A64">
        <v>61</v>
      </c>
      <c r="B64" t="s">
        <v>57</v>
      </c>
      <c r="C64">
        <v>1011005</v>
      </c>
      <c r="D64">
        <v>5</v>
      </c>
      <c r="F64" s="35"/>
      <c r="G64" s="44"/>
      <c r="H64" s="9" t="s">
        <v>222</v>
      </c>
      <c r="I64" s="9" t="s">
        <v>223</v>
      </c>
      <c r="J64" s="23">
        <v>1011005</v>
      </c>
      <c r="K64" s="23">
        <v>5</v>
      </c>
      <c r="M64">
        <f t="shared" si="4"/>
        <v>122.6558545236</v>
      </c>
      <c r="N64">
        <f t="shared" si="5"/>
        <v>122.6558545236</v>
      </c>
      <c r="O64">
        <f t="shared" si="2"/>
        <v>0</v>
      </c>
      <c r="P64" t="b">
        <f t="shared" si="3"/>
        <v>1</v>
      </c>
    </row>
    <row r="65" spans="1:16" x14ac:dyDescent="0.25">
      <c r="A65">
        <v>62</v>
      </c>
      <c r="B65" t="s">
        <v>58</v>
      </c>
      <c r="C65">
        <v>1011006</v>
      </c>
      <c r="D65">
        <v>6</v>
      </c>
      <c r="F65" s="35"/>
      <c r="G65" s="44"/>
      <c r="H65" s="9" t="s">
        <v>224</v>
      </c>
      <c r="I65" s="9" t="s">
        <v>225</v>
      </c>
      <c r="J65" s="23">
        <v>1011006</v>
      </c>
      <c r="K65" s="23">
        <v>6</v>
      </c>
      <c r="M65">
        <f t="shared" si="4"/>
        <v>119.24898335490001</v>
      </c>
      <c r="N65">
        <f t="shared" si="5"/>
        <v>119.24898335490001</v>
      </c>
      <c r="O65">
        <f t="shared" si="2"/>
        <v>0</v>
      </c>
      <c r="P65" t="b">
        <f t="shared" si="3"/>
        <v>1</v>
      </c>
    </row>
    <row r="66" spans="1:16" x14ac:dyDescent="0.25">
      <c r="A66">
        <v>63</v>
      </c>
      <c r="B66" t="s">
        <v>59</v>
      </c>
      <c r="C66">
        <v>1011007</v>
      </c>
      <c r="D66">
        <v>7</v>
      </c>
      <c r="F66" s="35"/>
      <c r="G66" s="44"/>
      <c r="H66" s="9" t="s">
        <v>226</v>
      </c>
      <c r="I66" s="9" t="s">
        <v>227</v>
      </c>
      <c r="J66" s="23">
        <v>1011007</v>
      </c>
      <c r="K66" s="23">
        <v>7</v>
      </c>
      <c r="M66">
        <f t="shared" si="4"/>
        <v>116.81556172068572</v>
      </c>
      <c r="N66">
        <f t="shared" si="5"/>
        <v>116.81556172068572</v>
      </c>
      <c r="O66">
        <f t="shared" si="2"/>
        <v>0</v>
      </c>
      <c r="P66" t="b">
        <f t="shared" si="3"/>
        <v>1</v>
      </c>
    </row>
    <row r="67" spans="1:16" x14ac:dyDescent="0.25">
      <c r="A67">
        <v>64</v>
      </c>
      <c r="B67" t="s">
        <v>60</v>
      </c>
      <c r="C67">
        <v>1011008</v>
      </c>
      <c r="D67">
        <v>8</v>
      </c>
      <c r="F67" s="35"/>
      <c r="G67" s="44"/>
      <c r="H67" s="9" t="s">
        <v>208</v>
      </c>
      <c r="I67" s="9" t="s">
        <v>228</v>
      </c>
      <c r="J67" s="23">
        <v>1011008</v>
      </c>
      <c r="K67" s="23">
        <v>8</v>
      </c>
      <c r="M67">
        <f t="shared" si="4"/>
        <v>114.9905460456</v>
      </c>
      <c r="N67">
        <f t="shared" si="5"/>
        <v>114.9905460456</v>
      </c>
      <c r="O67">
        <f t="shared" si="2"/>
        <v>0</v>
      </c>
      <c r="P67" t="b">
        <f t="shared" si="3"/>
        <v>1</v>
      </c>
    </row>
    <row r="68" spans="1:16" ht="15.75" thickBot="1" x14ac:dyDescent="0.3">
      <c r="A68">
        <v>65</v>
      </c>
      <c r="B68" t="s">
        <v>61</v>
      </c>
      <c r="C68">
        <v>1011009</v>
      </c>
      <c r="D68">
        <v>9</v>
      </c>
      <c r="F68" s="36"/>
      <c r="G68" s="45"/>
      <c r="H68" s="17" t="s">
        <v>229</v>
      </c>
      <c r="I68" s="17" t="s">
        <v>230</v>
      </c>
      <c r="J68" s="24">
        <v>1011009</v>
      </c>
      <c r="K68" s="24">
        <v>9</v>
      </c>
      <c r="M68">
        <f t="shared" si="4"/>
        <v>113.58135676766665</v>
      </c>
      <c r="N68">
        <f t="shared" si="5"/>
        <v>113.58135676766665</v>
      </c>
      <c r="O68">
        <f t="shared" si="2"/>
        <v>0</v>
      </c>
      <c r="P68" t="b">
        <f t="shared" si="3"/>
        <v>1</v>
      </c>
    </row>
    <row r="69" spans="1:16" x14ac:dyDescent="0.25">
      <c r="A69">
        <v>66</v>
      </c>
      <c r="B69" t="s">
        <v>44</v>
      </c>
      <c r="C69">
        <v>1011101</v>
      </c>
      <c r="D69">
        <v>10</v>
      </c>
      <c r="F69" s="34">
        <v>11</v>
      </c>
      <c r="G69" s="43" t="s">
        <v>195</v>
      </c>
      <c r="H69" s="6" t="s">
        <v>196</v>
      </c>
      <c r="I69" s="6" t="s">
        <v>231</v>
      </c>
      <c r="J69" s="22">
        <v>1011101</v>
      </c>
      <c r="K69" s="22">
        <v>10</v>
      </c>
      <c r="M69">
        <f t="shared" si="4"/>
        <v>112.45588676321999</v>
      </c>
      <c r="N69">
        <f t="shared" si="5"/>
        <v>112.45588676321999</v>
      </c>
      <c r="O69">
        <f t="shared" ref="O69:O132" si="6">M69-N69</f>
        <v>0</v>
      </c>
      <c r="P69" t="b">
        <f t="shared" ref="P69:P132" si="7" xml:space="preserve"> AND(VALUE(C69)=VALUE(J69), VALUE(D69)=VALUE(K69))</f>
        <v>1</v>
      </c>
    </row>
    <row r="70" spans="1:16" x14ac:dyDescent="0.25">
      <c r="A70">
        <v>67</v>
      </c>
      <c r="B70" t="s">
        <v>45</v>
      </c>
      <c r="C70">
        <v>1011102</v>
      </c>
      <c r="D70">
        <v>11</v>
      </c>
      <c r="F70" s="35"/>
      <c r="G70" s="44"/>
      <c r="H70" s="9" t="s">
        <v>198</v>
      </c>
      <c r="I70" s="9" t="s">
        <v>232</v>
      </c>
      <c r="J70" s="23">
        <v>1011102</v>
      </c>
      <c r="K70" s="23">
        <v>11</v>
      </c>
      <c r="M70">
        <f t="shared" si="4"/>
        <v>111.52671987338182</v>
      </c>
      <c r="N70">
        <f t="shared" si="5"/>
        <v>111.52671987338182</v>
      </c>
      <c r="O70">
        <f t="shared" si="6"/>
        <v>0</v>
      </c>
      <c r="P70" t="b">
        <f t="shared" si="7"/>
        <v>1</v>
      </c>
    </row>
    <row r="71" spans="1:16" x14ac:dyDescent="0.25">
      <c r="A71">
        <v>68</v>
      </c>
      <c r="B71" t="s">
        <v>46</v>
      </c>
      <c r="C71">
        <v>1011103</v>
      </c>
      <c r="D71">
        <v>12</v>
      </c>
      <c r="F71" s="35"/>
      <c r="G71" s="44"/>
      <c r="H71" s="9" t="s">
        <v>200</v>
      </c>
      <c r="I71" s="9" t="s">
        <v>233</v>
      </c>
      <c r="J71" s="23">
        <v>1011103</v>
      </c>
      <c r="K71" s="23">
        <v>12</v>
      </c>
      <c r="M71">
        <f t="shared" si="4"/>
        <v>110.75244783546665</v>
      </c>
      <c r="N71">
        <f t="shared" si="5"/>
        <v>110.75244783546665</v>
      </c>
      <c r="O71">
        <f t="shared" si="6"/>
        <v>0</v>
      </c>
      <c r="P71" t="b">
        <f t="shared" si="7"/>
        <v>1</v>
      </c>
    </row>
    <row r="72" spans="1:16" x14ac:dyDescent="0.25">
      <c r="A72">
        <v>69</v>
      </c>
      <c r="B72" t="s">
        <v>48</v>
      </c>
      <c r="C72">
        <v>1011104</v>
      </c>
      <c r="D72">
        <v>13</v>
      </c>
      <c r="F72" s="35"/>
      <c r="G72" s="44"/>
      <c r="H72" s="9" t="s">
        <v>204</v>
      </c>
      <c r="I72" s="9" t="s">
        <v>234</v>
      </c>
      <c r="J72" s="23">
        <v>1011104</v>
      </c>
      <c r="K72" s="23">
        <v>13</v>
      </c>
      <c r="M72">
        <f t="shared" si="4"/>
        <v>110.09732568369232</v>
      </c>
      <c r="N72">
        <f t="shared" si="5"/>
        <v>110.09732568369232</v>
      </c>
      <c r="O72">
        <f t="shared" si="6"/>
        <v>0</v>
      </c>
      <c r="P72" t="b">
        <f t="shared" si="7"/>
        <v>1</v>
      </c>
    </row>
    <row r="73" spans="1:16" x14ac:dyDescent="0.25">
      <c r="A73">
        <v>70</v>
      </c>
      <c r="B73" t="s">
        <v>62</v>
      </c>
      <c r="C73">
        <v>1011105</v>
      </c>
      <c r="D73">
        <v>14</v>
      </c>
      <c r="F73" s="35"/>
      <c r="G73" s="44"/>
      <c r="H73" s="9" t="s">
        <v>235</v>
      </c>
      <c r="I73" s="9" t="s">
        <v>236</v>
      </c>
      <c r="J73" s="23">
        <v>1011105</v>
      </c>
      <c r="K73" s="23">
        <v>14</v>
      </c>
      <c r="M73">
        <f t="shared" si="4"/>
        <v>109.53582129964285</v>
      </c>
      <c r="N73">
        <f t="shared" si="5"/>
        <v>109.53582129964285</v>
      </c>
      <c r="O73">
        <f t="shared" si="6"/>
        <v>0</v>
      </c>
      <c r="P73" t="b">
        <f t="shared" si="7"/>
        <v>1</v>
      </c>
    </row>
    <row r="74" spans="1:16" x14ac:dyDescent="0.25">
      <c r="A74">
        <v>71</v>
      </c>
      <c r="B74" t="s">
        <v>49</v>
      </c>
      <c r="C74">
        <v>1011106</v>
      </c>
      <c r="D74">
        <v>15</v>
      </c>
      <c r="F74" s="35"/>
      <c r="G74" s="44"/>
      <c r="H74" s="9" t="s">
        <v>206</v>
      </c>
      <c r="I74" s="9" t="s">
        <v>237</v>
      </c>
      <c r="J74" s="23">
        <v>1011106</v>
      </c>
      <c r="K74" s="23">
        <v>15</v>
      </c>
      <c r="M74">
        <f t="shared" si="4"/>
        <v>109.04921112981333</v>
      </c>
      <c r="N74">
        <f t="shared" si="5"/>
        <v>109.04921112981333</v>
      </c>
      <c r="O74">
        <f t="shared" si="6"/>
        <v>0</v>
      </c>
      <c r="P74" t="b">
        <f t="shared" si="7"/>
        <v>1</v>
      </c>
    </row>
    <row r="75" spans="1:16" x14ac:dyDescent="0.25">
      <c r="A75">
        <v>72</v>
      </c>
      <c r="B75" t="s">
        <v>63</v>
      </c>
      <c r="C75">
        <v>1011107</v>
      </c>
      <c r="D75">
        <v>16</v>
      </c>
      <c r="F75" s="35"/>
      <c r="G75" s="44"/>
      <c r="H75" s="9" t="s">
        <v>238</v>
      </c>
      <c r="I75" s="9" t="s">
        <v>239</v>
      </c>
      <c r="J75" s="23">
        <v>1011107</v>
      </c>
      <c r="K75" s="23">
        <v>16</v>
      </c>
      <c r="M75">
        <f t="shared" si="4"/>
        <v>108.62345250907501</v>
      </c>
      <c r="N75">
        <f t="shared" si="5"/>
        <v>108.62345250907501</v>
      </c>
      <c r="O75">
        <f t="shared" si="6"/>
        <v>0</v>
      </c>
      <c r="P75" t="b">
        <f t="shared" si="7"/>
        <v>1</v>
      </c>
    </row>
    <row r="76" spans="1:16" x14ac:dyDescent="0.25">
      <c r="A76">
        <v>73</v>
      </c>
      <c r="B76" t="s">
        <v>51</v>
      </c>
      <c r="C76">
        <v>1011108</v>
      </c>
      <c r="D76">
        <v>17</v>
      </c>
      <c r="F76" s="35"/>
      <c r="G76" s="44"/>
      <c r="H76" s="9" t="s">
        <v>172</v>
      </c>
      <c r="I76" s="9" t="s">
        <v>240</v>
      </c>
      <c r="J76" s="23">
        <v>1011108</v>
      </c>
      <c r="K76" s="23">
        <v>17</v>
      </c>
      <c r="M76">
        <f t="shared" si="4"/>
        <v>108.2478069288</v>
      </c>
      <c r="N76">
        <f t="shared" si="5"/>
        <v>108.2478069288</v>
      </c>
      <c r="O76">
        <f t="shared" si="6"/>
        <v>0</v>
      </c>
      <c r="P76" t="b">
        <f t="shared" si="7"/>
        <v>1</v>
      </c>
    </row>
    <row r="77" spans="1:16" ht="15.75" thickBot="1" x14ac:dyDescent="0.3">
      <c r="A77">
        <v>74</v>
      </c>
      <c r="B77" t="s">
        <v>52</v>
      </c>
      <c r="C77">
        <v>1011109</v>
      </c>
      <c r="D77">
        <v>18</v>
      </c>
      <c r="F77" s="36"/>
      <c r="G77" s="45"/>
      <c r="H77" s="17" t="s">
        <v>211</v>
      </c>
      <c r="I77" s="17" t="s">
        <v>241</v>
      </c>
      <c r="J77" s="24">
        <v>1011109</v>
      </c>
      <c r="K77" s="24">
        <v>18</v>
      </c>
      <c r="M77">
        <f t="shared" si="4"/>
        <v>56.801912883833324</v>
      </c>
      <c r="N77">
        <f t="shared" si="5"/>
        <v>56.801912883833324</v>
      </c>
      <c r="O77">
        <f t="shared" si="6"/>
        <v>0</v>
      </c>
      <c r="P77" t="b">
        <f t="shared" si="7"/>
        <v>1</v>
      </c>
    </row>
    <row r="78" spans="1:16" x14ac:dyDescent="0.25">
      <c r="A78">
        <v>75</v>
      </c>
      <c r="B78" t="s">
        <v>64</v>
      </c>
      <c r="C78">
        <v>1011201</v>
      </c>
      <c r="D78">
        <v>10</v>
      </c>
      <c r="F78" s="34">
        <v>12</v>
      </c>
      <c r="G78" s="43" t="s">
        <v>213</v>
      </c>
      <c r="H78" s="6" t="s">
        <v>214</v>
      </c>
      <c r="I78" s="6" t="s">
        <v>242</v>
      </c>
      <c r="J78" s="22">
        <v>1011201</v>
      </c>
      <c r="K78" s="22">
        <v>10</v>
      </c>
      <c r="M78">
        <f t="shared" si="4"/>
        <v>112.47813209621999</v>
      </c>
      <c r="N78">
        <f t="shared" si="5"/>
        <v>112.47813209621999</v>
      </c>
      <c r="O78">
        <f t="shared" si="6"/>
        <v>0</v>
      </c>
      <c r="P78" t="b">
        <f t="shared" si="7"/>
        <v>1</v>
      </c>
    </row>
    <row r="79" spans="1:16" x14ac:dyDescent="0.25">
      <c r="A79">
        <v>76</v>
      </c>
      <c r="B79" t="s">
        <v>65</v>
      </c>
      <c r="C79">
        <v>1011202</v>
      </c>
      <c r="D79">
        <v>11</v>
      </c>
      <c r="F79" s="35"/>
      <c r="G79" s="44"/>
      <c r="H79" s="9" t="s">
        <v>216</v>
      </c>
      <c r="I79" s="9" t="s">
        <v>243</v>
      </c>
      <c r="J79" s="23">
        <v>1011202</v>
      </c>
      <c r="K79" s="23">
        <v>11</v>
      </c>
      <c r="M79">
        <f t="shared" si="4"/>
        <v>111.54878138247274</v>
      </c>
      <c r="N79">
        <f t="shared" si="5"/>
        <v>111.54878138247274</v>
      </c>
      <c r="O79">
        <f t="shared" si="6"/>
        <v>0</v>
      </c>
      <c r="P79" t="b">
        <f t="shared" si="7"/>
        <v>1</v>
      </c>
    </row>
    <row r="80" spans="1:16" x14ac:dyDescent="0.25">
      <c r="A80">
        <v>77</v>
      </c>
      <c r="B80" t="s">
        <v>66</v>
      </c>
      <c r="C80">
        <v>1011203</v>
      </c>
      <c r="D80">
        <v>12</v>
      </c>
      <c r="F80" s="35"/>
      <c r="G80" s="44"/>
      <c r="H80" s="9" t="s">
        <v>222</v>
      </c>
      <c r="I80" s="9" t="s">
        <v>244</v>
      </c>
      <c r="J80" s="23">
        <v>1011203</v>
      </c>
      <c r="K80" s="23">
        <v>12</v>
      </c>
      <c r="M80">
        <f t="shared" si="4"/>
        <v>110.77435616130001</v>
      </c>
      <c r="N80">
        <f t="shared" si="5"/>
        <v>110.77435616130001</v>
      </c>
      <c r="O80">
        <f t="shared" si="6"/>
        <v>0</v>
      </c>
      <c r="P80" t="b">
        <f t="shared" si="7"/>
        <v>1</v>
      </c>
    </row>
    <row r="81" spans="1:16" x14ac:dyDescent="0.25">
      <c r="A81">
        <v>78</v>
      </c>
      <c r="B81" t="s">
        <v>67</v>
      </c>
      <c r="C81">
        <v>1011204</v>
      </c>
      <c r="D81">
        <v>13</v>
      </c>
      <c r="F81" s="35"/>
      <c r="G81" s="44"/>
      <c r="H81" s="9" t="s">
        <v>224</v>
      </c>
      <c r="I81" s="9" t="s">
        <v>245</v>
      </c>
      <c r="J81" s="23">
        <v>1011204</v>
      </c>
      <c r="K81" s="23">
        <v>13</v>
      </c>
      <c r="M81">
        <f t="shared" si="4"/>
        <v>110.119104396</v>
      </c>
      <c r="N81">
        <f t="shared" si="5"/>
        <v>110.119104396</v>
      </c>
      <c r="O81">
        <f t="shared" si="6"/>
        <v>0</v>
      </c>
      <c r="P81" t="b">
        <f t="shared" si="7"/>
        <v>1</v>
      </c>
    </row>
    <row r="82" spans="1:16" x14ac:dyDescent="0.25">
      <c r="A82">
        <v>79</v>
      </c>
      <c r="B82" t="s">
        <v>68</v>
      </c>
      <c r="C82">
        <v>1011205</v>
      </c>
      <c r="D82">
        <v>14</v>
      </c>
      <c r="F82" s="35"/>
      <c r="G82" s="44"/>
      <c r="H82" s="9" t="s">
        <v>246</v>
      </c>
      <c r="I82" s="9" t="s">
        <v>247</v>
      </c>
      <c r="J82" s="23">
        <v>1011205</v>
      </c>
      <c r="K82" s="23">
        <v>14</v>
      </c>
      <c r="M82">
        <f t="shared" si="4"/>
        <v>109.5574889175</v>
      </c>
      <c r="N82">
        <f t="shared" si="5"/>
        <v>109.5574889175</v>
      </c>
      <c r="O82">
        <f t="shared" si="6"/>
        <v>0</v>
      </c>
      <c r="P82" t="b">
        <f t="shared" si="7"/>
        <v>1</v>
      </c>
    </row>
    <row r="83" spans="1:16" x14ac:dyDescent="0.25">
      <c r="A83">
        <v>80</v>
      </c>
      <c r="B83" t="s">
        <v>69</v>
      </c>
      <c r="C83">
        <v>1011206</v>
      </c>
      <c r="D83">
        <v>15</v>
      </c>
      <c r="F83" s="35"/>
      <c r="G83" s="44"/>
      <c r="H83" s="9" t="s">
        <v>248</v>
      </c>
      <c r="I83" s="9" t="s">
        <v>249</v>
      </c>
      <c r="J83" s="23">
        <v>1011206</v>
      </c>
      <c r="K83" s="23">
        <v>15</v>
      </c>
      <c r="M83">
        <f t="shared" si="4"/>
        <v>109.07078246848</v>
      </c>
      <c r="N83">
        <f t="shared" si="5"/>
        <v>109.07078246848</v>
      </c>
      <c r="O83">
        <f t="shared" si="6"/>
        <v>0</v>
      </c>
      <c r="P83" t="b">
        <f t="shared" si="7"/>
        <v>1</v>
      </c>
    </row>
    <row r="84" spans="1:16" x14ac:dyDescent="0.25">
      <c r="A84">
        <v>81</v>
      </c>
      <c r="B84" t="s">
        <v>70</v>
      </c>
      <c r="C84">
        <v>1011207</v>
      </c>
      <c r="D84">
        <v>16</v>
      </c>
      <c r="F84" s="35"/>
      <c r="G84" s="44"/>
      <c r="H84" s="9" t="s">
        <v>226</v>
      </c>
      <c r="I84" s="9" t="s">
        <v>250</v>
      </c>
      <c r="J84" s="23">
        <v>1011207</v>
      </c>
      <c r="K84" s="23">
        <v>16</v>
      </c>
      <c r="M84">
        <f t="shared" si="4"/>
        <v>108.64493960595</v>
      </c>
      <c r="N84">
        <f t="shared" si="5"/>
        <v>108.64493960595</v>
      </c>
      <c r="O84">
        <f t="shared" si="6"/>
        <v>0</v>
      </c>
      <c r="P84" t="b">
        <f t="shared" si="7"/>
        <v>1</v>
      </c>
    </row>
    <row r="85" spans="1:16" ht="15.75" thickBot="1" x14ac:dyDescent="0.3">
      <c r="A85">
        <v>82</v>
      </c>
      <c r="B85" t="s">
        <v>71</v>
      </c>
      <c r="C85">
        <v>1011208</v>
      </c>
      <c r="D85">
        <v>17</v>
      </c>
      <c r="F85" s="36"/>
      <c r="G85" s="45"/>
      <c r="H85" s="17" t="s">
        <v>251</v>
      </c>
      <c r="I85" s="17" t="s">
        <v>252</v>
      </c>
      <c r="J85" s="24">
        <v>1011208</v>
      </c>
      <c r="K85" s="24">
        <v>17</v>
      </c>
      <c r="M85">
        <f t="shared" si="4"/>
        <v>114.29457394442353</v>
      </c>
      <c r="N85">
        <f t="shared" si="5"/>
        <v>114.29457394442353</v>
      </c>
      <c r="O85">
        <f t="shared" si="6"/>
        <v>0</v>
      </c>
      <c r="P85" t="b">
        <f t="shared" si="7"/>
        <v>1</v>
      </c>
    </row>
    <row r="86" spans="1:16" x14ac:dyDescent="0.25">
      <c r="A86">
        <v>83</v>
      </c>
      <c r="B86" t="s">
        <v>44</v>
      </c>
      <c r="C86">
        <v>1011301</v>
      </c>
      <c r="D86">
        <v>19</v>
      </c>
      <c r="F86" s="34">
        <v>13</v>
      </c>
      <c r="G86" s="43" t="s">
        <v>195</v>
      </c>
      <c r="H86" s="6" t="s">
        <v>196</v>
      </c>
      <c r="I86" s="6" t="s">
        <v>253</v>
      </c>
      <c r="J86" s="22">
        <v>1011301</v>
      </c>
      <c r="K86" s="22">
        <v>19</v>
      </c>
      <c r="M86">
        <f t="shared" si="4"/>
        <v>107.65586567389474</v>
      </c>
      <c r="N86">
        <f t="shared" si="5"/>
        <v>107.65586567389474</v>
      </c>
      <c r="O86">
        <f t="shared" si="6"/>
        <v>0</v>
      </c>
      <c r="P86" t="b">
        <f t="shared" si="7"/>
        <v>1</v>
      </c>
    </row>
    <row r="87" spans="1:16" x14ac:dyDescent="0.25">
      <c r="A87">
        <v>84</v>
      </c>
      <c r="B87" t="s">
        <v>45</v>
      </c>
      <c r="C87">
        <v>1011302</v>
      </c>
      <c r="D87">
        <v>20</v>
      </c>
      <c r="F87" s="35"/>
      <c r="G87" s="44"/>
      <c r="H87" s="9" t="s">
        <v>198</v>
      </c>
      <c r="I87" s="9" t="s">
        <v>254</v>
      </c>
      <c r="J87" s="23">
        <v>1011302</v>
      </c>
      <c r="K87" s="23">
        <v>20</v>
      </c>
      <c r="M87">
        <f t="shared" si="4"/>
        <v>107.38693838313</v>
      </c>
      <c r="N87">
        <f t="shared" si="5"/>
        <v>107.38693838313</v>
      </c>
      <c r="O87">
        <f t="shared" si="6"/>
        <v>0</v>
      </c>
      <c r="P87" t="b">
        <f t="shared" si="7"/>
        <v>1</v>
      </c>
    </row>
    <row r="88" spans="1:16" x14ac:dyDescent="0.25">
      <c r="A88">
        <v>85</v>
      </c>
      <c r="B88" t="s">
        <v>46</v>
      </c>
      <c r="C88">
        <v>1011303</v>
      </c>
      <c r="D88">
        <v>21</v>
      </c>
      <c r="F88" s="35"/>
      <c r="G88" s="44"/>
      <c r="H88" s="9" t="s">
        <v>200</v>
      </c>
      <c r="I88" s="9" t="s">
        <v>255</v>
      </c>
      <c r="J88" s="23">
        <v>1011303</v>
      </c>
      <c r="K88" s="23">
        <v>21</v>
      </c>
      <c r="M88">
        <f t="shared" si="4"/>
        <v>107.14364247840001</v>
      </c>
      <c r="N88">
        <f t="shared" si="5"/>
        <v>107.14364247840001</v>
      </c>
      <c r="O88">
        <f t="shared" si="6"/>
        <v>0</v>
      </c>
      <c r="P88" t="b">
        <f t="shared" si="7"/>
        <v>1</v>
      </c>
    </row>
    <row r="89" spans="1:16" x14ac:dyDescent="0.25">
      <c r="A89">
        <v>86</v>
      </c>
      <c r="B89" t="s">
        <v>48</v>
      </c>
      <c r="C89">
        <v>1011304</v>
      </c>
      <c r="D89">
        <v>22</v>
      </c>
      <c r="F89" s="35"/>
      <c r="G89" s="44"/>
      <c r="H89" s="9" t="s">
        <v>204</v>
      </c>
      <c r="I89" s="9" t="s">
        <v>256</v>
      </c>
      <c r="J89" s="23">
        <v>1011304</v>
      </c>
      <c r="K89" s="23">
        <v>22</v>
      </c>
      <c r="M89">
        <f t="shared" si="4"/>
        <v>106.92248277072729</v>
      </c>
      <c r="N89">
        <f t="shared" si="5"/>
        <v>106.92248277072729</v>
      </c>
      <c r="O89">
        <f t="shared" si="6"/>
        <v>0</v>
      </c>
      <c r="P89" t="b">
        <f t="shared" si="7"/>
        <v>1</v>
      </c>
    </row>
    <row r="90" spans="1:16" x14ac:dyDescent="0.25">
      <c r="A90">
        <v>87</v>
      </c>
      <c r="B90" t="s">
        <v>72</v>
      </c>
      <c r="C90">
        <v>1011305</v>
      </c>
      <c r="D90">
        <v>23</v>
      </c>
      <c r="F90" s="35"/>
      <c r="G90" s="44"/>
      <c r="H90" s="9" t="s">
        <v>257</v>
      </c>
      <c r="I90" s="9" t="s">
        <v>258</v>
      </c>
      <c r="J90" s="23">
        <v>1011305</v>
      </c>
      <c r="K90" s="23">
        <v>23</v>
      </c>
      <c r="M90">
        <f t="shared" si="4"/>
        <v>106.72057193008696</v>
      </c>
      <c r="N90">
        <f t="shared" si="5"/>
        <v>106.72057193008696</v>
      </c>
      <c r="O90">
        <f t="shared" si="6"/>
        <v>0</v>
      </c>
      <c r="P90" t="b">
        <f t="shared" si="7"/>
        <v>1</v>
      </c>
    </row>
    <row r="91" spans="1:16" x14ac:dyDescent="0.25">
      <c r="A91">
        <v>88</v>
      </c>
      <c r="B91" t="s">
        <v>50</v>
      </c>
      <c r="C91">
        <v>1011306</v>
      </c>
      <c r="D91">
        <v>24</v>
      </c>
      <c r="F91" s="35"/>
      <c r="G91" s="44"/>
      <c r="H91" s="9" t="s">
        <v>208</v>
      </c>
      <c r="I91" s="9" t="s">
        <v>259</v>
      </c>
      <c r="J91" s="23">
        <v>1011306</v>
      </c>
      <c r="K91" s="23">
        <v>24</v>
      </c>
      <c r="M91">
        <f t="shared" si="4"/>
        <v>106.535503848125</v>
      </c>
      <c r="N91">
        <f t="shared" si="5"/>
        <v>106.535503848125</v>
      </c>
      <c r="O91">
        <f t="shared" si="6"/>
        <v>0</v>
      </c>
      <c r="P91" t="b">
        <f t="shared" si="7"/>
        <v>1</v>
      </c>
    </row>
    <row r="92" spans="1:16" x14ac:dyDescent="0.25">
      <c r="A92">
        <v>89</v>
      </c>
      <c r="B92" t="s">
        <v>51</v>
      </c>
      <c r="C92">
        <v>1011307</v>
      </c>
      <c r="D92">
        <v>25</v>
      </c>
      <c r="F92" s="35"/>
      <c r="G92" s="44"/>
      <c r="H92" s="9" t="s">
        <v>172</v>
      </c>
      <c r="I92" s="9" t="s">
        <v>260</v>
      </c>
      <c r="J92" s="23">
        <v>1011307</v>
      </c>
      <c r="K92" s="23">
        <v>25</v>
      </c>
      <c r="M92">
        <f t="shared" si="4"/>
        <v>106.36525739382401</v>
      </c>
      <c r="N92">
        <f t="shared" si="5"/>
        <v>106.36525739382401</v>
      </c>
      <c r="O92">
        <f t="shared" si="6"/>
        <v>0</v>
      </c>
      <c r="P92" t="b">
        <f t="shared" si="7"/>
        <v>1</v>
      </c>
    </row>
    <row r="93" spans="1:16" ht="15.75" thickBot="1" x14ac:dyDescent="0.3">
      <c r="A93">
        <v>90</v>
      </c>
      <c r="B93" t="s">
        <v>52</v>
      </c>
      <c r="C93">
        <v>1011308</v>
      </c>
      <c r="D93">
        <v>26</v>
      </c>
      <c r="F93" s="36"/>
      <c r="G93" s="45"/>
      <c r="H93" s="17" t="s">
        <v>211</v>
      </c>
      <c r="I93" s="17" t="s">
        <v>261</v>
      </c>
      <c r="J93" s="24">
        <v>1011308</v>
      </c>
      <c r="K93" s="24">
        <v>26</v>
      </c>
      <c r="M93">
        <f t="shared" si="4"/>
        <v>70.811856173630773</v>
      </c>
      <c r="N93">
        <f t="shared" si="5"/>
        <v>70.811856173630773</v>
      </c>
      <c r="O93">
        <f t="shared" si="6"/>
        <v>0</v>
      </c>
      <c r="P93" t="b">
        <f t="shared" si="7"/>
        <v>1</v>
      </c>
    </row>
    <row r="94" spans="1:16" x14ac:dyDescent="0.25">
      <c r="A94">
        <v>91</v>
      </c>
      <c r="B94" t="s">
        <v>73</v>
      </c>
      <c r="C94">
        <v>1011401</v>
      </c>
      <c r="D94">
        <v>18</v>
      </c>
      <c r="F94" s="34">
        <v>14</v>
      </c>
      <c r="G94" s="43" t="s">
        <v>213</v>
      </c>
      <c r="H94" s="6" t="s">
        <v>262</v>
      </c>
      <c r="I94" s="6" t="s">
        <v>263</v>
      </c>
      <c r="J94" s="22">
        <v>1011401</v>
      </c>
      <c r="K94" s="22">
        <v>18</v>
      </c>
      <c r="M94">
        <f t="shared" si="4"/>
        <v>107.97626049910001</v>
      </c>
      <c r="N94">
        <f t="shared" si="5"/>
        <v>107.97626049910001</v>
      </c>
      <c r="O94">
        <f t="shared" si="6"/>
        <v>0</v>
      </c>
      <c r="P94" t="b">
        <f t="shared" si="7"/>
        <v>1</v>
      </c>
    </row>
    <row r="95" spans="1:16" x14ac:dyDescent="0.25">
      <c r="A95">
        <v>92</v>
      </c>
      <c r="B95" t="s">
        <v>74</v>
      </c>
      <c r="C95">
        <v>1011402</v>
      </c>
      <c r="D95">
        <v>19</v>
      </c>
      <c r="F95" s="35"/>
      <c r="G95" s="44"/>
      <c r="H95" s="9" t="s">
        <v>264</v>
      </c>
      <c r="I95" s="9" t="s">
        <v>265</v>
      </c>
      <c r="J95" s="23">
        <v>1011402</v>
      </c>
      <c r="K95" s="23">
        <v>19</v>
      </c>
      <c r="M95">
        <f t="shared" si="4"/>
        <v>107.67737021115789</v>
      </c>
      <c r="N95">
        <f t="shared" si="5"/>
        <v>107.67737021115789</v>
      </c>
      <c r="O95">
        <f t="shared" si="6"/>
        <v>0</v>
      </c>
      <c r="P95" t="b">
        <f t="shared" si="7"/>
        <v>1</v>
      </c>
    </row>
    <row r="96" spans="1:16" x14ac:dyDescent="0.25">
      <c r="A96">
        <v>93</v>
      </c>
      <c r="B96" t="s">
        <v>75</v>
      </c>
      <c r="C96">
        <v>1011403</v>
      </c>
      <c r="D96">
        <v>20</v>
      </c>
      <c r="F96" s="35"/>
      <c r="G96" s="44"/>
      <c r="H96" s="9" t="s">
        <v>216</v>
      </c>
      <c r="I96" s="9" t="s">
        <v>266</v>
      </c>
      <c r="J96" s="23">
        <v>1011403</v>
      </c>
      <c r="K96" s="23">
        <v>20</v>
      </c>
      <c r="M96">
        <f t="shared" si="4"/>
        <v>107.40838918026</v>
      </c>
      <c r="N96">
        <f t="shared" si="5"/>
        <v>107.40838918026</v>
      </c>
      <c r="O96">
        <f t="shared" si="6"/>
        <v>0</v>
      </c>
      <c r="P96" t="b">
        <f t="shared" si="7"/>
        <v>1</v>
      </c>
    </row>
    <row r="97" spans="1:16" x14ac:dyDescent="0.25">
      <c r="A97">
        <v>94</v>
      </c>
      <c r="B97" t="s">
        <v>76</v>
      </c>
      <c r="C97">
        <v>1011404</v>
      </c>
      <c r="D97">
        <v>21</v>
      </c>
      <c r="F97" s="35"/>
      <c r="G97" s="44"/>
      <c r="H97" s="9" t="s">
        <v>222</v>
      </c>
      <c r="I97" s="9" t="s">
        <v>267</v>
      </c>
      <c r="J97" s="23">
        <v>1011404</v>
      </c>
      <c r="K97" s="23">
        <v>21</v>
      </c>
      <c r="M97">
        <f t="shared" si="4"/>
        <v>107.16504465542857</v>
      </c>
      <c r="N97">
        <f t="shared" si="5"/>
        <v>107.16504465542857</v>
      </c>
      <c r="O97">
        <f t="shared" si="6"/>
        <v>0</v>
      </c>
      <c r="P97" t="b">
        <f t="shared" si="7"/>
        <v>1</v>
      </c>
    </row>
    <row r="98" spans="1:16" x14ac:dyDescent="0.25">
      <c r="A98">
        <v>95</v>
      </c>
      <c r="B98" t="s">
        <v>77</v>
      </c>
      <c r="C98">
        <v>1011405</v>
      </c>
      <c r="D98">
        <v>22</v>
      </c>
      <c r="F98" s="35"/>
      <c r="G98" s="44"/>
      <c r="H98" s="9" t="s">
        <v>224</v>
      </c>
      <c r="I98" s="9" t="s">
        <v>268</v>
      </c>
      <c r="J98" s="23">
        <v>1011405</v>
      </c>
      <c r="K98" s="23">
        <v>22</v>
      </c>
      <c r="M98">
        <f t="shared" si="4"/>
        <v>106.9438407495</v>
      </c>
      <c r="N98">
        <f t="shared" si="5"/>
        <v>106.9438407495</v>
      </c>
      <c r="O98">
        <f t="shared" si="6"/>
        <v>0</v>
      </c>
      <c r="P98" t="b">
        <f t="shared" si="7"/>
        <v>1</v>
      </c>
    </row>
    <row r="99" spans="1:16" x14ac:dyDescent="0.25">
      <c r="A99">
        <v>96</v>
      </c>
      <c r="B99" t="s">
        <v>78</v>
      </c>
      <c r="C99">
        <v>1011406</v>
      </c>
      <c r="D99">
        <v>23</v>
      </c>
      <c r="F99" s="35"/>
      <c r="G99" s="44"/>
      <c r="H99" s="9" t="s">
        <v>226</v>
      </c>
      <c r="I99" s="9" t="s">
        <v>269</v>
      </c>
      <c r="J99" s="23">
        <v>1011406</v>
      </c>
      <c r="K99" s="23">
        <v>23</v>
      </c>
      <c r="M99">
        <f t="shared" si="4"/>
        <v>106.74188955568697</v>
      </c>
      <c r="N99">
        <f t="shared" si="5"/>
        <v>106.74188955568697</v>
      </c>
      <c r="O99">
        <f t="shared" si="6"/>
        <v>0</v>
      </c>
      <c r="P99" t="b">
        <f t="shared" si="7"/>
        <v>1</v>
      </c>
    </row>
    <row r="100" spans="1:16" ht="15.75" thickBot="1" x14ac:dyDescent="0.3">
      <c r="A100">
        <v>97</v>
      </c>
      <c r="B100" t="s">
        <v>79</v>
      </c>
      <c r="C100">
        <v>1011407</v>
      </c>
      <c r="D100">
        <v>24</v>
      </c>
      <c r="F100" s="36"/>
      <c r="G100" s="45"/>
      <c r="H100" s="17" t="s">
        <v>251</v>
      </c>
      <c r="I100" s="17" t="s">
        <v>270</v>
      </c>
      <c r="J100" s="24">
        <v>1011407</v>
      </c>
      <c r="K100" s="24">
        <v>24</v>
      </c>
      <c r="M100">
        <f t="shared" si="4"/>
        <v>115.09190908953751</v>
      </c>
      <c r="N100">
        <f t="shared" si="5"/>
        <v>115.09190908953751</v>
      </c>
      <c r="O100">
        <f t="shared" si="6"/>
        <v>0</v>
      </c>
      <c r="P100" t="b">
        <f t="shared" si="7"/>
        <v>1</v>
      </c>
    </row>
    <row r="101" spans="1:16" x14ac:dyDescent="0.25">
      <c r="A101">
        <v>98</v>
      </c>
      <c r="B101" t="s">
        <v>44</v>
      </c>
      <c r="C101">
        <v>1011501</v>
      </c>
      <c r="D101">
        <v>27</v>
      </c>
      <c r="F101" s="34">
        <v>15</v>
      </c>
      <c r="G101" s="43" t="s">
        <v>195</v>
      </c>
      <c r="H101" s="6" t="s">
        <v>196</v>
      </c>
      <c r="I101" s="6" t="s">
        <v>271</v>
      </c>
      <c r="J101" s="22">
        <v>1011501</v>
      </c>
      <c r="K101" s="22">
        <v>27</v>
      </c>
      <c r="M101">
        <f t="shared" si="4"/>
        <v>106.10291839280001</v>
      </c>
      <c r="N101">
        <f t="shared" si="5"/>
        <v>106.10291839280001</v>
      </c>
      <c r="O101">
        <f t="shared" si="6"/>
        <v>0</v>
      </c>
      <c r="P101" t="b">
        <f t="shared" si="7"/>
        <v>1</v>
      </c>
    </row>
    <row r="102" spans="1:16" x14ac:dyDescent="0.25">
      <c r="A102">
        <v>99</v>
      </c>
      <c r="B102" t="s">
        <v>45</v>
      </c>
      <c r="C102">
        <v>1011502</v>
      </c>
      <c r="D102">
        <v>28</v>
      </c>
      <c r="F102" s="35"/>
      <c r="G102" s="44"/>
      <c r="H102" s="9" t="s">
        <v>198</v>
      </c>
      <c r="I102" s="9" t="s">
        <v>272</v>
      </c>
      <c r="J102" s="23">
        <v>1011502</v>
      </c>
      <c r="K102" s="23">
        <v>28</v>
      </c>
      <c r="M102">
        <f t="shared" si="4"/>
        <v>105.96779256312142</v>
      </c>
      <c r="N102">
        <f t="shared" si="5"/>
        <v>105.96779256312142</v>
      </c>
      <c r="O102">
        <f t="shared" si="6"/>
        <v>0</v>
      </c>
      <c r="P102" t="b">
        <f t="shared" si="7"/>
        <v>1</v>
      </c>
    </row>
    <row r="103" spans="1:16" x14ac:dyDescent="0.25">
      <c r="A103">
        <v>100</v>
      </c>
      <c r="B103" t="s">
        <v>46</v>
      </c>
      <c r="C103">
        <v>1011503</v>
      </c>
      <c r="D103">
        <v>29</v>
      </c>
      <c r="F103" s="35"/>
      <c r="G103" s="44"/>
      <c r="H103" s="9" t="s">
        <v>200</v>
      </c>
      <c r="I103" s="9" t="s">
        <v>273</v>
      </c>
      <c r="J103" s="23">
        <v>1011503</v>
      </c>
      <c r="K103" s="23">
        <v>29</v>
      </c>
      <c r="M103">
        <f t="shared" si="4"/>
        <v>105.84199970813795</v>
      </c>
      <c r="N103">
        <f t="shared" si="5"/>
        <v>105.84199970813795</v>
      </c>
      <c r="O103">
        <f t="shared" si="6"/>
        <v>0</v>
      </c>
      <c r="P103" t="b">
        <f t="shared" si="7"/>
        <v>1</v>
      </c>
    </row>
    <row r="104" spans="1:16" x14ac:dyDescent="0.25">
      <c r="A104">
        <v>101</v>
      </c>
      <c r="B104" t="s">
        <v>48</v>
      </c>
      <c r="C104">
        <v>1011504</v>
      </c>
      <c r="D104">
        <v>30</v>
      </c>
      <c r="F104" s="35"/>
      <c r="G104" s="44"/>
      <c r="H104" s="9" t="s">
        <v>204</v>
      </c>
      <c r="I104" s="9" t="s">
        <v>274</v>
      </c>
      <c r="J104" s="23">
        <v>1011504</v>
      </c>
      <c r="K104" s="23">
        <v>30</v>
      </c>
      <c r="M104">
        <f t="shared" si="4"/>
        <v>105.72460653040001</v>
      </c>
      <c r="N104">
        <f t="shared" si="5"/>
        <v>105.72460653040001</v>
      </c>
      <c r="O104">
        <f t="shared" si="6"/>
        <v>0</v>
      </c>
      <c r="P104" t="b">
        <f t="shared" si="7"/>
        <v>1</v>
      </c>
    </row>
    <row r="105" spans="1:16" x14ac:dyDescent="0.25">
      <c r="A105">
        <v>102</v>
      </c>
      <c r="B105" t="s">
        <v>62</v>
      </c>
      <c r="C105">
        <v>1011505</v>
      </c>
      <c r="D105">
        <v>31</v>
      </c>
      <c r="F105" s="35"/>
      <c r="G105" s="44"/>
      <c r="H105" s="9" t="s">
        <v>235</v>
      </c>
      <c r="I105" s="9" t="s">
        <v>275</v>
      </c>
      <c r="J105" s="23">
        <v>1011505</v>
      </c>
      <c r="K105" s="23">
        <v>31</v>
      </c>
      <c r="M105">
        <f t="shared" si="4"/>
        <v>105.61480015793549</v>
      </c>
      <c r="N105">
        <f t="shared" si="5"/>
        <v>105.61480015793549</v>
      </c>
      <c r="O105">
        <f t="shared" si="6"/>
        <v>0</v>
      </c>
      <c r="P105" t="b">
        <f t="shared" si="7"/>
        <v>1</v>
      </c>
    </row>
    <row r="106" spans="1:16" x14ac:dyDescent="0.25">
      <c r="A106">
        <v>103</v>
      </c>
      <c r="B106" t="s">
        <v>49</v>
      </c>
      <c r="C106">
        <v>1011506</v>
      </c>
      <c r="D106">
        <v>32</v>
      </c>
      <c r="F106" s="35"/>
      <c r="G106" s="44"/>
      <c r="H106" s="9" t="s">
        <v>206</v>
      </c>
      <c r="I106" s="9" t="s">
        <v>276</v>
      </c>
      <c r="J106" s="23">
        <v>1011506</v>
      </c>
      <c r="K106" s="23">
        <v>32</v>
      </c>
      <c r="M106">
        <f t="shared" si="4"/>
        <v>105.51186932776875</v>
      </c>
      <c r="N106">
        <f t="shared" si="5"/>
        <v>105.51186932776875</v>
      </c>
      <c r="O106">
        <f t="shared" si="6"/>
        <v>0</v>
      </c>
      <c r="P106" t="b">
        <f t="shared" si="7"/>
        <v>1</v>
      </c>
    </row>
    <row r="107" spans="1:16" x14ac:dyDescent="0.25">
      <c r="A107">
        <v>104</v>
      </c>
      <c r="B107" t="s">
        <v>50</v>
      </c>
      <c r="C107">
        <v>1011507</v>
      </c>
      <c r="D107">
        <v>33</v>
      </c>
      <c r="F107" s="35"/>
      <c r="G107" s="44"/>
      <c r="H107" s="9" t="s">
        <v>208</v>
      </c>
      <c r="I107" s="9" t="s">
        <v>277</v>
      </c>
      <c r="J107" s="23">
        <v>1011507</v>
      </c>
      <c r="K107" s="23">
        <v>33</v>
      </c>
      <c r="M107">
        <f t="shared" si="4"/>
        <v>105.41518899061818</v>
      </c>
      <c r="N107">
        <f t="shared" si="5"/>
        <v>105.41518899061818</v>
      </c>
      <c r="O107">
        <f t="shared" si="6"/>
        <v>0</v>
      </c>
      <c r="P107" t="b">
        <f t="shared" si="7"/>
        <v>1</v>
      </c>
    </row>
    <row r="108" spans="1:16" x14ac:dyDescent="0.25">
      <c r="A108">
        <v>105</v>
      </c>
      <c r="B108" t="s">
        <v>51</v>
      </c>
      <c r="C108">
        <v>1011508</v>
      </c>
      <c r="D108">
        <v>34</v>
      </c>
      <c r="F108" s="35"/>
      <c r="G108" s="44"/>
      <c r="H108" s="9" t="s">
        <v>172</v>
      </c>
      <c r="I108" s="9" t="s">
        <v>278</v>
      </c>
      <c r="J108" s="23">
        <v>1011508</v>
      </c>
      <c r="K108" s="23">
        <v>34</v>
      </c>
      <c r="M108">
        <f t="shared" si="4"/>
        <v>105.32420763241177</v>
      </c>
      <c r="N108">
        <f t="shared" si="5"/>
        <v>105.32420763241177</v>
      </c>
      <c r="O108">
        <f t="shared" si="6"/>
        <v>0</v>
      </c>
      <c r="P108" t="b">
        <f t="shared" si="7"/>
        <v>1</v>
      </c>
    </row>
    <row r="109" spans="1:16" ht="15.75" thickBot="1" x14ac:dyDescent="0.3">
      <c r="A109">
        <v>106</v>
      </c>
      <c r="B109" t="s">
        <v>52</v>
      </c>
      <c r="C109">
        <v>1011509</v>
      </c>
      <c r="D109">
        <v>35</v>
      </c>
      <c r="F109" s="36"/>
      <c r="G109" s="45"/>
      <c r="H109" s="17" t="s">
        <v>211</v>
      </c>
      <c r="I109" s="17" t="s">
        <v>279</v>
      </c>
      <c r="J109" s="24">
        <v>1011509</v>
      </c>
      <c r="K109" s="24">
        <v>35</v>
      </c>
      <c r="M109">
        <f t="shared" si="4"/>
        <v>73.088822564928577</v>
      </c>
      <c r="N109">
        <f t="shared" si="5"/>
        <v>73.088822564928577</v>
      </c>
      <c r="O109">
        <f t="shared" si="6"/>
        <v>0</v>
      </c>
      <c r="P109" t="b">
        <f t="shared" si="7"/>
        <v>1</v>
      </c>
    </row>
    <row r="110" spans="1:16" x14ac:dyDescent="0.25">
      <c r="A110">
        <v>107</v>
      </c>
      <c r="B110" t="s">
        <v>80</v>
      </c>
      <c r="C110">
        <v>1011601</v>
      </c>
      <c r="D110">
        <v>25</v>
      </c>
      <c r="F110" s="34">
        <v>16</v>
      </c>
      <c r="G110" s="43" t="s">
        <v>213</v>
      </c>
      <c r="H110" s="6" t="s">
        <v>214</v>
      </c>
      <c r="I110" s="6" t="s">
        <v>280</v>
      </c>
      <c r="J110" s="22">
        <v>1011601</v>
      </c>
      <c r="K110" s="22">
        <v>25</v>
      </c>
      <c r="M110">
        <f t="shared" si="4"/>
        <v>106.42710985940801</v>
      </c>
      <c r="N110">
        <f t="shared" si="5"/>
        <v>106.42710985940801</v>
      </c>
      <c r="O110">
        <f t="shared" si="6"/>
        <v>0</v>
      </c>
      <c r="P110" t="b">
        <f t="shared" si="7"/>
        <v>1</v>
      </c>
    </row>
    <row r="111" spans="1:16" x14ac:dyDescent="0.25">
      <c r="A111">
        <v>108</v>
      </c>
      <c r="B111" t="s">
        <v>81</v>
      </c>
      <c r="C111">
        <v>1011602</v>
      </c>
      <c r="D111">
        <v>26</v>
      </c>
      <c r="F111" s="35"/>
      <c r="G111" s="44"/>
      <c r="H111" s="9" t="s">
        <v>216</v>
      </c>
      <c r="I111" s="9" t="s">
        <v>281</v>
      </c>
      <c r="J111" s="23">
        <v>1011602</v>
      </c>
      <c r="K111" s="23">
        <v>26</v>
      </c>
      <c r="M111">
        <f t="shared" si="4"/>
        <v>106.26988340831539</v>
      </c>
      <c r="N111">
        <f t="shared" si="5"/>
        <v>106.26988340831539</v>
      </c>
      <c r="O111">
        <f t="shared" si="6"/>
        <v>0</v>
      </c>
      <c r="P111" t="b">
        <f t="shared" si="7"/>
        <v>1</v>
      </c>
    </row>
    <row r="112" spans="1:16" x14ac:dyDescent="0.25">
      <c r="A112">
        <v>109</v>
      </c>
      <c r="B112" t="s">
        <v>82</v>
      </c>
      <c r="C112">
        <v>1011603</v>
      </c>
      <c r="D112">
        <v>27</v>
      </c>
      <c r="F112" s="35"/>
      <c r="G112" s="44"/>
      <c r="H112" s="9" t="s">
        <v>222</v>
      </c>
      <c r="I112" s="9" t="s">
        <v>282</v>
      </c>
      <c r="J112" s="23">
        <v>1011603</v>
      </c>
      <c r="K112" s="23">
        <v>27</v>
      </c>
      <c r="M112">
        <f t="shared" si="4"/>
        <v>106.12431834791113</v>
      </c>
      <c r="N112">
        <f t="shared" si="5"/>
        <v>106.12431834791113</v>
      </c>
      <c r="O112">
        <f t="shared" si="6"/>
        <v>0</v>
      </c>
      <c r="P112" t="b">
        <f t="shared" si="7"/>
        <v>1</v>
      </c>
    </row>
    <row r="113" spans="1:16" x14ac:dyDescent="0.25">
      <c r="A113">
        <v>110</v>
      </c>
      <c r="B113" t="s">
        <v>83</v>
      </c>
      <c r="C113">
        <v>1011604</v>
      </c>
      <c r="D113">
        <v>28</v>
      </c>
      <c r="F113" s="35"/>
      <c r="G113" s="44"/>
      <c r="H113" s="9" t="s">
        <v>224</v>
      </c>
      <c r="I113" s="9" t="s">
        <v>283</v>
      </c>
      <c r="J113" s="23">
        <v>1011604</v>
      </c>
      <c r="K113" s="23">
        <v>28</v>
      </c>
      <c r="M113">
        <f t="shared" si="4"/>
        <v>105.9891652435</v>
      </c>
      <c r="N113">
        <f t="shared" si="5"/>
        <v>105.9891652435</v>
      </c>
      <c r="O113">
        <f t="shared" si="6"/>
        <v>0</v>
      </c>
      <c r="P113" t="b">
        <f t="shared" si="7"/>
        <v>1</v>
      </c>
    </row>
    <row r="114" spans="1:16" x14ac:dyDescent="0.25">
      <c r="A114">
        <v>111</v>
      </c>
      <c r="B114" t="s">
        <v>84</v>
      </c>
      <c r="C114">
        <v>1011605</v>
      </c>
      <c r="D114">
        <v>29</v>
      </c>
      <c r="F114" s="35"/>
      <c r="G114" s="44"/>
      <c r="H114" s="9" t="s">
        <v>246</v>
      </c>
      <c r="I114" s="9" t="s">
        <v>284</v>
      </c>
      <c r="J114" s="23">
        <v>1011605</v>
      </c>
      <c r="K114" s="23">
        <v>29</v>
      </c>
      <c r="M114">
        <f t="shared" ref="M114:M177" si="8">(C114/D114)*(C115*D115)*10^-10</f>
        <v>105.86334699620691</v>
      </c>
      <c r="N114">
        <f t="shared" ref="N114:N177" si="9">(J114/K114)*(J115*K115)*10^-10</f>
        <v>105.86334699620691</v>
      </c>
      <c r="O114">
        <f t="shared" si="6"/>
        <v>0</v>
      </c>
      <c r="P114" t="b">
        <f t="shared" si="7"/>
        <v>1</v>
      </c>
    </row>
    <row r="115" spans="1:16" x14ac:dyDescent="0.25">
      <c r="A115">
        <v>112</v>
      </c>
      <c r="B115" t="s">
        <v>85</v>
      </c>
      <c r="C115">
        <v>1011606</v>
      </c>
      <c r="D115">
        <v>30</v>
      </c>
      <c r="F115" s="35"/>
      <c r="G115" s="44"/>
      <c r="H115" s="9" t="s">
        <v>248</v>
      </c>
      <c r="I115" s="9" t="s">
        <v>285</v>
      </c>
      <c r="J115" s="23">
        <v>1011606</v>
      </c>
      <c r="K115" s="23">
        <v>30</v>
      </c>
      <c r="M115">
        <f t="shared" si="8"/>
        <v>105.74593012033999</v>
      </c>
      <c r="N115">
        <f t="shared" si="9"/>
        <v>105.74593012033999</v>
      </c>
      <c r="O115">
        <f t="shared" si="6"/>
        <v>0</v>
      </c>
      <c r="P115" t="b">
        <f t="shared" si="7"/>
        <v>1</v>
      </c>
    </row>
    <row r="116" spans="1:16" x14ac:dyDescent="0.25">
      <c r="A116">
        <v>113</v>
      </c>
      <c r="B116" t="s">
        <v>86</v>
      </c>
      <c r="C116">
        <v>1011607</v>
      </c>
      <c r="D116">
        <v>31</v>
      </c>
      <c r="F116" s="35"/>
      <c r="G116" s="44"/>
      <c r="H116" s="9" t="s">
        <v>226</v>
      </c>
      <c r="I116" s="9" t="s">
        <v>286</v>
      </c>
      <c r="J116" s="23">
        <v>1011607</v>
      </c>
      <c r="K116" s="23">
        <v>31</v>
      </c>
      <c r="M116">
        <f t="shared" si="8"/>
        <v>105.63610157997419</v>
      </c>
      <c r="N116">
        <f t="shared" si="9"/>
        <v>105.63610157997419</v>
      </c>
      <c r="O116">
        <f t="shared" si="6"/>
        <v>0</v>
      </c>
      <c r="P116" t="b">
        <f t="shared" si="7"/>
        <v>1</v>
      </c>
    </row>
    <row r="117" spans="1:16" ht="15.75" thickBot="1" x14ac:dyDescent="0.3">
      <c r="A117">
        <v>114</v>
      </c>
      <c r="B117" t="s">
        <v>87</v>
      </c>
      <c r="C117">
        <v>1011608</v>
      </c>
      <c r="D117">
        <v>32</v>
      </c>
      <c r="F117" s="36"/>
      <c r="G117" s="45"/>
      <c r="H117" s="17" t="s">
        <v>251</v>
      </c>
      <c r="I117" s="17" t="s">
        <v>287</v>
      </c>
      <c r="J117" s="24">
        <v>1011608</v>
      </c>
      <c r="K117" s="24">
        <v>32</v>
      </c>
      <c r="M117">
        <f t="shared" si="8"/>
        <v>3.198265078775</v>
      </c>
      <c r="N117">
        <f t="shared" si="9"/>
        <v>3.198265078775</v>
      </c>
      <c r="O117">
        <f t="shared" si="6"/>
        <v>0</v>
      </c>
      <c r="P117" t="b">
        <f t="shared" si="7"/>
        <v>1</v>
      </c>
    </row>
    <row r="118" spans="1:16" ht="14.45" customHeight="1" x14ac:dyDescent="0.25">
      <c r="A118">
        <v>115</v>
      </c>
      <c r="B118" t="s">
        <v>88</v>
      </c>
      <c r="C118">
        <v>1011701</v>
      </c>
      <c r="D118">
        <v>1</v>
      </c>
      <c r="F118" s="34">
        <v>17</v>
      </c>
      <c r="G118" s="40" t="s">
        <v>288</v>
      </c>
      <c r="H118" s="25" t="s">
        <v>289</v>
      </c>
      <c r="I118" s="25" t="s">
        <v>290</v>
      </c>
      <c r="J118" s="7">
        <v>1011701</v>
      </c>
      <c r="K118" s="7">
        <v>1</v>
      </c>
      <c r="M118">
        <f t="shared" si="8"/>
        <v>204.7079850204</v>
      </c>
      <c r="N118">
        <f t="shared" si="9"/>
        <v>204.7079850204</v>
      </c>
      <c r="O118">
        <f t="shared" si="6"/>
        <v>0</v>
      </c>
      <c r="P118" t="b">
        <f t="shared" si="7"/>
        <v>1</v>
      </c>
    </row>
    <row r="119" spans="1:16" ht="14.45" customHeight="1" x14ac:dyDescent="0.25">
      <c r="A119">
        <v>116</v>
      </c>
      <c r="B119" t="s">
        <v>89</v>
      </c>
      <c r="C119">
        <v>1011702</v>
      </c>
      <c r="D119">
        <v>2</v>
      </c>
      <c r="F119" s="35"/>
      <c r="G119" s="41"/>
      <c r="H119" s="26" t="s">
        <v>291</v>
      </c>
      <c r="I119" s="26" t="s">
        <v>292</v>
      </c>
      <c r="J119" s="10">
        <v>1011702</v>
      </c>
      <c r="K119" s="10">
        <v>2</v>
      </c>
      <c r="M119">
        <f t="shared" si="8"/>
        <v>153.5312922759</v>
      </c>
      <c r="N119">
        <f t="shared" si="9"/>
        <v>153.5312922759</v>
      </c>
      <c r="O119">
        <f t="shared" si="6"/>
        <v>0</v>
      </c>
      <c r="P119" t="b">
        <f t="shared" si="7"/>
        <v>1</v>
      </c>
    </row>
    <row r="120" spans="1:16" x14ac:dyDescent="0.25">
      <c r="A120">
        <v>117</v>
      </c>
      <c r="B120" t="s">
        <v>90</v>
      </c>
      <c r="C120">
        <v>1011703</v>
      </c>
      <c r="D120">
        <v>3</v>
      </c>
      <c r="F120" s="35"/>
      <c r="G120" s="41"/>
      <c r="H120" s="26" t="s">
        <v>293</v>
      </c>
      <c r="I120" s="26" t="s">
        <v>294</v>
      </c>
      <c r="J120" s="10">
        <v>1011703</v>
      </c>
      <c r="K120" s="10">
        <v>3</v>
      </c>
      <c r="M120">
        <f t="shared" si="8"/>
        <v>136.47252958826667</v>
      </c>
      <c r="N120">
        <f t="shared" si="9"/>
        <v>136.47252958826667</v>
      </c>
      <c r="O120">
        <f t="shared" si="6"/>
        <v>0</v>
      </c>
      <c r="P120" t="b">
        <f t="shared" si="7"/>
        <v>1</v>
      </c>
    </row>
    <row r="121" spans="1:16" x14ac:dyDescent="0.25">
      <c r="A121">
        <v>118</v>
      </c>
      <c r="B121" t="s">
        <v>91</v>
      </c>
      <c r="C121">
        <v>1011704</v>
      </c>
      <c r="D121">
        <v>4</v>
      </c>
      <c r="F121" s="35"/>
      <c r="G121" s="41"/>
      <c r="H121" s="26" t="s">
        <v>295</v>
      </c>
      <c r="I121" s="26" t="s">
        <v>296</v>
      </c>
      <c r="J121" s="10">
        <v>1011704</v>
      </c>
      <c r="K121" s="10">
        <v>4</v>
      </c>
      <c r="M121">
        <f t="shared" si="8"/>
        <v>127.94324941500001</v>
      </c>
      <c r="N121">
        <f t="shared" si="9"/>
        <v>127.94324941500001</v>
      </c>
      <c r="O121">
        <f t="shared" si="6"/>
        <v>0</v>
      </c>
      <c r="P121" t="b">
        <f t="shared" si="7"/>
        <v>1</v>
      </c>
    </row>
    <row r="122" spans="1:16" x14ac:dyDescent="0.25">
      <c r="A122">
        <v>119</v>
      </c>
      <c r="B122" t="s">
        <v>92</v>
      </c>
      <c r="C122">
        <v>1011705</v>
      </c>
      <c r="D122">
        <v>5</v>
      </c>
      <c r="F122" s="35"/>
      <c r="G122" s="41"/>
      <c r="H122" s="26" t="s">
        <v>297</v>
      </c>
      <c r="I122" s="26" t="s">
        <v>298</v>
      </c>
      <c r="J122" s="10">
        <v>1011705</v>
      </c>
      <c r="K122" s="10">
        <v>5</v>
      </c>
      <c r="M122">
        <f t="shared" si="8"/>
        <v>122.82576224760001</v>
      </c>
      <c r="N122">
        <f t="shared" si="9"/>
        <v>122.82576224760001</v>
      </c>
      <c r="O122">
        <f t="shared" si="6"/>
        <v>0</v>
      </c>
      <c r="P122" t="b">
        <f t="shared" si="7"/>
        <v>1</v>
      </c>
    </row>
    <row r="123" spans="1:16" ht="28.9" customHeight="1" x14ac:dyDescent="0.25">
      <c r="A123">
        <v>120</v>
      </c>
      <c r="B123" t="s">
        <v>93</v>
      </c>
      <c r="C123">
        <v>1011706</v>
      </c>
      <c r="D123">
        <v>6</v>
      </c>
      <c r="F123" s="35"/>
      <c r="G123" s="41"/>
      <c r="H123" s="26" t="s">
        <v>299</v>
      </c>
      <c r="I123" s="26" t="s">
        <v>300</v>
      </c>
      <c r="J123" s="10">
        <v>1011706</v>
      </c>
      <c r="K123" s="10">
        <v>6</v>
      </c>
      <c r="M123">
        <f t="shared" si="8"/>
        <v>119.41417158323333</v>
      </c>
      <c r="N123">
        <f t="shared" si="9"/>
        <v>119.41417158323333</v>
      </c>
      <c r="O123">
        <f t="shared" si="6"/>
        <v>0</v>
      </c>
      <c r="P123" t="b">
        <f t="shared" si="7"/>
        <v>1</v>
      </c>
    </row>
    <row r="124" spans="1:16" ht="28.9" customHeight="1" thickBot="1" x14ac:dyDescent="0.3">
      <c r="A124">
        <v>121</v>
      </c>
      <c r="B124" t="s">
        <v>94</v>
      </c>
      <c r="C124">
        <v>1011707</v>
      </c>
      <c r="D124">
        <v>7</v>
      </c>
      <c r="F124" s="36"/>
      <c r="G124" s="42"/>
      <c r="H124" s="27" t="s">
        <v>301</v>
      </c>
      <c r="I124" s="27" t="s">
        <v>302</v>
      </c>
      <c r="J124" s="15">
        <v>1011707</v>
      </c>
      <c r="K124" s="15">
        <v>7</v>
      </c>
      <c r="M124">
        <f t="shared" si="8"/>
        <v>14.6235164901</v>
      </c>
      <c r="N124">
        <f t="shared" si="9"/>
        <v>14.6235164901</v>
      </c>
      <c r="O124">
        <f t="shared" si="6"/>
        <v>0</v>
      </c>
      <c r="P124" t="b">
        <f t="shared" si="7"/>
        <v>1</v>
      </c>
    </row>
    <row r="125" spans="1:16" x14ac:dyDescent="0.25">
      <c r="A125">
        <v>122</v>
      </c>
      <c r="B125" t="s">
        <v>95</v>
      </c>
      <c r="C125">
        <v>1011801</v>
      </c>
      <c r="D125">
        <v>1</v>
      </c>
      <c r="F125" s="34">
        <v>18</v>
      </c>
      <c r="G125" s="40" t="s">
        <v>303</v>
      </c>
      <c r="H125" s="25" t="s">
        <v>304</v>
      </c>
      <c r="I125" s="25" t="s">
        <v>305</v>
      </c>
      <c r="J125" s="7">
        <v>1011801</v>
      </c>
      <c r="K125" s="7">
        <v>1</v>
      </c>
      <c r="M125">
        <f t="shared" si="8"/>
        <v>204.74845508040002</v>
      </c>
      <c r="N125">
        <f t="shared" si="9"/>
        <v>204.74845508040002</v>
      </c>
      <c r="O125">
        <f t="shared" si="6"/>
        <v>0</v>
      </c>
      <c r="P125" t="b">
        <f t="shared" si="7"/>
        <v>1</v>
      </c>
    </row>
    <row r="126" spans="1:16" ht="28.9" customHeight="1" x14ac:dyDescent="0.25">
      <c r="A126">
        <v>123</v>
      </c>
      <c r="B126" t="s">
        <v>96</v>
      </c>
      <c r="C126">
        <v>1011802</v>
      </c>
      <c r="D126">
        <v>2</v>
      </c>
      <c r="F126" s="35"/>
      <c r="G126" s="41"/>
      <c r="H126" s="26" t="s">
        <v>306</v>
      </c>
      <c r="I126" s="26" t="s">
        <v>307</v>
      </c>
      <c r="J126" s="10">
        <v>1011802</v>
      </c>
      <c r="K126" s="10">
        <v>2</v>
      </c>
      <c r="M126">
        <f t="shared" si="8"/>
        <v>153.5616448509</v>
      </c>
      <c r="N126">
        <f t="shared" si="9"/>
        <v>153.5616448509</v>
      </c>
      <c r="O126">
        <f t="shared" si="6"/>
        <v>0</v>
      </c>
      <c r="P126" t="b">
        <f t="shared" si="7"/>
        <v>1</v>
      </c>
    </row>
    <row r="127" spans="1:16" x14ac:dyDescent="0.25">
      <c r="A127">
        <v>124</v>
      </c>
      <c r="B127" t="s">
        <v>97</v>
      </c>
      <c r="C127">
        <v>1011803</v>
      </c>
      <c r="D127">
        <v>3</v>
      </c>
      <c r="F127" s="35"/>
      <c r="G127" s="41"/>
      <c r="H127" s="26" t="s">
        <v>308</v>
      </c>
      <c r="I127" s="26" t="s">
        <v>309</v>
      </c>
      <c r="J127" s="10">
        <v>1011803</v>
      </c>
      <c r="K127" s="10">
        <v>3</v>
      </c>
      <c r="M127">
        <f t="shared" si="8"/>
        <v>136.49950968160002</v>
      </c>
      <c r="N127">
        <f t="shared" si="9"/>
        <v>136.49950968160002</v>
      </c>
      <c r="O127">
        <f t="shared" si="6"/>
        <v>0</v>
      </c>
      <c r="P127" t="b">
        <f t="shared" si="7"/>
        <v>1</v>
      </c>
    </row>
    <row r="128" spans="1:16" x14ac:dyDescent="0.25">
      <c r="A128">
        <v>125</v>
      </c>
      <c r="B128" t="s">
        <v>98</v>
      </c>
      <c r="C128">
        <v>1011804</v>
      </c>
      <c r="D128">
        <v>4</v>
      </c>
      <c r="F128" s="35"/>
      <c r="G128" s="41"/>
      <c r="H128" s="26" t="s">
        <v>310</v>
      </c>
      <c r="I128" s="26" t="s">
        <v>311</v>
      </c>
      <c r="J128" s="10">
        <v>1011804</v>
      </c>
      <c r="K128" s="10">
        <v>4</v>
      </c>
      <c r="M128">
        <f t="shared" si="8"/>
        <v>127.9685432775</v>
      </c>
      <c r="N128">
        <f t="shared" si="9"/>
        <v>127.9685432775</v>
      </c>
      <c r="O128">
        <f t="shared" si="6"/>
        <v>0</v>
      </c>
      <c r="P128" t="b">
        <f t="shared" si="7"/>
        <v>1</v>
      </c>
    </row>
    <row r="129" spans="1:16" x14ac:dyDescent="0.25">
      <c r="A129">
        <v>126</v>
      </c>
      <c r="B129" t="s">
        <v>99</v>
      </c>
      <c r="C129">
        <v>1011805</v>
      </c>
      <c r="D129">
        <v>5</v>
      </c>
      <c r="F129" s="35"/>
      <c r="G129" s="41"/>
      <c r="H129" s="26" t="s">
        <v>312</v>
      </c>
      <c r="I129" s="26" t="s">
        <v>313</v>
      </c>
      <c r="J129" s="10">
        <v>1011805</v>
      </c>
      <c r="K129" s="10">
        <v>5</v>
      </c>
      <c r="M129">
        <f t="shared" si="8"/>
        <v>122.85004437960001</v>
      </c>
      <c r="N129">
        <f t="shared" si="9"/>
        <v>122.85004437960001</v>
      </c>
      <c r="O129">
        <f t="shared" si="6"/>
        <v>0</v>
      </c>
      <c r="P129" t="b">
        <f t="shared" si="7"/>
        <v>1</v>
      </c>
    </row>
    <row r="130" spans="1:16" x14ac:dyDescent="0.25">
      <c r="A130">
        <v>127</v>
      </c>
      <c r="B130" t="s">
        <v>100</v>
      </c>
      <c r="C130">
        <v>1011806</v>
      </c>
      <c r="D130">
        <v>6</v>
      </c>
      <c r="F130" s="35"/>
      <c r="G130" s="41"/>
      <c r="H130" s="26" t="s">
        <v>314</v>
      </c>
      <c r="I130" s="26" t="s">
        <v>315</v>
      </c>
      <c r="J130" s="10">
        <v>1011806</v>
      </c>
      <c r="K130" s="10">
        <v>6</v>
      </c>
      <c r="M130">
        <f t="shared" si="8"/>
        <v>119.43777923490001</v>
      </c>
      <c r="N130">
        <f t="shared" si="9"/>
        <v>119.43777923490001</v>
      </c>
      <c r="O130">
        <f t="shared" si="6"/>
        <v>0</v>
      </c>
      <c r="P130" t="b">
        <f t="shared" si="7"/>
        <v>1</v>
      </c>
    </row>
    <row r="131" spans="1:16" ht="15.75" thickBot="1" x14ac:dyDescent="0.3">
      <c r="A131">
        <v>128</v>
      </c>
      <c r="B131" t="s">
        <v>101</v>
      </c>
      <c r="C131">
        <v>1011807</v>
      </c>
      <c r="D131">
        <v>7</v>
      </c>
      <c r="F131" s="36"/>
      <c r="G131" s="42"/>
      <c r="H131" s="27" t="s">
        <v>316</v>
      </c>
      <c r="I131" s="27" t="s">
        <v>317</v>
      </c>
      <c r="J131" s="15">
        <v>1011807</v>
      </c>
      <c r="K131" s="15">
        <v>7</v>
      </c>
      <c r="M131">
        <f t="shared" si="8"/>
        <v>102.38485151069999</v>
      </c>
      <c r="N131">
        <f t="shared" si="9"/>
        <v>102.38485151069999</v>
      </c>
      <c r="O131">
        <f t="shared" si="6"/>
        <v>0</v>
      </c>
      <c r="P131" t="b">
        <f t="shared" si="7"/>
        <v>1</v>
      </c>
    </row>
    <row r="132" spans="1:16" x14ac:dyDescent="0.25">
      <c r="A132">
        <v>129</v>
      </c>
      <c r="B132" t="s">
        <v>102</v>
      </c>
      <c r="C132">
        <v>1011901</v>
      </c>
      <c r="D132">
        <v>7</v>
      </c>
      <c r="F132" s="34">
        <v>19</v>
      </c>
      <c r="G132" s="37" t="s">
        <v>318</v>
      </c>
      <c r="H132" s="5" t="s">
        <v>319</v>
      </c>
      <c r="I132" s="5" t="s">
        <v>320</v>
      </c>
      <c r="J132" s="7">
        <v>1011901</v>
      </c>
      <c r="K132" s="28">
        <v>7</v>
      </c>
      <c r="M132">
        <f t="shared" si="8"/>
        <v>87.766683917314282</v>
      </c>
      <c r="N132">
        <f t="shared" si="9"/>
        <v>87.766683917314282</v>
      </c>
      <c r="O132">
        <f t="shared" si="6"/>
        <v>0</v>
      </c>
      <c r="P132" t="b">
        <f t="shared" si="7"/>
        <v>1</v>
      </c>
    </row>
    <row r="133" spans="1:16" x14ac:dyDescent="0.25">
      <c r="A133">
        <v>130</v>
      </c>
      <c r="B133" t="s">
        <v>103</v>
      </c>
      <c r="C133">
        <v>1011902</v>
      </c>
      <c r="D133">
        <v>6</v>
      </c>
      <c r="F133" s="35"/>
      <c r="G133" s="38"/>
      <c r="H133" s="8" t="s">
        <v>321</v>
      </c>
      <c r="I133" s="8" t="s">
        <v>322</v>
      </c>
      <c r="J133" s="10">
        <v>1011902</v>
      </c>
      <c r="K133" s="29">
        <v>6</v>
      </c>
      <c r="M133">
        <f t="shared" si="8"/>
        <v>85.328889125499998</v>
      </c>
      <c r="N133">
        <f t="shared" si="9"/>
        <v>85.328889125499998</v>
      </c>
      <c r="O133">
        <f t="shared" ref="O133:O181" si="10">M133-N133</f>
        <v>0</v>
      </c>
      <c r="P133" t="b">
        <f t="shared" ref="P133:P182" si="11" xml:space="preserve"> AND(VALUE(C133)=VALUE(J133), VALUE(D133)=VALUE(K133))</f>
        <v>1</v>
      </c>
    </row>
    <row r="134" spans="1:16" x14ac:dyDescent="0.25">
      <c r="A134">
        <v>131</v>
      </c>
      <c r="B134" t="s">
        <v>104</v>
      </c>
      <c r="C134">
        <v>1011903</v>
      </c>
      <c r="D134">
        <v>5</v>
      </c>
      <c r="F134" s="35"/>
      <c r="G134" s="38"/>
      <c r="H134" s="8" t="s">
        <v>323</v>
      </c>
      <c r="I134" s="8" t="s">
        <v>324</v>
      </c>
      <c r="J134" s="10">
        <v>1011903</v>
      </c>
      <c r="K134" s="29">
        <v>5</v>
      </c>
      <c r="M134">
        <f t="shared" si="8"/>
        <v>81.915895464960002</v>
      </c>
      <c r="N134">
        <f t="shared" si="9"/>
        <v>81.915895464960002</v>
      </c>
      <c r="O134">
        <f t="shared" si="10"/>
        <v>0</v>
      </c>
      <c r="P134" t="b">
        <f t="shared" si="11"/>
        <v>1</v>
      </c>
    </row>
    <row r="135" spans="1:16" x14ac:dyDescent="0.25">
      <c r="A135">
        <v>132</v>
      </c>
      <c r="B135" t="s">
        <v>105</v>
      </c>
      <c r="C135">
        <v>1011904</v>
      </c>
      <c r="D135">
        <v>4</v>
      </c>
      <c r="F135" s="35"/>
      <c r="G135" s="38"/>
      <c r="H135" s="8" t="s">
        <v>325</v>
      </c>
      <c r="I135" s="8" t="s">
        <v>326</v>
      </c>
      <c r="J135" s="10">
        <v>1011904</v>
      </c>
      <c r="K135" s="29">
        <v>4</v>
      </c>
      <c r="M135">
        <f t="shared" si="8"/>
        <v>76.796303784000003</v>
      </c>
      <c r="N135">
        <f t="shared" si="9"/>
        <v>76.796303784000003</v>
      </c>
      <c r="O135">
        <f t="shared" si="10"/>
        <v>0</v>
      </c>
      <c r="P135" t="b">
        <f t="shared" si="11"/>
        <v>1</v>
      </c>
    </row>
    <row r="136" spans="1:16" x14ac:dyDescent="0.25">
      <c r="A136">
        <v>133</v>
      </c>
      <c r="B136" t="s">
        <v>106</v>
      </c>
      <c r="C136">
        <v>1011905</v>
      </c>
      <c r="D136">
        <v>3</v>
      </c>
      <c r="F136" s="35"/>
      <c r="G136" s="38"/>
      <c r="H136" s="8" t="s">
        <v>327</v>
      </c>
      <c r="I136" s="8" t="s">
        <v>328</v>
      </c>
      <c r="J136" s="10">
        <v>1011905</v>
      </c>
      <c r="K136" s="29">
        <v>3</v>
      </c>
      <c r="M136">
        <f t="shared" si="8"/>
        <v>68.263516062000008</v>
      </c>
      <c r="N136">
        <f t="shared" si="9"/>
        <v>68.263516062000008</v>
      </c>
      <c r="O136">
        <f t="shared" si="10"/>
        <v>0</v>
      </c>
      <c r="P136" t="b">
        <f t="shared" si="11"/>
        <v>1</v>
      </c>
    </row>
    <row r="137" spans="1:16" x14ac:dyDescent="0.25">
      <c r="A137">
        <v>134</v>
      </c>
      <c r="B137" t="s">
        <v>107</v>
      </c>
      <c r="C137">
        <v>1011906</v>
      </c>
      <c r="D137">
        <v>2</v>
      </c>
      <c r="F137" s="35"/>
      <c r="G137" s="38"/>
      <c r="H137" s="8" t="s">
        <v>329</v>
      </c>
      <c r="I137" s="8" t="s">
        <v>330</v>
      </c>
      <c r="J137" s="10">
        <v>1011906</v>
      </c>
      <c r="K137" s="29">
        <v>2</v>
      </c>
      <c r="M137">
        <f t="shared" si="8"/>
        <v>51.197738237100005</v>
      </c>
      <c r="N137">
        <f t="shared" si="9"/>
        <v>51.197738237100005</v>
      </c>
      <c r="O137">
        <f t="shared" si="10"/>
        <v>0</v>
      </c>
      <c r="P137" t="b">
        <f t="shared" si="11"/>
        <v>1</v>
      </c>
    </row>
    <row r="138" spans="1:16" ht="15.75" thickBot="1" x14ac:dyDescent="0.3">
      <c r="A138">
        <v>135</v>
      </c>
      <c r="B138" t="s">
        <v>108</v>
      </c>
      <c r="C138">
        <v>1011907</v>
      </c>
      <c r="D138">
        <v>1</v>
      </c>
      <c r="F138" s="36"/>
      <c r="G138" s="39"/>
      <c r="H138" s="16" t="s">
        <v>331</v>
      </c>
      <c r="I138" s="16" t="s">
        <v>332</v>
      </c>
      <c r="J138" s="15">
        <v>1011907</v>
      </c>
      <c r="K138" s="30">
        <v>1</v>
      </c>
      <c r="M138">
        <f t="shared" si="8"/>
        <v>102.4050895907</v>
      </c>
      <c r="N138">
        <f t="shared" si="9"/>
        <v>102.4050895907</v>
      </c>
      <c r="O138">
        <f t="shared" si="10"/>
        <v>0</v>
      </c>
      <c r="P138" t="b">
        <f t="shared" si="11"/>
        <v>1</v>
      </c>
    </row>
    <row r="139" spans="1:16" x14ac:dyDescent="0.25">
      <c r="A139">
        <v>136</v>
      </c>
      <c r="B139" t="s">
        <v>109</v>
      </c>
      <c r="C139">
        <v>1012001</v>
      </c>
      <c r="D139">
        <v>1</v>
      </c>
      <c r="F139" s="34">
        <v>20</v>
      </c>
      <c r="G139" s="37" t="s">
        <v>333</v>
      </c>
      <c r="H139" s="5" t="s">
        <v>334</v>
      </c>
      <c r="I139" s="5" t="s">
        <v>335</v>
      </c>
      <c r="J139" s="7">
        <v>1012001</v>
      </c>
      <c r="K139" s="7">
        <v>1</v>
      </c>
      <c r="M139">
        <f t="shared" si="8"/>
        <v>204.8294072004</v>
      </c>
      <c r="N139">
        <f t="shared" si="9"/>
        <v>204.8294072004</v>
      </c>
      <c r="O139">
        <f t="shared" si="10"/>
        <v>0</v>
      </c>
      <c r="P139" t="b">
        <f t="shared" si="11"/>
        <v>1</v>
      </c>
    </row>
    <row r="140" spans="1:16" x14ac:dyDescent="0.25">
      <c r="A140">
        <v>137</v>
      </c>
      <c r="B140" t="s">
        <v>110</v>
      </c>
      <c r="C140">
        <v>1012002</v>
      </c>
      <c r="D140">
        <v>2</v>
      </c>
      <c r="F140" s="35"/>
      <c r="G140" s="38"/>
      <c r="H140" s="8" t="s">
        <v>336</v>
      </c>
      <c r="I140" s="8" t="s">
        <v>337</v>
      </c>
      <c r="J140" s="10">
        <v>1012002</v>
      </c>
      <c r="K140" s="10">
        <v>2</v>
      </c>
      <c r="M140">
        <f t="shared" si="8"/>
        <v>153.62235900090002</v>
      </c>
      <c r="N140">
        <f t="shared" si="9"/>
        <v>153.62235900090002</v>
      </c>
      <c r="O140">
        <f t="shared" si="10"/>
        <v>0</v>
      </c>
      <c r="P140" t="b">
        <f t="shared" si="11"/>
        <v>1</v>
      </c>
    </row>
    <row r="141" spans="1:16" x14ac:dyDescent="0.25">
      <c r="A141">
        <v>138</v>
      </c>
      <c r="B141" t="s">
        <v>111</v>
      </c>
      <c r="C141">
        <v>1012003</v>
      </c>
      <c r="D141">
        <v>3</v>
      </c>
      <c r="F141" s="35"/>
      <c r="G141" s="38"/>
      <c r="H141" s="8" t="s">
        <v>338</v>
      </c>
      <c r="I141" s="8" t="s">
        <v>339</v>
      </c>
      <c r="J141" s="10">
        <v>1012003</v>
      </c>
      <c r="K141" s="10">
        <v>3</v>
      </c>
      <c r="M141">
        <f t="shared" si="8"/>
        <v>136.55347786826667</v>
      </c>
      <c r="N141">
        <f t="shared" si="9"/>
        <v>136.55347786826667</v>
      </c>
      <c r="O141">
        <f t="shared" si="10"/>
        <v>0</v>
      </c>
      <c r="P141" t="b">
        <f t="shared" si="11"/>
        <v>1</v>
      </c>
    </row>
    <row r="142" spans="1:16" x14ac:dyDescent="0.25">
      <c r="A142">
        <v>139</v>
      </c>
      <c r="B142" t="s">
        <v>91</v>
      </c>
      <c r="C142">
        <v>1012004</v>
      </c>
      <c r="D142">
        <v>4</v>
      </c>
      <c r="F142" s="35"/>
      <c r="G142" s="38"/>
      <c r="H142" s="8" t="s">
        <v>295</v>
      </c>
      <c r="I142" s="8" t="s">
        <v>340</v>
      </c>
      <c r="J142" s="10">
        <v>1012004</v>
      </c>
      <c r="K142" s="10">
        <v>4</v>
      </c>
      <c r="M142">
        <f t="shared" si="8"/>
        <v>128.0191385025</v>
      </c>
      <c r="N142">
        <f t="shared" si="9"/>
        <v>128.0191385025</v>
      </c>
      <c r="O142">
        <f t="shared" si="10"/>
        <v>0</v>
      </c>
      <c r="P142" t="b">
        <f t="shared" si="11"/>
        <v>1</v>
      </c>
    </row>
    <row r="143" spans="1:16" x14ac:dyDescent="0.25">
      <c r="A143">
        <v>140</v>
      </c>
      <c r="B143" t="s">
        <v>112</v>
      </c>
      <c r="C143">
        <v>1012005</v>
      </c>
      <c r="D143">
        <v>5</v>
      </c>
      <c r="F143" s="35"/>
      <c r="G143" s="38"/>
      <c r="H143" s="8" t="s">
        <v>341</v>
      </c>
      <c r="I143" s="8" t="s">
        <v>342</v>
      </c>
      <c r="J143" s="10">
        <v>1012005</v>
      </c>
      <c r="K143" s="10">
        <v>5</v>
      </c>
      <c r="M143">
        <f t="shared" si="8"/>
        <v>122.8986158436</v>
      </c>
      <c r="N143">
        <f t="shared" si="9"/>
        <v>122.8986158436</v>
      </c>
      <c r="O143">
        <f t="shared" si="10"/>
        <v>0</v>
      </c>
      <c r="P143" t="b">
        <f t="shared" si="11"/>
        <v>1</v>
      </c>
    </row>
    <row r="144" spans="1:16" x14ac:dyDescent="0.25">
      <c r="A144">
        <v>141</v>
      </c>
      <c r="B144" t="s">
        <v>113</v>
      </c>
      <c r="C144">
        <v>1012006</v>
      </c>
      <c r="D144">
        <v>6</v>
      </c>
      <c r="F144" s="35"/>
      <c r="G144" s="38"/>
      <c r="H144" s="8" t="s">
        <v>343</v>
      </c>
      <c r="I144" s="8" t="s">
        <v>344</v>
      </c>
      <c r="J144" s="10">
        <v>1012006</v>
      </c>
      <c r="K144" s="10">
        <v>6</v>
      </c>
      <c r="M144">
        <f t="shared" si="8"/>
        <v>119.48500153823333</v>
      </c>
      <c r="N144">
        <f t="shared" si="9"/>
        <v>119.48500153823333</v>
      </c>
      <c r="O144">
        <f t="shared" si="10"/>
        <v>0</v>
      </c>
      <c r="P144" t="b">
        <f t="shared" si="11"/>
        <v>1</v>
      </c>
    </row>
    <row r="145" spans="1:16" ht="15.75" thickBot="1" x14ac:dyDescent="0.3">
      <c r="A145">
        <v>142</v>
      </c>
      <c r="B145" t="s">
        <v>114</v>
      </c>
      <c r="C145">
        <v>1012007</v>
      </c>
      <c r="D145">
        <v>7</v>
      </c>
      <c r="F145" s="36"/>
      <c r="G145" s="39"/>
      <c r="H145" s="16" t="s">
        <v>345</v>
      </c>
      <c r="I145" s="16" t="s">
        <v>346</v>
      </c>
      <c r="J145" s="15">
        <v>1012007</v>
      </c>
      <c r="K145" s="15">
        <v>7</v>
      </c>
      <c r="M145">
        <f t="shared" si="8"/>
        <v>14.632189952957145</v>
      </c>
      <c r="N145">
        <f t="shared" si="9"/>
        <v>14.632189952957145</v>
      </c>
      <c r="O145">
        <f t="shared" si="10"/>
        <v>0</v>
      </c>
      <c r="P145" t="b">
        <f t="shared" si="11"/>
        <v>1</v>
      </c>
    </row>
    <row r="146" spans="1:16" x14ac:dyDescent="0.25">
      <c r="A146">
        <v>143</v>
      </c>
      <c r="B146" t="s">
        <v>115</v>
      </c>
      <c r="C146">
        <v>1012101</v>
      </c>
      <c r="D146">
        <v>1</v>
      </c>
      <c r="F146" s="34">
        <v>21</v>
      </c>
      <c r="G146" s="37" t="s">
        <v>347</v>
      </c>
      <c r="H146" s="5" t="s">
        <v>348</v>
      </c>
      <c r="I146" s="5" t="s">
        <v>349</v>
      </c>
      <c r="J146" s="7">
        <v>1012101</v>
      </c>
      <c r="K146" s="7">
        <v>1</v>
      </c>
      <c r="M146">
        <f t="shared" si="8"/>
        <v>204.86988926040002</v>
      </c>
      <c r="N146">
        <f t="shared" si="9"/>
        <v>204.86988926040002</v>
      </c>
      <c r="O146">
        <f t="shared" si="10"/>
        <v>0</v>
      </c>
      <c r="P146" t="b">
        <f t="shared" si="11"/>
        <v>1</v>
      </c>
    </row>
    <row r="147" spans="1:16" x14ac:dyDescent="0.25">
      <c r="A147">
        <v>144</v>
      </c>
      <c r="B147" t="s">
        <v>116</v>
      </c>
      <c r="C147">
        <v>1012102</v>
      </c>
      <c r="D147">
        <v>2</v>
      </c>
      <c r="F147" s="35"/>
      <c r="G147" s="38"/>
      <c r="H147" s="8" t="s">
        <v>350</v>
      </c>
      <c r="I147" s="8" t="s">
        <v>351</v>
      </c>
      <c r="J147" s="10">
        <v>1012102</v>
      </c>
      <c r="K147" s="10">
        <v>2</v>
      </c>
      <c r="M147">
        <f t="shared" si="8"/>
        <v>153.65272057590002</v>
      </c>
      <c r="N147">
        <f t="shared" si="9"/>
        <v>153.65272057590002</v>
      </c>
      <c r="O147">
        <f t="shared" si="10"/>
        <v>0</v>
      </c>
      <c r="P147" t="b">
        <f t="shared" si="11"/>
        <v>1</v>
      </c>
    </row>
    <row r="148" spans="1:16" x14ac:dyDescent="0.25">
      <c r="A148">
        <v>145</v>
      </c>
      <c r="B148" t="s">
        <v>117</v>
      </c>
      <c r="C148">
        <v>1012103</v>
      </c>
      <c r="D148">
        <v>3</v>
      </c>
      <c r="F148" s="35"/>
      <c r="G148" s="38"/>
      <c r="H148" s="8" t="s">
        <v>352</v>
      </c>
      <c r="I148" s="8" t="s">
        <v>353</v>
      </c>
      <c r="J148" s="10">
        <v>1012103</v>
      </c>
      <c r="K148" s="10">
        <v>3</v>
      </c>
      <c r="M148">
        <f t="shared" si="8"/>
        <v>136.5804659616</v>
      </c>
      <c r="N148">
        <f t="shared" si="9"/>
        <v>136.5804659616</v>
      </c>
      <c r="O148">
        <f t="shared" si="10"/>
        <v>0</v>
      </c>
      <c r="P148" t="b">
        <f t="shared" si="11"/>
        <v>1</v>
      </c>
    </row>
    <row r="149" spans="1:16" x14ac:dyDescent="0.25">
      <c r="A149">
        <v>146</v>
      </c>
      <c r="B149" t="s">
        <v>118</v>
      </c>
      <c r="C149">
        <v>1012104</v>
      </c>
      <c r="D149">
        <v>4</v>
      </c>
      <c r="F149" s="35"/>
      <c r="G149" s="38"/>
      <c r="H149" s="8" t="s">
        <v>354</v>
      </c>
      <c r="I149" s="8" t="s">
        <v>355</v>
      </c>
      <c r="J149" s="10">
        <v>1012104</v>
      </c>
      <c r="K149" s="10">
        <v>4</v>
      </c>
      <c r="M149">
        <f t="shared" si="8"/>
        <v>128.04443986500002</v>
      </c>
      <c r="N149">
        <f t="shared" si="9"/>
        <v>128.04443986500002</v>
      </c>
      <c r="O149">
        <f t="shared" si="10"/>
        <v>0</v>
      </c>
      <c r="P149" t="b">
        <f t="shared" si="11"/>
        <v>1</v>
      </c>
    </row>
    <row r="150" spans="1:16" x14ac:dyDescent="0.25">
      <c r="A150">
        <v>147</v>
      </c>
      <c r="B150" t="s">
        <v>119</v>
      </c>
      <c r="C150">
        <v>1012105</v>
      </c>
      <c r="D150">
        <v>5</v>
      </c>
      <c r="F150" s="35"/>
      <c r="G150" s="38"/>
      <c r="H150" s="8" t="s">
        <v>356</v>
      </c>
      <c r="I150" s="8" t="s">
        <v>357</v>
      </c>
      <c r="J150" s="10">
        <v>1012105</v>
      </c>
      <c r="K150" s="10">
        <v>5</v>
      </c>
      <c r="M150">
        <f t="shared" si="8"/>
        <v>122.92290517560001</v>
      </c>
      <c r="N150">
        <f t="shared" si="9"/>
        <v>122.92290517560001</v>
      </c>
      <c r="O150">
        <f t="shared" si="10"/>
        <v>0</v>
      </c>
      <c r="P150" t="b">
        <f t="shared" si="11"/>
        <v>1</v>
      </c>
    </row>
    <row r="151" spans="1:16" x14ac:dyDescent="0.25">
      <c r="A151">
        <v>148</v>
      </c>
      <c r="B151" t="s">
        <v>120</v>
      </c>
      <c r="C151">
        <v>1012106</v>
      </c>
      <c r="D151">
        <v>6</v>
      </c>
      <c r="F151" s="35"/>
      <c r="G151" s="38"/>
      <c r="H151" s="8" t="s">
        <v>358</v>
      </c>
      <c r="I151" s="8" t="s">
        <v>359</v>
      </c>
      <c r="J151" s="10">
        <v>1012106</v>
      </c>
      <c r="K151" s="10">
        <v>6</v>
      </c>
      <c r="M151">
        <f t="shared" si="8"/>
        <v>119.50861618990001</v>
      </c>
      <c r="N151">
        <f t="shared" si="9"/>
        <v>119.50861618990001</v>
      </c>
      <c r="O151">
        <f t="shared" si="10"/>
        <v>0</v>
      </c>
      <c r="P151" t="b">
        <f t="shared" si="11"/>
        <v>1</v>
      </c>
    </row>
    <row r="152" spans="1:16" ht="15.75" thickBot="1" x14ac:dyDescent="0.3">
      <c r="A152">
        <v>149</v>
      </c>
      <c r="B152" t="s">
        <v>121</v>
      </c>
      <c r="C152">
        <v>1012107</v>
      </c>
      <c r="D152">
        <v>7</v>
      </c>
      <c r="F152" s="36"/>
      <c r="G152" s="39"/>
      <c r="H152" s="16" t="s">
        <v>360</v>
      </c>
      <c r="I152" s="16" t="s">
        <v>361</v>
      </c>
      <c r="J152" s="15">
        <v>1012107</v>
      </c>
      <c r="K152" s="15">
        <v>7</v>
      </c>
      <c r="M152">
        <f t="shared" si="8"/>
        <v>14.63508167867143</v>
      </c>
      <c r="N152">
        <f t="shared" si="9"/>
        <v>14.63508167867143</v>
      </c>
      <c r="O152">
        <f t="shared" si="10"/>
        <v>0</v>
      </c>
      <c r="P152" t="b">
        <f t="shared" si="11"/>
        <v>1</v>
      </c>
    </row>
    <row r="153" spans="1:16" x14ac:dyDescent="0.25">
      <c r="A153">
        <v>150</v>
      </c>
      <c r="B153" t="s">
        <v>88</v>
      </c>
      <c r="C153">
        <v>1012201</v>
      </c>
      <c r="D153">
        <v>1</v>
      </c>
      <c r="F153" s="34">
        <v>22</v>
      </c>
      <c r="G153" s="37" t="s">
        <v>362</v>
      </c>
      <c r="H153" s="5" t="s">
        <v>289</v>
      </c>
      <c r="I153" s="5" t="s">
        <v>290</v>
      </c>
      <c r="J153" s="7">
        <v>1012201</v>
      </c>
      <c r="K153" s="7">
        <v>1</v>
      </c>
      <c r="M153">
        <f t="shared" si="8"/>
        <v>204.91037532040002</v>
      </c>
      <c r="N153">
        <f t="shared" si="9"/>
        <v>204.91037532040002</v>
      </c>
      <c r="O153">
        <f t="shared" si="10"/>
        <v>0</v>
      </c>
      <c r="P153" t="b">
        <f t="shared" si="11"/>
        <v>1</v>
      </c>
    </row>
    <row r="154" spans="1:16" x14ac:dyDescent="0.25">
      <c r="A154">
        <v>151</v>
      </c>
      <c r="B154" t="s">
        <v>89</v>
      </c>
      <c r="C154">
        <v>1012202</v>
      </c>
      <c r="D154">
        <v>2</v>
      </c>
      <c r="F154" s="35"/>
      <c r="G154" s="38"/>
      <c r="H154" s="8" t="s">
        <v>291</v>
      </c>
      <c r="I154" s="8" t="s">
        <v>292</v>
      </c>
      <c r="J154" s="10">
        <v>1012202</v>
      </c>
      <c r="K154" s="10">
        <v>2</v>
      </c>
      <c r="M154">
        <f t="shared" si="8"/>
        <v>153.68308515090001</v>
      </c>
      <c r="N154">
        <f t="shared" si="9"/>
        <v>153.68308515090001</v>
      </c>
      <c r="O154">
        <f t="shared" si="10"/>
        <v>0</v>
      </c>
      <c r="P154" t="b">
        <f t="shared" si="11"/>
        <v>1</v>
      </c>
    </row>
    <row r="155" spans="1:16" x14ac:dyDescent="0.25">
      <c r="A155">
        <v>152</v>
      </c>
      <c r="B155" t="s">
        <v>90</v>
      </c>
      <c r="C155">
        <v>1012203</v>
      </c>
      <c r="D155">
        <v>3</v>
      </c>
      <c r="F155" s="35"/>
      <c r="G155" s="38"/>
      <c r="H155" s="8" t="s">
        <v>293</v>
      </c>
      <c r="I155" s="8" t="s">
        <v>294</v>
      </c>
      <c r="J155" s="10">
        <v>1012203</v>
      </c>
      <c r="K155" s="10">
        <v>3</v>
      </c>
      <c r="M155">
        <f t="shared" si="8"/>
        <v>136.60745672160002</v>
      </c>
      <c r="N155">
        <f t="shared" si="9"/>
        <v>136.60745672160002</v>
      </c>
      <c r="O155">
        <f t="shared" si="10"/>
        <v>0</v>
      </c>
      <c r="P155" t="b">
        <f t="shared" si="11"/>
        <v>1</v>
      </c>
    </row>
    <row r="156" spans="1:16" x14ac:dyDescent="0.25">
      <c r="A156">
        <v>153</v>
      </c>
      <c r="B156" t="s">
        <v>91</v>
      </c>
      <c r="C156">
        <v>1012204</v>
      </c>
      <c r="D156">
        <v>4</v>
      </c>
      <c r="F156" s="35"/>
      <c r="G156" s="38"/>
      <c r="H156" s="8" t="s">
        <v>295</v>
      </c>
      <c r="I156" s="8" t="s">
        <v>363</v>
      </c>
      <c r="J156" s="10">
        <v>1012204</v>
      </c>
      <c r="K156" s="10">
        <v>4</v>
      </c>
      <c r="M156">
        <f t="shared" si="8"/>
        <v>128.0697437275</v>
      </c>
      <c r="N156">
        <f t="shared" si="9"/>
        <v>128.0697437275</v>
      </c>
      <c r="O156">
        <f t="shared" si="10"/>
        <v>0</v>
      </c>
      <c r="P156" t="b">
        <f t="shared" si="11"/>
        <v>1</v>
      </c>
    </row>
    <row r="157" spans="1:16" x14ac:dyDescent="0.25">
      <c r="A157">
        <v>154</v>
      </c>
      <c r="B157" t="s">
        <v>92</v>
      </c>
      <c r="C157">
        <v>1012205</v>
      </c>
      <c r="D157">
        <v>5</v>
      </c>
      <c r="F157" s="35"/>
      <c r="G157" s="38"/>
      <c r="H157" s="8" t="s">
        <v>297</v>
      </c>
      <c r="I157" s="8" t="s">
        <v>298</v>
      </c>
      <c r="J157" s="10">
        <v>1012205</v>
      </c>
      <c r="K157" s="10">
        <v>5</v>
      </c>
      <c r="M157">
        <f t="shared" si="8"/>
        <v>122.9471969076</v>
      </c>
      <c r="N157">
        <f t="shared" si="9"/>
        <v>122.9471969076</v>
      </c>
      <c r="O157">
        <f t="shared" si="10"/>
        <v>0</v>
      </c>
      <c r="P157" t="b">
        <f t="shared" si="11"/>
        <v>1</v>
      </c>
    </row>
    <row r="158" spans="1:16" x14ac:dyDescent="0.25">
      <c r="A158">
        <v>155</v>
      </c>
      <c r="B158" t="s">
        <v>93</v>
      </c>
      <c r="C158">
        <v>1012206</v>
      </c>
      <c r="D158">
        <v>6</v>
      </c>
      <c r="F158" s="35"/>
      <c r="G158" s="38"/>
      <c r="H158" s="8" t="s">
        <v>299</v>
      </c>
      <c r="I158" s="8" t="s">
        <v>300</v>
      </c>
      <c r="J158" s="10">
        <v>1012206</v>
      </c>
      <c r="K158" s="10">
        <v>6</v>
      </c>
      <c r="M158">
        <f t="shared" si="8"/>
        <v>119.5322331749</v>
      </c>
      <c r="N158">
        <f t="shared" si="9"/>
        <v>119.5322331749</v>
      </c>
      <c r="O158">
        <f t="shared" si="10"/>
        <v>0</v>
      </c>
      <c r="P158" t="b">
        <f t="shared" si="11"/>
        <v>1</v>
      </c>
    </row>
    <row r="159" spans="1:16" ht="15.75" thickBot="1" x14ac:dyDescent="0.3">
      <c r="A159">
        <v>156</v>
      </c>
      <c r="B159" t="s">
        <v>122</v>
      </c>
      <c r="C159">
        <v>1012207</v>
      </c>
      <c r="D159">
        <v>7</v>
      </c>
      <c r="F159" s="36"/>
      <c r="G159" s="39"/>
      <c r="H159" s="16" t="s">
        <v>364</v>
      </c>
      <c r="I159" s="16" t="s">
        <v>365</v>
      </c>
      <c r="J159" s="15">
        <v>1012207</v>
      </c>
      <c r="K159" s="15">
        <v>7</v>
      </c>
      <c r="M159">
        <f t="shared" si="8"/>
        <v>14.637973690100001</v>
      </c>
      <c r="N159">
        <f t="shared" si="9"/>
        <v>14.637973690100001</v>
      </c>
      <c r="O159">
        <f t="shared" si="10"/>
        <v>0</v>
      </c>
      <c r="P159" t="b">
        <f t="shared" si="11"/>
        <v>1</v>
      </c>
    </row>
    <row r="160" spans="1:16" x14ac:dyDescent="0.25">
      <c r="A160">
        <v>157</v>
      </c>
      <c r="B160" t="s">
        <v>123</v>
      </c>
      <c r="C160">
        <v>1012301</v>
      </c>
      <c r="D160">
        <v>1</v>
      </c>
      <c r="F160" s="34">
        <v>23</v>
      </c>
      <c r="G160" s="37" t="s">
        <v>366</v>
      </c>
      <c r="H160" s="5" t="s">
        <v>367</v>
      </c>
      <c r="I160" s="5" t="s">
        <v>368</v>
      </c>
      <c r="J160" s="7">
        <v>1012301</v>
      </c>
      <c r="K160" s="7">
        <v>1</v>
      </c>
      <c r="M160">
        <f t="shared" si="8"/>
        <v>204.95086538040002</v>
      </c>
      <c r="N160">
        <f t="shared" si="9"/>
        <v>204.95086538040002</v>
      </c>
      <c r="O160">
        <f t="shared" si="10"/>
        <v>0</v>
      </c>
      <c r="P160" t="b">
        <f t="shared" si="11"/>
        <v>1</v>
      </c>
    </row>
    <row r="161" spans="1:16" x14ac:dyDescent="0.25">
      <c r="A161">
        <v>158</v>
      </c>
      <c r="B161" t="s">
        <v>124</v>
      </c>
      <c r="C161">
        <v>1012302</v>
      </c>
      <c r="D161">
        <v>2</v>
      </c>
      <c r="F161" s="35"/>
      <c r="G161" s="38"/>
      <c r="H161" s="8" t="s">
        <v>369</v>
      </c>
      <c r="I161" s="8" t="s">
        <v>370</v>
      </c>
      <c r="J161" s="10">
        <v>1012302</v>
      </c>
      <c r="K161" s="10">
        <v>2</v>
      </c>
      <c r="M161">
        <f t="shared" si="8"/>
        <v>153.7134527259</v>
      </c>
      <c r="N161">
        <f t="shared" si="9"/>
        <v>153.7134527259</v>
      </c>
      <c r="O161">
        <f t="shared" si="10"/>
        <v>0</v>
      </c>
      <c r="P161" t="b">
        <f t="shared" si="11"/>
        <v>1</v>
      </c>
    </row>
    <row r="162" spans="1:16" ht="15.75" thickBot="1" x14ac:dyDescent="0.3">
      <c r="A162">
        <v>159</v>
      </c>
      <c r="B162" t="s">
        <v>125</v>
      </c>
      <c r="C162">
        <v>1012303</v>
      </c>
      <c r="D162">
        <v>3</v>
      </c>
      <c r="F162" s="36"/>
      <c r="G162" s="39"/>
      <c r="H162" s="16" t="s">
        <v>371</v>
      </c>
      <c r="I162" s="16" t="s">
        <v>372</v>
      </c>
      <c r="J162" s="15">
        <v>1012303</v>
      </c>
      <c r="K162" s="15">
        <v>3</v>
      </c>
      <c r="M162">
        <f t="shared" si="8"/>
        <v>34.161885650100004</v>
      </c>
      <c r="N162">
        <f t="shared" si="9"/>
        <v>34.161885650100004</v>
      </c>
      <c r="O162">
        <f t="shared" si="10"/>
        <v>0</v>
      </c>
      <c r="P162" t="b">
        <f t="shared" si="11"/>
        <v>1</v>
      </c>
    </row>
    <row r="163" spans="1:16" ht="30" x14ac:dyDescent="0.25">
      <c r="A163">
        <v>160</v>
      </c>
      <c r="B163" t="s">
        <v>126</v>
      </c>
      <c r="C163">
        <v>1012401</v>
      </c>
      <c r="D163">
        <v>1</v>
      </c>
      <c r="F163" s="34">
        <v>24</v>
      </c>
      <c r="G163" s="40" t="s">
        <v>373</v>
      </c>
      <c r="H163" s="25" t="s">
        <v>374</v>
      </c>
      <c r="I163" s="25" t="s">
        <v>375</v>
      </c>
      <c r="J163" s="7">
        <v>1012401</v>
      </c>
      <c r="K163" s="7">
        <v>1</v>
      </c>
      <c r="M163">
        <f t="shared" si="8"/>
        <v>204.9913594404</v>
      </c>
      <c r="N163">
        <f t="shared" si="9"/>
        <v>204.9913594404</v>
      </c>
      <c r="O163">
        <f t="shared" si="10"/>
        <v>0</v>
      </c>
      <c r="P163" t="b">
        <f t="shared" si="11"/>
        <v>1</v>
      </c>
    </row>
    <row r="164" spans="1:16" ht="43.15" customHeight="1" x14ac:dyDescent="0.25">
      <c r="A164">
        <v>161</v>
      </c>
      <c r="B164" t="s">
        <v>127</v>
      </c>
      <c r="C164">
        <v>1012402</v>
      </c>
      <c r="D164">
        <v>2</v>
      </c>
      <c r="F164" s="35"/>
      <c r="G164" s="41"/>
      <c r="H164" s="26" t="s">
        <v>376</v>
      </c>
      <c r="I164" s="26" t="s">
        <v>377</v>
      </c>
      <c r="J164" s="10">
        <v>1012402</v>
      </c>
      <c r="K164" s="10">
        <v>2</v>
      </c>
      <c r="M164">
        <f t="shared" si="8"/>
        <v>153.7438233009</v>
      </c>
      <c r="N164">
        <f t="shared" si="9"/>
        <v>153.7438233009</v>
      </c>
      <c r="O164">
        <f t="shared" si="10"/>
        <v>0</v>
      </c>
      <c r="P164" t="b">
        <f t="shared" si="11"/>
        <v>1</v>
      </c>
    </row>
    <row r="165" spans="1:16" x14ac:dyDescent="0.25">
      <c r="A165">
        <v>162</v>
      </c>
      <c r="B165" t="s">
        <v>128</v>
      </c>
      <c r="C165">
        <v>1012403</v>
      </c>
      <c r="D165">
        <v>3</v>
      </c>
      <c r="F165" s="35"/>
      <c r="G165" s="41"/>
      <c r="H165" s="26" t="s">
        <v>378</v>
      </c>
      <c r="I165" s="26" t="s">
        <v>355</v>
      </c>
      <c r="J165" s="10">
        <v>1012403</v>
      </c>
      <c r="K165" s="10">
        <v>3</v>
      </c>
      <c r="M165">
        <f t="shared" si="8"/>
        <v>136.6614462416</v>
      </c>
      <c r="N165">
        <f t="shared" si="9"/>
        <v>136.6614462416</v>
      </c>
      <c r="O165">
        <f t="shared" si="10"/>
        <v>0</v>
      </c>
      <c r="P165" t="b">
        <f t="shared" si="11"/>
        <v>1</v>
      </c>
    </row>
    <row r="166" spans="1:16" ht="57.6" customHeight="1" x14ac:dyDescent="0.25">
      <c r="A166">
        <v>163</v>
      </c>
      <c r="B166" t="s">
        <v>129</v>
      </c>
      <c r="C166">
        <v>1012404</v>
      </c>
      <c r="D166">
        <v>4</v>
      </c>
      <c r="F166" s="35"/>
      <c r="G166" s="41"/>
      <c r="H166" s="26" t="s">
        <v>379</v>
      </c>
      <c r="I166" s="26" t="s">
        <v>380</v>
      </c>
      <c r="J166" s="10">
        <v>1012404</v>
      </c>
      <c r="K166" s="10">
        <v>4</v>
      </c>
      <c r="M166">
        <f t="shared" si="8"/>
        <v>128.1203589525</v>
      </c>
      <c r="N166">
        <f t="shared" si="9"/>
        <v>128.1203589525</v>
      </c>
      <c r="O166">
        <f t="shared" si="10"/>
        <v>0</v>
      </c>
      <c r="P166" t="b">
        <f t="shared" si="11"/>
        <v>1</v>
      </c>
    </row>
    <row r="167" spans="1:16" ht="15.75" thickBot="1" x14ac:dyDescent="0.3">
      <c r="A167">
        <v>164</v>
      </c>
      <c r="B167" t="s">
        <v>130</v>
      </c>
      <c r="C167">
        <v>1012405</v>
      </c>
      <c r="D167">
        <v>5</v>
      </c>
      <c r="F167" s="36"/>
      <c r="G167" s="42"/>
      <c r="H167" s="27" t="s">
        <v>381</v>
      </c>
      <c r="I167" s="27" t="s">
        <v>382</v>
      </c>
      <c r="J167" s="15">
        <v>1012405</v>
      </c>
      <c r="K167" s="15">
        <v>5</v>
      </c>
      <c r="M167">
        <f t="shared" si="8"/>
        <v>143.50855048670002</v>
      </c>
      <c r="N167">
        <f t="shared" si="9"/>
        <v>143.50855048670002</v>
      </c>
      <c r="O167">
        <f t="shared" si="10"/>
        <v>0</v>
      </c>
      <c r="P167" t="b">
        <f t="shared" si="11"/>
        <v>1</v>
      </c>
    </row>
    <row r="168" spans="1:16" ht="43.15" customHeight="1" x14ac:dyDescent="0.25">
      <c r="A168">
        <v>165</v>
      </c>
      <c r="B168" t="s">
        <v>131</v>
      </c>
      <c r="C168">
        <v>1012501</v>
      </c>
      <c r="D168">
        <v>7</v>
      </c>
      <c r="F168" s="34">
        <v>25</v>
      </c>
      <c r="G168" s="40" t="s">
        <v>383</v>
      </c>
      <c r="H168" s="25" t="s">
        <v>384</v>
      </c>
      <c r="I168" s="25" t="s">
        <v>385</v>
      </c>
      <c r="J168" s="7">
        <v>1012501</v>
      </c>
      <c r="K168" s="28">
        <v>7</v>
      </c>
      <c r="M168">
        <f t="shared" si="8"/>
        <v>87.870796071599997</v>
      </c>
      <c r="N168">
        <f t="shared" si="9"/>
        <v>87.870796071599997</v>
      </c>
      <c r="O168">
        <f t="shared" si="10"/>
        <v>0</v>
      </c>
      <c r="P168" t="b">
        <f t="shared" si="11"/>
        <v>1</v>
      </c>
    </row>
    <row r="169" spans="1:16" ht="43.15" customHeight="1" x14ac:dyDescent="0.25">
      <c r="A169">
        <v>166</v>
      </c>
      <c r="B169" t="s">
        <v>132</v>
      </c>
      <c r="C169">
        <v>1012502</v>
      </c>
      <c r="D169">
        <v>6</v>
      </c>
      <c r="F169" s="35"/>
      <c r="G169" s="41"/>
      <c r="H169" s="26" t="s">
        <v>386</v>
      </c>
      <c r="I169" s="26" t="s">
        <v>387</v>
      </c>
      <c r="J169" s="10">
        <v>1012502</v>
      </c>
      <c r="K169" s="29">
        <v>6</v>
      </c>
      <c r="M169">
        <f t="shared" si="8"/>
        <v>85.43010937550001</v>
      </c>
      <c r="N169">
        <f t="shared" si="9"/>
        <v>85.43010937550001</v>
      </c>
      <c r="O169">
        <f t="shared" si="10"/>
        <v>0</v>
      </c>
      <c r="P169" t="b">
        <f t="shared" si="11"/>
        <v>1</v>
      </c>
    </row>
    <row r="170" spans="1:16" ht="30" x14ac:dyDescent="0.25">
      <c r="A170">
        <v>167</v>
      </c>
      <c r="B170" t="s">
        <v>133</v>
      </c>
      <c r="C170">
        <v>1012503</v>
      </c>
      <c r="D170">
        <v>5</v>
      </c>
      <c r="F170" s="35"/>
      <c r="G170" s="41"/>
      <c r="H170" s="26" t="s">
        <v>388</v>
      </c>
      <c r="I170" s="26" t="s">
        <v>389</v>
      </c>
      <c r="J170" s="10">
        <v>1012503</v>
      </c>
      <c r="K170" s="29">
        <v>5</v>
      </c>
      <c r="M170">
        <f t="shared" si="8"/>
        <v>82.013067000960007</v>
      </c>
      <c r="N170">
        <f t="shared" si="9"/>
        <v>82.013067000960007</v>
      </c>
      <c r="O170">
        <f t="shared" si="10"/>
        <v>0</v>
      </c>
      <c r="P170" t="b">
        <f t="shared" si="11"/>
        <v>1</v>
      </c>
    </row>
    <row r="171" spans="1:16" ht="30" x14ac:dyDescent="0.25">
      <c r="A171">
        <v>168</v>
      </c>
      <c r="B171" t="s">
        <v>91</v>
      </c>
      <c r="C171">
        <v>1012504</v>
      </c>
      <c r="D171">
        <v>4</v>
      </c>
      <c r="F171" s="35"/>
      <c r="G171" s="41"/>
      <c r="H171" s="26" t="s">
        <v>295</v>
      </c>
      <c r="I171" s="26" t="s">
        <v>390</v>
      </c>
      <c r="J171" s="10">
        <v>1012504</v>
      </c>
      <c r="K171" s="29">
        <v>4</v>
      </c>
      <c r="M171">
        <f t="shared" si="8"/>
        <v>76.887402188999999</v>
      </c>
      <c r="N171">
        <f t="shared" si="9"/>
        <v>76.887402188999999</v>
      </c>
      <c r="O171">
        <f t="shared" si="10"/>
        <v>0</v>
      </c>
      <c r="P171" t="b">
        <f t="shared" si="11"/>
        <v>1</v>
      </c>
    </row>
    <row r="172" spans="1:16" x14ac:dyDescent="0.25">
      <c r="A172">
        <v>169</v>
      </c>
      <c r="B172" t="s">
        <v>134</v>
      </c>
      <c r="C172">
        <v>1012505</v>
      </c>
      <c r="D172">
        <v>3</v>
      </c>
      <c r="F172" s="35"/>
      <c r="G172" s="41"/>
      <c r="H172" s="26" t="s">
        <v>391</v>
      </c>
      <c r="I172" s="26" t="s">
        <v>392</v>
      </c>
      <c r="J172" s="10">
        <v>1012505</v>
      </c>
      <c r="K172" s="29">
        <v>3</v>
      </c>
      <c r="M172">
        <f t="shared" si="8"/>
        <v>68.344492502000008</v>
      </c>
      <c r="N172">
        <f t="shared" si="9"/>
        <v>68.344492502000008</v>
      </c>
      <c r="O172">
        <f t="shared" si="10"/>
        <v>0</v>
      </c>
      <c r="P172" t="b">
        <f t="shared" si="11"/>
        <v>1</v>
      </c>
    </row>
    <row r="173" spans="1:16" ht="30" x14ac:dyDescent="0.25">
      <c r="A173">
        <v>170</v>
      </c>
      <c r="B173" t="s">
        <v>135</v>
      </c>
      <c r="C173">
        <v>1012506</v>
      </c>
      <c r="D173">
        <v>2</v>
      </c>
      <c r="F173" s="35"/>
      <c r="G173" s="41"/>
      <c r="H173" s="26" t="s">
        <v>393</v>
      </c>
      <c r="I173" s="26" t="s">
        <v>394</v>
      </c>
      <c r="J173" s="10">
        <v>1012506</v>
      </c>
      <c r="K173" s="29">
        <v>2</v>
      </c>
      <c r="M173">
        <f t="shared" si="8"/>
        <v>51.258470627100003</v>
      </c>
      <c r="N173">
        <f t="shared" si="9"/>
        <v>51.258470627100003</v>
      </c>
      <c r="O173">
        <f t="shared" si="10"/>
        <v>0</v>
      </c>
      <c r="P173" t="b">
        <f t="shared" si="11"/>
        <v>1</v>
      </c>
    </row>
    <row r="174" spans="1:16" ht="15.75" thickBot="1" x14ac:dyDescent="0.3">
      <c r="A174">
        <v>171</v>
      </c>
      <c r="B174" t="s">
        <v>136</v>
      </c>
      <c r="C174">
        <v>1012507</v>
      </c>
      <c r="D174">
        <v>1</v>
      </c>
      <c r="F174" s="36"/>
      <c r="G174" s="42"/>
      <c r="H174" s="27" t="s">
        <v>395</v>
      </c>
      <c r="I174" s="27" t="s">
        <v>396</v>
      </c>
      <c r="J174" s="15">
        <v>1012507</v>
      </c>
      <c r="K174" s="30">
        <v>1</v>
      </c>
      <c r="M174">
        <f t="shared" si="8"/>
        <v>717.68592049490007</v>
      </c>
      <c r="N174">
        <f t="shared" si="9"/>
        <v>717.68592049490007</v>
      </c>
      <c r="O174">
        <f t="shared" si="10"/>
        <v>0</v>
      </c>
      <c r="P174" t="b">
        <f t="shared" si="11"/>
        <v>1</v>
      </c>
    </row>
    <row r="175" spans="1:16" x14ac:dyDescent="0.25">
      <c r="A175">
        <v>172</v>
      </c>
      <c r="B175" t="s">
        <v>137</v>
      </c>
      <c r="C175">
        <v>1012601</v>
      </c>
      <c r="D175">
        <v>7</v>
      </c>
      <c r="F175" s="34">
        <v>26</v>
      </c>
      <c r="G175" s="37" t="s">
        <v>397</v>
      </c>
      <c r="H175" s="5" t="s">
        <v>398</v>
      </c>
      <c r="I175" s="5" t="s">
        <v>399</v>
      </c>
      <c r="J175" s="7">
        <v>1012601</v>
      </c>
      <c r="K175" s="28">
        <v>7</v>
      </c>
      <c r="M175">
        <f t="shared" si="8"/>
        <v>87.888154097314285</v>
      </c>
      <c r="N175">
        <f t="shared" si="9"/>
        <v>87.888154097314285</v>
      </c>
      <c r="O175">
        <f t="shared" si="10"/>
        <v>0</v>
      </c>
      <c r="P175" t="b">
        <f t="shared" si="11"/>
        <v>1</v>
      </c>
    </row>
    <row r="176" spans="1:16" x14ac:dyDescent="0.25">
      <c r="A176">
        <v>173</v>
      </c>
      <c r="B176" t="s">
        <v>132</v>
      </c>
      <c r="C176">
        <v>1012602</v>
      </c>
      <c r="D176">
        <v>6</v>
      </c>
      <c r="F176" s="35"/>
      <c r="G176" s="38"/>
      <c r="H176" s="8" t="s">
        <v>386</v>
      </c>
      <c r="I176" s="8" t="s">
        <v>400</v>
      </c>
      <c r="J176" s="10">
        <v>1012602</v>
      </c>
      <c r="K176" s="29">
        <v>6</v>
      </c>
      <c r="M176">
        <f t="shared" si="8"/>
        <v>85.446985250500006</v>
      </c>
      <c r="N176">
        <f t="shared" si="9"/>
        <v>85.446985250500006</v>
      </c>
      <c r="O176">
        <f t="shared" si="10"/>
        <v>0</v>
      </c>
      <c r="P176" t="b">
        <f t="shared" si="11"/>
        <v>1</v>
      </c>
    </row>
    <row r="177" spans="1:16" x14ac:dyDescent="0.25">
      <c r="A177">
        <v>174</v>
      </c>
      <c r="B177" t="s">
        <v>133</v>
      </c>
      <c r="C177">
        <v>1012603</v>
      </c>
      <c r="D177">
        <v>5</v>
      </c>
      <c r="F177" s="35"/>
      <c r="G177" s="38"/>
      <c r="H177" s="8" t="s">
        <v>388</v>
      </c>
      <c r="I177" s="8" t="s">
        <v>401</v>
      </c>
      <c r="J177" s="10">
        <v>1012603</v>
      </c>
      <c r="K177" s="29">
        <v>5</v>
      </c>
      <c r="M177">
        <f t="shared" si="8"/>
        <v>82.029267856960004</v>
      </c>
      <c r="N177">
        <f t="shared" si="9"/>
        <v>82.029267856960004</v>
      </c>
      <c r="O177">
        <f t="shared" si="10"/>
        <v>0</v>
      </c>
      <c r="P177" t="b">
        <f t="shared" si="11"/>
        <v>1</v>
      </c>
    </row>
    <row r="178" spans="1:16" x14ac:dyDescent="0.25">
      <c r="A178">
        <v>175</v>
      </c>
      <c r="B178" t="s">
        <v>91</v>
      </c>
      <c r="C178">
        <v>1012604</v>
      </c>
      <c r="D178">
        <v>4</v>
      </c>
      <c r="F178" s="35"/>
      <c r="G178" s="38"/>
      <c r="H178" s="8" t="s">
        <v>295</v>
      </c>
      <c r="I178" s="8" t="s">
        <v>402</v>
      </c>
      <c r="J178" s="10">
        <v>1012604</v>
      </c>
      <c r="K178" s="29">
        <v>4</v>
      </c>
      <c r="M178">
        <f t="shared" ref="M178:M181" si="12">(C178/D178)*(C179*D179)*10^-10</f>
        <v>76.902590506500005</v>
      </c>
      <c r="N178">
        <f t="shared" ref="N178:N181" si="13">(J178/K178)*(J179*K179)*10^-10</f>
        <v>76.902590506500005</v>
      </c>
      <c r="O178">
        <f t="shared" si="10"/>
        <v>0</v>
      </c>
      <c r="P178" t="b">
        <f t="shared" si="11"/>
        <v>1</v>
      </c>
    </row>
    <row r="179" spans="1:16" x14ac:dyDescent="0.25">
      <c r="A179">
        <v>176</v>
      </c>
      <c r="B179" t="s">
        <v>134</v>
      </c>
      <c r="C179">
        <v>1012605</v>
      </c>
      <c r="D179">
        <v>3</v>
      </c>
      <c r="F179" s="35"/>
      <c r="G179" s="38"/>
      <c r="H179" s="8" t="s">
        <v>391</v>
      </c>
      <c r="I179" s="8" t="s">
        <v>403</v>
      </c>
      <c r="J179" s="10">
        <v>1012605</v>
      </c>
      <c r="K179" s="29">
        <v>3</v>
      </c>
      <c r="M179">
        <f t="shared" si="12"/>
        <v>68.357993242000006</v>
      </c>
      <c r="N179">
        <f t="shared" si="13"/>
        <v>68.357993242000006</v>
      </c>
      <c r="O179">
        <f t="shared" si="10"/>
        <v>0</v>
      </c>
      <c r="P179" t="b">
        <f t="shared" si="11"/>
        <v>1</v>
      </c>
    </row>
    <row r="180" spans="1:16" x14ac:dyDescent="0.25">
      <c r="A180">
        <v>177</v>
      </c>
      <c r="B180" t="s">
        <v>135</v>
      </c>
      <c r="C180">
        <v>1012606</v>
      </c>
      <c r="D180">
        <v>2</v>
      </c>
      <c r="F180" s="35"/>
      <c r="G180" s="38"/>
      <c r="H180" s="8" t="s">
        <v>393</v>
      </c>
      <c r="I180" s="8" t="s">
        <v>404</v>
      </c>
      <c r="J180" s="10">
        <v>1012606</v>
      </c>
      <c r="K180" s="29">
        <v>2</v>
      </c>
      <c r="M180">
        <f t="shared" si="12"/>
        <v>51.268596192099999</v>
      </c>
      <c r="N180">
        <f t="shared" si="13"/>
        <v>51.268596192099999</v>
      </c>
      <c r="O180">
        <f t="shared" si="10"/>
        <v>0</v>
      </c>
      <c r="P180" t="b">
        <f t="shared" si="11"/>
        <v>1</v>
      </c>
    </row>
    <row r="181" spans="1:16" ht="15.75" thickBot="1" x14ac:dyDescent="0.3">
      <c r="A181">
        <v>178</v>
      </c>
      <c r="B181" t="s">
        <v>138</v>
      </c>
      <c r="C181">
        <v>1012607</v>
      </c>
      <c r="D181">
        <v>1</v>
      </c>
      <c r="F181" s="36"/>
      <c r="G181" s="39"/>
      <c r="H181" s="16" t="s">
        <v>405</v>
      </c>
      <c r="I181" s="16" t="s">
        <v>406</v>
      </c>
      <c r="J181" s="15">
        <v>1012607</v>
      </c>
      <c r="K181" s="30">
        <v>1</v>
      </c>
      <c r="M181">
        <f t="shared" si="12"/>
        <v>0</v>
      </c>
      <c r="N181">
        <f t="shared" si="13"/>
        <v>0</v>
      </c>
      <c r="O181">
        <f t="shared" si="10"/>
        <v>0</v>
      </c>
      <c r="P181" t="b">
        <f t="shared" si="11"/>
        <v>1</v>
      </c>
    </row>
    <row r="182" spans="1:16" x14ac:dyDescent="0.25">
      <c r="O182">
        <f>SUM(O4:O181)</f>
        <v>0</v>
      </c>
      <c r="P182" t="b">
        <f t="shared" si="11"/>
        <v>1</v>
      </c>
    </row>
  </sheetData>
  <mergeCells count="52">
    <mergeCell ref="F21:F28"/>
    <mergeCell ref="G21:G28"/>
    <mergeCell ref="B2:D2"/>
    <mergeCell ref="F51:F59"/>
    <mergeCell ref="G51:G59"/>
    <mergeCell ref="F29:F35"/>
    <mergeCell ref="G29:G35"/>
    <mergeCell ref="F36:F43"/>
    <mergeCell ref="G36:G43"/>
    <mergeCell ref="F60:F68"/>
    <mergeCell ref="G60:G68"/>
    <mergeCell ref="F69:F77"/>
    <mergeCell ref="G69:G77"/>
    <mergeCell ref="F78:F85"/>
    <mergeCell ref="G78:G85"/>
    <mergeCell ref="G86:G93"/>
    <mergeCell ref="F94:F100"/>
    <mergeCell ref="G94:G100"/>
    <mergeCell ref="F101:F109"/>
    <mergeCell ref="G101:G109"/>
    <mergeCell ref="F175:F181"/>
    <mergeCell ref="G175:G181"/>
    <mergeCell ref="F4:F10"/>
    <mergeCell ref="G4:G10"/>
    <mergeCell ref="F11:F15"/>
    <mergeCell ref="G11:G15"/>
    <mergeCell ref="F16:F20"/>
    <mergeCell ref="G16:G20"/>
    <mergeCell ref="F153:F159"/>
    <mergeCell ref="G153:G159"/>
    <mergeCell ref="F160:F162"/>
    <mergeCell ref="G160:G162"/>
    <mergeCell ref="F163:F167"/>
    <mergeCell ref="G163:G167"/>
    <mergeCell ref="F132:F138"/>
    <mergeCell ref="G132:G138"/>
    <mergeCell ref="B1:D1"/>
    <mergeCell ref="F44:F50"/>
    <mergeCell ref="G44:G50"/>
    <mergeCell ref="F168:F174"/>
    <mergeCell ref="G168:G174"/>
    <mergeCell ref="F139:F145"/>
    <mergeCell ref="G139:G145"/>
    <mergeCell ref="F146:F152"/>
    <mergeCell ref="G146:G152"/>
    <mergeCell ref="F110:F117"/>
    <mergeCell ref="G110:G117"/>
    <mergeCell ref="F118:F124"/>
    <mergeCell ref="G118:G124"/>
    <mergeCell ref="F125:F131"/>
    <mergeCell ref="G125:G131"/>
    <mergeCell ref="F86:F93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TGMPool</dc:creator>
  <cp:lastModifiedBy>Windows-Benutzer</cp:lastModifiedBy>
  <dcterms:created xsi:type="dcterms:W3CDTF">2018-10-02T10:07:45Z</dcterms:created>
  <dcterms:modified xsi:type="dcterms:W3CDTF">2019-05-27T09:27:08Z</dcterms:modified>
</cp:coreProperties>
</file>