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статьи_актуальные\3_Размещенные-3шт\Open Biomarkers Journal\Биомаркеры\Гештальт\"/>
    </mc:Choice>
  </mc:AlternateContent>
  <xr:revisionPtr revIDLastSave="0" documentId="8_{A7A5FAD0-D9FC-4746-9786-97A0D114D1F3}" xr6:coauthVersionLast="47" xr6:coauthVersionMax="47" xr10:uidLastSave="{00000000-0000-0000-0000-000000000000}"/>
  <bookViews>
    <workbookView xWindow="-120" yWindow="-120" windowWidth="20730" windowHeight="11160" xr2:uid="{B1714260-71D9-4D17-96CC-E09C2220FDDA}"/>
  </bookViews>
  <sheets>
    <sheet name="Лист9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G24" i="1" s="1"/>
  <c r="F14" i="1"/>
  <c r="F24" i="1" s="1"/>
  <c r="E14" i="1"/>
  <c r="E24" i="1" s="1"/>
  <c r="D14" i="1"/>
  <c r="D24" i="1" s="1"/>
  <c r="G12" i="1"/>
  <c r="F12" i="1"/>
  <c r="E12" i="1"/>
  <c r="D12" i="1"/>
  <c r="H11" i="1"/>
  <c r="H10" i="1"/>
  <c r="H9" i="1"/>
  <c r="H8" i="1"/>
  <c r="H7" i="1"/>
  <c r="H6" i="1"/>
  <c r="H5" i="1"/>
  <c r="H4" i="1"/>
  <c r="H3" i="1"/>
  <c r="H12" i="1" s="1"/>
  <c r="I4" i="1" l="1"/>
  <c r="I8" i="1"/>
  <c r="I5" i="1"/>
  <c r="I9" i="1"/>
  <c r="I6" i="1"/>
  <c r="I10" i="1"/>
  <c r="I7" i="1"/>
  <c r="I11" i="1"/>
  <c r="I3" i="1"/>
  <c r="I12" i="1" l="1"/>
</calcChain>
</file>

<file path=xl/sharedStrings.xml><?xml version="1.0" encoding="utf-8"?>
<sst xmlns="http://schemas.openxmlformats.org/spreadsheetml/2006/main" count="34" uniqueCount="24">
  <si>
    <t>Keywords from titles</t>
  </si>
  <si>
    <t>Keywords from abstracts</t>
  </si>
  <si>
    <t>Author keywords</t>
  </si>
  <si>
    <t>Keywords from texts</t>
  </si>
  <si>
    <t>Subject Group</t>
  </si>
  <si>
    <t>Number of keywords from title</t>
  </si>
  <si>
    <t>Number of keywords from abstract</t>
  </si>
  <si>
    <t>Number of Author keywords</t>
  </si>
  <si>
    <t>Total number of keywords</t>
  </si>
  <si>
    <t xml:space="preserve">biomolecules and medical materials, drugs </t>
  </si>
  <si>
    <t>the field of medicine and health care</t>
  </si>
  <si>
    <t>diseases</t>
  </si>
  <si>
    <t>medical technology</t>
  </si>
  <si>
    <t>medical and biological processes</t>
  </si>
  <si>
    <t>biological body components</t>
  </si>
  <si>
    <t>medical vocabulary</t>
  </si>
  <si>
    <t>general scientific vocabulary</t>
  </si>
  <si>
    <t>other vocabulary</t>
  </si>
  <si>
    <t>Total</t>
  </si>
  <si>
    <t>веса</t>
  </si>
  <si>
    <t>Titles</t>
  </si>
  <si>
    <t>Abstracts</t>
  </si>
  <si>
    <t>Texts</t>
  </si>
  <si>
    <t xml:space="preserve">biomolecules, medical materials, drugs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</si>
</sst>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Лист9!$D$13</c:f>
              <c:strCache>
                <c:ptCount val="1"/>
                <c:pt idx="0">
                  <c:v>Titles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Лист9!$D$14:$D$22</c:f>
              <c:numCache>
                <c:formatCode>0.00</c:formatCode>
                <c:ptCount val="9"/>
                <c:pt idx="0">
                  <c:v>32.075471698113205</c:v>
                </c:pt>
                <c:pt idx="1">
                  <c:v>22.641509433962266</c:v>
                </c:pt>
                <c:pt idx="2">
                  <c:v>15.09433962264151</c:v>
                </c:pt>
                <c:pt idx="3">
                  <c:v>1.8867924528301887</c:v>
                </c:pt>
                <c:pt idx="4">
                  <c:v>3.7735849056603774</c:v>
                </c:pt>
                <c:pt idx="5">
                  <c:v>3.7735849056603774</c:v>
                </c:pt>
                <c:pt idx="6">
                  <c:v>7.5471698113207548</c:v>
                </c:pt>
                <c:pt idx="7">
                  <c:v>11.320754716981133</c:v>
                </c:pt>
                <c:pt idx="8">
                  <c:v>1.8867924528301887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9-4960-810B-33685691017D}"/>
            </c:ext>
          </c:extLst>
        </c:ser>
        <c:ser>
          <c:idx val="1"/>
          <c:order val="1"/>
          <c:tx>
            <c:strRef>
              <c:f>Лист9!$E$13</c:f>
              <c:strCache>
                <c:ptCount val="1"/>
                <c:pt idx="0">
                  <c:v>Abstracts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Лист9!$E$14:$E$22</c:f>
              <c:numCache>
                <c:formatCode>0.00</c:formatCode>
                <c:ptCount val="9"/>
                <c:pt idx="0">
                  <c:v>12.931034482758621</c:v>
                </c:pt>
                <c:pt idx="1">
                  <c:v>7.7586206896551726</c:v>
                </c:pt>
                <c:pt idx="2">
                  <c:v>7.7586206896551726</c:v>
                </c:pt>
                <c:pt idx="3">
                  <c:v>2.5862068965517242</c:v>
                </c:pt>
                <c:pt idx="4">
                  <c:v>2.5862068965517242</c:v>
                </c:pt>
                <c:pt idx="5">
                  <c:v>6.8965517241379306</c:v>
                </c:pt>
                <c:pt idx="6">
                  <c:v>23.275862068965516</c:v>
                </c:pt>
                <c:pt idx="7">
                  <c:v>33.620689655172413</c:v>
                </c:pt>
                <c:pt idx="8">
                  <c:v>2.5862068965517242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9-4960-810B-33685691017D}"/>
            </c:ext>
          </c:extLst>
        </c:ser>
        <c:ser>
          <c:idx val="2"/>
          <c:order val="2"/>
          <c:tx>
            <c:strRef>
              <c:f>Лист9!$F$13</c:f>
              <c:strCache>
                <c:ptCount val="1"/>
                <c:pt idx="0">
                  <c:v>Author keywords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Лист9!$F$14:$F$22</c:f>
              <c:numCache>
                <c:formatCode>0.00</c:formatCode>
                <c:ptCount val="9"/>
                <c:pt idx="0">
                  <c:v>28.125</c:v>
                </c:pt>
                <c:pt idx="1">
                  <c:v>17.1875</c:v>
                </c:pt>
                <c:pt idx="2">
                  <c:v>20.3125</c:v>
                </c:pt>
                <c:pt idx="3">
                  <c:v>7.8125</c:v>
                </c:pt>
                <c:pt idx="4">
                  <c:v>3.125</c:v>
                </c:pt>
                <c:pt idx="5">
                  <c:v>6.25</c:v>
                </c:pt>
                <c:pt idx="6">
                  <c:v>10.9375</c:v>
                </c:pt>
                <c:pt idx="7">
                  <c:v>6.25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79-4960-810B-33685691017D}"/>
            </c:ext>
          </c:extLst>
        </c:ser>
        <c:ser>
          <c:idx val="3"/>
          <c:order val="3"/>
          <c:tx>
            <c:strRef>
              <c:f>Лист9!$G$13</c:f>
              <c:strCache>
                <c:ptCount val="1"/>
                <c:pt idx="0">
                  <c:v>Texts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Лист9!$G$14:$G$22</c:f>
              <c:numCache>
                <c:formatCode>0.00</c:formatCode>
                <c:ptCount val="9"/>
                <c:pt idx="0">
                  <c:v>13.636363636363635</c:v>
                </c:pt>
                <c:pt idx="1">
                  <c:v>1.7045454545454544</c:v>
                </c:pt>
                <c:pt idx="2">
                  <c:v>4.8295454545454541</c:v>
                </c:pt>
                <c:pt idx="3">
                  <c:v>1.1363636363636365</c:v>
                </c:pt>
                <c:pt idx="4">
                  <c:v>2.5568181818181821</c:v>
                </c:pt>
                <c:pt idx="5">
                  <c:v>1.9886363636363635</c:v>
                </c:pt>
                <c:pt idx="6">
                  <c:v>30.681818181818183</c:v>
                </c:pt>
                <c:pt idx="7">
                  <c:v>41.19318181818182</c:v>
                </c:pt>
                <c:pt idx="8">
                  <c:v>2.2727272727272729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79-4960-810B-336856910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55680"/>
        <c:axId val="209657216"/>
      </c:barChart>
      <c:lineChart>
        <c:grouping val="standard"/>
        <c:varyColors val="0"/>
        <c:ser>
          <c:idx val="4"/>
          <c:order val="4"/>
          <c:tx>
            <c:v>Weights</c:v>
          </c:tx>
          <c:val>
            <c:numRef>
              <c:f>Лист9!$A$14:$A$22</c:f>
              <c:numCache>
                <c:formatCode>General</c:formatCode>
                <c:ptCount val="9"/>
                <c:pt idx="0">
                  <c:v>32</c:v>
                </c:pt>
                <c:pt idx="1">
                  <c:v>23</c:v>
                </c:pt>
                <c:pt idx="2">
                  <c:v>27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27</c:v>
                </c:pt>
                <c:pt idx="7">
                  <c:v>28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79-4960-810B-336856910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637952"/>
        <c:axId val="228324096"/>
      </c:lineChart>
      <c:catAx>
        <c:axId val="209655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1380000" vert="horz"/>
          <a:lstStyle/>
          <a:p>
            <a:pPr>
              <a:defRPr sz="900"/>
            </a:pPr>
            <a:endParaRPr lang="en-US"/>
          </a:p>
        </c:txPr>
        <c:crossAx val="209657216"/>
        <c:crosses val="autoZero"/>
        <c:auto val="1"/>
        <c:lblAlgn val="ctr"/>
        <c:lblOffset val="100"/>
        <c:noMultiLvlLbl val="0"/>
      </c:catAx>
      <c:valAx>
        <c:axId val="20965721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0.18611111111111112"/>
              <c:y val="0.1518030037911927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09655680"/>
        <c:crosses val="autoZero"/>
        <c:crossBetween val="between"/>
      </c:valAx>
      <c:valAx>
        <c:axId val="228324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30637952"/>
        <c:crosses val="max"/>
        <c:crossBetween val="between"/>
      </c:valAx>
      <c:catAx>
        <c:axId val="230637952"/>
        <c:scaling>
          <c:orientation val="minMax"/>
        </c:scaling>
        <c:delete val="1"/>
        <c:axPos val="b"/>
        <c:majorTickMark val="out"/>
        <c:minorTickMark val="none"/>
        <c:tickLblPos val="nextTo"/>
        <c:crossAx val="228324096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Лист9!$D$13</c:f>
              <c:strCache>
                <c:ptCount val="1"/>
                <c:pt idx="0">
                  <c:v>Titles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Лист9!$D$14:$D$22</c:f>
              <c:numCache>
                <c:formatCode>0.00</c:formatCode>
                <c:ptCount val="9"/>
                <c:pt idx="0">
                  <c:v>32.075471698113205</c:v>
                </c:pt>
                <c:pt idx="1">
                  <c:v>22.641509433962266</c:v>
                </c:pt>
                <c:pt idx="2">
                  <c:v>15.09433962264151</c:v>
                </c:pt>
                <c:pt idx="3">
                  <c:v>1.8867924528301887</c:v>
                </c:pt>
                <c:pt idx="4">
                  <c:v>3.7735849056603774</c:v>
                </c:pt>
                <c:pt idx="5">
                  <c:v>3.7735849056603774</c:v>
                </c:pt>
                <c:pt idx="6">
                  <c:v>7.5471698113207548</c:v>
                </c:pt>
                <c:pt idx="7">
                  <c:v>11.320754716981133</c:v>
                </c:pt>
                <c:pt idx="8">
                  <c:v>1.8867924528301887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C-4992-A7A7-A792E4F7A893}"/>
            </c:ext>
          </c:extLst>
        </c:ser>
        <c:ser>
          <c:idx val="1"/>
          <c:order val="1"/>
          <c:tx>
            <c:strRef>
              <c:f>Лист9!$E$13</c:f>
              <c:strCache>
                <c:ptCount val="1"/>
                <c:pt idx="0">
                  <c:v>Abstracts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Лист9!$E$14:$E$22</c:f>
              <c:numCache>
                <c:formatCode>0.00</c:formatCode>
                <c:ptCount val="9"/>
                <c:pt idx="0">
                  <c:v>12.931034482758621</c:v>
                </c:pt>
                <c:pt idx="1">
                  <c:v>7.7586206896551726</c:v>
                </c:pt>
                <c:pt idx="2">
                  <c:v>7.7586206896551726</c:v>
                </c:pt>
                <c:pt idx="3">
                  <c:v>2.5862068965517242</c:v>
                </c:pt>
                <c:pt idx="4">
                  <c:v>2.5862068965517242</c:v>
                </c:pt>
                <c:pt idx="5">
                  <c:v>6.8965517241379306</c:v>
                </c:pt>
                <c:pt idx="6">
                  <c:v>23.275862068965516</c:v>
                </c:pt>
                <c:pt idx="7">
                  <c:v>33.620689655172413</c:v>
                </c:pt>
                <c:pt idx="8">
                  <c:v>2.5862068965517242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C-4992-A7A7-A792E4F7A893}"/>
            </c:ext>
          </c:extLst>
        </c:ser>
        <c:ser>
          <c:idx val="2"/>
          <c:order val="2"/>
          <c:tx>
            <c:strRef>
              <c:f>Лист9!$F$13</c:f>
              <c:strCache>
                <c:ptCount val="1"/>
                <c:pt idx="0">
                  <c:v>Author keywords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Лист9!$F$14:$F$22</c:f>
              <c:numCache>
                <c:formatCode>0.00</c:formatCode>
                <c:ptCount val="9"/>
                <c:pt idx="0">
                  <c:v>28.125</c:v>
                </c:pt>
                <c:pt idx="1">
                  <c:v>17.1875</c:v>
                </c:pt>
                <c:pt idx="2">
                  <c:v>20.3125</c:v>
                </c:pt>
                <c:pt idx="3">
                  <c:v>7.8125</c:v>
                </c:pt>
                <c:pt idx="4">
                  <c:v>3.125</c:v>
                </c:pt>
                <c:pt idx="5">
                  <c:v>6.25</c:v>
                </c:pt>
                <c:pt idx="6">
                  <c:v>10.9375</c:v>
                </c:pt>
                <c:pt idx="7">
                  <c:v>6.25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C-4992-A7A7-A792E4F7A893}"/>
            </c:ext>
          </c:extLst>
        </c:ser>
        <c:ser>
          <c:idx val="3"/>
          <c:order val="3"/>
          <c:tx>
            <c:strRef>
              <c:f>Лист9!$G$13</c:f>
              <c:strCache>
                <c:ptCount val="1"/>
                <c:pt idx="0">
                  <c:v>Texts</c:v>
                </c:pt>
              </c:strCache>
            </c:strRef>
          </c:tx>
          <c:invertIfNegative val="0"/>
          <c:cat>
            <c:strRef>
              <c:f>Лист9!$C$14:$C$22</c:f>
              <c:strCache>
                <c:ptCount val="9"/>
                <c:pt idx="0">
                  <c:v>biomolecules, medical materials, drugs </c:v>
                </c:pt>
                <c:pt idx="1">
                  <c:v>the field of medicine and health care</c:v>
                </c:pt>
                <c:pt idx="2">
                  <c:v>diseases</c:v>
                </c:pt>
                <c:pt idx="3">
                  <c:v>medical technology</c:v>
                </c:pt>
                <c:pt idx="4">
                  <c:v>medical and biological processes</c:v>
                </c:pt>
                <c:pt idx="5">
                  <c:v>biological body components</c:v>
                </c:pt>
                <c:pt idx="6">
                  <c:v>medical vocabulary</c:v>
                </c:pt>
                <c:pt idx="7">
                  <c:v>general scientific vocabulary</c:v>
                </c:pt>
                <c:pt idx="8">
                  <c:v>other vocabulary</c:v>
                </c:pt>
              </c:strCache>
            </c:strRef>
          </c:cat>
          <c:val>
            <c:numRef>
              <c:f>Лист9!$G$14:$G$22</c:f>
              <c:numCache>
                <c:formatCode>0.00</c:formatCode>
                <c:ptCount val="9"/>
                <c:pt idx="0">
                  <c:v>13.636363636363635</c:v>
                </c:pt>
                <c:pt idx="1">
                  <c:v>1.7045454545454544</c:v>
                </c:pt>
                <c:pt idx="2">
                  <c:v>4.8295454545454541</c:v>
                </c:pt>
                <c:pt idx="3">
                  <c:v>1.1363636363636365</c:v>
                </c:pt>
                <c:pt idx="4">
                  <c:v>2.5568181818181821</c:v>
                </c:pt>
                <c:pt idx="5">
                  <c:v>1.9886363636363635</c:v>
                </c:pt>
                <c:pt idx="6">
                  <c:v>30.681818181818183</c:v>
                </c:pt>
                <c:pt idx="7">
                  <c:v>41.19318181818182</c:v>
                </c:pt>
                <c:pt idx="8">
                  <c:v>2.2727272727272729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2C-4992-A7A7-A792E4F7A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968064"/>
        <c:axId val="222973952"/>
      </c:barChart>
      <c:lineChart>
        <c:grouping val="standard"/>
        <c:varyColors val="0"/>
        <c:ser>
          <c:idx val="4"/>
          <c:order val="4"/>
          <c:tx>
            <c:v>Weights</c:v>
          </c:tx>
          <c:val>
            <c:numRef>
              <c:f>Лист9!$A$14:$A$22</c:f>
              <c:numCache>
                <c:formatCode>General</c:formatCode>
                <c:ptCount val="9"/>
                <c:pt idx="0">
                  <c:v>32</c:v>
                </c:pt>
                <c:pt idx="1">
                  <c:v>23</c:v>
                </c:pt>
                <c:pt idx="2">
                  <c:v>27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27</c:v>
                </c:pt>
                <c:pt idx="7">
                  <c:v>28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2C-4992-A7A7-A792E4F7A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977408"/>
        <c:axId val="222975872"/>
      </c:lineChart>
      <c:catAx>
        <c:axId val="222968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1380000" vert="horz"/>
          <a:lstStyle/>
          <a:p>
            <a:pPr>
              <a:defRPr sz="900"/>
            </a:pPr>
            <a:endParaRPr lang="en-US"/>
          </a:p>
        </c:txPr>
        <c:crossAx val="222973952"/>
        <c:crosses val="autoZero"/>
        <c:auto val="1"/>
        <c:lblAlgn val="ctr"/>
        <c:lblOffset val="100"/>
        <c:noMultiLvlLbl val="0"/>
      </c:catAx>
      <c:valAx>
        <c:axId val="22297395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0.18611111111111112"/>
              <c:y val="0.1518030037911927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22968064"/>
        <c:crosses val="autoZero"/>
        <c:crossBetween val="between"/>
      </c:valAx>
      <c:valAx>
        <c:axId val="222975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22977408"/>
        <c:crosses val="max"/>
        <c:crossBetween val="between"/>
      </c:valAx>
      <c:catAx>
        <c:axId val="222977408"/>
        <c:scaling>
          <c:orientation val="minMax"/>
        </c:scaling>
        <c:delete val="1"/>
        <c:axPos val="b"/>
        <c:majorTickMark val="out"/>
        <c:minorTickMark val="none"/>
        <c:tickLblPos val="nextTo"/>
        <c:crossAx val="222975872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1233487</xdr:colOff>
      <xdr:row>22</xdr:row>
      <xdr:rowOff>114300</xdr:rowOff>
    </xdr:from>
    <xdr:to>
      <xdr:col>7</xdr:col>
      <xdr:colOff>433387</xdr:colOff>
      <xdr:row>37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549D477-6993-4CF1-9AA4-65C12BFF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1204912</xdr:colOff>
      <xdr:row>22</xdr:row>
      <xdr:rowOff>114300</xdr:rowOff>
    </xdr:from>
    <xdr:to>
      <xdr:col>7</xdr:col>
      <xdr:colOff>404812</xdr:colOff>
      <xdr:row>37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8B3504E-AB39-40EA-886C-494693C9D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ofsci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3">
          <cell r="D13" t="str">
            <v>Titles</v>
          </cell>
          <cell r="E13" t="str">
            <v>Abstracts</v>
          </cell>
          <cell r="F13" t="str">
            <v>Author keywords</v>
          </cell>
          <cell r="G13" t="str">
            <v>Texts</v>
          </cell>
        </row>
        <row r="14">
          <cell r="A14">
            <v>32</v>
          </cell>
          <cell r="C14" t="str">
            <v xml:space="preserve">biomolecules, medical materials, drugs </v>
          </cell>
          <cell r="D14">
            <v>32.075471698113205</v>
          </cell>
          <cell r="E14">
            <v>12.931034482758621</v>
          </cell>
          <cell r="F14">
            <v>28.125</v>
          </cell>
          <cell r="G14">
            <v>13.636363636363635</v>
          </cell>
        </row>
        <row r="15">
          <cell r="A15">
            <v>23</v>
          </cell>
          <cell r="C15" t="str">
            <v>the field of medicine and health care</v>
          </cell>
          <cell r="D15">
            <v>22.641509433962266</v>
          </cell>
          <cell r="E15">
            <v>7.7586206896551726</v>
          </cell>
          <cell r="F15">
            <v>17.1875</v>
          </cell>
          <cell r="G15">
            <v>1.7045454545454544</v>
          </cell>
        </row>
        <row r="16">
          <cell r="A16">
            <v>27</v>
          </cell>
          <cell r="C16" t="str">
            <v>diseases</v>
          </cell>
          <cell r="D16">
            <v>15.09433962264151</v>
          </cell>
          <cell r="E16">
            <v>7.7586206896551726</v>
          </cell>
          <cell r="F16">
            <v>20.3125</v>
          </cell>
          <cell r="G16">
            <v>4.8295454545454541</v>
          </cell>
        </row>
        <row r="17">
          <cell r="A17">
            <v>12</v>
          </cell>
          <cell r="C17" t="str">
            <v>medical technology</v>
          </cell>
          <cell r="D17">
            <v>1.8867924528301887</v>
          </cell>
          <cell r="E17">
            <v>2.5862068965517242</v>
          </cell>
          <cell r="F17">
            <v>7.8125</v>
          </cell>
          <cell r="G17">
            <v>1.1363636363636365</v>
          </cell>
        </row>
        <row r="18">
          <cell r="A18">
            <v>15</v>
          </cell>
          <cell r="C18" t="str">
            <v>medical and biological processes</v>
          </cell>
          <cell r="D18">
            <v>3.7735849056603774</v>
          </cell>
          <cell r="E18">
            <v>2.5862068965517242</v>
          </cell>
          <cell r="F18">
            <v>3.125</v>
          </cell>
          <cell r="G18">
            <v>2.5568181818181821</v>
          </cell>
        </row>
        <row r="19">
          <cell r="A19">
            <v>15</v>
          </cell>
          <cell r="C19" t="str">
            <v>biological body components</v>
          </cell>
          <cell r="D19">
            <v>3.7735849056603774</v>
          </cell>
          <cell r="E19">
            <v>6.8965517241379306</v>
          </cell>
          <cell r="F19">
            <v>6.25</v>
          </cell>
          <cell r="G19">
            <v>1.9886363636363635</v>
          </cell>
        </row>
        <row r="20">
          <cell r="A20">
            <v>27</v>
          </cell>
          <cell r="C20" t="str">
            <v>medical vocabulary</v>
          </cell>
          <cell r="D20">
            <v>7.5471698113207548</v>
          </cell>
          <cell r="E20">
            <v>23.275862068965516</v>
          </cell>
          <cell r="F20">
            <v>10.9375</v>
          </cell>
          <cell r="G20">
            <v>30.681818181818183</v>
          </cell>
        </row>
        <row r="21">
          <cell r="A21">
            <v>28</v>
          </cell>
          <cell r="C21" t="str">
            <v>general scientific vocabulary</v>
          </cell>
          <cell r="D21">
            <v>11.320754716981133</v>
          </cell>
          <cell r="E21">
            <v>33.620689655172413</v>
          </cell>
          <cell r="F21">
            <v>6.25</v>
          </cell>
          <cell r="G21">
            <v>41.19318181818182</v>
          </cell>
        </row>
        <row r="22">
          <cell r="A22">
            <v>10</v>
          </cell>
          <cell r="C22" t="str">
            <v>other vocabulary</v>
          </cell>
          <cell r="D22">
            <v>1.8867924528301887</v>
          </cell>
          <cell r="E22">
            <v>2.5862068965517242</v>
          </cell>
          <cell r="F22">
            <v>0</v>
          </cell>
          <cell r="G22">
            <v>2.2727272727272729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5797-5D6F-4A62-9363-B9FD65E7B58E}">
  <dimension ref="A1:I24"/>
  <sheetViews>
    <sheetView tabSelected="1" topLeftCell="A18" workbookViewId="0">
      <selection activeCell="I34" sqref="I34"/>
    </sheetView>
  </sheetViews>
  <sheetFormatPr defaultRowHeight="15" x14ac:dyDescent="0.25"/>
  <cols>
    <col min="3" max="3" width="9.140625" customWidth="1"/>
    <col min="4" max="4" width="22.42578125" customWidth="1"/>
    <col min="5" max="5" width="25.28515625" customWidth="1"/>
    <col min="6" max="6" width="23.7109375" customWidth="1"/>
    <col min="8" max="8" width="9.140625" style="1"/>
  </cols>
  <sheetData>
    <row r="1" spans="1:9" x14ac:dyDescent="0.25">
      <c r="D1" t="s">
        <v>0</v>
      </c>
      <c r="E1" t="s">
        <v>1</v>
      </c>
      <c r="F1" t="s">
        <v>2</v>
      </c>
      <c r="G1" t="s">
        <v>3</v>
      </c>
    </row>
    <row r="2" spans="1:9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9" x14ac:dyDescent="0.25">
      <c r="B3">
        <v>1</v>
      </c>
      <c r="C3" t="s">
        <v>9</v>
      </c>
      <c r="D3">
        <v>17</v>
      </c>
      <c r="E3">
        <v>15</v>
      </c>
      <c r="F3">
        <v>18</v>
      </c>
      <c r="G3">
        <v>48</v>
      </c>
      <c r="H3" s="1">
        <f>SUM(D3:G3)</f>
        <v>98</v>
      </c>
      <c r="I3" s="1">
        <f>H3/H12*100</f>
        <v>16.752136752136749</v>
      </c>
    </row>
    <row r="4" spans="1:9" x14ac:dyDescent="0.25">
      <c r="B4">
        <v>2</v>
      </c>
      <c r="C4" t="s">
        <v>10</v>
      </c>
      <c r="D4">
        <v>12</v>
      </c>
      <c r="E4">
        <v>9</v>
      </c>
      <c r="F4">
        <v>11</v>
      </c>
      <c r="G4">
        <v>6</v>
      </c>
      <c r="H4" s="1">
        <f t="shared" ref="H4:H11" si="0">SUM(D4:G4)</f>
        <v>38</v>
      </c>
      <c r="I4" s="1">
        <f>H4/H12*100</f>
        <v>6.4957264957264966</v>
      </c>
    </row>
    <row r="5" spans="1:9" x14ac:dyDescent="0.25">
      <c r="B5">
        <v>3</v>
      </c>
      <c r="C5" t="s">
        <v>11</v>
      </c>
      <c r="D5">
        <v>8</v>
      </c>
      <c r="E5">
        <v>9</v>
      </c>
      <c r="F5">
        <v>13</v>
      </c>
      <c r="G5">
        <v>17</v>
      </c>
      <c r="H5" s="1">
        <f t="shared" si="0"/>
        <v>47</v>
      </c>
      <c r="I5" s="1">
        <f>H5/H12*100</f>
        <v>8.0341880341880341</v>
      </c>
    </row>
    <row r="6" spans="1:9" x14ac:dyDescent="0.25">
      <c r="B6">
        <v>4</v>
      </c>
      <c r="C6" t="s">
        <v>12</v>
      </c>
      <c r="D6">
        <v>1</v>
      </c>
      <c r="E6">
        <v>3</v>
      </c>
      <c r="F6">
        <v>5</v>
      </c>
      <c r="G6">
        <v>4</v>
      </c>
      <c r="H6" s="1">
        <f t="shared" si="0"/>
        <v>13</v>
      </c>
      <c r="I6" s="1">
        <f>H6/H12*100</f>
        <v>2.2222222222222223</v>
      </c>
    </row>
    <row r="7" spans="1:9" x14ac:dyDescent="0.25">
      <c r="B7">
        <v>5</v>
      </c>
      <c r="C7" t="s">
        <v>13</v>
      </c>
      <c r="D7">
        <v>2</v>
      </c>
      <c r="E7">
        <v>3</v>
      </c>
      <c r="F7">
        <v>2</v>
      </c>
      <c r="G7">
        <v>9</v>
      </c>
      <c r="H7" s="1">
        <f t="shared" si="0"/>
        <v>16</v>
      </c>
      <c r="I7" s="1">
        <f>H7/H12*100</f>
        <v>2.7350427350427351</v>
      </c>
    </row>
    <row r="8" spans="1:9" x14ac:dyDescent="0.25">
      <c r="B8">
        <v>6</v>
      </c>
      <c r="C8" t="s">
        <v>14</v>
      </c>
      <c r="D8">
        <v>2</v>
      </c>
      <c r="E8">
        <v>8</v>
      </c>
      <c r="F8">
        <v>4</v>
      </c>
      <c r="G8">
        <v>7</v>
      </c>
      <c r="H8" s="1">
        <f t="shared" si="0"/>
        <v>21</v>
      </c>
      <c r="I8" s="1">
        <f>H8/H12*100</f>
        <v>3.5897435897435894</v>
      </c>
    </row>
    <row r="9" spans="1:9" x14ac:dyDescent="0.25">
      <c r="B9">
        <v>7</v>
      </c>
      <c r="C9" t="s">
        <v>15</v>
      </c>
      <c r="D9">
        <v>4</v>
      </c>
      <c r="E9">
        <v>27</v>
      </c>
      <c r="F9">
        <v>7</v>
      </c>
      <c r="G9">
        <v>108</v>
      </c>
      <c r="H9" s="1">
        <f t="shared" si="0"/>
        <v>146</v>
      </c>
      <c r="I9" s="1">
        <f>H9/H12*100</f>
        <v>24.957264957264957</v>
      </c>
    </row>
    <row r="10" spans="1:9" x14ac:dyDescent="0.25">
      <c r="B10">
        <v>8</v>
      </c>
      <c r="C10" t="s">
        <v>16</v>
      </c>
      <c r="D10">
        <v>6</v>
      </c>
      <c r="E10">
        <v>39</v>
      </c>
      <c r="F10">
        <v>4</v>
      </c>
      <c r="G10">
        <v>145</v>
      </c>
      <c r="H10" s="1">
        <f t="shared" si="0"/>
        <v>194</v>
      </c>
      <c r="I10" s="1">
        <f>H10/H12*100</f>
        <v>33.162393162393158</v>
      </c>
    </row>
    <row r="11" spans="1:9" x14ac:dyDescent="0.25">
      <c r="B11">
        <v>9</v>
      </c>
      <c r="C11" t="s">
        <v>17</v>
      </c>
      <c r="D11">
        <v>1</v>
      </c>
      <c r="E11">
        <v>3</v>
      </c>
      <c r="F11">
        <v>0</v>
      </c>
      <c r="G11">
        <v>8</v>
      </c>
      <c r="H11" s="1">
        <f t="shared" si="0"/>
        <v>12</v>
      </c>
      <c r="I11" s="1">
        <f>H11/H12*100</f>
        <v>2.0512820512820511</v>
      </c>
    </row>
    <row r="12" spans="1:9" x14ac:dyDescent="0.25">
      <c r="C12" t="s">
        <v>18</v>
      </c>
      <c r="D12">
        <f>SUM(D3:D11)</f>
        <v>53</v>
      </c>
      <c r="E12">
        <f t="shared" ref="E12:G12" si="1">SUM(E3:E11)</f>
        <v>116</v>
      </c>
      <c r="F12">
        <f t="shared" si="1"/>
        <v>64</v>
      </c>
      <c r="G12">
        <f t="shared" si="1"/>
        <v>352</v>
      </c>
      <c r="H12" s="1">
        <f>SUM(H3:H11)</f>
        <v>585</v>
      </c>
      <c r="I12">
        <f>SUM(I3:I11)</f>
        <v>100</v>
      </c>
    </row>
    <row r="13" spans="1:9" x14ac:dyDescent="0.25">
      <c r="A13" t="s">
        <v>19</v>
      </c>
      <c r="D13" t="s">
        <v>20</v>
      </c>
      <c r="E13" t="s">
        <v>21</v>
      </c>
      <c r="F13" t="s">
        <v>2</v>
      </c>
      <c r="G13" t="s">
        <v>22</v>
      </c>
    </row>
    <row r="14" spans="1:9" x14ac:dyDescent="0.25">
      <c r="A14">
        <v>32</v>
      </c>
      <c r="B14">
        <v>1</v>
      </c>
      <c r="C14" t="s">
        <v>23</v>
      </c>
      <c r="D14" s="1">
        <f>D3/D23*100</f>
        <v>32.075471698113205</v>
      </c>
      <c r="E14" s="1">
        <f>E3/E23*100</f>
        <v>12.931034482758621</v>
      </c>
      <c r="F14" s="1">
        <f>F3/F23*100</f>
        <v>28.125</v>
      </c>
      <c r="G14" s="1">
        <f>G3/G23*100</f>
        <v>13.636363636363635</v>
      </c>
    </row>
    <row r="15" spans="1:9" x14ac:dyDescent="0.25">
      <c r="A15">
        <v>23</v>
      </c>
      <c r="B15">
        <v>2</v>
      </c>
      <c r="C15" t="s">
        <v>10</v>
      </c>
      <c r="D15" s="1">
        <f>D4/D23*100</f>
        <v>22.641509433962266</v>
      </c>
      <c r="E15" s="1">
        <f>E4/E23*100</f>
        <v>7.7586206896551726</v>
      </c>
      <c r="F15" s="1">
        <f>F4/F23*100</f>
        <v>17.1875</v>
      </c>
      <c r="G15" s="1">
        <f>G4/G23*100</f>
        <v>1.7045454545454544</v>
      </c>
    </row>
    <row r="16" spans="1:9" x14ac:dyDescent="0.25">
      <c r="A16">
        <v>27</v>
      </c>
      <c r="B16">
        <v>3</v>
      </c>
      <c r="C16" t="s">
        <v>11</v>
      </c>
      <c r="D16" s="1">
        <f>D5/D23*100</f>
        <v>15.09433962264151</v>
      </c>
      <c r="E16" s="1">
        <f>E5/E23*100</f>
        <v>7.7586206896551726</v>
      </c>
      <c r="F16" s="1">
        <f>F5/F23*100</f>
        <v>20.3125</v>
      </c>
      <c r="G16" s="1">
        <f>G5/G23*100</f>
        <v>4.8295454545454541</v>
      </c>
    </row>
    <row r="17" spans="1:7" x14ac:dyDescent="0.25">
      <c r="A17">
        <v>12</v>
      </c>
      <c r="B17">
        <v>4</v>
      </c>
      <c r="C17" t="s">
        <v>12</v>
      </c>
      <c r="D17" s="1">
        <f>D6/D23*100</f>
        <v>1.8867924528301887</v>
      </c>
      <c r="E17" s="1">
        <f>E6/E23*100</f>
        <v>2.5862068965517242</v>
      </c>
      <c r="F17" s="1">
        <f>F6/F23*100</f>
        <v>7.8125</v>
      </c>
      <c r="G17" s="1">
        <f>G6/G23*100</f>
        <v>1.1363636363636365</v>
      </c>
    </row>
    <row r="18" spans="1:7" x14ac:dyDescent="0.25">
      <c r="A18">
        <v>15</v>
      </c>
      <c r="B18">
        <v>5</v>
      </c>
      <c r="C18" t="s">
        <v>13</v>
      </c>
      <c r="D18" s="1">
        <f>D7/D23*100</f>
        <v>3.7735849056603774</v>
      </c>
      <c r="E18" s="1">
        <f>E7/E23*100</f>
        <v>2.5862068965517242</v>
      </c>
      <c r="F18" s="1">
        <f>F7/F23*100</f>
        <v>3.125</v>
      </c>
      <c r="G18" s="1">
        <f>G7/G23*100</f>
        <v>2.5568181818181821</v>
      </c>
    </row>
    <row r="19" spans="1:7" x14ac:dyDescent="0.25">
      <c r="A19">
        <v>15</v>
      </c>
      <c r="B19">
        <v>6</v>
      </c>
      <c r="C19" t="s">
        <v>14</v>
      </c>
      <c r="D19" s="1">
        <f>D8/D23*100</f>
        <v>3.7735849056603774</v>
      </c>
      <c r="E19" s="1">
        <f>E8/E23*100</f>
        <v>6.8965517241379306</v>
      </c>
      <c r="F19" s="1">
        <f>F8/F23*100</f>
        <v>6.25</v>
      </c>
      <c r="G19" s="1">
        <f>G8/G23*100</f>
        <v>1.9886363636363635</v>
      </c>
    </row>
    <row r="20" spans="1:7" x14ac:dyDescent="0.25">
      <c r="A20">
        <v>27</v>
      </c>
      <c r="B20">
        <v>7</v>
      </c>
      <c r="C20" t="s">
        <v>15</v>
      </c>
      <c r="D20" s="1">
        <f>D9/D23*100</f>
        <v>7.5471698113207548</v>
      </c>
      <c r="E20" s="1">
        <f>E9/E23*100</f>
        <v>23.275862068965516</v>
      </c>
      <c r="F20" s="1">
        <f>F9/F23*100</f>
        <v>10.9375</v>
      </c>
      <c r="G20" s="1">
        <f>G9/G23*100</f>
        <v>30.681818181818183</v>
      </c>
    </row>
    <row r="21" spans="1:7" x14ac:dyDescent="0.25">
      <c r="A21">
        <v>28</v>
      </c>
      <c r="B21">
        <v>8</v>
      </c>
      <c r="C21" t="s">
        <v>16</v>
      </c>
      <c r="D21" s="1">
        <f>D10/D23*100</f>
        <v>11.320754716981133</v>
      </c>
      <c r="E21" s="1">
        <f>E10/E23*100</f>
        <v>33.620689655172413</v>
      </c>
      <c r="F21" s="1">
        <f>F10/F23*100</f>
        <v>6.25</v>
      </c>
      <c r="G21" s="1">
        <f>G10/G23*100</f>
        <v>41.19318181818182</v>
      </c>
    </row>
    <row r="22" spans="1:7" x14ac:dyDescent="0.25">
      <c r="A22">
        <v>10</v>
      </c>
      <c r="B22">
        <v>9</v>
      </c>
      <c r="C22" t="s">
        <v>17</v>
      </c>
      <c r="D22" s="1">
        <f>D11/D23*100</f>
        <v>1.8867924528301887</v>
      </c>
      <c r="E22" s="1">
        <f>E11/E23*100</f>
        <v>2.5862068965517242</v>
      </c>
      <c r="F22" s="1">
        <f>F11/F23*100</f>
        <v>0</v>
      </c>
      <c r="G22" s="1">
        <f>G11/G23*100</f>
        <v>2.2727272727272729</v>
      </c>
    </row>
    <row r="23" spans="1:7" x14ac:dyDescent="0.25">
      <c r="C23" t="s">
        <v>18</v>
      </c>
      <c r="D23">
        <v>53</v>
      </c>
      <c r="E23">
        <v>116</v>
      </c>
      <c r="F23">
        <v>64</v>
      </c>
      <c r="G23">
        <v>352</v>
      </c>
    </row>
    <row r="24" spans="1:7" x14ac:dyDescent="0.25">
      <c r="D24">
        <f>SUM(D14:D22)</f>
        <v>100</v>
      </c>
      <c r="E24">
        <f t="shared" ref="E24:G24" si="2">SUM(E14:E22)</f>
        <v>100</v>
      </c>
      <c r="F24">
        <f t="shared" si="2"/>
        <v>100</v>
      </c>
      <c r="G24">
        <f t="shared" si="2"/>
        <v>99.999999999999986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2022-06-28T10:55:33Z</dcterms:created>
  <dcterms:modified xsi:type="dcterms:W3CDTF">2022-06-28T10:55:48Z</dcterms:modified>
</cp:coreProperties>
</file>