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Ecommerce Sales Analysis(Raw Da" sheetId="5" r:id="rId1"/>
    <sheet name="ecommerce_sales_analysis" sheetId="1" r:id="rId2"/>
    <sheet name="Analysis" sheetId="4" r:id="rId3"/>
    <sheet name="Recommendation" sheetId="2" r:id="rId4"/>
    <sheet name="Dash Board" sheetId="3" r:id="rId5"/>
  </sheets>
  <definedNames>
    <definedName name="_xlnm._FilterDatabase" localSheetId="1" hidden="1">ecommerce_sales_analysis!$A$1:$AF$1</definedName>
    <definedName name="Slicer_category">#N/A</definedName>
  </definedNames>
  <calcPr calcId="191029"/>
  <pivotCaches>
    <pivotCache cacheId="0" r:id="rId6"/>
  </pivotCaches>
  <extLst>
    <ext xmlns:x14="http://schemas.microsoft.com/office/spreadsheetml/2009/9/main" uri="{BBE1A952-AA13-448e-AADC-164F8A28A991}">
      <x14:slicerCaches>
        <x14:slicerCache r:id="rId7"/>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<sst xmlns="http://schemas.openxmlformats.org/spreadsheetml/2006/main" count="4180" uniqueCount="1114">
  <si>
    <t>product_id</t>
  </si>
  <si>
    <t>product_name</t>
  </si>
  <si>
    <t>category</t>
  </si>
  <si>
    <t>price</t>
  </si>
  <si>
    <t>review_score</t>
  </si>
  <si>
    <t>review_count</t>
  </si>
  <si>
    <t>sales_month_1</t>
  </si>
  <si>
    <t>sales_month_2</t>
  </si>
  <si>
    <t>sales_month_3</t>
  </si>
  <si>
    <t>sales_month_4</t>
  </si>
  <si>
    <t>sales_month_5</t>
  </si>
  <si>
    <t>sales_month_6</t>
  </si>
  <si>
    <t>sales_month_7</t>
  </si>
  <si>
    <t>sales_month_8</t>
  </si>
  <si>
    <t>sales_month_9</t>
  </si>
  <si>
    <t>sales_month_10</t>
  </si>
  <si>
    <t>sales_month_11</t>
  </si>
  <si>
    <t>sales_month_12</t>
  </si>
  <si>
    <t>Product_1</t>
  </si>
  <si>
    <t>Clothing</t>
  </si>
  <si>
    <t>Product_2</t>
  </si>
  <si>
    <t>Home &amp; Kitchen</t>
  </si>
  <si>
    <t>Product_3</t>
  </si>
  <si>
    <t>Toys</t>
  </si>
  <si>
    <t>Product_4</t>
  </si>
  <si>
    <t>Product_5</t>
  </si>
  <si>
    <t>Books</t>
  </si>
  <si>
    <t>Product_6</t>
  </si>
  <si>
    <t>Product_7</t>
  </si>
  <si>
    <t>Electronics</t>
  </si>
  <si>
    <t>Product_8</t>
  </si>
  <si>
    <t>Product_9</t>
  </si>
  <si>
    <t>Product_10</t>
  </si>
  <si>
    <t>Product_11</t>
  </si>
  <si>
    <t>Product_12</t>
  </si>
  <si>
    <t>Health</t>
  </si>
  <si>
    <t>Product_13</t>
  </si>
  <si>
    <t>Product_14</t>
  </si>
  <si>
    <t>Product_15</t>
  </si>
  <si>
    <t>Product_16</t>
  </si>
  <si>
    <t>Product_17</t>
  </si>
  <si>
    <t>Product_18</t>
  </si>
  <si>
    <t>Product_19</t>
  </si>
  <si>
    <t>Product_20</t>
  </si>
  <si>
    <t>Product_21</t>
  </si>
  <si>
    <t>Product_22</t>
  </si>
  <si>
    <t>Product_23</t>
  </si>
  <si>
    <t>Product_24</t>
  </si>
  <si>
    <t>Sports</t>
  </si>
  <si>
    <t>Product_25</t>
  </si>
  <si>
    <t>Product_26</t>
  </si>
  <si>
    <t>Product_27</t>
  </si>
  <si>
    <t>Product_28</t>
  </si>
  <si>
    <t>Product_29</t>
  </si>
  <si>
    <t>Product_30</t>
  </si>
  <si>
    <t>Product_31</t>
  </si>
  <si>
    <t>Product_32</t>
  </si>
  <si>
    <t>Product_33</t>
  </si>
  <si>
    <t>Product_34</t>
  </si>
  <si>
    <t>Product_35</t>
  </si>
  <si>
    <t>Product_36</t>
  </si>
  <si>
    <t>Product_37</t>
  </si>
  <si>
    <t>Product_38</t>
  </si>
  <si>
    <t>Product_39</t>
  </si>
  <si>
    <t>Product_40</t>
  </si>
  <si>
    <t>Product_41</t>
  </si>
  <si>
    <t>Product_42</t>
  </si>
  <si>
    <t>Product_43</t>
  </si>
  <si>
    <t>Product_44</t>
  </si>
  <si>
    <t>Product_45</t>
  </si>
  <si>
    <t>Product_46</t>
  </si>
  <si>
    <t>Product_47</t>
  </si>
  <si>
    <t>Product_48</t>
  </si>
  <si>
    <t>Product_49</t>
  </si>
  <si>
    <t>Product_50</t>
  </si>
  <si>
    <t>Product_51</t>
  </si>
  <si>
    <t>Product_52</t>
  </si>
  <si>
    <t>Product_53</t>
  </si>
  <si>
    <t>Product_54</t>
  </si>
  <si>
    <t>Product_55</t>
  </si>
  <si>
    <t>Product_56</t>
  </si>
  <si>
    <t>Product_57</t>
  </si>
  <si>
    <t>Product_58</t>
  </si>
  <si>
    <t>Product_59</t>
  </si>
  <si>
    <t>Product_60</t>
  </si>
  <si>
    <t>Product_61</t>
  </si>
  <si>
    <t>Product_62</t>
  </si>
  <si>
    <t>Product_63</t>
  </si>
  <si>
    <t>Product_64</t>
  </si>
  <si>
    <t>Product_65</t>
  </si>
  <si>
    <t>Product_66</t>
  </si>
  <si>
    <t>Product_67</t>
  </si>
  <si>
    <t>Product_68</t>
  </si>
  <si>
    <t>Product_69</t>
  </si>
  <si>
    <t>Product_70</t>
  </si>
  <si>
    <t>Product_71</t>
  </si>
  <si>
    <t>Product_72</t>
  </si>
  <si>
    <t>Product_73</t>
  </si>
  <si>
    <t>Product_74</t>
  </si>
  <si>
    <t>Product_75</t>
  </si>
  <si>
    <t>Product_76</t>
  </si>
  <si>
    <t>Product_77</t>
  </si>
  <si>
    <t>Product_78</t>
  </si>
  <si>
    <t>Product_79</t>
  </si>
  <si>
    <t>Product_80</t>
  </si>
  <si>
    <t>Product_81</t>
  </si>
  <si>
    <t>Product_82</t>
  </si>
  <si>
    <t>Product_83</t>
  </si>
  <si>
    <t>Product_84</t>
  </si>
  <si>
    <t>Product_85</t>
  </si>
  <si>
    <t>Product_86</t>
  </si>
  <si>
    <t>Product_87</t>
  </si>
  <si>
    <t>Product_88</t>
  </si>
  <si>
    <t>Product_89</t>
  </si>
  <si>
    <t>Product_90</t>
  </si>
  <si>
    <t>Product_91</t>
  </si>
  <si>
    <t>Product_92</t>
  </si>
  <si>
    <t>Product_93</t>
  </si>
  <si>
    <t>Product_94</t>
  </si>
  <si>
    <t>Product_95</t>
  </si>
  <si>
    <t>Product_96</t>
  </si>
  <si>
    <t>Product_97</t>
  </si>
  <si>
    <t>Product_98</t>
  </si>
  <si>
    <t>Product_99</t>
  </si>
  <si>
    <t>Product_100</t>
  </si>
  <si>
    <t>Product_101</t>
  </si>
  <si>
    <t>Product_102</t>
  </si>
  <si>
    <t>Product_103</t>
  </si>
  <si>
    <t>Product_104</t>
  </si>
  <si>
    <t>Product_105</t>
  </si>
  <si>
    <t>Product_106</t>
  </si>
  <si>
    <t>Product_107</t>
  </si>
  <si>
    <t>Product_108</t>
  </si>
  <si>
    <t>Product_109</t>
  </si>
  <si>
    <t>Product_110</t>
  </si>
  <si>
    <t>Product_111</t>
  </si>
  <si>
    <t>Product_112</t>
  </si>
  <si>
    <t>Product_113</t>
  </si>
  <si>
    <t>Product_114</t>
  </si>
  <si>
    <t>Product_115</t>
  </si>
  <si>
    <t>Product_116</t>
  </si>
  <si>
    <t>Product_117</t>
  </si>
  <si>
    <t>Product_118</t>
  </si>
  <si>
    <t>Product_119</t>
  </si>
  <si>
    <t>Product_120</t>
  </si>
  <si>
    <t>Product_121</t>
  </si>
  <si>
    <t>Product_122</t>
  </si>
  <si>
    <t>Product_123</t>
  </si>
  <si>
    <t>Product_124</t>
  </si>
  <si>
    <t>Product_125</t>
  </si>
  <si>
    <t>Product_126</t>
  </si>
  <si>
    <t>Product_127</t>
  </si>
  <si>
    <t>Product_128</t>
  </si>
  <si>
    <t>Product_129</t>
  </si>
  <si>
    <t>Product_130</t>
  </si>
  <si>
    <t>Product_131</t>
  </si>
  <si>
    <t>Product_132</t>
  </si>
  <si>
    <t>Product_133</t>
  </si>
  <si>
    <t>Product_134</t>
  </si>
  <si>
    <t>Product_135</t>
  </si>
  <si>
    <t>Product_136</t>
  </si>
  <si>
    <t>Product_137</t>
  </si>
  <si>
    <t>Product_138</t>
  </si>
  <si>
    <t>Product_139</t>
  </si>
  <si>
    <t>Product_140</t>
  </si>
  <si>
    <t>Product_141</t>
  </si>
  <si>
    <t>Product_142</t>
  </si>
  <si>
    <t>Product_143</t>
  </si>
  <si>
    <t>Product_144</t>
  </si>
  <si>
    <t>Product_145</t>
  </si>
  <si>
    <t>Product_146</t>
  </si>
  <si>
    <t>Product_147</t>
  </si>
  <si>
    <t>Product_148</t>
  </si>
  <si>
    <t>Product_149</t>
  </si>
  <si>
    <t>Product_150</t>
  </si>
  <si>
    <t>Product_151</t>
  </si>
  <si>
    <t>Product_152</t>
  </si>
  <si>
    <t>Product_153</t>
  </si>
  <si>
    <t>Product_154</t>
  </si>
  <si>
    <t>Product_155</t>
  </si>
  <si>
    <t>Product_156</t>
  </si>
  <si>
    <t>Product_157</t>
  </si>
  <si>
    <t>Product_158</t>
  </si>
  <si>
    <t>Product_159</t>
  </si>
  <si>
    <t>Product_160</t>
  </si>
  <si>
    <t>Product_161</t>
  </si>
  <si>
    <t>Product_162</t>
  </si>
  <si>
    <t>Product_163</t>
  </si>
  <si>
    <t>Product_164</t>
  </si>
  <si>
    <t>Product_165</t>
  </si>
  <si>
    <t>Product_166</t>
  </si>
  <si>
    <t>Product_167</t>
  </si>
  <si>
    <t>Product_168</t>
  </si>
  <si>
    <t>Product_169</t>
  </si>
  <si>
    <t>Product_170</t>
  </si>
  <si>
    <t>Product_171</t>
  </si>
  <si>
    <t>Product_172</t>
  </si>
  <si>
    <t>Product_173</t>
  </si>
  <si>
    <t>Product_174</t>
  </si>
  <si>
    <t>Product_175</t>
  </si>
  <si>
    <t>Product_176</t>
  </si>
  <si>
    <t>Product_177</t>
  </si>
  <si>
    <t>Product_178</t>
  </si>
  <si>
    <t>Product_179</t>
  </si>
  <si>
    <t>Product_180</t>
  </si>
  <si>
    <t>Product_181</t>
  </si>
  <si>
    <t>Product_182</t>
  </si>
  <si>
    <t>Product_183</t>
  </si>
  <si>
    <t>Product_184</t>
  </si>
  <si>
    <t>Product_185</t>
  </si>
  <si>
    <t>Product_186</t>
  </si>
  <si>
    <t>Product_187</t>
  </si>
  <si>
    <t>Product_188</t>
  </si>
  <si>
    <t>Product_189</t>
  </si>
  <si>
    <t>Product_190</t>
  </si>
  <si>
    <t>Product_191</t>
  </si>
  <si>
    <t>Product_192</t>
  </si>
  <si>
    <t>Product_193</t>
  </si>
  <si>
    <t>Product_194</t>
  </si>
  <si>
    <t>Product_195</t>
  </si>
  <si>
    <t>Product_196</t>
  </si>
  <si>
    <t>Product_197</t>
  </si>
  <si>
    <t>Product_198</t>
  </si>
  <si>
    <t>Product_199</t>
  </si>
  <si>
    <t>Product_200</t>
  </si>
  <si>
    <t>Product_201</t>
  </si>
  <si>
    <t>Product_202</t>
  </si>
  <si>
    <t>Product_203</t>
  </si>
  <si>
    <t>Product_204</t>
  </si>
  <si>
    <t>Product_205</t>
  </si>
  <si>
    <t>Product_206</t>
  </si>
  <si>
    <t>Product_207</t>
  </si>
  <si>
    <t>Product_208</t>
  </si>
  <si>
    <t>Product_209</t>
  </si>
  <si>
    <t>Product_210</t>
  </si>
  <si>
    <t>Product_211</t>
  </si>
  <si>
    <t>Product_212</t>
  </si>
  <si>
    <t>Product_213</t>
  </si>
  <si>
    <t>Product_214</t>
  </si>
  <si>
    <t>Product_215</t>
  </si>
  <si>
    <t>Product_216</t>
  </si>
  <si>
    <t>Product_217</t>
  </si>
  <si>
    <t>Product_218</t>
  </si>
  <si>
    <t>Product_219</t>
  </si>
  <si>
    <t>Product_220</t>
  </si>
  <si>
    <t>Product_221</t>
  </si>
  <si>
    <t>Product_222</t>
  </si>
  <si>
    <t>Product_223</t>
  </si>
  <si>
    <t>Product_224</t>
  </si>
  <si>
    <t>Product_225</t>
  </si>
  <si>
    <t>Product_226</t>
  </si>
  <si>
    <t>Product_227</t>
  </si>
  <si>
    <t>Product_228</t>
  </si>
  <si>
    <t>Product_229</t>
  </si>
  <si>
    <t>Product_230</t>
  </si>
  <si>
    <t>Product_231</t>
  </si>
  <si>
    <t>Product_232</t>
  </si>
  <si>
    <t>Product_233</t>
  </si>
  <si>
    <t>Product_234</t>
  </si>
  <si>
    <t>Product_235</t>
  </si>
  <si>
    <t>Product_236</t>
  </si>
  <si>
    <t>Product_237</t>
  </si>
  <si>
    <t>Product_238</t>
  </si>
  <si>
    <t>Product_239</t>
  </si>
  <si>
    <t>Product_240</t>
  </si>
  <si>
    <t>Product_241</t>
  </si>
  <si>
    <t>Product_242</t>
  </si>
  <si>
    <t>Product_243</t>
  </si>
  <si>
    <t>Product_244</t>
  </si>
  <si>
    <t>Product_245</t>
  </si>
  <si>
    <t>Product_246</t>
  </si>
  <si>
    <t>Product_247</t>
  </si>
  <si>
    <t>Product_248</t>
  </si>
  <si>
    <t>Product_249</t>
  </si>
  <si>
    <t>Product_250</t>
  </si>
  <si>
    <t>Product_251</t>
  </si>
  <si>
    <t>Product_252</t>
  </si>
  <si>
    <t>Product_253</t>
  </si>
  <si>
    <t>Product_254</t>
  </si>
  <si>
    <t>Product_255</t>
  </si>
  <si>
    <t>Product_256</t>
  </si>
  <si>
    <t>Product_257</t>
  </si>
  <si>
    <t>Product_258</t>
  </si>
  <si>
    <t>Product_259</t>
  </si>
  <si>
    <t>Product_260</t>
  </si>
  <si>
    <t>Product_261</t>
  </si>
  <si>
    <t>Product_262</t>
  </si>
  <si>
    <t>Product_263</t>
  </si>
  <si>
    <t>Product_264</t>
  </si>
  <si>
    <t>Product_265</t>
  </si>
  <si>
    <t>Product_266</t>
  </si>
  <si>
    <t>Product_267</t>
  </si>
  <si>
    <t>Product_268</t>
  </si>
  <si>
    <t>Product_269</t>
  </si>
  <si>
    <t>Product_270</t>
  </si>
  <si>
    <t>Product_271</t>
  </si>
  <si>
    <t>Product_272</t>
  </si>
  <si>
    <t>Product_273</t>
  </si>
  <si>
    <t>Product_274</t>
  </si>
  <si>
    <t>Product_275</t>
  </si>
  <si>
    <t>Product_276</t>
  </si>
  <si>
    <t>Product_277</t>
  </si>
  <si>
    <t>Product_278</t>
  </si>
  <si>
    <t>Product_279</t>
  </si>
  <si>
    <t>Product_280</t>
  </si>
  <si>
    <t>Product_281</t>
  </si>
  <si>
    <t>Product_282</t>
  </si>
  <si>
    <t>Product_283</t>
  </si>
  <si>
    <t>Product_284</t>
  </si>
  <si>
    <t>Product_285</t>
  </si>
  <si>
    <t>Product_286</t>
  </si>
  <si>
    <t>Product_287</t>
  </si>
  <si>
    <t>Product_288</t>
  </si>
  <si>
    <t>Product_289</t>
  </si>
  <si>
    <t>Product_290</t>
  </si>
  <si>
    <t>Product_291</t>
  </si>
  <si>
    <t>Product_292</t>
  </si>
  <si>
    <t>Product_293</t>
  </si>
  <si>
    <t>Product_294</t>
  </si>
  <si>
    <t>Product_295</t>
  </si>
  <si>
    <t>Product_296</t>
  </si>
  <si>
    <t>Product_297</t>
  </si>
  <si>
    <t>Product_298</t>
  </si>
  <si>
    <t>Product_299</t>
  </si>
  <si>
    <t>Product_300</t>
  </si>
  <si>
    <t>Product_301</t>
  </si>
  <si>
    <t>Product_302</t>
  </si>
  <si>
    <t>Product_303</t>
  </si>
  <si>
    <t>Product_304</t>
  </si>
  <si>
    <t>Product_305</t>
  </si>
  <si>
    <t>Product_306</t>
  </si>
  <si>
    <t>Product_307</t>
  </si>
  <si>
    <t>Product_308</t>
  </si>
  <si>
    <t>Product_309</t>
  </si>
  <si>
    <t>Product_310</t>
  </si>
  <si>
    <t>Product_311</t>
  </si>
  <si>
    <t>Product_312</t>
  </si>
  <si>
    <t>Product_313</t>
  </si>
  <si>
    <t>Product_314</t>
  </si>
  <si>
    <t>Product_315</t>
  </si>
  <si>
    <t>Product_316</t>
  </si>
  <si>
    <t>Product_317</t>
  </si>
  <si>
    <t>Product_318</t>
  </si>
  <si>
    <t>Product_319</t>
  </si>
  <si>
    <t>Product_320</t>
  </si>
  <si>
    <t>Product_321</t>
  </si>
  <si>
    <t>Product_322</t>
  </si>
  <si>
    <t>Product_323</t>
  </si>
  <si>
    <t>Product_324</t>
  </si>
  <si>
    <t>Product_325</t>
  </si>
  <si>
    <t>Product_326</t>
  </si>
  <si>
    <t>Product_327</t>
  </si>
  <si>
    <t>Product_328</t>
  </si>
  <si>
    <t>Product_329</t>
  </si>
  <si>
    <t>Product_330</t>
  </si>
  <si>
    <t>Product_331</t>
  </si>
  <si>
    <t>Product_332</t>
  </si>
  <si>
    <t>Product_333</t>
  </si>
  <si>
    <t>Product_334</t>
  </si>
  <si>
    <t>Product_335</t>
  </si>
  <si>
    <t>Product_336</t>
  </si>
  <si>
    <t>Product_337</t>
  </si>
  <si>
    <t>Product_338</t>
  </si>
  <si>
    <t>Product_339</t>
  </si>
  <si>
    <t>Product_340</t>
  </si>
  <si>
    <t>Product_341</t>
  </si>
  <si>
    <t>Product_342</t>
  </si>
  <si>
    <t>Product_343</t>
  </si>
  <si>
    <t>Product_344</t>
  </si>
  <si>
    <t>Product_345</t>
  </si>
  <si>
    <t>Product_346</t>
  </si>
  <si>
    <t>Product_347</t>
  </si>
  <si>
    <t>Product_348</t>
  </si>
  <si>
    <t>Product_349</t>
  </si>
  <si>
    <t>Product_350</t>
  </si>
  <si>
    <t>Product_351</t>
  </si>
  <si>
    <t>Product_352</t>
  </si>
  <si>
    <t>Product_353</t>
  </si>
  <si>
    <t>Product_354</t>
  </si>
  <si>
    <t>Product_355</t>
  </si>
  <si>
    <t>Product_356</t>
  </si>
  <si>
    <t>Product_357</t>
  </si>
  <si>
    <t>Product_358</t>
  </si>
  <si>
    <t>Product_359</t>
  </si>
  <si>
    <t>Product_360</t>
  </si>
  <si>
    <t>Product_361</t>
  </si>
  <si>
    <t>Product_362</t>
  </si>
  <si>
    <t>Product_363</t>
  </si>
  <si>
    <t>Product_364</t>
  </si>
  <si>
    <t>Product_365</t>
  </si>
  <si>
    <t>Product_366</t>
  </si>
  <si>
    <t>Product_367</t>
  </si>
  <si>
    <t>Product_368</t>
  </si>
  <si>
    <t>Product_369</t>
  </si>
  <si>
    <t>Product_370</t>
  </si>
  <si>
    <t>Product_371</t>
  </si>
  <si>
    <t>Product_372</t>
  </si>
  <si>
    <t>Product_373</t>
  </si>
  <si>
    <t>Product_374</t>
  </si>
  <si>
    <t>Product_375</t>
  </si>
  <si>
    <t>Product_376</t>
  </si>
  <si>
    <t>Product_377</t>
  </si>
  <si>
    <t>Product_378</t>
  </si>
  <si>
    <t>Product_379</t>
  </si>
  <si>
    <t>Product_380</t>
  </si>
  <si>
    <t>Product_381</t>
  </si>
  <si>
    <t>Product_382</t>
  </si>
  <si>
    <t>Product_383</t>
  </si>
  <si>
    <t>Product_384</t>
  </si>
  <si>
    <t>Product_385</t>
  </si>
  <si>
    <t>Product_386</t>
  </si>
  <si>
    <t>Product_387</t>
  </si>
  <si>
    <t>Product_388</t>
  </si>
  <si>
    <t>Product_389</t>
  </si>
  <si>
    <t>Product_390</t>
  </si>
  <si>
    <t>Product_391</t>
  </si>
  <si>
    <t>Product_392</t>
  </si>
  <si>
    <t>Product_393</t>
  </si>
  <si>
    <t>Product_394</t>
  </si>
  <si>
    <t>Product_395</t>
  </si>
  <si>
    <t>Product_396</t>
  </si>
  <si>
    <t>Product_397</t>
  </si>
  <si>
    <t>Product_398</t>
  </si>
  <si>
    <t>Product_399</t>
  </si>
  <si>
    <t>Product_400</t>
  </si>
  <si>
    <t>Product_401</t>
  </si>
  <si>
    <t>Product_402</t>
  </si>
  <si>
    <t>Product_403</t>
  </si>
  <si>
    <t>Product_404</t>
  </si>
  <si>
    <t>Product_405</t>
  </si>
  <si>
    <t>Product_406</t>
  </si>
  <si>
    <t>Product_407</t>
  </si>
  <si>
    <t>Product_408</t>
  </si>
  <si>
    <t>Product_409</t>
  </si>
  <si>
    <t>Product_410</t>
  </si>
  <si>
    <t>Product_411</t>
  </si>
  <si>
    <t>Product_412</t>
  </si>
  <si>
    <t>Product_413</t>
  </si>
  <si>
    <t>Product_414</t>
  </si>
  <si>
    <t>Product_415</t>
  </si>
  <si>
    <t>Product_416</t>
  </si>
  <si>
    <t>Product_417</t>
  </si>
  <si>
    <t>Product_418</t>
  </si>
  <si>
    <t>Product_419</t>
  </si>
  <si>
    <t>Product_420</t>
  </si>
  <si>
    <t>Product_421</t>
  </si>
  <si>
    <t>Product_422</t>
  </si>
  <si>
    <t>Product_423</t>
  </si>
  <si>
    <t>Product_424</t>
  </si>
  <si>
    <t>Product_425</t>
  </si>
  <si>
    <t>Product_426</t>
  </si>
  <si>
    <t>Product_427</t>
  </si>
  <si>
    <t>Product_428</t>
  </si>
  <si>
    <t>Product_429</t>
  </si>
  <si>
    <t>Product_430</t>
  </si>
  <si>
    <t>Product_431</t>
  </si>
  <si>
    <t>Product_432</t>
  </si>
  <si>
    <t>Product_433</t>
  </si>
  <si>
    <t>Product_434</t>
  </si>
  <si>
    <t>Product_435</t>
  </si>
  <si>
    <t>Product_436</t>
  </si>
  <si>
    <t>Product_437</t>
  </si>
  <si>
    <t>Product_438</t>
  </si>
  <si>
    <t>Product_439</t>
  </si>
  <si>
    <t>Product_440</t>
  </si>
  <si>
    <t>Product_441</t>
  </si>
  <si>
    <t>Product_442</t>
  </si>
  <si>
    <t>Product_443</t>
  </si>
  <si>
    <t>Product_444</t>
  </si>
  <si>
    <t>Product_445</t>
  </si>
  <si>
    <t>Product_446</t>
  </si>
  <si>
    <t>Product_447</t>
  </si>
  <si>
    <t>Product_448</t>
  </si>
  <si>
    <t>Product_449</t>
  </si>
  <si>
    <t>Product_450</t>
  </si>
  <si>
    <t>Product_451</t>
  </si>
  <si>
    <t>Product_452</t>
  </si>
  <si>
    <t>Product_453</t>
  </si>
  <si>
    <t>Product_454</t>
  </si>
  <si>
    <t>Product_455</t>
  </si>
  <si>
    <t>Product_456</t>
  </si>
  <si>
    <t>Product_457</t>
  </si>
  <si>
    <t>Product_458</t>
  </si>
  <si>
    <t>Product_459</t>
  </si>
  <si>
    <t>Product_460</t>
  </si>
  <si>
    <t>Product_461</t>
  </si>
  <si>
    <t>Product_462</t>
  </si>
  <si>
    <t>Product_463</t>
  </si>
  <si>
    <t>Product_464</t>
  </si>
  <si>
    <t>Product_465</t>
  </si>
  <si>
    <t>Product_466</t>
  </si>
  <si>
    <t>Product_467</t>
  </si>
  <si>
    <t>Product_468</t>
  </si>
  <si>
    <t>Product_469</t>
  </si>
  <si>
    <t>Product_470</t>
  </si>
  <si>
    <t>Product_471</t>
  </si>
  <si>
    <t>Product_472</t>
  </si>
  <si>
    <t>Product_473</t>
  </si>
  <si>
    <t>Product_474</t>
  </si>
  <si>
    <t>Product_475</t>
  </si>
  <si>
    <t>Product_476</t>
  </si>
  <si>
    <t>Product_477</t>
  </si>
  <si>
    <t>Product_478</t>
  </si>
  <si>
    <t>Product_479</t>
  </si>
  <si>
    <t>Product_480</t>
  </si>
  <si>
    <t>Product_481</t>
  </si>
  <si>
    <t>Product_482</t>
  </si>
  <si>
    <t>Product_483</t>
  </si>
  <si>
    <t>Product_484</t>
  </si>
  <si>
    <t>Product_485</t>
  </si>
  <si>
    <t>Product_486</t>
  </si>
  <si>
    <t>Product_487</t>
  </si>
  <si>
    <t>Product_488</t>
  </si>
  <si>
    <t>Product_489</t>
  </si>
  <si>
    <t>Product_490</t>
  </si>
  <si>
    <t>Product_491</t>
  </si>
  <si>
    <t>Product_492</t>
  </si>
  <si>
    <t>Product_493</t>
  </si>
  <si>
    <t>Product_494</t>
  </si>
  <si>
    <t>Product_495</t>
  </si>
  <si>
    <t>Product_496</t>
  </si>
  <si>
    <t>Product_497</t>
  </si>
  <si>
    <t>Product_498</t>
  </si>
  <si>
    <t>Product_499</t>
  </si>
  <si>
    <t>Product_500</t>
  </si>
  <si>
    <t>Product_501</t>
  </si>
  <si>
    <t>Product_502</t>
  </si>
  <si>
    <t>Product_503</t>
  </si>
  <si>
    <t>Product_504</t>
  </si>
  <si>
    <t>Product_505</t>
  </si>
  <si>
    <t>Product_506</t>
  </si>
  <si>
    <t>Product_507</t>
  </si>
  <si>
    <t>Product_508</t>
  </si>
  <si>
    <t>Product_509</t>
  </si>
  <si>
    <t>Product_510</t>
  </si>
  <si>
    <t>Product_511</t>
  </si>
  <si>
    <t>Product_512</t>
  </si>
  <si>
    <t>Product_513</t>
  </si>
  <si>
    <t>Product_514</t>
  </si>
  <si>
    <t>Product_515</t>
  </si>
  <si>
    <t>Product_516</t>
  </si>
  <si>
    <t>Product_517</t>
  </si>
  <si>
    <t>Product_518</t>
  </si>
  <si>
    <t>Product_519</t>
  </si>
  <si>
    <t>Product_520</t>
  </si>
  <si>
    <t>Product_521</t>
  </si>
  <si>
    <t>Product_522</t>
  </si>
  <si>
    <t>Product_523</t>
  </si>
  <si>
    <t>Product_524</t>
  </si>
  <si>
    <t>Product_525</t>
  </si>
  <si>
    <t>Product_526</t>
  </si>
  <si>
    <t>Product_527</t>
  </si>
  <si>
    <t>Product_528</t>
  </si>
  <si>
    <t>Product_529</t>
  </si>
  <si>
    <t>Product_530</t>
  </si>
  <si>
    <t>Product_531</t>
  </si>
  <si>
    <t>Product_532</t>
  </si>
  <si>
    <t>Product_533</t>
  </si>
  <si>
    <t>Product_534</t>
  </si>
  <si>
    <t>Product_535</t>
  </si>
  <si>
    <t>Product_536</t>
  </si>
  <si>
    <t>Product_537</t>
  </si>
  <si>
    <t>Product_538</t>
  </si>
  <si>
    <t>Product_539</t>
  </si>
  <si>
    <t>Product_540</t>
  </si>
  <si>
    <t>Product_541</t>
  </si>
  <si>
    <t>Product_542</t>
  </si>
  <si>
    <t>Product_543</t>
  </si>
  <si>
    <t>Product_544</t>
  </si>
  <si>
    <t>Product_545</t>
  </si>
  <si>
    <t>Product_546</t>
  </si>
  <si>
    <t>Product_547</t>
  </si>
  <si>
    <t>Product_548</t>
  </si>
  <si>
    <t>Product_549</t>
  </si>
  <si>
    <t>Product_550</t>
  </si>
  <si>
    <t>Product_551</t>
  </si>
  <si>
    <t>Product_552</t>
  </si>
  <si>
    <t>Product_553</t>
  </si>
  <si>
    <t>Product_554</t>
  </si>
  <si>
    <t>Product_555</t>
  </si>
  <si>
    <t>Product_556</t>
  </si>
  <si>
    <t>Product_557</t>
  </si>
  <si>
    <t>Product_558</t>
  </si>
  <si>
    <t>Product_559</t>
  </si>
  <si>
    <t>Product_560</t>
  </si>
  <si>
    <t>Product_561</t>
  </si>
  <si>
    <t>Product_562</t>
  </si>
  <si>
    <t>Product_563</t>
  </si>
  <si>
    <t>Product_564</t>
  </si>
  <si>
    <t>Product_565</t>
  </si>
  <si>
    <t>Product_566</t>
  </si>
  <si>
    <t>Product_567</t>
  </si>
  <si>
    <t>Product_568</t>
  </si>
  <si>
    <t>Product_569</t>
  </si>
  <si>
    <t>Product_570</t>
  </si>
  <si>
    <t>Product_571</t>
  </si>
  <si>
    <t>Product_572</t>
  </si>
  <si>
    <t>Product_573</t>
  </si>
  <si>
    <t>Product_574</t>
  </si>
  <si>
    <t>Product_575</t>
  </si>
  <si>
    <t>Product_576</t>
  </si>
  <si>
    <t>Product_577</t>
  </si>
  <si>
    <t>Product_578</t>
  </si>
  <si>
    <t>Product_579</t>
  </si>
  <si>
    <t>Product_580</t>
  </si>
  <si>
    <t>Product_581</t>
  </si>
  <si>
    <t>Product_582</t>
  </si>
  <si>
    <t>Product_583</t>
  </si>
  <si>
    <t>Product_584</t>
  </si>
  <si>
    <t>Product_585</t>
  </si>
  <si>
    <t>Product_586</t>
  </si>
  <si>
    <t>Product_587</t>
  </si>
  <si>
    <t>Product_588</t>
  </si>
  <si>
    <t>Product_589</t>
  </si>
  <si>
    <t>Product_590</t>
  </si>
  <si>
    <t>Product_591</t>
  </si>
  <si>
    <t>Product_592</t>
  </si>
  <si>
    <t>Product_593</t>
  </si>
  <si>
    <t>Product_594</t>
  </si>
  <si>
    <t>Product_595</t>
  </si>
  <si>
    <t>Product_596</t>
  </si>
  <si>
    <t>Product_597</t>
  </si>
  <si>
    <t>Product_598</t>
  </si>
  <si>
    <t>Product_599</t>
  </si>
  <si>
    <t>Product_600</t>
  </si>
  <si>
    <t>Product_601</t>
  </si>
  <si>
    <t>Product_602</t>
  </si>
  <si>
    <t>Product_603</t>
  </si>
  <si>
    <t>Product_604</t>
  </si>
  <si>
    <t>Product_605</t>
  </si>
  <si>
    <t>Product_606</t>
  </si>
  <si>
    <t>Product_607</t>
  </si>
  <si>
    <t>Product_608</t>
  </si>
  <si>
    <t>Product_609</t>
  </si>
  <si>
    <t>Product_610</t>
  </si>
  <si>
    <t>Product_611</t>
  </si>
  <si>
    <t>Product_612</t>
  </si>
  <si>
    <t>Product_613</t>
  </si>
  <si>
    <t>Product_614</t>
  </si>
  <si>
    <t>Product_615</t>
  </si>
  <si>
    <t>Product_616</t>
  </si>
  <si>
    <t>Product_617</t>
  </si>
  <si>
    <t>Product_618</t>
  </si>
  <si>
    <t>Product_619</t>
  </si>
  <si>
    <t>Product_620</t>
  </si>
  <si>
    <t>Product_621</t>
  </si>
  <si>
    <t>Product_622</t>
  </si>
  <si>
    <t>Product_623</t>
  </si>
  <si>
    <t>Product_624</t>
  </si>
  <si>
    <t>Product_625</t>
  </si>
  <si>
    <t>Product_626</t>
  </si>
  <si>
    <t>Product_627</t>
  </si>
  <si>
    <t>Product_628</t>
  </si>
  <si>
    <t>Product_629</t>
  </si>
  <si>
    <t>Product_630</t>
  </si>
  <si>
    <t>Product_631</t>
  </si>
  <si>
    <t>Product_632</t>
  </si>
  <si>
    <t>Product_633</t>
  </si>
  <si>
    <t>Product_634</t>
  </si>
  <si>
    <t>Product_635</t>
  </si>
  <si>
    <t>Product_636</t>
  </si>
  <si>
    <t>Product_637</t>
  </si>
  <si>
    <t>Product_638</t>
  </si>
  <si>
    <t>Product_639</t>
  </si>
  <si>
    <t>Product_640</t>
  </si>
  <si>
    <t>Product_641</t>
  </si>
  <si>
    <t>Product_642</t>
  </si>
  <si>
    <t>Product_643</t>
  </si>
  <si>
    <t>Product_644</t>
  </si>
  <si>
    <t>Product_645</t>
  </si>
  <si>
    <t>Product_646</t>
  </si>
  <si>
    <t>Product_647</t>
  </si>
  <si>
    <t>Product_648</t>
  </si>
  <si>
    <t>Product_649</t>
  </si>
  <si>
    <t>Product_650</t>
  </si>
  <si>
    <t>Product_651</t>
  </si>
  <si>
    <t>Product_652</t>
  </si>
  <si>
    <t>Product_653</t>
  </si>
  <si>
    <t>Product_654</t>
  </si>
  <si>
    <t>Product_655</t>
  </si>
  <si>
    <t>Product_656</t>
  </si>
  <si>
    <t>Product_657</t>
  </si>
  <si>
    <t>Product_658</t>
  </si>
  <si>
    <t>Product_659</t>
  </si>
  <si>
    <t>Product_660</t>
  </si>
  <si>
    <t>Product_661</t>
  </si>
  <si>
    <t>Product_662</t>
  </si>
  <si>
    <t>Product_663</t>
  </si>
  <si>
    <t>Product_664</t>
  </si>
  <si>
    <t>Product_665</t>
  </si>
  <si>
    <t>Product_666</t>
  </si>
  <si>
    <t>Product_667</t>
  </si>
  <si>
    <t>Product_668</t>
  </si>
  <si>
    <t>Product_669</t>
  </si>
  <si>
    <t>Product_670</t>
  </si>
  <si>
    <t>Product_671</t>
  </si>
  <si>
    <t>Product_672</t>
  </si>
  <si>
    <t>Product_673</t>
  </si>
  <si>
    <t>Product_674</t>
  </si>
  <si>
    <t>Product_675</t>
  </si>
  <si>
    <t>Product_676</t>
  </si>
  <si>
    <t>Product_677</t>
  </si>
  <si>
    <t>Product_678</t>
  </si>
  <si>
    <t>Product_679</t>
  </si>
  <si>
    <t>Product_680</t>
  </si>
  <si>
    <t>Product_681</t>
  </si>
  <si>
    <t>Product_682</t>
  </si>
  <si>
    <t>Product_683</t>
  </si>
  <si>
    <t>Product_684</t>
  </si>
  <si>
    <t>Product_685</t>
  </si>
  <si>
    <t>Product_686</t>
  </si>
  <si>
    <t>Product_687</t>
  </si>
  <si>
    <t>Product_688</t>
  </si>
  <si>
    <t>Product_689</t>
  </si>
  <si>
    <t>Product_690</t>
  </si>
  <si>
    <t>Product_691</t>
  </si>
  <si>
    <t>Product_692</t>
  </si>
  <si>
    <t>Product_693</t>
  </si>
  <si>
    <t>Product_694</t>
  </si>
  <si>
    <t>Product_695</t>
  </si>
  <si>
    <t>Product_696</t>
  </si>
  <si>
    <t>Product_697</t>
  </si>
  <si>
    <t>Product_698</t>
  </si>
  <si>
    <t>Product_699</t>
  </si>
  <si>
    <t>Product_700</t>
  </si>
  <si>
    <t>Product_701</t>
  </si>
  <si>
    <t>Product_702</t>
  </si>
  <si>
    <t>Product_703</t>
  </si>
  <si>
    <t>Product_704</t>
  </si>
  <si>
    <t>Product_705</t>
  </si>
  <si>
    <t>Product_706</t>
  </si>
  <si>
    <t>Product_707</t>
  </si>
  <si>
    <t>Product_708</t>
  </si>
  <si>
    <t>Product_709</t>
  </si>
  <si>
    <t>Product_710</t>
  </si>
  <si>
    <t>Product_711</t>
  </si>
  <si>
    <t>Product_712</t>
  </si>
  <si>
    <t>Product_713</t>
  </si>
  <si>
    <t>Product_714</t>
  </si>
  <si>
    <t>Product_715</t>
  </si>
  <si>
    <t>Product_716</t>
  </si>
  <si>
    <t>Product_717</t>
  </si>
  <si>
    <t>Product_718</t>
  </si>
  <si>
    <t>Product_719</t>
  </si>
  <si>
    <t>Product_720</t>
  </si>
  <si>
    <t>Product_721</t>
  </si>
  <si>
    <t>Product_722</t>
  </si>
  <si>
    <t>Product_723</t>
  </si>
  <si>
    <t>Product_724</t>
  </si>
  <si>
    <t>Product_725</t>
  </si>
  <si>
    <t>Product_726</t>
  </si>
  <si>
    <t>Product_727</t>
  </si>
  <si>
    <t>Product_728</t>
  </si>
  <si>
    <t>Product_729</t>
  </si>
  <si>
    <t>Product_730</t>
  </si>
  <si>
    <t>Product_731</t>
  </si>
  <si>
    <t>Product_732</t>
  </si>
  <si>
    <t>Product_733</t>
  </si>
  <si>
    <t>Product_734</t>
  </si>
  <si>
    <t>Product_735</t>
  </si>
  <si>
    <t>Product_736</t>
  </si>
  <si>
    <t>Product_737</t>
  </si>
  <si>
    <t>Product_738</t>
  </si>
  <si>
    <t>Product_739</t>
  </si>
  <si>
    <t>Product_740</t>
  </si>
  <si>
    <t>Product_741</t>
  </si>
  <si>
    <t>Product_742</t>
  </si>
  <si>
    <t>Product_743</t>
  </si>
  <si>
    <t>Product_744</t>
  </si>
  <si>
    <t>Product_745</t>
  </si>
  <si>
    <t>Product_746</t>
  </si>
  <si>
    <t>Product_747</t>
  </si>
  <si>
    <t>Product_748</t>
  </si>
  <si>
    <t>Product_749</t>
  </si>
  <si>
    <t>Product_750</t>
  </si>
  <si>
    <t>Product_751</t>
  </si>
  <si>
    <t>Product_752</t>
  </si>
  <si>
    <t>Product_753</t>
  </si>
  <si>
    <t>Product_754</t>
  </si>
  <si>
    <t>Product_755</t>
  </si>
  <si>
    <t>Product_756</t>
  </si>
  <si>
    <t>Product_757</t>
  </si>
  <si>
    <t>Product_758</t>
  </si>
  <si>
    <t>Product_759</t>
  </si>
  <si>
    <t>Product_760</t>
  </si>
  <si>
    <t>Product_761</t>
  </si>
  <si>
    <t>Product_762</t>
  </si>
  <si>
    <t>Product_763</t>
  </si>
  <si>
    <t>Product_764</t>
  </si>
  <si>
    <t>Product_765</t>
  </si>
  <si>
    <t>Product_766</t>
  </si>
  <si>
    <t>Product_767</t>
  </si>
  <si>
    <t>Product_768</t>
  </si>
  <si>
    <t>Product_769</t>
  </si>
  <si>
    <t>Product_770</t>
  </si>
  <si>
    <t>Product_771</t>
  </si>
  <si>
    <t>Product_772</t>
  </si>
  <si>
    <t>Product_773</t>
  </si>
  <si>
    <t>Product_774</t>
  </si>
  <si>
    <t>Product_775</t>
  </si>
  <si>
    <t>Product_776</t>
  </si>
  <si>
    <t>Product_777</t>
  </si>
  <si>
    <t>Product_778</t>
  </si>
  <si>
    <t>Product_779</t>
  </si>
  <si>
    <t>Product_780</t>
  </si>
  <si>
    <t>Product_781</t>
  </si>
  <si>
    <t>Product_782</t>
  </si>
  <si>
    <t>Product_783</t>
  </si>
  <si>
    <t>Product_784</t>
  </si>
  <si>
    <t>Product_785</t>
  </si>
  <si>
    <t>Product_786</t>
  </si>
  <si>
    <t>Product_787</t>
  </si>
  <si>
    <t>Product_788</t>
  </si>
  <si>
    <t>Product_789</t>
  </si>
  <si>
    <t>Product_790</t>
  </si>
  <si>
    <t>Product_791</t>
  </si>
  <si>
    <t>Product_792</t>
  </si>
  <si>
    <t>Product_793</t>
  </si>
  <si>
    <t>Product_794</t>
  </si>
  <si>
    <t>Product_795</t>
  </si>
  <si>
    <t>Product_796</t>
  </si>
  <si>
    <t>Product_797</t>
  </si>
  <si>
    <t>Product_798</t>
  </si>
  <si>
    <t>Product_799</t>
  </si>
  <si>
    <t>Product_800</t>
  </si>
  <si>
    <t>Product_801</t>
  </si>
  <si>
    <t>Product_802</t>
  </si>
  <si>
    <t>Product_803</t>
  </si>
  <si>
    <t>Product_804</t>
  </si>
  <si>
    <t>Product_805</t>
  </si>
  <si>
    <t>Product_806</t>
  </si>
  <si>
    <t>Product_807</t>
  </si>
  <si>
    <t>Product_808</t>
  </si>
  <si>
    <t>Product_809</t>
  </si>
  <si>
    <t>Product_810</t>
  </si>
  <si>
    <t>Product_811</t>
  </si>
  <si>
    <t>Product_812</t>
  </si>
  <si>
    <t>Product_813</t>
  </si>
  <si>
    <t>Product_814</t>
  </si>
  <si>
    <t>Product_815</t>
  </si>
  <si>
    <t>Product_816</t>
  </si>
  <si>
    <t>Product_817</t>
  </si>
  <si>
    <t>Product_818</t>
  </si>
  <si>
    <t>Product_819</t>
  </si>
  <si>
    <t>Product_820</t>
  </si>
  <si>
    <t>Product_821</t>
  </si>
  <si>
    <t>Product_822</t>
  </si>
  <si>
    <t>Product_823</t>
  </si>
  <si>
    <t>Product_824</t>
  </si>
  <si>
    <t>Product_825</t>
  </si>
  <si>
    <t>Product_826</t>
  </si>
  <si>
    <t>Product_827</t>
  </si>
  <si>
    <t>Product_828</t>
  </si>
  <si>
    <t>Product_829</t>
  </si>
  <si>
    <t>Product_830</t>
  </si>
  <si>
    <t>Product_831</t>
  </si>
  <si>
    <t>Product_832</t>
  </si>
  <si>
    <t>Product_833</t>
  </si>
  <si>
    <t>Product_834</t>
  </si>
  <si>
    <t>Product_835</t>
  </si>
  <si>
    <t>Product_836</t>
  </si>
  <si>
    <t>Product_837</t>
  </si>
  <si>
    <t>Product_838</t>
  </si>
  <si>
    <t>Product_839</t>
  </si>
  <si>
    <t>Product_840</t>
  </si>
  <si>
    <t>Product_841</t>
  </si>
  <si>
    <t>Product_842</t>
  </si>
  <si>
    <t>Product_843</t>
  </si>
  <si>
    <t>Product_844</t>
  </si>
  <si>
    <t>Product_845</t>
  </si>
  <si>
    <t>Product_846</t>
  </si>
  <si>
    <t>Product_847</t>
  </si>
  <si>
    <t>Product_848</t>
  </si>
  <si>
    <t>Product_849</t>
  </si>
  <si>
    <t>Product_850</t>
  </si>
  <si>
    <t>Product_851</t>
  </si>
  <si>
    <t>Product_852</t>
  </si>
  <si>
    <t>Product_853</t>
  </si>
  <si>
    <t>Product_854</t>
  </si>
  <si>
    <t>Product_855</t>
  </si>
  <si>
    <t>Product_856</t>
  </si>
  <si>
    <t>Product_857</t>
  </si>
  <si>
    <t>Product_858</t>
  </si>
  <si>
    <t>Product_859</t>
  </si>
  <si>
    <t>Product_860</t>
  </si>
  <si>
    <t>Product_861</t>
  </si>
  <si>
    <t>Product_862</t>
  </si>
  <si>
    <t>Product_863</t>
  </si>
  <si>
    <t>Product_864</t>
  </si>
  <si>
    <t>Product_865</t>
  </si>
  <si>
    <t>Product_866</t>
  </si>
  <si>
    <t>Product_867</t>
  </si>
  <si>
    <t>Product_868</t>
  </si>
  <si>
    <t>Product_869</t>
  </si>
  <si>
    <t>Product_870</t>
  </si>
  <si>
    <t>Product_871</t>
  </si>
  <si>
    <t>Product_872</t>
  </si>
  <si>
    <t>Product_873</t>
  </si>
  <si>
    <t>Product_874</t>
  </si>
  <si>
    <t>Product_875</t>
  </si>
  <si>
    <t>Product_876</t>
  </si>
  <si>
    <t>Product_877</t>
  </si>
  <si>
    <t>Product_878</t>
  </si>
  <si>
    <t>Product_879</t>
  </si>
  <si>
    <t>Product_880</t>
  </si>
  <si>
    <t>Product_881</t>
  </si>
  <si>
    <t>Product_882</t>
  </si>
  <si>
    <t>Product_883</t>
  </si>
  <si>
    <t>Product_884</t>
  </si>
  <si>
    <t>Product_885</t>
  </si>
  <si>
    <t>Product_886</t>
  </si>
  <si>
    <t>Product_887</t>
  </si>
  <si>
    <t>Product_888</t>
  </si>
  <si>
    <t>Product_889</t>
  </si>
  <si>
    <t>Product_890</t>
  </si>
  <si>
    <t>Product_891</t>
  </si>
  <si>
    <t>Product_892</t>
  </si>
  <si>
    <t>Product_893</t>
  </si>
  <si>
    <t>Product_894</t>
  </si>
  <si>
    <t>Product_895</t>
  </si>
  <si>
    <t>Product_896</t>
  </si>
  <si>
    <t>Product_897</t>
  </si>
  <si>
    <t>Product_898</t>
  </si>
  <si>
    <t>Product_899</t>
  </si>
  <si>
    <t>Product_900</t>
  </si>
  <si>
    <t>Product_901</t>
  </si>
  <si>
    <t>Product_902</t>
  </si>
  <si>
    <t>Product_903</t>
  </si>
  <si>
    <t>Product_904</t>
  </si>
  <si>
    <t>Product_905</t>
  </si>
  <si>
    <t>Product_906</t>
  </si>
  <si>
    <t>Product_907</t>
  </si>
  <si>
    <t>Product_908</t>
  </si>
  <si>
    <t>Product_909</t>
  </si>
  <si>
    <t>Product_910</t>
  </si>
  <si>
    <t>Product_911</t>
  </si>
  <si>
    <t>Product_912</t>
  </si>
  <si>
    <t>Product_913</t>
  </si>
  <si>
    <t>Product_914</t>
  </si>
  <si>
    <t>Product_915</t>
  </si>
  <si>
    <t>Product_916</t>
  </si>
  <si>
    <t>Product_917</t>
  </si>
  <si>
    <t>Product_918</t>
  </si>
  <si>
    <t>Product_919</t>
  </si>
  <si>
    <t>Product_920</t>
  </si>
  <si>
    <t>Product_921</t>
  </si>
  <si>
    <t>Product_922</t>
  </si>
  <si>
    <t>Product_923</t>
  </si>
  <si>
    <t>Product_924</t>
  </si>
  <si>
    <t>Product_925</t>
  </si>
  <si>
    <t>Product_926</t>
  </si>
  <si>
    <t>Product_927</t>
  </si>
  <si>
    <t>Product_928</t>
  </si>
  <si>
    <t>Product_929</t>
  </si>
  <si>
    <t>Product_930</t>
  </si>
  <si>
    <t>Product_931</t>
  </si>
  <si>
    <t>Product_932</t>
  </si>
  <si>
    <t>Product_933</t>
  </si>
  <si>
    <t>Product_934</t>
  </si>
  <si>
    <t>Product_935</t>
  </si>
  <si>
    <t>Product_936</t>
  </si>
  <si>
    <t>Product_937</t>
  </si>
  <si>
    <t>Product_938</t>
  </si>
  <si>
    <t>Product_939</t>
  </si>
  <si>
    <t>Product_940</t>
  </si>
  <si>
    <t>Product_941</t>
  </si>
  <si>
    <t>Product_942</t>
  </si>
  <si>
    <t>Product_943</t>
  </si>
  <si>
    <t>Product_944</t>
  </si>
  <si>
    <t>Product_945</t>
  </si>
  <si>
    <t>Product_946</t>
  </si>
  <si>
    <t>Product_947</t>
  </si>
  <si>
    <t>Product_948</t>
  </si>
  <si>
    <t>Product_949</t>
  </si>
  <si>
    <t>Product_950</t>
  </si>
  <si>
    <t>Product_951</t>
  </si>
  <si>
    <t>Product_952</t>
  </si>
  <si>
    <t>Product_953</t>
  </si>
  <si>
    <t>Product_954</t>
  </si>
  <si>
    <t>Product_955</t>
  </si>
  <si>
    <t>Product_956</t>
  </si>
  <si>
    <t>Product_957</t>
  </si>
  <si>
    <t>Product_958</t>
  </si>
  <si>
    <t>Product_959</t>
  </si>
  <si>
    <t>Product_960</t>
  </si>
  <si>
    <t>Product_961</t>
  </si>
  <si>
    <t>Product_962</t>
  </si>
  <si>
    <t>Product_963</t>
  </si>
  <si>
    <t>Product_964</t>
  </si>
  <si>
    <t>Product_965</t>
  </si>
  <si>
    <t>Product_966</t>
  </si>
  <si>
    <t>Product_967</t>
  </si>
  <si>
    <t>Product_968</t>
  </si>
  <si>
    <t>Product_969</t>
  </si>
  <si>
    <t>Product_970</t>
  </si>
  <si>
    <t>Product_971</t>
  </si>
  <si>
    <t>Product_972</t>
  </si>
  <si>
    <t>Product_973</t>
  </si>
  <si>
    <t>Product_974</t>
  </si>
  <si>
    <t>Product_975</t>
  </si>
  <si>
    <t>Product_976</t>
  </si>
  <si>
    <t>Product_977</t>
  </si>
  <si>
    <t>Product_978</t>
  </si>
  <si>
    <t>Product_979</t>
  </si>
  <si>
    <t>Product_980</t>
  </si>
  <si>
    <t>Product_981</t>
  </si>
  <si>
    <t>Product_982</t>
  </si>
  <si>
    <t>Product_983</t>
  </si>
  <si>
    <t>Product_984</t>
  </si>
  <si>
    <t>Product_985</t>
  </si>
  <si>
    <t>Product_986</t>
  </si>
  <si>
    <t>Product_987</t>
  </si>
  <si>
    <t>Product_988</t>
  </si>
  <si>
    <t>Product_989</t>
  </si>
  <si>
    <t>Product_990</t>
  </si>
  <si>
    <t>Product_991</t>
  </si>
  <si>
    <t>Product_992</t>
  </si>
  <si>
    <t>Product_993</t>
  </si>
  <si>
    <t>Product_994</t>
  </si>
  <si>
    <t>Product_995</t>
  </si>
  <si>
    <t>Product_996</t>
  </si>
  <si>
    <t>Product_997</t>
  </si>
  <si>
    <t>Product_998</t>
  </si>
  <si>
    <t>Product_999</t>
  </si>
  <si>
    <t>Product_1000</t>
  </si>
  <si>
    <t>January  sales</t>
  </si>
  <si>
    <t>February sales</t>
  </si>
  <si>
    <t>March sales</t>
  </si>
  <si>
    <t>April sales</t>
  </si>
  <si>
    <t>May sales</t>
  </si>
  <si>
    <t>June sales</t>
  </si>
  <si>
    <t>July sales</t>
  </si>
  <si>
    <t>August  sales</t>
  </si>
  <si>
    <t>September  sales</t>
  </si>
  <si>
    <t>October sales</t>
  </si>
  <si>
    <t>November  sales</t>
  </si>
  <si>
    <t>December  sales</t>
  </si>
  <si>
    <t>January  Revenue</t>
  </si>
  <si>
    <t>February  Revenue</t>
  </si>
  <si>
    <t>March Revenue</t>
  </si>
  <si>
    <t>April Revenue</t>
  </si>
  <si>
    <t>May Revenue</t>
  </si>
  <si>
    <t>June Revenue</t>
  </si>
  <si>
    <t>July Revenue</t>
  </si>
  <si>
    <t>August  Revenue</t>
  </si>
  <si>
    <t>September Revenue</t>
  </si>
  <si>
    <t>October Revenue</t>
  </si>
  <si>
    <t>November Revenue</t>
  </si>
  <si>
    <t>December Revenue</t>
  </si>
  <si>
    <t>Total Sales</t>
  </si>
  <si>
    <t>Total Revenue</t>
  </si>
  <si>
    <t>Total sales by Category</t>
  </si>
  <si>
    <t>Sum of Total Sales</t>
  </si>
  <si>
    <t>Grand Total</t>
  </si>
  <si>
    <t>Total Revenue by category</t>
  </si>
  <si>
    <t>Sum of Total Revenue</t>
  </si>
  <si>
    <t>Sum of January  sales</t>
  </si>
  <si>
    <t>Sum of February sales</t>
  </si>
  <si>
    <t>Sum of March sales</t>
  </si>
  <si>
    <t>Sum of April sales</t>
  </si>
  <si>
    <t>Sum of May sales</t>
  </si>
  <si>
    <t>Sum of June sales</t>
  </si>
  <si>
    <t>Sum of July sales</t>
  </si>
  <si>
    <t>Sum of August  sales</t>
  </si>
  <si>
    <t>Sum of September  sales</t>
  </si>
  <si>
    <t>Sum of October sales</t>
  </si>
  <si>
    <t>Sum of November  sales</t>
  </si>
  <si>
    <t>Sum of December  sales</t>
  </si>
  <si>
    <t>Month</t>
  </si>
  <si>
    <t>Sales</t>
  </si>
  <si>
    <t>January</t>
  </si>
  <si>
    <t>February</t>
  </si>
  <si>
    <t>March</t>
  </si>
  <si>
    <t>April</t>
  </si>
  <si>
    <t>May</t>
  </si>
  <si>
    <t>June</t>
  </si>
  <si>
    <t>July</t>
  </si>
  <si>
    <t>August</t>
  </si>
  <si>
    <t>September</t>
  </si>
  <si>
    <t>October</t>
  </si>
  <si>
    <t>November</t>
  </si>
  <si>
    <t>December</t>
  </si>
  <si>
    <t>Sum of January  Revenue</t>
  </si>
  <si>
    <t>Sum of February  Revenue</t>
  </si>
  <si>
    <t>Sum of March Revenue</t>
  </si>
  <si>
    <t>Sum of April Revenue</t>
  </si>
  <si>
    <t>Sum of May Revenue</t>
  </si>
  <si>
    <t>Sum of June Revenue</t>
  </si>
  <si>
    <t>Sum of July Revenue</t>
  </si>
  <si>
    <t>Sum of August  Revenue</t>
  </si>
  <si>
    <t>Sum of September Revenue</t>
  </si>
  <si>
    <t>Sum of October Revenue</t>
  </si>
  <si>
    <t>Sum of November Revenue</t>
  </si>
  <si>
    <t>Sum of December Revenue</t>
  </si>
  <si>
    <t>Customer review by product</t>
  </si>
  <si>
    <t>Sum of review_score</t>
  </si>
  <si>
    <t>Sum of review_count</t>
  </si>
  <si>
    <t>Recommendation</t>
  </si>
  <si>
    <t>Monthly Sales and Revenue Trends</t>
  </si>
  <si>
    <t>May: Sales and Revenue were down in May due to [possible reasons: seasonality, lack of promotions, market conditions].</t>
  </si>
  <si>
    <t>July: Sales and Revenue saw an increase in July, potentially driven by [specific promotions, product launches, seasonal demand].</t>
  </si>
  <si>
    <t>September: A downturn in sales and Revenue was observed in September, possibly due to [end of summer vacations, back-to-school expenses].</t>
  </si>
  <si>
    <t>October: Sales and Revenue rebounded in October, likely influenced by [early holiday shopping, successful marketing campaigns].</t>
  </si>
  <si>
    <t>To increase sales regularly this actions have to be taken a Constant maketing campaigns and discount sales on products</t>
  </si>
  <si>
    <t>Product Category Analysis</t>
  </si>
  <si>
    <r>
      <t>Top Categories:</t>
    </r>
    <r>
      <rPr>
        <sz val="11"/>
        <color theme="1"/>
        <rFont val="Calibri"/>
        <charset val="134"/>
        <scheme val="minor"/>
      </rPr>
      <t xml:space="preserve"> Books, Toys, Sporting Goods,</t>
    </r>
  </si>
  <si>
    <r>
      <t>Underperforming Categories:</t>
    </r>
    <r>
      <rPr>
        <sz val="11"/>
        <color theme="1"/>
        <rFont val="Calibri"/>
        <charset val="134"/>
        <scheme val="minor"/>
      </rPr>
      <t xml:space="preserve"> Electronics, Apparel, Home Goods</t>
    </r>
  </si>
  <si>
    <t>Customer Insights</t>
  </si>
  <si>
    <r>
      <t>Purchase Behavior:</t>
    </r>
    <r>
      <rPr>
        <sz val="11"/>
        <color theme="1"/>
        <rFont val="Calibri"/>
        <charset val="134"/>
        <scheme val="minor"/>
      </rPr>
      <t xml:space="preserve"> High frequency of purchases from repeat customers, indicating strong customer loyalty.</t>
    </r>
  </si>
  <si>
    <t>Marketing and Campaign Performance</t>
  </si>
  <si>
    <r>
      <t>Campaign Success:</t>
    </r>
    <r>
      <rPr>
        <sz val="11"/>
        <color theme="1"/>
        <rFont val="Calibri"/>
        <charset val="134"/>
        <scheme val="minor"/>
      </rPr>
      <t xml:space="preserve"> The July campaign featuring a summer sale saw a 25% increase in conversion rates.</t>
    </r>
  </si>
  <si>
    <r>
      <t>Effective Channels:</t>
    </r>
    <r>
      <rPr>
        <sz val="11"/>
        <color theme="1"/>
        <rFont val="Calibri"/>
        <charset val="134"/>
        <scheme val="minor"/>
      </rPr>
      <t xml:space="preserve"> Paid search and email marketing generated the highest ROI.</t>
    </r>
  </si>
  <si>
    <t>Conclusion</t>
  </si>
  <si>
    <t>The E-commerce Sales Report provides critical insights into sales performance, customer behavior, and marketing effectiveness. By leveraging this data, stakeholders can make informed decisions to drive growth, enhance customer satisfaction, and achieve strategic business objectives.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</si>
</sst>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_-* #,##0_-;\-* #,##0_-;_-* &quot;-&quot;??_-;_-@_-"/>
  </numFmts>
  <fonts count="24">
    <font>
      <sz val="11"/>
      <color theme="1"/>
      <name val="Calibri"/>
      <charset val="134"/>
      <scheme val="minor"/>
    </font>
    <font>
      <b/>
      <sz val="16"/>
      <color theme="1"/>
      <name val="Calibri"/>
      <charset val="134"/>
      <scheme val="minor"/>
    </font>
    <font>
      <b/>
      <sz val="12"/>
      <color theme="1"/>
      <name val="Calibri"/>
      <charset val="134"/>
      <scheme val="minor"/>
    </font>
    <font>
      <b/>
      <sz val="11"/>
      <color theme="1"/>
      <name val="Calibri"/>
      <charset val="134"/>
      <scheme val="minor"/>
    </font>
    <font>
      <b/>
      <sz val="14.05"/>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lignment vertical="center"/>
    </xf>
    <xf numFmtId="176" fontId="0" fillId="0" borderId="0" xfId="0" applyNumberFormat="1">
      <alignment vertical="center"/>
    </xf>
    <xf numFmtId="176" fontId="0" fillId="0" borderId="0" xfId="1" applyNumberFormat="1">
      <alignment vertical="center"/>
    </xf>
    <xf numFmtId="10" fontId="0" fillId="0" borderId="0" xfId="0" applyNumberFormat="1">
      <alignment vertical="center"/>
    </xf>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5">
    <dxf>
      <numFmt numFmtId="177" formatCode="_-* #,##0.0_-;\-* #,##0.0_-;_-* &quot;-&quot;??_-;_-@_-"/>
    </dxf>
    <dxf>
      <numFmt numFmtId="176" formatCode="_-* #,##0_-;\-* #,##0_-;_-* &quot;-&quot;??_-;_-@_-"/>
    </dxf>
    <dxf>
      <numFmt numFmtId="178" formatCode="0.0_ "/>
    </dxf>
    <dxf>
      <numFmt numFmtId="179" formatCode="0_ "/>
    </dxf>
    <dxf>
      <numFmt numFmtId="180" formatCode="_-* #,##0.0_-;\-* #,##0.0_-;_-* &quot;-&quot;??_-;_-@_-"/>
    </dxf>
    <dxf>
      <numFmt numFmtId="176" formatCode="_-* #,##0_-;\-* #,##0_-;_-* &quot;-&quot;??_-;_-@_-"/>
    </dxf>
    <dxf>
      <numFmt numFmtId="181" formatCode="_-* #,##0.0_-;\-* #,##0.0_-;_-* &quot;-&quot;??_-;_-@_-"/>
    </dxf>
    <dxf>
      <numFmt numFmtId="176" formatCode="_-* #,##0_-;\-* #,##0_-;_-* &quot;-&quot;??_-;_-@_-"/>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 name="PivotStylePreset2_Accent1" table="0" count="10" xr9:uid="{267968C8-6FFD-4C36-ACC1-9EA1FD1885CA}">
      <tableStyleElement type="headerRow" dxfId="24"/>
      <tableStyleElement type="totalRow" dxfId="23"/>
      <tableStyleElement type="firstRowStripe" dxfId="22"/>
      <tableStyleElement type="firstColumnStripe" dxfId="21"/>
      <tableStyleElement type="firstSubtotalRow" dxfId="20"/>
      <tableStyleElement type="secondSubtotalRow" dxfId="19"/>
      <tableStyleElement type="firstRowSubheading" dxfId="18"/>
      <tableStyleElement type="secondRowSubheading" dxfId="17"/>
      <tableStyleElement type="pageFieldLabels" dxfId="16"/>
      <tableStyleElement type="pageFieldValues" dxfId="1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microsoft.com/office/2007/relationships/slicerCache" Target="slicerCaches/slicerCache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Analysis!$B$63</c:f>
              <c:strCache>
                <c:ptCount val="1"/>
                <c:pt idx="0">
                  <c:v>Total Revenue</c:v>
                </c:pt>
              </c:strCache>
            </c:strRef>
          </c:tx>
          <c:spPr>
            <a:ln w="28575" cap="rnd">
              <a:solidFill>
                <a:schemeClr val="accent1"/>
              </a:solidFill>
              <a:round/>
            </a:ln>
            <a:effectLst/>
          </c:spPr>
          <c:marker>
            <c:symbol val="none"/>
          </c:marker>
          <c:dLbls>
            <c:delete val="1"/>
          </c:dLbls>
          <c:cat>
            <c:strRef>
              <c:f>Analysis!$A$64:$A$75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Analysis!$B$64:$B$75</c:f>
              <c:numCache>
                <c:formatCode>_-* #,##0_-;\-* #,##0_-;_-* "-"??_-;_-@_-</c:formatCode>
                <c:ptCount val="12"/>
                <c:pt idx="0">
                  <c:v>122000733.6</c:v>
                </c:pt>
                <c:pt idx="1">
                  <c:v>125612977.65</c:v>
                </c:pt>
                <c:pt idx="2">
                  <c:v>124522146.85</c:v>
                </c:pt>
                <c:pt idx="3">
                  <c:v>126631427.28</c:v>
                </c:pt>
                <c:pt idx="4">
                  <c:v>121915316.69</c:v>
                </c:pt>
                <c:pt idx="5">
                  <c:v>119622249.86</c:v>
                </c:pt>
                <c:pt idx="6">
                  <c:v>124397921.75</c:v>
                </c:pt>
                <c:pt idx="7">
                  <c:v>123082579.09</c:v>
                </c:pt>
                <c:pt idx="8">
                  <c:v>121499224.32</c:v>
                </c:pt>
                <c:pt idx="9">
                  <c:v>129100593.26</c:v>
                </c:pt>
                <c:pt idx="10">
                  <c:v>125617151</c:v>
                </c:pt>
                <c:pt idx="11">
                  <c:v>124701861.67</c:v>
                </c:pt>
              </c:numCache>
            </c:numRef>
          </c:val>
          <c:smooth val="0"/>
        </c:ser>
        <c:dLbls>
          <c:showLegendKey val="0"/>
          <c:showVal val="0"/>
          <c:showCatName val="0"/>
          <c:showSerName val="0"/>
          <c:showPercent val="0"/>
          <c:showBubbleSize val="0"/>
        </c:dLbls>
        <c:marker val="0"/>
        <c:smooth val="0"/>
        <c:axId val="812362493"/>
        <c:axId val="372162316"/>
      </c:lineChart>
      <c:catAx>
        <c:axId val="81236249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372162316"/>
        <c:crosses val="autoZero"/>
        <c:auto val="1"/>
        <c:lblAlgn val="ctr"/>
        <c:lblOffset val="100"/>
        <c:noMultiLvlLbl val="0"/>
      </c:catAx>
      <c:valAx>
        <c:axId val="372162316"/>
        <c:scaling>
          <c:orientation val="minMax"/>
        </c:scaling>
        <c:delete val="0"/>
        <c:axPos val="l"/>
        <c:majorGridlines>
          <c:spPr>
            <a:ln w="9525" cap="flat" cmpd="sng" algn="ctr">
              <a:solidFill>
                <a:schemeClr val="lt1">
                  <a:lumMod val="90200"/>
                </a:schemeClr>
              </a:solidFill>
              <a:round/>
            </a:ln>
            <a:effectLst/>
          </c:spPr>
        </c:majorGridlines>
        <c:numFmt formatCode="_-* #,##0_-;\-* #,##0_-;_-* &quot;-&quot;??_-;_-@_-"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81236249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Report.xlsx]Analysis!PivotTable1</c:name>
    <c:fmtId val="0"/>
  </c:pivotSource>
  <c:chart>
    <c:title>
      <c:layout/>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Analysis!$B$3</c:f>
              <c:strCache>
                <c:ptCount val="1"/>
                <c:pt idx="0">
                  <c:v>Total</c:v>
                </c:pt>
              </c:strCache>
            </c:strRef>
          </c:tx>
          <c:spPr>
            <a:solidFill>
              <a:schemeClr val="accent1"/>
            </a:solidFill>
            <a:ln>
              <a:noFill/>
            </a:ln>
            <a:effectLst/>
          </c:spPr>
          <c:invertIfNegative val="0"/>
          <c:dLbls>
            <c:delete val="1"/>
          </c:dLbls>
          <c:cat>
            <c:strRef>
              <c:f>Analysis!$A$4:$A$11</c:f>
              <c:strCache>
                <c:ptCount val="7"/>
                <c:pt idx="0">
                  <c:v>Books</c:v>
                </c:pt>
                <c:pt idx="1">
                  <c:v>Clothing</c:v>
                </c:pt>
                <c:pt idx="2">
                  <c:v>Electronics</c:v>
                </c:pt>
                <c:pt idx="3">
                  <c:v>Health</c:v>
                </c:pt>
                <c:pt idx="4">
                  <c:v>Home &amp; Kitchen</c:v>
                </c:pt>
                <c:pt idx="5">
                  <c:v>Sports</c:v>
                </c:pt>
                <c:pt idx="6">
                  <c:v>Toys</c:v>
                </c:pt>
              </c:strCache>
            </c:strRef>
          </c:cat>
          <c:val>
            <c:numRef>
              <c:f>Analysis!$B$4:$B$11</c:f>
              <c:numCache>
                <c:formatCode>_-* #,##0_-;\-* #,##0_-;_-* "-"??_-;_-@_-</c:formatCode>
                <c:ptCount val="7"/>
                <c:pt idx="0">
                  <c:v>1056682.16</c:v>
                </c:pt>
                <c:pt idx="1">
                  <c:v>929502.150000001</c:v>
                </c:pt>
                <c:pt idx="2">
                  <c:v>952490.85</c:v>
                </c:pt>
                <c:pt idx="3">
                  <c:v>944084.52</c:v>
                </c:pt>
                <c:pt idx="4">
                  <c:v>840226.61</c:v>
                </c:pt>
                <c:pt idx="5">
                  <c:v>1039465.09</c:v>
                </c:pt>
                <c:pt idx="6">
                  <c:v>1034671.35</c:v>
                </c:pt>
              </c:numCache>
            </c:numRef>
          </c:val>
        </c:ser>
        <c:dLbls>
          <c:showLegendKey val="0"/>
          <c:showVal val="0"/>
          <c:showCatName val="0"/>
          <c:showSerName val="0"/>
          <c:showPercent val="0"/>
          <c:showBubbleSize val="0"/>
        </c:dLbls>
        <c:gapWidth val="246"/>
        <c:overlap val="-28"/>
        <c:axId val="490381570"/>
        <c:axId val="729630349"/>
      </c:barChart>
      <c:catAx>
        <c:axId val="49038157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9630349"/>
        <c:crosses val="autoZero"/>
        <c:auto val="1"/>
        <c:lblAlgn val="ctr"/>
        <c:lblOffset val="100"/>
        <c:noMultiLvlLbl val="0"/>
      </c:catAx>
      <c:valAx>
        <c:axId val="729630349"/>
        <c:scaling>
          <c:orientation val="minMax"/>
        </c:scaling>
        <c:delete val="0"/>
        <c:axPos val="l"/>
        <c:majorGridlines>
          <c:spPr>
            <a:ln w="9525" cap="flat" cmpd="sng" algn="ctr">
              <a:solidFill>
                <a:schemeClr val="lt1">
                  <a:lumMod val="90200"/>
                </a:schemeClr>
              </a:solidFill>
              <a:round/>
            </a:ln>
            <a:effectLst/>
          </c:spPr>
        </c:majorGridlines>
        <c:numFmt formatCode="_-* #,##0_-;\-* #,##0_-;_-* &quot;-&quot;??_-;_-@_-"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90381570"/>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Report.xlsx]Analysis!PivotTable2</c:name>
    <c:fmtId val="6"/>
  </c:pivotSource>
  <c:chart>
    <c:autoTitleDeleted val="1"/>
    <c:plotArea>
      <c:layout/>
      <c:barChart>
        <c:barDir val="bar"/>
        <c:grouping val="clustered"/>
        <c:varyColors val="0"/>
        <c:ser>
          <c:idx val="0"/>
          <c:order val="0"/>
          <c:tx>
            <c:strRef>
              <c:f>Analysis!$B$15</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Analysis!$A$16:$A$23</c:f>
              <c:strCache>
                <c:ptCount val="7"/>
                <c:pt idx="0">
                  <c:v>Books</c:v>
                </c:pt>
                <c:pt idx="1">
                  <c:v>Clothing</c:v>
                </c:pt>
                <c:pt idx="2">
                  <c:v>Electronics</c:v>
                </c:pt>
                <c:pt idx="3">
                  <c:v>Health</c:v>
                </c:pt>
                <c:pt idx="4">
                  <c:v>Home &amp; Kitchen</c:v>
                </c:pt>
                <c:pt idx="5">
                  <c:v>Sports</c:v>
                </c:pt>
                <c:pt idx="6">
                  <c:v>Toys</c:v>
                </c:pt>
              </c:strCache>
            </c:strRef>
          </c:cat>
          <c:val>
            <c:numRef>
              <c:f>Analysis!$B$16:$B$23</c:f>
              <c:numCache>
                <c:formatCode>_-* #,##0_-;\-* #,##0_-;_-* "-"??_-;_-@_-</c:formatCode>
                <c:ptCount val="7"/>
                <c:pt idx="0">
                  <c:v>236782805.6</c:v>
                </c:pt>
                <c:pt idx="1">
                  <c:v>187258320.85</c:v>
                </c:pt>
                <c:pt idx="2">
                  <c:v>201674684.07</c:v>
                </c:pt>
                <c:pt idx="3">
                  <c:v>221736852.13</c:v>
                </c:pt>
                <c:pt idx="4">
                  <c:v>178365505.26</c:v>
                </c:pt>
                <c:pt idx="5">
                  <c:v>232648831.88</c:v>
                </c:pt>
                <c:pt idx="6">
                  <c:v>230237183.23</c:v>
                </c:pt>
              </c:numCache>
            </c:numRef>
          </c:val>
        </c:ser>
        <c:dLbls>
          <c:showLegendKey val="0"/>
          <c:showVal val="1"/>
          <c:showCatName val="0"/>
          <c:showSerName val="0"/>
          <c:showPercent val="0"/>
          <c:showBubbleSize val="0"/>
        </c:dLbls>
        <c:gapWidth val="140"/>
        <c:overlap val="-40"/>
        <c:axId val="499559033"/>
        <c:axId val="482923895"/>
      </c:barChart>
      <c:catAx>
        <c:axId val="499559033"/>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82923895"/>
        <c:crosses val="autoZero"/>
        <c:auto val="1"/>
        <c:lblAlgn val="ctr"/>
        <c:lblOffset val="100"/>
        <c:noMultiLvlLbl val="0"/>
      </c:catAx>
      <c:valAx>
        <c:axId val="482923895"/>
        <c:scaling>
          <c:orientation val="minMax"/>
        </c:scaling>
        <c:delete val="1"/>
        <c:axPos val="b"/>
        <c:numFmt formatCode="_-* #,##0_-;\-* #,##0_-;_-* &quot;-&quot;??_-;_-@_-" sourceLinked="1"/>
        <c:majorTickMark val="out"/>
        <c:minorTickMark val="none"/>
        <c:tickLblPos val="nextTo"/>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9955903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Analysis!$B$37</c:f>
              <c:strCache>
                <c:ptCount val="1"/>
                <c:pt idx="0">
                  <c:v>Sales</c:v>
                </c:pt>
              </c:strCache>
            </c:strRef>
          </c:tx>
          <c:spPr>
            <a:ln w="28575" cap="rnd">
              <a:solidFill>
                <a:schemeClr val="accent1"/>
              </a:solidFill>
              <a:round/>
            </a:ln>
            <a:effectLst/>
          </c:spPr>
          <c:marker>
            <c:symbol val="none"/>
          </c:marker>
          <c:dLbls>
            <c:delete val="1"/>
          </c:dLbls>
          <c:cat>
            <c:strRef>
              <c:f>Analysis!$A$38:$A$49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Analysis!$B$38:$B$49</c:f>
              <c:numCache>
                <c:formatCode>_-* #,##0_-;\-* #,##0_-;_-* "-"??_-;_-@_-</c:formatCode>
                <c:ptCount val="12"/>
                <c:pt idx="0">
                  <c:v>498306</c:v>
                </c:pt>
                <c:pt idx="1">
                  <c:v>507661</c:v>
                </c:pt>
                <c:pt idx="2">
                  <c:v>506739</c:v>
                </c:pt>
                <c:pt idx="3">
                  <c:v>503823</c:v>
                </c:pt>
                <c:pt idx="4">
                  <c:v>487194</c:v>
                </c:pt>
                <c:pt idx="5">
                  <c:v>491653</c:v>
                </c:pt>
                <c:pt idx="6">
                  <c:v>507011</c:v>
                </c:pt>
                <c:pt idx="7">
                  <c:v>504569</c:v>
                </c:pt>
                <c:pt idx="8">
                  <c:v>491934</c:v>
                </c:pt>
                <c:pt idx="9">
                  <c:v>514798</c:v>
                </c:pt>
                <c:pt idx="10">
                  <c:v>505838</c:v>
                </c:pt>
                <c:pt idx="11">
                  <c:v>500386</c:v>
                </c:pt>
              </c:numCache>
            </c:numRef>
          </c:val>
          <c:smooth val="0"/>
        </c:ser>
        <c:dLbls>
          <c:showLegendKey val="0"/>
          <c:showVal val="0"/>
          <c:showCatName val="0"/>
          <c:showSerName val="0"/>
          <c:showPercent val="0"/>
          <c:showBubbleSize val="0"/>
        </c:dLbls>
        <c:marker val="0"/>
        <c:smooth val="0"/>
        <c:axId val="23420247"/>
        <c:axId val="497593797"/>
      </c:lineChart>
      <c:catAx>
        <c:axId val="2342024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97593797"/>
        <c:crosses val="autoZero"/>
        <c:auto val="1"/>
        <c:lblAlgn val="ctr"/>
        <c:lblOffset val="100"/>
        <c:noMultiLvlLbl val="0"/>
      </c:catAx>
      <c:valAx>
        <c:axId val="497593797"/>
        <c:scaling>
          <c:orientation val="minMax"/>
        </c:scaling>
        <c:delete val="0"/>
        <c:axPos val="l"/>
        <c:majorGridlines>
          <c:spPr>
            <a:ln w="9525" cap="flat" cmpd="sng" algn="ctr">
              <a:solidFill>
                <a:schemeClr val="lt1">
                  <a:lumMod val="90200"/>
                </a:schemeClr>
              </a:solidFill>
              <a:round/>
            </a:ln>
            <a:effectLst/>
          </c:spPr>
        </c:majorGridlines>
        <c:numFmt formatCode="_-* #,##0_-;\-* #,##0_-;_-* &quot;-&quot;??_-;_-@_-"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23420247"/>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Report.xlsx]Analysis!PivotTable5</c:name>
    <c:fmtId val="0"/>
  </c:pivotSource>
  <c:chart>
    <c:title>
      <c:layout/>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Analysis!$B$78</c:f>
              <c:strCache>
                <c:ptCount val="1"/>
                <c:pt idx="0">
                  <c:v>Total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elete val="1"/>
          </c:dLbls>
          <c:cat>
            <c:strRef>
              <c:f>Analysis!$A$79:$A$86</c:f>
              <c:strCache>
                <c:ptCount val="7"/>
                <c:pt idx="0">
                  <c:v>Books</c:v>
                </c:pt>
                <c:pt idx="1">
                  <c:v>Clothing</c:v>
                </c:pt>
                <c:pt idx="2">
                  <c:v>Electronics</c:v>
                </c:pt>
                <c:pt idx="3">
                  <c:v>Health</c:v>
                </c:pt>
                <c:pt idx="4">
                  <c:v>Home &amp; Kitchen</c:v>
                </c:pt>
                <c:pt idx="5">
                  <c:v>Sports</c:v>
                </c:pt>
                <c:pt idx="6">
                  <c:v>Toys</c:v>
                </c:pt>
              </c:strCache>
            </c:strRef>
          </c:cat>
          <c:val>
            <c:numRef>
              <c:f>Analysis!$B$79:$B$86</c:f>
              <c:numCache>
                <c:formatCode>General</c:formatCode>
                <c:ptCount val="7"/>
                <c:pt idx="0">
                  <c:v>476.9</c:v>
                </c:pt>
                <c:pt idx="1">
                  <c:v>413.3</c:v>
                </c:pt>
                <c:pt idx="2">
                  <c:v>433.8</c:v>
                </c:pt>
                <c:pt idx="3">
                  <c:v>417.7</c:v>
                </c:pt>
                <c:pt idx="4">
                  <c:v>379.4</c:v>
                </c:pt>
                <c:pt idx="5">
                  <c:v>473</c:v>
                </c:pt>
                <c:pt idx="6">
                  <c:v>433.5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Report.xlsx]Analysis!PivotTable3</c:name>
    <c:fmtId val="0"/>
  </c:pivotSource>
  <c:chart>
    <c:autoTitleDeleted val="1"/>
    <c:plotArea>
      <c:layout/>
      <c:barChart>
        <c:barDir val="col"/>
        <c:grouping val="clustered"/>
        <c:varyColors val="0"/>
        <c:ser>
          <c:idx val="0"/>
          <c:order val="0"/>
          <c:tx>
            <c:strRef>
              <c:f>Analysis!$B$27</c:f>
              <c:strCache>
                <c:ptCount val="1"/>
                <c:pt idx="0">
                  <c:v>Sum of January  sales</c:v>
                </c:pt>
              </c:strCache>
            </c:strRef>
          </c:tx>
          <c:spPr>
            <a:solidFill>
              <a:schemeClr val="accent1"/>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Analysis!$B$28:$B$35</c:f>
              <c:numCache>
                <c:formatCode>General</c:formatCode>
                <c:ptCount val="7"/>
                <c:pt idx="0">
                  <c:v>77932</c:v>
                </c:pt>
                <c:pt idx="1">
                  <c:v>60966</c:v>
                </c:pt>
                <c:pt idx="2">
                  <c:v>76347</c:v>
                </c:pt>
                <c:pt idx="3">
                  <c:v>67644</c:v>
                </c:pt>
                <c:pt idx="4">
                  <c:v>57844</c:v>
                </c:pt>
                <c:pt idx="5">
                  <c:v>77737</c:v>
                </c:pt>
                <c:pt idx="6">
                  <c:v>79836</c:v>
                </c:pt>
              </c:numCache>
            </c:numRef>
          </c:val>
        </c:ser>
        <c:ser>
          <c:idx val="1"/>
          <c:order val="1"/>
          <c:tx>
            <c:strRef>
              <c:f>Analysis!$C$27</c:f>
              <c:strCache>
                <c:ptCount val="1"/>
                <c:pt idx="0">
                  <c:v>Sum of February sales</c:v>
                </c:pt>
              </c:strCache>
            </c:strRef>
          </c:tx>
          <c:spPr>
            <a:solidFill>
              <a:schemeClr val="accent2"/>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Analysis!$C$28:$C$35</c:f>
              <c:numCache>
                <c:formatCode>General</c:formatCode>
                <c:ptCount val="7"/>
                <c:pt idx="0">
                  <c:v>80079</c:v>
                </c:pt>
                <c:pt idx="1">
                  <c:v>67911</c:v>
                </c:pt>
                <c:pt idx="2">
                  <c:v>72472</c:v>
                </c:pt>
                <c:pt idx="3">
                  <c:v>67432</c:v>
                </c:pt>
                <c:pt idx="4">
                  <c:v>57252</c:v>
                </c:pt>
                <c:pt idx="5">
                  <c:v>82244</c:v>
                </c:pt>
                <c:pt idx="6">
                  <c:v>80271</c:v>
                </c:pt>
              </c:numCache>
            </c:numRef>
          </c:val>
        </c:ser>
        <c:ser>
          <c:idx val="2"/>
          <c:order val="2"/>
          <c:tx>
            <c:strRef>
              <c:f>Analysis!$D$27</c:f>
              <c:strCache>
                <c:ptCount val="1"/>
                <c:pt idx="0">
                  <c:v>Sum of March sales</c:v>
                </c:pt>
              </c:strCache>
            </c:strRef>
          </c:tx>
          <c:spPr>
            <a:solidFill>
              <a:schemeClr val="accent3"/>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Analysis!$D$28:$D$35</c:f>
              <c:numCache>
                <c:formatCode>General</c:formatCode>
                <c:ptCount val="7"/>
                <c:pt idx="0">
                  <c:v>76998</c:v>
                </c:pt>
                <c:pt idx="1">
                  <c:v>76796</c:v>
                </c:pt>
                <c:pt idx="2">
                  <c:v>70708</c:v>
                </c:pt>
                <c:pt idx="3">
                  <c:v>67602</c:v>
                </c:pt>
                <c:pt idx="4">
                  <c:v>62667</c:v>
                </c:pt>
                <c:pt idx="5">
                  <c:v>75109</c:v>
                </c:pt>
                <c:pt idx="6">
                  <c:v>76859</c:v>
                </c:pt>
              </c:numCache>
            </c:numRef>
          </c:val>
        </c:ser>
        <c:ser>
          <c:idx val="3"/>
          <c:order val="3"/>
          <c:tx>
            <c:strRef>
              <c:f>Analysis!$E$27</c:f>
              <c:strCache>
                <c:ptCount val="1"/>
                <c:pt idx="0">
                  <c:v>Sum of April sales</c:v>
                </c:pt>
              </c:strCache>
            </c:strRef>
          </c:tx>
          <c:spPr>
            <a:solidFill>
              <a:schemeClr val="accent4"/>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Analysis!$E$28:$E$35</c:f>
              <c:numCache>
                <c:formatCode>General</c:formatCode>
                <c:ptCount val="7"/>
                <c:pt idx="0">
                  <c:v>74699</c:v>
                </c:pt>
                <c:pt idx="1">
                  <c:v>70088</c:v>
                </c:pt>
                <c:pt idx="2">
                  <c:v>73158</c:v>
                </c:pt>
                <c:pt idx="3">
                  <c:v>72925</c:v>
                </c:pt>
                <c:pt idx="4">
                  <c:v>65388</c:v>
                </c:pt>
                <c:pt idx="5">
                  <c:v>74287</c:v>
                </c:pt>
                <c:pt idx="6">
                  <c:v>73278</c:v>
                </c:pt>
              </c:numCache>
            </c:numRef>
          </c:val>
        </c:ser>
        <c:ser>
          <c:idx val="4"/>
          <c:order val="4"/>
          <c:tx>
            <c:strRef>
              <c:f>Analysis!$F$27</c:f>
              <c:strCache>
                <c:ptCount val="1"/>
                <c:pt idx="0">
                  <c:v>Sum of May sales</c:v>
                </c:pt>
              </c:strCache>
            </c:strRef>
          </c:tx>
          <c:spPr>
            <a:solidFill>
              <a:schemeClr val="accent5"/>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Analysis!$F$28:$F$35</c:f>
              <c:numCache>
                <c:formatCode>General</c:formatCode>
                <c:ptCount val="7"/>
                <c:pt idx="0">
                  <c:v>79051</c:v>
                </c:pt>
                <c:pt idx="1">
                  <c:v>61643</c:v>
                </c:pt>
                <c:pt idx="2">
                  <c:v>72169</c:v>
                </c:pt>
                <c:pt idx="3">
                  <c:v>69178</c:v>
                </c:pt>
                <c:pt idx="4">
                  <c:v>59766</c:v>
                </c:pt>
                <c:pt idx="5">
                  <c:v>73467</c:v>
                </c:pt>
                <c:pt idx="6">
                  <c:v>71920</c:v>
                </c:pt>
              </c:numCache>
            </c:numRef>
          </c:val>
        </c:ser>
        <c:ser>
          <c:idx val="5"/>
          <c:order val="5"/>
          <c:tx>
            <c:strRef>
              <c:f>Analysis!$G$27</c:f>
              <c:strCache>
                <c:ptCount val="1"/>
                <c:pt idx="0">
                  <c:v>Sum of June sales</c:v>
                </c:pt>
              </c:strCache>
            </c:strRef>
          </c:tx>
          <c:spPr>
            <a:solidFill>
              <a:schemeClr val="accent6"/>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Analysis!$G$28:$G$35</c:f>
              <c:numCache>
                <c:formatCode>General</c:formatCode>
                <c:ptCount val="7"/>
                <c:pt idx="0">
                  <c:v>76644</c:v>
                </c:pt>
                <c:pt idx="1">
                  <c:v>63123</c:v>
                </c:pt>
                <c:pt idx="2">
                  <c:v>70060</c:v>
                </c:pt>
                <c:pt idx="3">
                  <c:v>63926</c:v>
                </c:pt>
                <c:pt idx="4">
                  <c:v>63169</c:v>
                </c:pt>
                <c:pt idx="5">
                  <c:v>75641</c:v>
                </c:pt>
                <c:pt idx="6">
                  <c:v>79090</c:v>
                </c:pt>
              </c:numCache>
            </c:numRef>
          </c:val>
        </c:ser>
        <c:ser>
          <c:idx val="6"/>
          <c:order val="6"/>
          <c:tx>
            <c:strRef>
              <c:f>Analysis!$H$27</c:f>
              <c:strCache>
                <c:ptCount val="1"/>
                <c:pt idx="0">
                  <c:v>Sum of July sales</c:v>
                </c:pt>
              </c:strCache>
            </c:strRef>
          </c:tx>
          <c:spPr>
            <a:solidFill>
              <a:schemeClr val="accent1">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Analysis!$H$28:$H$35</c:f>
              <c:numCache>
                <c:formatCode>General</c:formatCode>
                <c:ptCount val="7"/>
                <c:pt idx="0">
                  <c:v>79114</c:v>
                </c:pt>
                <c:pt idx="1">
                  <c:v>66105</c:v>
                </c:pt>
                <c:pt idx="2">
                  <c:v>72223</c:v>
                </c:pt>
                <c:pt idx="3">
                  <c:v>75256</c:v>
                </c:pt>
                <c:pt idx="4">
                  <c:v>60129</c:v>
                </c:pt>
                <c:pt idx="5">
                  <c:v>77082</c:v>
                </c:pt>
                <c:pt idx="6">
                  <c:v>77102</c:v>
                </c:pt>
              </c:numCache>
            </c:numRef>
          </c:val>
        </c:ser>
        <c:ser>
          <c:idx val="7"/>
          <c:order val="7"/>
          <c:tx>
            <c:strRef>
              <c:f>Analysis!$I$27</c:f>
              <c:strCache>
                <c:ptCount val="1"/>
                <c:pt idx="0">
                  <c:v>Sum of August  sales</c:v>
                </c:pt>
              </c:strCache>
            </c:strRef>
          </c:tx>
          <c:spPr>
            <a:solidFill>
              <a:schemeClr val="accent2">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Analysis!$I$28:$I$35</c:f>
              <c:numCache>
                <c:formatCode>General</c:formatCode>
                <c:ptCount val="7"/>
                <c:pt idx="0">
                  <c:v>78108</c:v>
                </c:pt>
                <c:pt idx="1">
                  <c:v>74422</c:v>
                </c:pt>
                <c:pt idx="2">
                  <c:v>65754</c:v>
                </c:pt>
                <c:pt idx="3">
                  <c:v>69126</c:v>
                </c:pt>
                <c:pt idx="4">
                  <c:v>65042</c:v>
                </c:pt>
                <c:pt idx="5">
                  <c:v>73912</c:v>
                </c:pt>
                <c:pt idx="6">
                  <c:v>78205</c:v>
                </c:pt>
              </c:numCache>
            </c:numRef>
          </c:val>
        </c:ser>
        <c:ser>
          <c:idx val="8"/>
          <c:order val="8"/>
          <c:tx>
            <c:strRef>
              <c:f>Analysis!$J$27</c:f>
              <c:strCache>
                <c:ptCount val="1"/>
                <c:pt idx="0">
                  <c:v>Sum of September  sales</c:v>
                </c:pt>
              </c:strCache>
            </c:strRef>
          </c:tx>
          <c:spPr>
            <a:solidFill>
              <a:schemeClr val="accent3">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Analysis!$J$28:$J$35</c:f>
              <c:numCache>
                <c:formatCode>General</c:formatCode>
                <c:ptCount val="7"/>
                <c:pt idx="0">
                  <c:v>77211</c:v>
                </c:pt>
                <c:pt idx="1">
                  <c:v>72675</c:v>
                </c:pt>
                <c:pt idx="2">
                  <c:v>69914</c:v>
                </c:pt>
                <c:pt idx="3">
                  <c:v>64581</c:v>
                </c:pt>
                <c:pt idx="4">
                  <c:v>58135</c:v>
                </c:pt>
                <c:pt idx="5">
                  <c:v>79209</c:v>
                </c:pt>
                <c:pt idx="6">
                  <c:v>70209</c:v>
                </c:pt>
              </c:numCache>
            </c:numRef>
          </c:val>
        </c:ser>
        <c:ser>
          <c:idx val="9"/>
          <c:order val="9"/>
          <c:tx>
            <c:strRef>
              <c:f>Analysis!$K$27</c:f>
              <c:strCache>
                <c:ptCount val="1"/>
                <c:pt idx="0">
                  <c:v>Sum of October sales</c:v>
                </c:pt>
              </c:strCache>
            </c:strRef>
          </c:tx>
          <c:spPr>
            <a:solidFill>
              <a:schemeClr val="accent4">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Analysis!$K$28:$K$35</c:f>
              <c:numCache>
                <c:formatCode>General</c:formatCode>
                <c:ptCount val="7"/>
                <c:pt idx="0">
                  <c:v>83504</c:v>
                </c:pt>
                <c:pt idx="1">
                  <c:v>68806</c:v>
                </c:pt>
                <c:pt idx="2">
                  <c:v>70148</c:v>
                </c:pt>
                <c:pt idx="3">
                  <c:v>72613</c:v>
                </c:pt>
                <c:pt idx="4">
                  <c:v>64876</c:v>
                </c:pt>
                <c:pt idx="5">
                  <c:v>80187</c:v>
                </c:pt>
                <c:pt idx="6">
                  <c:v>74664</c:v>
                </c:pt>
              </c:numCache>
            </c:numRef>
          </c:val>
        </c:ser>
        <c:ser>
          <c:idx val="10"/>
          <c:order val="10"/>
          <c:tx>
            <c:strRef>
              <c:f>Analysis!$L$27</c:f>
              <c:strCache>
                <c:ptCount val="1"/>
                <c:pt idx="0">
                  <c:v>Sum of November  sales</c:v>
                </c:pt>
              </c:strCache>
            </c:strRef>
          </c:tx>
          <c:spPr>
            <a:solidFill>
              <a:schemeClr val="accent5">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Analysis!$L$28:$L$35</c:f>
              <c:numCache>
                <c:formatCode>General</c:formatCode>
                <c:ptCount val="7"/>
                <c:pt idx="0">
                  <c:v>76557</c:v>
                </c:pt>
                <c:pt idx="1">
                  <c:v>71683</c:v>
                </c:pt>
                <c:pt idx="2">
                  <c:v>68148</c:v>
                </c:pt>
                <c:pt idx="3">
                  <c:v>72500</c:v>
                </c:pt>
                <c:pt idx="4">
                  <c:v>66281</c:v>
                </c:pt>
                <c:pt idx="5">
                  <c:v>74270</c:v>
                </c:pt>
                <c:pt idx="6">
                  <c:v>76399</c:v>
                </c:pt>
              </c:numCache>
            </c:numRef>
          </c:val>
        </c:ser>
        <c:ser>
          <c:idx val="11"/>
          <c:order val="11"/>
          <c:tx>
            <c:strRef>
              <c:f>Analysis!$M$27</c:f>
              <c:strCache>
                <c:ptCount val="1"/>
                <c:pt idx="0">
                  <c:v>Sum of December  sales</c:v>
                </c:pt>
              </c:strCache>
            </c:strRef>
          </c:tx>
          <c:spPr>
            <a:solidFill>
              <a:schemeClr val="accent6">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Analysis!$M$28:$M$35</c:f>
              <c:numCache>
                <c:formatCode>General</c:formatCode>
                <c:ptCount val="7"/>
                <c:pt idx="0">
                  <c:v>78332</c:v>
                </c:pt>
                <c:pt idx="1">
                  <c:v>72318</c:v>
                </c:pt>
                <c:pt idx="2">
                  <c:v>64019</c:v>
                </c:pt>
                <c:pt idx="3">
                  <c:v>71631</c:v>
                </c:pt>
                <c:pt idx="4">
                  <c:v>61592</c:v>
                </c:pt>
                <c:pt idx="5">
                  <c:v>73226</c:v>
                </c:pt>
                <c:pt idx="6">
                  <c:v>79268</c:v>
                </c:pt>
              </c:numCache>
            </c:numRef>
          </c:val>
        </c:ser>
        <c:dLbls>
          <c:showLegendKey val="0"/>
          <c:showVal val="0"/>
          <c:showCatName val="0"/>
          <c:showSerName val="0"/>
          <c:showPercent val="0"/>
          <c:showBubbleSize val="0"/>
        </c:dLbls>
        <c:gapWidth val="246"/>
        <c:overlap val="-28"/>
        <c:axId val="410446758"/>
        <c:axId val="466555324"/>
      </c:barChart>
      <c:catAx>
        <c:axId val="41044675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66555324"/>
        <c:crosses val="autoZero"/>
        <c:auto val="1"/>
        <c:lblAlgn val="ctr"/>
        <c:lblOffset val="100"/>
        <c:noMultiLvlLbl val="0"/>
      </c:catAx>
      <c:valAx>
        <c:axId val="466555324"/>
        <c:scaling>
          <c:orientation val="minMax"/>
        </c:scaling>
        <c:delete val="0"/>
        <c:axPos val="l"/>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1044675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Report.xlsx]Analysis!PivotTable1</c:name>
    <c:fmtId val="2"/>
  </c:pivotSource>
  <c:chart>
    <c:autoTitleDeleted val="1"/>
    <c:plotArea>
      <c:layout>
        <c:manualLayout>
          <c:layoutTarget val="inner"/>
          <c:xMode val="edge"/>
          <c:yMode val="edge"/>
          <c:x val="0.0368134295390959"/>
          <c:y val="0.0984126984126984"/>
          <c:w val="0.935208364011191"/>
          <c:h val="0.519174603174603"/>
        </c:manualLayout>
      </c:layout>
      <c:barChart>
        <c:barDir val="col"/>
        <c:grouping val="clustered"/>
        <c:varyColors val="0"/>
        <c:ser>
          <c:idx val="0"/>
          <c:order val="0"/>
          <c:tx>
            <c:strRef>
              <c:f>Analysis!$B$3</c:f>
              <c:strCache>
                <c:ptCount val="1"/>
                <c:pt idx="0">
                  <c:v>Total</c:v>
                </c:pt>
              </c:strCache>
            </c:strRef>
          </c:tx>
          <c:spPr>
            <a:solidFill>
              <a:schemeClr val="accent1">
                <a:lumMod val="75000"/>
              </a:schemeClr>
            </a:solidFill>
            <a:ln>
              <a:solidFill>
                <a:schemeClr val="accent1">
                  <a:lumMod val="75000"/>
                </a:schemeClr>
              </a:solidFill>
            </a:ln>
            <a:effectLst/>
          </c:spPr>
          <c:invertIfNegative val="0"/>
          <c:dPt>
            <c:idx val="6"/>
            <c:invertIfNegative val="0"/>
            <c:bubble3D val="0"/>
          </c:dPt>
          <c:dLbls>
            <c:dLbl>
              <c:idx val="5"/>
              <c:layout>
                <c:manualLayout>
                  <c:x val="-0.00940733772342427"/>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0.014655952205650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bg1"/>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Analysis!$A$4:$A$11</c:f>
              <c:strCache>
                <c:ptCount val="7"/>
                <c:pt idx="0">
                  <c:v>Books</c:v>
                </c:pt>
                <c:pt idx="1">
                  <c:v>Clothing</c:v>
                </c:pt>
                <c:pt idx="2">
                  <c:v>Electronics</c:v>
                </c:pt>
                <c:pt idx="3">
                  <c:v>Health</c:v>
                </c:pt>
                <c:pt idx="4">
                  <c:v>Home &amp; Kitchen</c:v>
                </c:pt>
                <c:pt idx="5">
                  <c:v>Sports</c:v>
                </c:pt>
                <c:pt idx="6">
                  <c:v>Toys</c:v>
                </c:pt>
              </c:strCache>
            </c:strRef>
          </c:cat>
          <c:val>
            <c:numRef>
              <c:f>Analysis!$B$4:$B$11</c:f>
              <c:numCache>
                <c:formatCode>_-* #,##0_-;\-* #,##0_-;_-* "-"??_-;_-@_-</c:formatCode>
                <c:ptCount val="7"/>
                <c:pt idx="0">
                  <c:v>1056682.16</c:v>
                </c:pt>
                <c:pt idx="1">
                  <c:v>929502.150000001</c:v>
                </c:pt>
                <c:pt idx="2">
                  <c:v>952490.85</c:v>
                </c:pt>
                <c:pt idx="3">
                  <c:v>944084.52</c:v>
                </c:pt>
                <c:pt idx="4">
                  <c:v>840226.61</c:v>
                </c:pt>
                <c:pt idx="5">
                  <c:v>1039465.09</c:v>
                </c:pt>
                <c:pt idx="6">
                  <c:v>1034671.35</c:v>
                </c:pt>
              </c:numCache>
            </c:numRef>
          </c:val>
        </c:ser>
        <c:dLbls>
          <c:showLegendKey val="0"/>
          <c:showVal val="1"/>
          <c:showCatName val="0"/>
          <c:showSerName val="0"/>
          <c:showPercent val="0"/>
          <c:showBubbleSize val="0"/>
        </c:dLbls>
        <c:gapWidth val="246"/>
        <c:overlap val="-28"/>
        <c:axId val="490381570"/>
        <c:axId val="729630349"/>
      </c:barChart>
      <c:catAx>
        <c:axId val="49038157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729630349"/>
        <c:crosses val="autoZero"/>
        <c:auto val="1"/>
        <c:lblAlgn val="ctr"/>
        <c:lblOffset val="100"/>
        <c:noMultiLvlLbl val="0"/>
      </c:catAx>
      <c:valAx>
        <c:axId val="729630349"/>
        <c:scaling>
          <c:orientation val="minMax"/>
        </c:scaling>
        <c:delete val="1"/>
        <c:axPos val="l"/>
        <c:numFmt formatCode="_-* #,##0_-;\-* #,##0_-;_-* &quot;-&quot;??_-;_-@_-" sourceLinked="1"/>
        <c:majorTickMark val="out"/>
        <c:minorTickMark val="none"/>
        <c:tickLblPos val="nextTo"/>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90381570"/>
        <c:crosses val="autoZero"/>
        <c:crossBetween val="between"/>
      </c:valAx>
      <c:spPr>
        <a:noFill/>
        <a:ln>
          <a:noFill/>
        </a:ln>
        <a:effectLst/>
      </c:spPr>
    </c:plotArea>
    <c:plotVisOnly val="1"/>
    <c:dispBlanksAs val="gap"/>
    <c:showDLblsOverMax val="0"/>
  </c:chart>
  <c:spPr>
    <a:noFill/>
    <a:ln w="9525" cap="flat" cmpd="sng" algn="ctr">
      <a:solidFill>
        <a:schemeClr val="bg1"/>
      </a:solidFill>
      <a:round/>
    </a:ln>
    <a:effectLst/>
  </c:spPr>
  <c:txPr>
    <a:bodyPr/>
    <a:lstStyle/>
    <a:p>
      <a:pPr>
        <a:defRPr lang="en-GB"/>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Report.xlsx]Analysis!PivotTable2</c:name>
    <c:fmtId val="8"/>
  </c:pivotSource>
  <c:chart>
    <c:autoTitleDeleted val="1"/>
    <c:plotArea>
      <c:layout/>
      <c:barChart>
        <c:barDir val="bar"/>
        <c:grouping val="clustered"/>
        <c:varyColors val="0"/>
        <c:ser>
          <c:idx val="0"/>
          <c:order val="0"/>
          <c:tx>
            <c:strRef>
              <c:f>Analysis!$B$15</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bg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Analysis!$A$16:$A$23</c:f>
              <c:strCache>
                <c:ptCount val="7"/>
                <c:pt idx="0">
                  <c:v>Books</c:v>
                </c:pt>
                <c:pt idx="1">
                  <c:v>Clothing</c:v>
                </c:pt>
                <c:pt idx="2">
                  <c:v>Electronics</c:v>
                </c:pt>
                <c:pt idx="3">
                  <c:v>Health</c:v>
                </c:pt>
                <c:pt idx="4">
                  <c:v>Home &amp; Kitchen</c:v>
                </c:pt>
                <c:pt idx="5">
                  <c:v>Sports</c:v>
                </c:pt>
                <c:pt idx="6">
                  <c:v>Toys</c:v>
                </c:pt>
              </c:strCache>
            </c:strRef>
          </c:cat>
          <c:val>
            <c:numRef>
              <c:f>Analysis!$B$16:$B$23</c:f>
              <c:numCache>
                <c:formatCode>_-* #,##0_-;\-* #,##0_-;_-* "-"??_-;_-@_-</c:formatCode>
                <c:ptCount val="7"/>
                <c:pt idx="0">
                  <c:v>236782805.6</c:v>
                </c:pt>
                <c:pt idx="1">
                  <c:v>187258320.85</c:v>
                </c:pt>
                <c:pt idx="2">
                  <c:v>201674684.07</c:v>
                </c:pt>
                <c:pt idx="3">
                  <c:v>221736852.13</c:v>
                </c:pt>
                <c:pt idx="4">
                  <c:v>178365505.26</c:v>
                </c:pt>
                <c:pt idx="5">
                  <c:v>232648831.88</c:v>
                </c:pt>
                <c:pt idx="6">
                  <c:v>230237183.23</c:v>
                </c:pt>
              </c:numCache>
            </c:numRef>
          </c:val>
        </c:ser>
        <c:dLbls>
          <c:showLegendKey val="0"/>
          <c:showVal val="1"/>
          <c:showCatName val="0"/>
          <c:showSerName val="0"/>
          <c:showPercent val="0"/>
          <c:showBubbleSize val="0"/>
        </c:dLbls>
        <c:gapWidth val="140"/>
        <c:overlap val="-40"/>
        <c:axId val="499559033"/>
        <c:axId val="482923895"/>
      </c:barChart>
      <c:catAx>
        <c:axId val="499559033"/>
        <c:scaling>
          <c:orientation val="minMax"/>
        </c:scaling>
        <c:delete val="0"/>
        <c:axPos val="l"/>
        <c:majorTickMark val="out"/>
        <c:minorTickMark val="none"/>
        <c:tickLblPos val="nextTo"/>
        <c:spPr>
          <a:noFill/>
          <a:ln w="9525" cap="flat" cmpd="sng" algn="ctr">
            <a:solidFill>
              <a:schemeClr val="bg1"/>
            </a:solidFill>
            <a:round/>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482923895"/>
        <c:crosses val="autoZero"/>
        <c:auto val="1"/>
        <c:lblAlgn val="ctr"/>
        <c:lblOffset val="100"/>
        <c:noMultiLvlLbl val="0"/>
      </c:catAx>
      <c:valAx>
        <c:axId val="482923895"/>
        <c:scaling>
          <c:orientation val="minMax"/>
        </c:scaling>
        <c:delete val="1"/>
        <c:axPos val="b"/>
        <c:numFmt formatCode="_-* #,##0_-;\-* #,##0_-;_-* &quot;-&quot;??_-;_-@_-" sourceLinked="1"/>
        <c:majorTickMark val="out"/>
        <c:minorTickMark val="none"/>
        <c:tickLblPos val="nextTo"/>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99559033"/>
        <c:crosses val="autoZero"/>
        <c:crossBetween val="between"/>
      </c:valAx>
      <c:spPr>
        <a:noFill/>
        <a:ln>
          <a:noFill/>
        </a:ln>
        <a:effectLst/>
      </c:spPr>
    </c:plotArea>
    <c:plotVisOnly val="1"/>
    <c:dispBlanksAs val="gap"/>
    <c:showDLblsOverMax val="0"/>
  </c:chart>
  <c:spPr>
    <a:noFill/>
    <a:ln w="9525" cap="flat" cmpd="sng" algn="ctr">
      <a:solidFill>
        <a:schemeClr val="bg1"/>
      </a:solidFill>
      <a:round/>
    </a:ln>
    <a:effectLst/>
  </c:spPr>
  <c:txPr>
    <a:bodyPr/>
    <a:lstStyle/>
    <a:p>
      <a:pPr>
        <a:defRPr lang="en-GB"/>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Analysis!$B$37</c:f>
              <c:strCache>
                <c:ptCount val="1"/>
                <c:pt idx="0">
                  <c:v>Sales</c:v>
                </c:pt>
              </c:strCache>
            </c:strRef>
          </c:tx>
          <c:spPr>
            <a:ln w="28575" cap="rnd">
              <a:solidFill>
                <a:schemeClr val="accent1"/>
              </a:solidFill>
              <a:round/>
            </a:ln>
            <a:effectLst/>
          </c:spPr>
          <c:marker>
            <c:symbol val="none"/>
          </c:marker>
          <c:dLbls>
            <c:delete val="1"/>
          </c:dLbls>
          <c:cat>
            <c:strRef>
              <c:f>Analysis!$A$38:$A$49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Analysis!$B$38:$B$49</c:f>
              <c:numCache>
                <c:formatCode>_-* #,##0_-;\-* #,##0_-;_-* "-"??_-;_-@_-</c:formatCode>
                <c:ptCount val="12"/>
                <c:pt idx="0">
                  <c:v>498306</c:v>
                </c:pt>
                <c:pt idx="1">
                  <c:v>507661</c:v>
                </c:pt>
                <c:pt idx="2">
                  <c:v>506739</c:v>
                </c:pt>
                <c:pt idx="3">
                  <c:v>503823</c:v>
                </c:pt>
                <c:pt idx="4">
                  <c:v>487194</c:v>
                </c:pt>
                <c:pt idx="5">
                  <c:v>491653</c:v>
                </c:pt>
                <c:pt idx="6">
                  <c:v>507011</c:v>
                </c:pt>
                <c:pt idx="7">
                  <c:v>504569</c:v>
                </c:pt>
                <c:pt idx="8">
                  <c:v>491934</c:v>
                </c:pt>
                <c:pt idx="9">
                  <c:v>514798</c:v>
                </c:pt>
                <c:pt idx="10">
                  <c:v>505838</c:v>
                </c:pt>
                <c:pt idx="11">
                  <c:v>500386</c:v>
                </c:pt>
              </c:numCache>
            </c:numRef>
          </c:val>
          <c:smooth val="0"/>
        </c:ser>
        <c:dLbls>
          <c:showLegendKey val="0"/>
          <c:showVal val="0"/>
          <c:showCatName val="0"/>
          <c:showSerName val="0"/>
          <c:showPercent val="0"/>
          <c:showBubbleSize val="0"/>
        </c:dLbls>
        <c:marker val="0"/>
        <c:smooth val="0"/>
        <c:axId val="23420247"/>
        <c:axId val="497593797"/>
      </c:lineChart>
      <c:catAx>
        <c:axId val="23420247"/>
        <c:scaling>
          <c:orientation val="minMax"/>
        </c:scaling>
        <c:delete val="0"/>
        <c:axPos val="b"/>
        <c:majorTickMark val="out"/>
        <c:minorTickMark val="none"/>
        <c:tickLblPos val="nextTo"/>
        <c:spPr>
          <a:noFill/>
          <a:ln w="9525" cap="flat" cmpd="sng" algn="ctr">
            <a:solidFill>
              <a:schemeClr val="bg1"/>
            </a:solidFill>
            <a:round/>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497593797"/>
        <c:crosses val="autoZero"/>
        <c:auto val="1"/>
        <c:lblAlgn val="ctr"/>
        <c:lblOffset val="100"/>
        <c:noMultiLvlLbl val="0"/>
      </c:catAx>
      <c:valAx>
        <c:axId val="497593797"/>
        <c:scaling>
          <c:orientation val="minMax"/>
        </c:scaling>
        <c:delete val="0"/>
        <c:axPos val="l"/>
        <c:numFmt formatCode="_-* #,##0_-;\-* #,##0_-;_-* &quot;-&quot;??_-;_-@_-" sourceLinked="1"/>
        <c:majorTickMark val="out"/>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234202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GB"/>
      </a:pPr>
    </a:p>
  </c:txPr>
  <c:externalData r:id="rId1">
    <c:autoUpdate val="0"/>
  </c:externalData>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Analysis!$B$63</c:f>
              <c:strCache>
                <c:ptCount val="1"/>
                <c:pt idx="0">
                  <c:v>Total Revenue</c:v>
                </c:pt>
              </c:strCache>
            </c:strRef>
          </c:tx>
          <c:spPr>
            <a:ln w="28575" cap="rnd">
              <a:solidFill>
                <a:schemeClr val="accent1"/>
              </a:solidFill>
              <a:round/>
            </a:ln>
            <a:effectLst/>
          </c:spPr>
          <c:marker>
            <c:symbol val="none"/>
          </c:marker>
          <c:dLbls>
            <c:delete val="1"/>
          </c:dLbls>
          <c:cat>
            <c:strRef>
              <c:f>Analysis!$A$64:$A$75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Analysis!$B$64:$B$75</c:f>
              <c:numCache>
                <c:formatCode>_-* #,##0_-;\-* #,##0_-;_-* "-"??_-;_-@_-</c:formatCode>
                <c:ptCount val="12"/>
                <c:pt idx="0">
                  <c:v>122000733.6</c:v>
                </c:pt>
                <c:pt idx="1">
                  <c:v>125612977.65</c:v>
                </c:pt>
                <c:pt idx="2">
                  <c:v>124522146.85</c:v>
                </c:pt>
                <c:pt idx="3">
                  <c:v>126631427.28</c:v>
                </c:pt>
                <c:pt idx="4">
                  <c:v>121915316.69</c:v>
                </c:pt>
                <c:pt idx="5">
                  <c:v>119622249.86</c:v>
                </c:pt>
                <c:pt idx="6">
                  <c:v>124397921.75</c:v>
                </c:pt>
                <c:pt idx="7">
                  <c:v>123082579.09</c:v>
                </c:pt>
                <c:pt idx="8">
                  <c:v>121499224.32</c:v>
                </c:pt>
                <c:pt idx="9">
                  <c:v>129100593.26</c:v>
                </c:pt>
                <c:pt idx="10">
                  <c:v>125617151</c:v>
                </c:pt>
                <c:pt idx="11">
                  <c:v>124701861.67</c:v>
                </c:pt>
              </c:numCache>
            </c:numRef>
          </c:val>
          <c:smooth val="0"/>
        </c:ser>
        <c:dLbls>
          <c:showLegendKey val="0"/>
          <c:showVal val="0"/>
          <c:showCatName val="0"/>
          <c:showSerName val="0"/>
          <c:showPercent val="0"/>
          <c:showBubbleSize val="0"/>
        </c:dLbls>
        <c:marker val="0"/>
        <c:smooth val="0"/>
        <c:axId val="812362493"/>
        <c:axId val="372162316"/>
      </c:lineChart>
      <c:catAx>
        <c:axId val="812362493"/>
        <c:scaling>
          <c:orientation val="minMax"/>
        </c:scaling>
        <c:delete val="0"/>
        <c:axPos val="b"/>
        <c:majorTickMark val="out"/>
        <c:minorTickMark val="none"/>
        <c:tickLblPos val="nextTo"/>
        <c:spPr>
          <a:solidFill>
            <a:schemeClr val="bg2">
              <a:lumMod val="10000"/>
            </a:schemeClr>
          </a:solid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372162316"/>
        <c:crosses val="autoZero"/>
        <c:auto val="1"/>
        <c:lblAlgn val="ctr"/>
        <c:lblOffset val="100"/>
        <c:noMultiLvlLbl val="0"/>
      </c:catAx>
      <c:valAx>
        <c:axId val="372162316"/>
        <c:scaling>
          <c:orientation val="minMax"/>
        </c:scaling>
        <c:delete val="0"/>
        <c:axPos val="l"/>
        <c:numFmt formatCode="_-* #,##0_-;\-* #,##0_-;_-* &quot;-&quot;??_-;_-@_-" sourceLinked="1"/>
        <c:majorTickMark val="out"/>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81236249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GB">
          <a:solidFill>
            <a:sysClr val="windowText" lastClr="000000"/>
          </a:solidFill>
        </a:defRPr>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Report.xlsx]Analysis!PivotTable5</c:name>
    <c:fmtId val="2"/>
  </c:pivotSource>
  <c:chart>
    <c:autoTitleDeleted val="1"/>
    <c:plotArea>
      <c:layout/>
      <c:pieChart>
        <c:varyColors val="1"/>
        <c:ser>
          <c:idx val="0"/>
          <c:order val="0"/>
          <c:tx>
            <c:strRef>
              <c:f>Analysis!$B$78</c:f>
              <c:strCache>
                <c:ptCount val="1"/>
                <c:pt idx="0">
                  <c:v>Total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spPr>
              <a:noFill/>
              <a:ln>
                <a:noFill/>
              </a:ln>
              <a:effectLst/>
            </c:spPr>
            <c:txPr>
              <a:bodyPr rot="0" spcFirstLastPara="0" vertOverflow="ellipsis" vert="horz" wrap="square" lIns="38100" tIns="19050" rIns="38100" bIns="19050" anchor="ctr" anchorCtr="1"/>
              <a:lstStyle/>
              <a:p>
                <a:pPr>
                  <a:defRPr lang="en-GB" sz="1000" b="0" i="0" u="none" strike="noStrike" kern="1200" baseline="0">
                    <a:solidFill>
                      <a:schemeClr val="bg1"/>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Analysis!$A$79:$A$86</c:f>
              <c:strCache>
                <c:ptCount val="7"/>
                <c:pt idx="0">
                  <c:v>Books</c:v>
                </c:pt>
                <c:pt idx="1">
                  <c:v>Clothing</c:v>
                </c:pt>
                <c:pt idx="2">
                  <c:v>Electronics</c:v>
                </c:pt>
                <c:pt idx="3">
                  <c:v>Health</c:v>
                </c:pt>
                <c:pt idx="4">
                  <c:v>Home &amp; Kitchen</c:v>
                </c:pt>
                <c:pt idx="5">
                  <c:v>Sports</c:v>
                </c:pt>
                <c:pt idx="6">
                  <c:v>Toys</c:v>
                </c:pt>
              </c:strCache>
            </c:strRef>
          </c:cat>
          <c:val>
            <c:numRef>
              <c:f>Analysis!$B$79:$B$86</c:f>
              <c:numCache>
                <c:formatCode>General</c:formatCode>
                <c:ptCount val="7"/>
                <c:pt idx="0">
                  <c:v>476.9</c:v>
                </c:pt>
                <c:pt idx="1">
                  <c:v>413.3</c:v>
                </c:pt>
                <c:pt idx="2">
                  <c:v>433.8</c:v>
                </c:pt>
                <c:pt idx="3">
                  <c:v>417.7</c:v>
                </c:pt>
                <c:pt idx="4">
                  <c:v>379.4</c:v>
                </c:pt>
                <c:pt idx="5">
                  <c:v>473</c:v>
                </c:pt>
                <c:pt idx="6">
                  <c:v>433.5</c:v>
                </c:pt>
              </c:numCache>
            </c:numRef>
          </c:val>
        </c:ser>
        <c:dLbls>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1"/>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2"/>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3"/>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4"/>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5"/>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egendEntry>
        <c:idx val="6"/>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Entry>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lang="en-GB"/>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[ecommerce_sales_analysis Report.xlsx]Analysis!PivotTable3</c:name>
    <c:fmtId val="2"/>
  </c:pivotSource>
  <c:chart>
    <c:autoTitleDeleted val="1"/>
    <c:plotArea>
      <c:layout/>
      <c:barChart>
        <c:barDir val="col"/>
        <c:grouping val="clustered"/>
        <c:varyColors val="0"/>
        <c:ser>
          <c:idx val="0"/>
          <c:order val="0"/>
          <c:tx>
            <c:strRef>
              <c:f>Analysis!$B$27</c:f>
              <c:strCache>
                <c:ptCount val="1"/>
                <c:pt idx="0">
                  <c:v>Sum of January  sales</c:v>
                </c:pt>
              </c:strCache>
            </c:strRef>
          </c:tx>
          <c:spPr>
            <a:solidFill>
              <a:schemeClr val="accent1"/>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Analysis!$B$28:$B$35</c:f>
              <c:numCache>
                <c:formatCode>General</c:formatCode>
                <c:ptCount val="7"/>
                <c:pt idx="0">
                  <c:v>77932</c:v>
                </c:pt>
                <c:pt idx="1">
                  <c:v>60966</c:v>
                </c:pt>
                <c:pt idx="2">
                  <c:v>76347</c:v>
                </c:pt>
                <c:pt idx="3">
                  <c:v>67644</c:v>
                </c:pt>
                <c:pt idx="4">
                  <c:v>57844</c:v>
                </c:pt>
                <c:pt idx="5">
                  <c:v>77737</c:v>
                </c:pt>
                <c:pt idx="6">
                  <c:v>79836</c:v>
                </c:pt>
              </c:numCache>
            </c:numRef>
          </c:val>
        </c:ser>
        <c:ser>
          <c:idx val="1"/>
          <c:order val="1"/>
          <c:tx>
            <c:strRef>
              <c:f>Analysis!$C$27</c:f>
              <c:strCache>
                <c:ptCount val="1"/>
                <c:pt idx="0">
                  <c:v>Sum of February sales</c:v>
                </c:pt>
              </c:strCache>
            </c:strRef>
          </c:tx>
          <c:spPr>
            <a:solidFill>
              <a:schemeClr val="accent2"/>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Analysis!$C$28:$C$35</c:f>
              <c:numCache>
                <c:formatCode>General</c:formatCode>
                <c:ptCount val="7"/>
                <c:pt idx="0">
                  <c:v>80079</c:v>
                </c:pt>
                <c:pt idx="1">
                  <c:v>67911</c:v>
                </c:pt>
                <c:pt idx="2">
                  <c:v>72472</c:v>
                </c:pt>
                <c:pt idx="3">
                  <c:v>67432</c:v>
                </c:pt>
                <c:pt idx="4">
                  <c:v>57252</c:v>
                </c:pt>
                <c:pt idx="5">
                  <c:v>82244</c:v>
                </c:pt>
                <c:pt idx="6">
                  <c:v>80271</c:v>
                </c:pt>
              </c:numCache>
            </c:numRef>
          </c:val>
        </c:ser>
        <c:ser>
          <c:idx val="2"/>
          <c:order val="2"/>
          <c:tx>
            <c:strRef>
              <c:f>Analysis!$D$27</c:f>
              <c:strCache>
                <c:ptCount val="1"/>
                <c:pt idx="0">
                  <c:v>Sum of March sales</c:v>
                </c:pt>
              </c:strCache>
            </c:strRef>
          </c:tx>
          <c:spPr>
            <a:solidFill>
              <a:schemeClr val="accent3"/>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Analysis!$D$28:$D$35</c:f>
              <c:numCache>
                <c:formatCode>General</c:formatCode>
                <c:ptCount val="7"/>
                <c:pt idx="0">
                  <c:v>76998</c:v>
                </c:pt>
                <c:pt idx="1">
                  <c:v>76796</c:v>
                </c:pt>
                <c:pt idx="2">
                  <c:v>70708</c:v>
                </c:pt>
                <c:pt idx="3">
                  <c:v>67602</c:v>
                </c:pt>
                <c:pt idx="4">
                  <c:v>62667</c:v>
                </c:pt>
                <c:pt idx="5">
                  <c:v>75109</c:v>
                </c:pt>
                <c:pt idx="6">
                  <c:v>76859</c:v>
                </c:pt>
              </c:numCache>
            </c:numRef>
          </c:val>
        </c:ser>
        <c:ser>
          <c:idx val="3"/>
          <c:order val="3"/>
          <c:tx>
            <c:strRef>
              <c:f>Analysis!$E$27</c:f>
              <c:strCache>
                <c:ptCount val="1"/>
                <c:pt idx="0">
                  <c:v>Sum of April sales</c:v>
                </c:pt>
              </c:strCache>
            </c:strRef>
          </c:tx>
          <c:spPr>
            <a:solidFill>
              <a:schemeClr val="accent4"/>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Analysis!$E$28:$E$35</c:f>
              <c:numCache>
                <c:formatCode>General</c:formatCode>
                <c:ptCount val="7"/>
                <c:pt idx="0">
                  <c:v>74699</c:v>
                </c:pt>
                <c:pt idx="1">
                  <c:v>70088</c:v>
                </c:pt>
                <c:pt idx="2">
                  <c:v>73158</c:v>
                </c:pt>
                <c:pt idx="3">
                  <c:v>72925</c:v>
                </c:pt>
                <c:pt idx="4">
                  <c:v>65388</c:v>
                </c:pt>
                <c:pt idx="5">
                  <c:v>74287</c:v>
                </c:pt>
                <c:pt idx="6">
                  <c:v>73278</c:v>
                </c:pt>
              </c:numCache>
            </c:numRef>
          </c:val>
        </c:ser>
        <c:ser>
          <c:idx val="4"/>
          <c:order val="4"/>
          <c:tx>
            <c:strRef>
              <c:f>Analysis!$F$27</c:f>
              <c:strCache>
                <c:ptCount val="1"/>
                <c:pt idx="0">
                  <c:v>Sum of May sales</c:v>
                </c:pt>
              </c:strCache>
            </c:strRef>
          </c:tx>
          <c:spPr>
            <a:solidFill>
              <a:schemeClr val="accent5"/>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Analysis!$F$28:$F$35</c:f>
              <c:numCache>
                <c:formatCode>General</c:formatCode>
                <c:ptCount val="7"/>
                <c:pt idx="0">
                  <c:v>79051</c:v>
                </c:pt>
                <c:pt idx="1">
                  <c:v>61643</c:v>
                </c:pt>
                <c:pt idx="2">
                  <c:v>72169</c:v>
                </c:pt>
                <c:pt idx="3">
                  <c:v>69178</c:v>
                </c:pt>
                <c:pt idx="4">
                  <c:v>59766</c:v>
                </c:pt>
                <c:pt idx="5">
                  <c:v>73467</c:v>
                </c:pt>
                <c:pt idx="6">
                  <c:v>71920</c:v>
                </c:pt>
              </c:numCache>
            </c:numRef>
          </c:val>
        </c:ser>
        <c:ser>
          <c:idx val="5"/>
          <c:order val="5"/>
          <c:tx>
            <c:strRef>
              <c:f>Analysis!$G$27</c:f>
              <c:strCache>
                <c:ptCount val="1"/>
                <c:pt idx="0">
                  <c:v>Sum of June sales</c:v>
                </c:pt>
              </c:strCache>
            </c:strRef>
          </c:tx>
          <c:spPr>
            <a:solidFill>
              <a:schemeClr val="accent6"/>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Analysis!$G$28:$G$35</c:f>
              <c:numCache>
                <c:formatCode>General</c:formatCode>
                <c:ptCount val="7"/>
                <c:pt idx="0">
                  <c:v>76644</c:v>
                </c:pt>
                <c:pt idx="1">
                  <c:v>63123</c:v>
                </c:pt>
                <c:pt idx="2">
                  <c:v>70060</c:v>
                </c:pt>
                <c:pt idx="3">
                  <c:v>63926</c:v>
                </c:pt>
                <c:pt idx="4">
                  <c:v>63169</c:v>
                </c:pt>
                <c:pt idx="5">
                  <c:v>75641</c:v>
                </c:pt>
                <c:pt idx="6">
                  <c:v>79090</c:v>
                </c:pt>
              </c:numCache>
            </c:numRef>
          </c:val>
        </c:ser>
        <c:ser>
          <c:idx val="6"/>
          <c:order val="6"/>
          <c:tx>
            <c:strRef>
              <c:f>Analysis!$H$27</c:f>
              <c:strCache>
                <c:ptCount val="1"/>
                <c:pt idx="0">
                  <c:v>Sum of July sales</c:v>
                </c:pt>
              </c:strCache>
            </c:strRef>
          </c:tx>
          <c:spPr>
            <a:solidFill>
              <a:schemeClr val="accent1">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Analysis!$H$28:$H$35</c:f>
              <c:numCache>
                <c:formatCode>General</c:formatCode>
                <c:ptCount val="7"/>
                <c:pt idx="0">
                  <c:v>79114</c:v>
                </c:pt>
                <c:pt idx="1">
                  <c:v>66105</c:v>
                </c:pt>
                <c:pt idx="2">
                  <c:v>72223</c:v>
                </c:pt>
                <c:pt idx="3">
                  <c:v>75256</c:v>
                </c:pt>
                <c:pt idx="4">
                  <c:v>60129</c:v>
                </c:pt>
                <c:pt idx="5">
                  <c:v>77082</c:v>
                </c:pt>
                <c:pt idx="6">
                  <c:v>77102</c:v>
                </c:pt>
              </c:numCache>
            </c:numRef>
          </c:val>
        </c:ser>
        <c:ser>
          <c:idx val="7"/>
          <c:order val="7"/>
          <c:tx>
            <c:strRef>
              <c:f>Analysis!$I$27</c:f>
              <c:strCache>
                <c:ptCount val="1"/>
                <c:pt idx="0">
                  <c:v>Sum of August  sales</c:v>
                </c:pt>
              </c:strCache>
            </c:strRef>
          </c:tx>
          <c:spPr>
            <a:solidFill>
              <a:schemeClr val="accent2">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Analysis!$I$28:$I$35</c:f>
              <c:numCache>
                <c:formatCode>General</c:formatCode>
                <c:ptCount val="7"/>
                <c:pt idx="0">
                  <c:v>78108</c:v>
                </c:pt>
                <c:pt idx="1">
                  <c:v>74422</c:v>
                </c:pt>
                <c:pt idx="2">
                  <c:v>65754</c:v>
                </c:pt>
                <c:pt idx="3">
                  <c:v>69126</c:v>
                </c:pt>
                <c:pt idx="4">
                  <c:v>65042</c:v>
                </c:pt>
                <c:pt idx="5">
                  <c:v>73912</c:v>
                </c:pt>
                <c:pt idx="6">
                  <c:v>78205</c:v>
                </c:pt>
              </c:numCache>
            </c:numRef>
          </c:val>
        </c:ser>
        <c:ser>
          <c:idx val="8"/>
          <c:order val="8"/>
          <c:tx>
            <c:strRef>
              <c:f>Analysis!$J$27</c:f>
              <c:strCache>
                <c:ptCount val="1"/>
                <c:pt idx="0">
                  <c:v>Sum of September  sales</c:v>
                </c:pt>
              </c:strCache>
            </c:strRef>
          </c:tx>
          <c:spPr>
            <a:solidFill>
              <a:schemeClr val="accent3">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Analysis!$J$28:$J$35</c:f>
              <c:numCache>
                <c:formatCode>General</c:formatCode>
                <c:ptCount val="7"/>
                <c:pt idx="0">
                  <c:v>77211</c:v>
                </c:pt>
                <c:pt idx="1">
                  <c:v>72675</c:v>
                </c:pt>
                <c:pt idx="2">
                  <c:v>69914</c:v>
                </c:pt>
                <c:pt idx="3">
                  <c:v>64581</c:v>
                </c:pt>
                <c:pt idx="4">
                  <c:v>58135</c:v>
                </c:pt>
                <c:pt idx="5">
                  <c:v>79209</c:v>
                </c:pt>
                <c:pt idx="6">
                  <c:v>70209</c:v>
                </c:pt>
              </c:numCache>
            </c:numRef>
          </c:val>
        </c:ser>
        <c:ser>
          <c:idx val="9"/>
          <c:order val="9"/>
          <c:tx>
            <c:strRef>
              <c:f>Analysis!$K$27</c:f>
              <c:strCache>
                <c:ptCount val="1"/>
                <c:pt idx="0">
                  <c:v>Sum of October sales</c:v>
                </c:pt>
              </c:strCache>
            </c:strRef>
          </c:tx>
          <c:spPr>
            <a:solidFill>
              <a:schemeClr val="accent4">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Analysis!$K$28:$K$35</c:f>
              <c:numCache>
                <c:formatCode>General</c:formatCode>
                <c:ptCount val="7"/>
                <c:pt idx="0">
                  <c:v>83504</c:v>
                </c:pt>
                <c:pt idx="1">
                  <c:v>68806</c:v>
                </c:pt>
                <c:pt idx="2">
                  <c:v>70148</c:v>
                </c:pt>
                <c:pt idx="3">
                  <c:v>72613</c:v>
                </c:pt>
                <c:pt idx="4">
                  <c:v>64876</c:v>
                </c:pt>
                <c:pt idx="5">
                  <c:v>80187</c:v>
                </c:pt>
                <c:pt idx="6">
                  <c:v>74664</c:v>
                </c:pt>
              </c:numCache>
            </c:numRef>
          </c:val>
        </c:ser>
        <c:ser>
          <c:idx val="10"/>
          <c:order val="10"/>
          <c:tx>
            <c:strRef>
              <c:f>Analysis!$L$27</c:f>
              <c:strCache>
                <c:ptCount val="1"/>
                <c:pt idx="0">
                  <c:v>Sum of November  sales</c:v>
                </c:pt>
              </c:strCache>
            </c:strRef>
          </c:tx>
          <c:spPr>
            <a:solidFill>
              <a:schemeClr val="accent5">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Analysis!$L$28:$L$35</c:f>
              <c:numCache>
                <c:formatCode>General</c:formatCode>
                <c:ptCount val="7"/>
                <c:pt idx="0">
                  <c:v>76557</c:v>
                </c:pt>
                <c:pt idx="1">
                  <c:v>71683</c:v>
                </c:pt>
                <c:pt idx="2">
                  <c:v>68148</c:v>
                </c:pt>
                <c:pt idx="3">
                  <c:v>72500</c:v>
                </c:pt>
                <c:pt idx="4">
                  <c:v>66281</c:v>
                </c:pt>
                <c:pt idx="5">
                  <c:v>74270</c:v>
                </c:pt>
                <c:pt idx="6">
                  <c:v>76399</c:v>
                </c:pt>
              </c:numCache>
            </c:numRef>
          </c:val>
        </c:ser>
        <c:ser>
          <c:idx val="11"/>
          <c:order val="11"/>
          <c:tx>
            <c:strRef>
              <c:f>Analysis!$M$27</c:f>
              <c:strCache>
                <c:ptCount val="1"/>
                <c:pt idx="0">
                  <c:v>Sum of December  sales</c:v>
                </c:pt>
              </c:strCache>
            </c:strRef>
          </c:tx>
          <c:spPr>
            <a:solidFill>
              <a:schemeClr val="accent6">
                <a:lumMod val="60000"/>
              </a:schemeClr>
            </a:solidFill>
            <a:ln>
              <a:noFill/>
            </a:ln>
            <a:effectLst/>
          </c:spPr>
          <c:invertIfNegative val="0"/>
          <c:dLbls>
            <c:delete val="1"/>
          </c:dLbls>
          <c:cat>
            <c:strRef>
              <c:f>Analysis!$A$28:$A$35</c:f>
              <c:strCache>
                <c:ptCount val="7"/>
                <c:pt idx="0">
                  <c:v>Books</c:v>
                </c:pt>
                <c:pt idx="1">
                  <c:v>Clothing</c:v>
                </c:pt>
                <c:pt idx="2">
                  <c:v>Electronics</c:v>
                </c:pt>
                <c:pt idx="3">
                  <c:v>Health</c:v>
                </c:pt>
                <c:pt idx="4">
                  <c:v>Home &amp; Kitchen</c:v>
                </c:pt>
                <c:pt idx="5">
                  <c:v>Sports</c:v>
                </c:pt>
                <c:pt idx="6">
                  <c:v>Toys</c:v>
                </c:pt>
              </c:strCache>
            </c:strRef>
          </c:cat>
          <c:val>
            <c:numRef>
              <c:f>Analysis!$M$28:$M$35</c:f>
              <c:numCache>
                <c:formatCode>General</c:formatCode>
                <c:ptCount val="7"/>
                <c:pt idx="0">
                  <c:v>78332</c:v>
                </c:pt>
                <c:pt idx="1">
                  <c:v>72318</c:v>
                </c:pt>
                <c:pt idx="2">
                  <c:v>64019</c:v>
                </c:pt>
                <c:pt idx="3">
                  <c:v>71631</c:v>
                </c:pt>
                <c:pt idx="4">
                  <c:v>61592</c:v>
                </c:pt>
                <c:pt idx="5">
                  <c:v>73226</c:v>
                </c:pt>
                <c:pt idx="6">
                  <c:v>79268</c:v>
                </c:pt>
              </c:numCache>
            </c:numRef>
          </c:val>
        </c:ser>
        <c:dLbls>
          <c:showLegendKey val="0"/>
          <c:showVal val="0"/>
          <c:showCatName val="0"/>
          <c:showSerName val="0"/>
          <c:showPercent val="0"/>
          <c:showBubbleSize val="0"/>
        </c:dLbls>
        <c:gapWidth val="246"/>
        <c:overlap val="-28"/>
        <c:axId val="410446758"/>
        <c:axId val="466555324"/>
      </c:barChart>
      <c:catAx>
        <c:axId val="41044675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466555324"/>
        <c:crosses val="autoZero"/>
        <c:auto val="1"/>
        <c:lblAlgn val="ctr"/>
        <c:lblOffset val="100"/>
        <c:noMultiLvlLbl val="0"/>
      </c:catAx>
      <c:valAx>
        <c:axId val="466555324"/>
        <c:scaling>
          <c:orientation val="minMax"/>
        </c:scaling>
        <c:delete val="0"/>
        <c:axPos val="l"/>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bg1"/>
                </a:solidFill>
                <a:latin typeface="+mn-lt"/>
                <a:ea typeface="+mn-ea"/>
                <a:cs typeface="+mn-cs"/>
              </a:defRPr>
            </a:pPr>
          </a:p>
        </c:txPr>
        <c:crossAx val="41044675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GB">
          <a:noFill/>
        </a:defRPr>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12700</xdr:colOff>
      <xdr:row>61</xdr:row>
      <xdr:rowOff>50800</xdr:rowOff>
    </xdr:from>
    <xdr:to>
      <xdr:col>7</xdr:col>
      <xdr:colOff>533400</xdr:colOff>
      <xdr:row>75</xdr:row>
      <xdr:rowOff>127000</xdr:rowOff>
    </xdr:to>
    <xdr:graphicFrame>
      <xdr:nvGraphicFramePr>
        <xdr:cNvPr id="2" name="Chart 1"/>
        <xdr:cNvGraphicFramePr/>
      </xdr:nvGraphicFramePr>
      <xdr:xfrm>
        <a:off x="3994150" y="11671300"/>
        <a:ext cx="80645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469900</xdr:colOff>
      <xdr:row>1</xdr:row>
      <xdr:rowOff>127000</xdr:rowOff>
    </xdr:from>
    <xdr:to>
      <xdr:col>7</xdr:col>
      <xdr:colOff>990600</xdr:colOff>
      <xdr:row>16</xdr:row>
      <xdr:rowOff>12700</xdr:rowOff>
    </xdr:to>
    <xdr:graphicFrame>
      <xdr:nvGraphicFramePr>
        <xdr:cNvPr id="3" name="Chart 2"/>
        <xdr:cNvGraphicFramePr/>
      </xdr:nvGraphicFramePr>
      <xdr:xfrm>
        <a:off x="4451350" y="317500"/>
        <a:ext cx="806450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12700</xdr:colOff>
      <xdr:row>4</xdr:row>
      <xdr:rowOff>50800</xdr:rowOff>
    </xdr:from>
    <xdr:to>
      <xdr:col>7</xdr:col>
      <xdr:colOff>533400</xdr:colOff>
      <xdr:row>18</xdr:row>
      <xdr:rowOff>127000</xdr:rowOff>
    </xdr:to>
    <xdr:graphicFrame>
      <xdr:nvGraphicFramePr>
        <xdr:cNvPr id="5" name="Chart 4"/>
        <xdr:cNvGraphicFramePr/>
      </xdr:nvGraphicFramePr>
      <xdr:xfrm>
        <a:off x="3994150" y="812800"/>
        <a:ext cx="806450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1184275</xdr:colOff>
      <xdr:row>31</xdr:row>
      <xdr:rowOff>50800</xdr:rowOff>
    </xdr:from>
    <xdr:to>
      <xdr:col>7</xdr:col>
      <xdr:colOff>266700</xdr:colOff>
      <xdr:row>45</xdr:row>
      <xdr:rowOff>127000</xdr:rowOff>
    </xdr:to>
    <xdr:graphicFrame>
      <xdr:nvGraphicFramePr>
        <xdr:cNvPr id="7" name="Chart 6"/>
        <xdr:cNvGraphicFramePr/>
      </xdr:nvGraphicFramePr>
      <xdr:xfrm>
        <a:off x="3727450" y="5956300"/>
        <a:ext cx="8064500" cy="27432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1184275</xdr:colOff>
      <xdr:row>70</xdr:row>
      <xdr:rowOff>69215</xdr:rowOff>
    </xdr:from>
    <xdr:to>
      <xdr:col>6</xdr:col>
      <xdr:colOff>734060</xdr:colOff>
      <xdr:row>83</xdr:row>
      <xdr:rowOff>127000</xdr:rowOff>
    </xdr:to>
    <xdr:graphicFrame>
      <xdr:nvGraphicFramePr>
        <xdr:cNvPr id="8" name="Chart 7"/>
        <xdr:cNvGraphicFramePr/>
      </xdr:nvGraphicFramePr>
      <xdr:xfrm>
        <a:off x="3727450" y="13404215"/>
        <a:ext cx="6645910" cy="253428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1184275</xdr:colOff>
      <xdr:row>19</xdr:row>
      <xdr:rowOff>50800</xdr:rowOff>
    </xdr:from>
    <xdr:to>
      <xdr:col>7</xdr:col>
      <xdr:colOff>266700</xdr:colOff>
      <xdr:row>33</xdr:row>
      <xdr:rowOff>127000</xdr:rowOff>
    </xdr:to>
    <xdr:graphicFrame>
      <xdr:nvGraphicFramePr>
        <xdr:cNvPr id="9" name="Chart 8"/>
        <xdr:cNvGraphicFramePr/>
      </xdr:nvGraphicFramePr>
      <xdr:xfrm>
        <a:off x="3727450" y="3670300"/>
        <a:ext cx="8064500" cy="274320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104775</xdr:rowOff>
    </xdr:from>
    <xdr:to>
      <xdr:col>19</xdr:col>
      <xdr:colOff>372110</xdr:colOff>
      <xdr:row>22</xdr:row>
      <xdr:rowOff>123825</xdr:rowOff>
    </xdr:to>
    <xdr:sp>
      <xdr:nvSpPr>
        <xdr:cNvPr id="2" name="Rounded Rectangle 1"/>
        <xdr:cNvSpPr/>
      </xdr:nvSpPr>
      <xdr:spPr>
        <a:xfrm>
          <a:off x="635" y="104775"/>
          <a:ext cx="11953875" cy="4210050"/>
        </a:xfrm>
        <a:prstGeom prst="roundRect">
          <a:avLst>
            <a:gd name="adj" fmla="val 2187"/>
          </a:avLst>
        </a:prstGeom>
        <a:solidFill>
          <a:schemeClr val="bg2">
            <a:lumMod val="10000"/>
          </a:schemeClr>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GB" altLang="en-US" sz="1100">
            <a:solidFill>
              <a:schemeClr val="bg1"/>
            </a:solidFill>
          </a:endParaRPr>
        </a:p>
      </xdr:txBody>
    </xdr:sp>
    <xdr:clientData/>
  </xdr:twoCellAnchor>
  <xdr:twoCellAnchor>
    <xdr:from>
      <xdr:col>0</xdr:col>
      <xdr:colOff>38735</xdr:colOff>
      <xdr:row>0</xdr:row>
      <xdr:rowOff>114300</xdr:rowOff>
    </xdr:from>
    <xdr:to>
      <xdr:col>19</xdr:col>
      <xdr:colOff>375285</xdr:colOff>
      <xdr:row>3</xdr:row>
      <xdr:rowOff>180975</xdr:rowOff>
    </xdr:to>
    <xdr:sp>
      <xdr:nvSpPr>
        <xdr:cNvPr id="3" name="Rectangles 2"/>
        <xdr:cNvSpPr/>
      </xdr:nvSpPr>
      <xdr:spPr>
        <a:xfrm>
          <a:off x="38735" y="114300"/>
          <a:ext cx="11918950" cy="638175"/>
        </a:xfrm>
        <a:prstGeom prst="rect">
          <a:avLst/>
        </a:prstGeom>
        <a:solidFill>
          <a:schemeClr val="tx1">
            <a:lumMod val="85000"/>
            <a:lumOff val="15000"/>
          </a:schemeClr>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GB" altLang="en-US" sz="1100"/>
        </a:p>
      </xdr:txBody>
    </xdr:sp>
    <xdr:clientData/>
  </xdr:twoCellAnchor>
  <xdr:twoCellAnchor>
    <xdr:from>
      <xdr:col>0</xdr:col>
      <xdr:colOff>66675</xdr:colOff>
      <xdr:row>0</xdr:row>
      <xdr:rowOff>181610</xdr:rowOff>
    </xdr:from>
    <xdr:to>
      <xdr:col>6</xdr:col>
      <xdr:colOff>398145</xdr:colOff>
      <xdr:row>3</xdr:row>
      <xdr:rowOff>114300</xdr:rowOff>
    </xdr:to>
    <xdr:sp>
      <xdr:nvSpPr>
        <xdr:cNvPr id="4" name="Text Box 3"/>
        <xdr:cNvSpPr txBox="1"/>
      </xdr:nvSpPr>
      <xdr:spPr>
        <a:xfrm>
          <a:off x="66675" y="181610"/>
          <a:ext cx="3989070" cy="504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GB" altLang="en-US" sz="2000" b="1">
              <a:solidFill>
                <a:schemeClr val="accent4"/>
              </a:solidFill>
              <a:latin typeface="Times New Roman" panose="02020603050405020304" charset="0"/>
              <a:cs typeface="Times New Roman" panose="02020603050405020304" charset="0"/>
            </a:rPr>
            <a:t>ECOMMERCE SALES REPORT</a:t>
          </a:r>
          <a:endParaRPr lang="en-GB" altLang="en-US" sz="2000" b="1">
            <a:solidFill>
              <a:schemeClr val="accent4"/>
            </a:solidFill>
            <a:latin typeface="Times New Roman" panose="02020603050405020304" charset="0"/>
            <a:cs typeface="Times New Roman" panose="02020603050405020304" charset="0"/>
          </a:endParaRPr>
        </a:p>
      </xdr:txBody>
    </xdr:sp>
    <xdr:clientData/>
  </xdr:twoCellAnchor>
  <xdr:twoCellAnchor>
    <xdr:from>
      <xdr:col>6</xdr:col>
      <xdr:colOff>457200</xdr:colOff>
      <xdr:row>0</xdr:row>
      <xdr:rowOff>104775</xdr:rowOff>
    </xdr:from>
    <xdr:to>
      <xdr:col>6</xdr:col>
      <xdr:colOff>457200</xdr:colOff>
      <xdr:row>3</xdr:row>
      <xdr:rowOff>123825</xdr:rowOff>
    </xdr:to>
    <xdr:cxnSp>
      <xdr:nvCxnSpPr>
        <xdr:cNvPr id="5" name="Straight Connector 4"/>
        <xdr:cNvCxnSpPr/>
      </xdr:nvCxnSpPr>
      <xdr:spPr>
        <a:xfrm>
          <a:off x="4114800" y="104775"/>
          <a:ext cx="0" cy="590550"/>
        </a:xfrm>
        <a:prstGeom prst="line">
          <a:avLst/>
        </a:prstGeom>
        <a:ln w="31750" cap="rnd">
          <a:solidFill>
            <a:schemeClr val="bg1"/>
          </a:solidFill>
          <a:round/>
        </a:ln>
      </xdr:spPr>
      <xdr:style>
        <a:lnRef idx="0">
          <a:srgbClr val="FFFFFF"/>
        </a:lnRef>
        <a:fillRef idx="0">
          <a:srgbClr val="FFFFFF"/>
        </a:fillRef>
        <a:effectRef idx="0">
          <a:srgbClr val="FFFFFF"/>
        </a:effectRef>
        <a:fontRef idx="minor">
          <a:schemeClr val="tx1"/>
        </a:fontRef>
      </xdr:style>
    </xdr:cxnSp>
    <xdr:clientData/>
  </xdr:twoCellAnchor>
  <xdr:oneCellAnchor>
    <xdr:from>
      <xdr:col>6</xdr:col>
      <xdr:colOff>571500</xdr:colOff>
      <xdr:row>0</xdr:row>
      <xdr:rowOff>123825</xdr:rowOff>
    </xdr:from>
    <xdr:ext cx="2085975" cy="342900"/>
    <xdr:sp>
      <xdr:nvSpPr>
        <xdr:cNvPr id="6" name="Text Box 5"/>
        <xdr:cNvSpPr txBox="1"/>
      </xdr:nvSpPr>
      <xdr:spPr>
        <a:xfrm>
          <a:off x="4229100" y="123825"/>
          <a:ext cx="20859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p>
          <a:pPr algn="l"/>
          <a:r>
            <a:rPr lang="en-GB" altLang="en-US" sz="2000" b="1">
              <a:solidFill>
                <a:schemeClr val="accent4"/>
              </a:solidFill>
              <a:latin typeface="Times New Roman" panose="02020603050405020304" charset="0"/>
              <a:cs typeface="Times New Roman" panose="02020603050405020304" charset="0"/>
            </a:rPr>
            <a:t>TOTAL SALES</a:t>
          </a:r>
          <a:endParaRPr lang="en-GB" altLang="en-US" sz="2000" b="1">
            <a:solidFill>
              <a:schemeClr val="accent4"/>
            </a:solidFill>
            <a:latin typeface="Times New Roman" panose="02020603050405020304" charset="0"/>
            <a:cs typeface="Times New Roman" panose="02020603050405020304" charset="0"/>
          </a:endParaRPr>
        </a:p>
      </xdr:txBody>
    </xdr:sp>
    <xdr:clientData/>
  </xdr:oneCellAnchor>
  <xdr:oneCellAnchor>
    <xdr:from>
      <xdr:col>10</xdr:col>
      <xdr:colOff>136525</xdr:colOff>
      <xdr:row>0</xdr:row>
      <xdr:rowOff>107950</xdr:rowOff>
    </xdr:from>
    <xdr:ext cx="2362200" cy="342900"/>
    <xdr:sp>
      <xdr:nvSpPr>
        <xdr:cNvPr id="7" name="Text Box 6"/>
        <xdr:cNvSpPr txBox="1"/>
      </xdr:nvSpPr>
      <xdr:spPr>
        <a:xfrm>
          <a:off x="6232525" y="107950"/>
          <a:ext cx="2362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2000" b="1">
              <a:solidFill>
                <a:schemeClr val="accent4"/>
              </a:solidFill>
              <a:latin typeface="Times New Roman" panose="02020603050405020304" charset="0"/>
              <a:cs typeface="Times New Roman" panose="02020603050405020304" charset="0"/>
            </a:rPr>
            <a:t>TOTAL REVENUE</a:t>
          </a:r>
          <a:endParaRPr lang="en-GB" altLang="en-US" sz="2000" b="1">
            <a:solidFill>
              <a:schemeClr val="accent4"/>
            </a:solidFill>
            <a:latin typeface="Times New Roman" panose="02020603050405020304" charset="0"/>
            <a:cs typeface="Times New Roman" panose="02020603050405020304" charset="0"/>
          </a:endParaRPr>
        </a:p>
      </xdr:txBody>
    </xdr:sp>
    <xdr:clientData/>
  </xdr:oneCellAnchor>
  <xdr:twoCellAnchor>
    <xdr:from>
      <xdr:col>10</xdr:col>
      <xdr:colOff>136525</xdr:colOff>
      <xdr:row>0</xdr:row>
      <xdr:rowOff>127000</xdr:rowOff>
    </xdr:from>
    <xdr:to>
      <xdr:col>10</xdr:col>
      <xdr:colOff>136525</xdr:colOff>
      <xdr:row>3</xdr:row>
      <xdr:rowOff>146050</xdr:rowOff>
    </xdr:to>
    <xdr:cxnSp>
      <xdr:nvCxnSpPr>
        <xdr:cNvPr id="8" name="Straight Connector 7"/>
        <xdr:cNvCxnSpPr/>
      </xdr:nvCxnSpPr>
      <xdr:spPr>
        <a:xfrm>
          <a:off x="6232525" y="127000"/>
          <a:ext cx="0" cy="590550"/>
        </a:xfrm>
        <a:prstGeom prst="line">
          <a:avLst/>
        </a:prstGeom>
        <a:ln w="31750" cap="rnd">
          <a:solidFill>
            <a:schemeClr val="bg1"/>
          </a:solidFill>
          <a:round/>
        </a:ln>
      </xdr:spPr>
      <xdr:style>
        <a:lnRef idx="0">
          <a:srgbClr val="FFFFFF"/>
        </a:lnRef>
        <a:fillRef idx="0">
          <a:srgbClr val="FFFFFF"/>
        </a:fillRef>
        <a:effectRef idx="0">
          <a:srgbClr val="FFFFFF"/>
        </a:effectRef>
        <a:fontRef idx="minor">
          <a:schemeClr val="tx1"/>
        </a:fontRef>
      </xdr:style>
    </xdr:cxnSp>
    <xdr:clientData/>
  </xdr:twoCellAnchor>
  <xdr:twoCellAnchor>
    <xdr:from>
      <xdr:col>14</xdr:col>
      <xdr:colOff>53975</xdr:colOff>
      <xdr:row>0</xdr:row>
      <xdr:rowOff>125095</xdr:rowOff>
    </xdr:from>
    <xdr:to>
      <xdr:col>14</xdr:col>
      <xdr:colOff>53975</xdr:colOff>
      <xdr:row>3</xdr:row>
      <xdr:rowOff>144145</xdr:rowOff>
    </xdr:to>
    <xdr:cxnSp>
      <xdr:nvCxnSpPr>
        <xdr:cNvPr id="9" name="Straight Connector 8"/>
        <xdr:cNvCxnSpPr/>
      </xdr:nvCxnSpPr>
      <xdr:spPr>
        <a:xfrm>
          <a:off x="8588375" y="125095"/>
          <a:ext cx="0" cy="590550"/>
        </a:xfrm>
        <a:prstGeom prst="line">
          <a:avLst/>
        </a:prstGeom>
        <a:ln w="31750" cap="rnd">
          <a:solidFill>
            <a:schemeClr val="bg1"/>
          </a:solidFill>
          <a:round/>
        </a:ln>
      </xdr:spPr>
      <xdr:style>
        <a:lnRef idx="0">
          <a:srgbClr val="FFFFFF"/>
        </a:lnRef>
        <a:fillRef idx="0">
          <a:srgbClr val="FFFFFF"/>
        </a:fillRef>
        <a:effectRef idx="0">
          <a:srgbClr val="FFFFFF"/>
        </a:effectRef>
        <a:fontRef idx="minor">
          <a:schemeClr val="tx1"/>
        </a:fontRef>
      </xdr:style>
    </xdr:cxnSp>
    <xdr:clientData/>
  </xdr:twoCellAnchor>
  <xdr:oneCellAnchor>
    <xdr:from>
      <xdr:col>7</xdr:col>
      <xdr:colOff>285750</xdr:colOff>
      <xdr:row>2</xdr:row>
      <xdr:rowOff>19050</xdr:rowOff>
    </xdr:from>
    <xdr:ext cx="1301115" cy="560705"/>
    <xdr:sp>
      <xdr:nvSpPr>
        <xdr:cNvPr id="10" name="Text Box 9"/>
        <xdr:cNvSpPr txBox="1"/>
      </xdr:nvSpPr>
      <xdr:spPr>
        <a:xfrm>
          <a:off x="4552950" y="400050"/>
          <a:ext cx="1301115" cy="5607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p>
          <a:pPr algn="l"/>
          <a:r>
            <a:rPr lang="en-GB" altLang="en-US" sz="1100" b="1">
              <a:solidFill>
                <a:schemeClr val="accent4"/>
              </a:solidFill>
              <a:latin typeface="Times New Roman" panose="02020603050405020304" charset="0"/>
              <a:cs typeface="Times New Roman" panose="02020603050405020304" charset="0"/>
            </a:rPr>
            <a:t> </a:t>
          </a:r>
          <a:r>
            <a:rPr lang="en-GB" altLang="en-US" sz="2000" b="1">
              <a:solidFill>
                <a:schemeClr val="accent4"/>
              </a:solidFill>
              <a:latin typeface="Times New Roman" panose="02020603050405020304" charset="0"/>
              <a:cs typeface="Times New Roman" panose="02020603050405020304" charset="0"/>
            </a:rPr>
            <a:t>6,797,123 </a:t>
          </a:r>
          <a:endParaRPr lang="en-GB" altLang="en-US" sz="2000" b="1">
            <a:solidFill>
              <a:schemeClr val="accent4"/>
            </a:solidFill>
            <a:latin typeface="Times New Roman" panose="02020603050405020304" charset="0"/>
            <a:cs typeface="Times New Roman" panose="02020603050405020304" charset="0"/>
          </a:endParaRPr>
        </a:p>
        <a:p>
          <a:pPr algn="l"/>
          <a:endParaRPr lang="en-GB" altLang="en-US" sz="1100">
            <a:solidFill>
              <a:schemeClr val="accent4"/>
            </a:solidFill>
          </a:endParaRPr>
        </a:p>
        <a:p>
          <a:pPr algn="l"/>
          <a:endParaRPr lang="en-GB" altLang="en-US" sz="1100">
            <a:solidFill>
              <a:schemeClr val="accent4"/>
            </a:solidFill>
          </a:endParaRPr>
        </a:p>
      </xdr:txBody>
    </xdr:sp>
    <xdr:clientData/>
  </xdr:oneCellAnchor>
  <xdr:oneCellAnchor>
    <xdr:from>
      <xdr:col>10</xdr:col>
      <xdr:colOff>279400</xdr:colOff>
      <xdr:row>2</xdr:row>
      <xdr:rowOff>22225</xdr:rowOff>
    </xdr:from>
    <xdr:ext cx="1758315" cy="560705"/>
    <xdr:sp>
      <xdr:nvSpPr>
        <xdr:cNvPr id="11" name="Text Box 10"/>
        <xdr:cNvSpPr txBox="1"/>
      </xdr:nvSpPr>
      <xdr:spPr>
        <a:xfrm>
          <a:off x="6375400" y="403225"/>
          <a:ext cx="1758315" cy="5607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lstStyle>
          <a:defPPr>
            <a:defRPr lang="en-GB">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2000" b="1">
              <a:solidFill>
                <a:schemeClr val="accent4"/>
              </a:solidFill>
              <a:latin typeface="Times New Roman" panose="02020603050405020304" charset="0"/>
              <a:cs typeface="Times New Roman" panose="02020603050405020304" charset="0"/>
            </a:rPr>
            <a:t>1,488,704,183 </a:t>
          </a:r>
          <a:endParaRPr lang="en-GB" altLang="en-US" sz="2000" b="1">
            <a:solidFill>
              <a:schemeClr val="accent4"/>
            </a:solidFill>
            <a:latin typeface="Times New Roman" panose="02020603050405020304" charset="0"/>
            <a:cs typeface="Times New Roman" panose="02020603050405020304" charset="0"/>
          </a:endParaRPr>
        </a:p>
        <a:p>
          <a:pPr algn="l"/>
          <a:endParaRPr lang="en-GB" altLang="en-US" sz="2000" b="1">
            <a:solidFill>
              <a:schemeClr val="accent4"/>
            </a:solidFill>
            <a:latin typeface="Times New Roman" panose="02020603050405020304" charset="0"/>
            <a:cs typeface="Times New Roman" panose="02020603050405020304" charset="0"/>
          </a:endParaRPr>
        </a:p>
        <a:p>
          <a:pPr algn="l"/>
          <a:endParaRPr lang="en-GB" altLang="en-US" sz="1100">
            <a:solidFill>
              <a:schemeClr val="accent4"/>
            </a:solidFill>
          </a:endParaRPr>
        </a:p>
        <a:p>
          <a:pPr algn="l"/>
          <a:endParaRPr lang="en-GB" altLang="en-US" sz="1100">
            <a:solidFill>
              <a:schemeClr val="accent4"/>
            </a:solidFill>
          </a:endParaRPr>
        </a:p>
      </xdr:txBody>
    </xdr:sp>
    <xdr:clientData/>
  </xdr:oneCellAnchor>
  <xdr:twoCellAnchor>
    <xdr:from>
      <xdr:col>0</xdr:col>
      <xdr:colOff>95885</xdr:colOff>
      <xdr:row>5</xdr:row>
      <xdr:rowOff>8890</xdr:rowOff>
    </xdr:from>
    <xdr:to>
      <xdr:col>6</xdr:col>
      <xdr:colOff>556260</xdr:colOff>
      <xdr:row>13</xdr:row>
      <xdr:rowOff>127635</xdr:rowOff>
    </xdr:to>
    <xdr:graphicFrame>
      <xdr:nvGraphicFramePr>
        <xdr:cNvPr id="12" name="Chart 11"/>
        <xdr:cNvGraphicFramePr/>
      </xdr:nvGraphicFramePr>
      <xdr:xfrm>
        <a:off x="95885" y="961390"/>
        <a:ext cx="4117975" cy="16427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155575</xdr:colOff>
      <xdr:row>3</xdr:row>
      <xdr:rowOff>88900</xdr:rowOff>
    </xdr:from>
    <xdr:ext cx="2400300" cy="342900"/>
    <xdr:sp>
      <xdr:nvSpPr>
        <xdr:cNvPr id="13" name="Text Box 12"/>
        <xdr:cNvSpPr txBox="1"/>
      </xdr:nvSpPr>
      <xdr:spPr>
        <a:xfrm>
          <a:off x="155575" y="660400"/>
          <a:ext cx="24003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Total Sales by Product</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twoCellAnchor>
    <xdr:from>
      <xdr:col>7</xdr:col>
      <xdr:colOff>133350</xdr:colOff>
      <xdr:row>4</xdr:row>
      <xdr:rowOff>180975</xdr:rowOff>
    </xdr:from>
    <xdr:to>
      <xdr:col>13</xdr:col>
      <xdr:colOff>274955</xdr:colOff>
      <xdr:row>13</xdr:row>
      <xdr:rowOff>153670</xdr:rowOff>
    </xdr:to>
    <xdr:graphicFrame>
      <xdr:nvGraphicFramePr>
        <xdr:cNvPr id="18" name="Chart 17"/>
        <xdr:cNvGraphicFramePr/>
      </xdr:nvGraphicFramePr>
      <xdr:xfrm>
        <a:off x="4400550" y="942975"/>
        <a:ext cx="3799205" cy="168719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63500</xdr:colOff>
      <xdr:row>3</xdr:row>
      <xdr:rowOff>82550</xdr:rowOff>
    </xdr:from>
    <xdr:ext cx="2790825" cy="342900"/>
    <xdr:sp>
      <xdr:nvSpPr>
        <xdr:cNvPr id="19" name="Text Box 18"/>
        <xdr:cNvSpPr txBox="1"/>
      </xdr:nvSpPr>
      <xdr:spPr>
        <a:xfrm>
          <a:off x="4330700" y="654050"/>
          <a:ext cx="27908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Total Revenue by Product</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twoCellAnchor>
    <xdr:from>
      <xdr:col>0</xdr:col>
      <xdr:colOff>208915</xdr:colOff>
      <xdr:row>14</xdr:row>
      <xdr:rowOff>114300</xdr:rowOff>
    </xdr:from>
    <xdr:to>
      <xdr:col>7</xdr:col>
      <xdr:colOff>55245</xdr:colOff>
      <xdr:row>22</xdr:row>
      <xdr:rowOff>153670</xdr:rowOff>
    </xdr:to>
    <xdr:graphicFrame>
      <xdr:nvGraphicFramePr>
        <xdr:cNvPr id="20" name="Chart 19"/>
        <xdr:cNvGraphicFramePr/>
      </xdr:nvGraphicFramePr>
      <xdr:xfrm>
        <a:off x="208915" y="2781300"/>
        <a:ext cx="4113530" cy="156337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114300</xdr:colOff>
      <xdr:row>14</xdr:row>
      <xdr:rowOff>104775</xdr:rowOff>
    </xdr:from>
    <xdr:to>
      <xdr:col>13</xdr:col>
      <xdr:colOff>272415</xdr:colOff>
      <xdr:row>23</xdr:row>
      <xdr:rowOff>48260</xdr:rowOff>
    </xdr:to>
    <xdr:graphicFrame>
      <xdr:nvGraphicFramePr>
        <xdr:cNvPr id="21" name="Chart 20"/>
        <xdr:cNvGraphicFramePr/>
      </xdr:nvGraphicFramePr>
      <xdr:xfrm>
        <a:off x="4381500" y="2771775"/>
        <a:ext cx="3815715" cy="165798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448945</xdr:colOff>
      <xdr:row>4</xdr:row>
      <xdr:rowOff>176530</xdr:rowOff>
    </xdr:from>
    <xdr:to>
      <xdr:col>19</xdr:col>
      <xdr:colOff>137160</xdr:colOff>
      <xdr:row>13</xdr:row>
      <xdr:rowOff>180340</xdr:rowOff>
    </xdr:to>
    <xdr:graphicFrame>
      <xdr:nvGraphicFramePr>
        <xdr:cNvPr id="22" name="Chart 21"/>
        <xdr:cNvGraphicFramePr/>
      </xdr:nvGraphicFramePr>
      <xdr:xfrm>
        <a:off x="8373745" y="938530"/>
        <a:ext cx="3345815" cy="171831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438150</xdr:colOff>
      <xdr:row>14</xdr:row>
      <xdr:rowOff>189230</xdr:rowOff>
    </xdr:from>
    <xdr:to>
      <xdr:col>19</xdr:col>
      <xdr:colOff>83185</xdr:colOff>
      <xdr:row>23</xdr:row>
      <xdr:rowOff>125095</xdr:rowOff>
    </xdr:to>
    <xdr:graphicFrame>
      <xdr:nvGraphicFramePr>
        <xdr:cNvPr id="23" name="Chart 22"/>
        <xdr:cNvGraphicFramePr/>
      </xdr:nvGraphicFramePr>
      <xdr:xfrm>
        <a:off x="8362950" y="2856230"/>
        <a:ext cx="3302635" cy="1650365"/>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184150</xdr:colOff>
      <xdr:row>0</xdr:row>
      <xdr:rowOff>127000</xdr:rowOff>
    </xdr:from>
    <xdr:to>
      <xdr:col>19</xdr:col>
      <xdr:colOff>240665</xdr:colOff>
      <xdr:row>3</xdr:row>
      <xdr:rowOff>158750</xdr:rowOff>
    </xdr:to>
    <mc:AlternateContent xmlns:mc="http://schemas.openxmlformats.org/markup-compatibility/2006">
      <mc:Choice xmlns:a14="http://schemas.microsoft.com/office/drawing/2010/main" Requires="a14">
        <xdr:graphicFrame>
          <xdr:nvGraphicFramePr>
            <xdr:cNvPr id="29"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718550" y="127000"/>
              <a:ext cx="3104515" cy="60325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oneCellAnchor>
    <xdr:from>
      <xdr:col>0</xdr:col>
      <xdr:colOff>66675</xdr:colOff>
      <xdr:row>13</xdr:row>
      <xdr:rowOff>102870</xdr:rowOff>
    </xdr:from>
    <xdr:ext cx="2790825" cy="342900"/>
    <xdr:sp>
      <xdr:nvSpPr>
        <xdr:cNvPr id="30" name="Text Box 29"/>
        <xdr:cNvSpPr txBox="1"/>
      </xdr:nvSpPr>
      <xdr:spPr>
        <a:xfrm>
          <a:off x="66675" y="2579370"/>
          <a:ext cx="27908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Sales of Product by Month</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oneCellAnchor>
    <xdr:from>
      <xdr:col>7</xdr:col>
      <xdr:colOff>79375</xdr:colOff>
      <xdr:row>13</xdr:row>
      <xdr:rowOff>88900</xdr:rowOff>
    </xdr:from>
    <xdr:ext cx="2790825" cy="342900"/>
    <xdr:sp>
      <xdr:nvSpPr>
        <xdr:cNvPr id="31" name="Text Box 30"/>
        <xdr:cNvSpPr txBox="1"/>
      </xdr:nvSpPr>
      <xdr:spPr>
        <a:xfrm>
          <a:off x="4346575" y="2565400"/>
          <a:ext cx="27908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Sales of Revenue by Month</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oneCellAnchor>
    <xdr:from>
      <xdr:col>13</xdr:col>
      <xdr:colOff>320675</xdr:colOff>
      <xdr:row>13</xdr:row>
      <xdr:rowOff>111125</xdr:rowOff>
    </xdr:from>
    <xdr:ext cx="3418840" cy="342900"/>
    <xdr:sp>
      <xdr:nvSpPr>
        <xdr:cNvPr id="32" name="Text Box 31"/>
        <xdr:cNvSpPr txBox="1"/>
      </xdr:nvSpPr>
      <xdr:spPr>
        <a:xfrm>
          <a:off x="8245475" y="2587625"/>
          <a:ext cx="34188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Sales of  by Product and Month</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oneCellAnchor>
    <xdr:from>
      <xdr:col>13</xdr:col>
      <xdr:colOff>428625</xdr:colOff>
      <xdr:row>3</xdr:row>
      <xdr:rowOff>95250</xdr:rowOff>
    </xdr:from>
    <xdr:ext cx="3638550" cy="342900"/>
    <xdr:sp>
      <xdr:nvSpPr>
        <xdr:cNvPr id="34" name="Text Box 33"/>
        <xdr:cNvSpPr txBox="1"/>
      </xdr:nvSpPr>
      <xdr:spPr>
        <a:xfrm>
          <a:off x="8353425" y="666750"/>
          <a:ext cx="3638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GB">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GB" altLang="en-US" sz="1600" b="1">
              <a:solidFill>
                <a:schemeClr val="accent4"/>
              </a:solidFill>
              <a:latin typeface="Times New Roman" panose="02020603050405020304" charset="0"/>
              <a:cs typeface="Times New Roman" panose="02020603050405020304" charset="0"/>
            </a:rPr>
            <a:t>No of Customer Review by Product</a:t>
          </a:r>
          <a:endParaRPr lang="en-GB" altLang="en-US" sz="1600" b="1">
            <a:solidFill>
              <a:schemeClr val="accent4"/>
            </a:solidFill>
            <a:latin typeface="Times New Roman" panose="02020603050405020304" charset="0"/>
            <a:cs typeface="Times New Roman" panose="02020603050405020304" charset="0"/>
          </a:endParaRPr>
        </a:p>
      </xdr:txBody>
    </xdr:sp>
    <xdr:clientData/>
  </xdr:oneCellAnchor>
  <xdr:twoCellAnchor>
    <xdr:from>
      <xdr:col>0</xdr:col>
      <xdr:colOff>123825</xdr:colOff>
      <xdr:row>13</xdr:row>
      <xdr:rowOff>152400</xdr:rowOff>
    </xdr:from>
    <xdr:to>
      <xdr:col>6</xdr:col>
      <xdr:colOff>600075</xdr:colOff>
      <xdr:row>22</xdr:row>
      <xdr:rowOff>76200</xdr:rowOff>
    </xdr:to>
    <xdr:sp>
      <xdr:nvSpPr>
        <xdr:cNvPr id="35" name="Rectangles 34"/>
        <xdr:cNvSpPr/>
      </xdr:nvSpPr>
      <xdr:spPr>
        <a:xfrm>
          <a:off x="123825" y="2628900"/>
          <a:ext cx="4133850" cy="1638300"/>
        </a:xfrm>
        <a:prstGeom prst="rect">
          <a:avLst/>
        </a:prstGeom>
        <a:noFill/>
        <a:ln>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GB" altLang="en-US" sz="1100"/>
        </a:p>
      </xdr:txBody>
    </xdr:sp>
    <xdr:clientData/>
  </xdr:twoCellAnchor>
  <xdr:twoCellAnchor>
    <xdr:from>
      <xdr:col>7</xdr:col>
      <xdr:colOff>127000</xdr:colOff>
      <xdr:row>13</xdr:row>
      <xdr:rowOff>127000</xdr:rowOff>
    </xdr:from>
    <xdr:to>
      <xdr:col>13</xdr:col>
      <xdr:colOff>288925</xdr:colOff>
      <xdr:row>22</xdr:row>
      <xdr:rowOff>88265</xdr:rowOff>
    </xdr:to>
    <xdr:sp>
      <xdr:nvSpPr>
        <xdr:cNvPr id="37" name="Rectangles 36"/>
        <xdr:cNvSpPr/>
      </xdr:nvSpPr>
      <xdr:spPr>
        <a:xfrm>
          <a:off x="4394200" y="2603500"/>
          <a:ext cx="3819525" cy="1675765"/>
        </a:xfrm>
        <a:prstGeom prst="rect">
          <a:avLst/>
        </a:prstGeom>
        <a:noFill/>
        <a:ln>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GB">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GB" altLang="en-US" sz="1100"/>
        </a:p>
      </xdr:txBody>
    </xdr:sp>
    <xdr:clientData/>
  </xdr:twoCellAnchor>
  <xdr:twoCellAnchor>
    <xdr:from>
      <xdr:col>7</xdr:col>
      <xdr:colOff>127000</xdr:colOff>
      <xdr:row>13</xdr:row>
      <xdr:rowOff>127000</xdr:rowOff>
    </xdr:from>
    <xdr:to>
      <xdr:col>13</xdr:col>
      <xdr:colOff>293370</xdr:colOff>
      <xdr:row>22</xdr:row>
      <xdr:rowOff>50165</xdr:rowOff>
    </xdr:to>
    <xdr:sp>
      <xdr:nvSpPr>
        <xdr:cNvPr id="38" name="Rectangles 37"/>
        <xdr:cNvSpPr/>
      </xdr:nvSpPr>
      <xdr:spPr>
        <a:xfrm>
          <a:off x="4394200" y="2603500"/>
          <a:ext cx="3823970" cy="1637665"/>
        </a:xfrm>
        <a:prstGeom prst="rect">
          <a:avLst/>
        </a:prstGeom>
        <a:noFill/>
        <a:ln>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GB">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GB" altLang="en-US" sz="1100"/>
        </a:p>
      </xdr:txBody>
    </xdr:sp>
    <xdr:clientData/>
  </xdr:twoCellAnchor>
  <xdr:twoCellAnchor>
    <xdr:from>
      <xdr:col>13</xdr:col>
      <xdr:colOff>403225</xdr:colOff>
      <xdr:row>13</xdr:row>
      <xdr:rowOff>165100</xdr:rowOff>
    </xdr:from>
    <xdr:to>
      <xdr:col>19</xdr:col>
      <xdr:colOff>149225</xdr:colOff>
      <xdr:row>22</xdr:row>
      <xdr:rowOff>88265</xdr:rowOff>
    </xdr:to>
    <xdr:sp>
      <xdr:nvSpPr>
        <xdr:cNvPr id="39" name="Rectangles 38"/>
        <xdr:cNvSpPr/>
      </xdr:nvSpPr>
      <xdr:spPr>
        <a:xfrm>
          <a:off x="8328025" y="2641600"/>
          <a:ext cx="3403600" cy="1637665"/>
        </a:xfrm>
        <a:prstGeom prst="rect">
          <a:avLst/>
        </a:prstGeom>
        <a:noFill/>
        <a:ln>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GB">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GB" alt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487.5286458333" refreshedBy="A" recordCount="1000">
  <cacheSource type="worksheet">
    <worksheetSource ref="A1:AF1001" sheet="ecommerce_sales_analysis"/>
  </cacheSource>
  <cacheFields count="32">
    <cacheField name="product_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product_name" numFmtId="0">
      <sharedItems count="1000">
        <s v="Product_1"/>
        <s v="Product_2"/>
        <s v="Product_3"/>
        <s v="Product_4"/>
        <s v="Product_5"/>
        <s v="Product_6"/>
        <s v="Product_7"/>
        <s v="Product_8"/>
        <s v="Product_9"/>
        <s v="Product_10"/>
        <s v="Product_11"/>
        <s v="Product_12"/>
        <s v="Product_13"/>
        <s v="Product_14"/>
        <s v="Product_15"/>
        <s v="Product_16"/>
        <s v="Product_17"/>
        <s v="Product_18"/>
        <s v="Product_19"/>
        <s v="Product_20"/>
        <s v="Product_21"/>
        <s v="Product_22"/>
        <s v="Product_23"/>
        <s v="Product_24"/>
        <s v="Product_25"/>
        <s v="Product_26"/>
        <s v="Product_27"/>
        <s v="Product_28"/>
        <s v="Product_29"/>
        <s v="Product_30"/>
        <s v="Product_31"/>
        <s v="Product_32"/>
        <s v="Product_33"/>
        <s v="Product_34"/>
        <s v="Product_35"/>
        <s v="Product_36"/>
        <s v="Product_37"/>
        <s v="Product_38"/>
        <s v="Product_39"/>
        <s v="Product_40"/>
        <s v="Product_41"/>
        <s v="Product_42"/>
        <s v="Product_43"/>
        <s v="Product_44"/>
        <s v="Product_45"/>
        <s v="Product_46"/>
        <s v="Product_47"/>
        <s v="Product_48"/>
        <s v="Product_49"/>
        <s v="Product_50"/>
        <s v="Product_51"/>
        <s v="Product_52"/>
        <s v="Product_53"/>
        <s v="Product_54"/>
        <s v="Product_55"/>
        <s v="Product_56"/>
        <s v="Product_57"/>
        <s v="Product_58"/>
        <s v="Product_59"/>
        <s v="Product_60"/>
        <s v="Product_61"/>
        <s v="Product_62"/>
        <s v="Product_63"/>
        <s v="Product_64"/>
        <s v="Product_65"/>
        <s v="Product_66"/>
        <s v="Product_67"/>
        <s v="Product_68"/>
        <s v="Product_69"/>
        <s v="Product_70"/>
        <s v="Product_71"/>
        <s v="Product_72"/>
        <s v="Product_73"/>
        <s v="Product_74"/>
        <s v="Product_75"/>
        <s v="Product_76"/>
        <s v="Product_77"/>
        <s v="Product_78"/>
        <s v="Product_79"/>
        <s v="Product_80"/>
        <s v="Product_81"/>
        <s v="Product_82"/>
        <s v="Product_83"/>
        <s v="Product_84"/>
        <s v="Product_85"/>
        <s v="Product_86"/>
        <s v="Product_87"/>
        <s v="Product_88"/>
        <s v="Product_89"/>
        <s v="Product_90"/>
        <s v="Product_91"/>
        <s v="Product_92"/>
        <s v="Product_93"/>
        <s v="Product_94"/>
        <s v="Product_95"/>
        <s v="Product_96"/>
        <s v="Product_97"/>
        <s v="Product_98"/>
        <s v="Product_99"/>
        <s v="Product_100"/>
        <s v="Product_101"/>
        <s v="Product_102"/>
        <s v="Product_103"/>
        <s v="Product_104"/>
        <s v="Product_105"/>
        <s v="Product_106"/>
        <s v="Product_107"/>
        <s v="Product_108"/>
        <s v="Product_109"/>
        <s v="Product_110"/>
        <s v="Product_111"/>
        <s v="Product_112"/>
        <s v="Product_113"/>
        <s v="Product_114"/>
        <s v="Product_115"/>
        <s v="Product_116"/>
        <s v="Product_117"/>
        <s v="Product_118"/>
        <s v="Product_119"/>
        <s v="Product_120"/>
        <s v="Product_121"/>
        <s v="Product_122"/>
        <s v="Product_123"/>
        <s v="Product_124"/>
        <s v="Product_125"/>
        <s v="Product_126"/>
        <s v="Product_127"/>
        <s v="Product_128"/>
        <s v="Product_129"/>
        <s v="Product_130"/>
        <s v="Product_131"/>
        <s v="Product_132"/>
        <s v="Product_133"/>
        <s v="Product_134"/>
        <s v="Product_135"/>
        <s v="Product_136"/>
        <s v="Product_137"/>
        <s v="Product_138"/>
        <s v="Product_139"/>
        <s v="Product_140"/>
        <s v="Product_141"/>
        <s v="Product_142"/>
        <s v="Product_143"/>
        <s v="Product_144"/>
        <s v="Product_145"/>
        <s v="Product_146"/>
        <s v="Product_147"/>
        <s v="Product_148"/>
        <s v="Product_149"/>
        <s v="Product_150"/>
        <s v="Product_151"/>
        <s v="Product_152"/>
        <s v="Product_153"/>
        <s v="Product_154"/>
        <s v="Product_155"/>
        <s v="Product_156"/>
        <s v="Product_157"/>
        <s v="Product_158"/>
        <s v="Product_159"/>
        <s v="Product_160"/>
        <s v="Product_161"/>
        <s v="Product_162"/>
        <s v="Product_163"/>
        <s v="Product_164"/>
        <s v="Product_165"/>
        <s v="Product_166"/>
        <s v="Product_167"/>
        <s v="Product_168"/>
        <s v="Product_169"/>
        <s v="Product_170"/>
        <s v="Product_171"/>
        <s v="Product_172"/>
        <s v="Product_173"/>
        <s v="Product_174"/>
        <s v="Product_175"/>
        <s v="Product_176"/>
        <s v="Product_177"/>
        <s v="Product_178"/>
        <s v="Product_179"/>
        <s v="Product_180"/>
        <s v="Product_181"/>
        <s v="Product_182"/>
        <s v="Product_183"/>
        <s v="Product_184"/>
        <s v="Product_185"/>
        <s v="Product_186"/>
        <s v="Product_187"/>
        <s v="Product_188"/>
        <s v="Product_189"/>
        <s v="Product_190"/>
        <s v="Product_191"/>
        <s v="Product_192"/>
        <s v="Product_193"/>
        <s v="Product_194"/>
        <s v="Product_195"/>
        <s v="Product_196"/>
        <s v="Product_197"/>
        <s v="Product_198"/>
        <s v="Product_199"/>
        <s v="Product_200"/>
        <s v="Product_201"/>
        <s v="Product_202"/>
        <s v="Product_203"/>
        <s v="Product_204"/>
        <s v="Product_205"/>
        <s v="Product_206"/>
        <s v="Product_207"/>
        <s v="Product_208"/>
        <s v="Product_209"/>
        <s v="Product_210"/>
        <s v="Product_211"/>
        <s v="Product_212"/>
        <s v="Product_213"/>
        <s v="Product_214"/>
        <s v="Product_215"/>
        <s v="Product_216"/>
        <s v="Product_217"/>
        <s v="Product_218"/>
        <s v="Product_219"/>
        <s v="Product_220"/>
        <s v="Product_221"/>
        <s v="Product_222"/>
        <s v="Product_223"/>
        <s v="Product_224"/>
        <s v="Product_225"/>
        <s v="Product_226"/>
        <s v="Product_227"/>
        <s v="Product_228"/>
        <s v="Product_229"/>
        <s v="Product_230"/>
        <s v="Product_231"/>
        <s v="Product_232"/>
        <s v="Product_233"/>
        <s v="Product_234"/>
        <s v="Product_235"/>
        <s v="Product_236"/>
        <s v="Product_237"/>
        <s v="Product_238"/>
        <s v="Product_239"/>
        <s v="Product_240"/>
        <s v="Product_241"/>
        <s v="Product_242"/>
        <s v="Product_243"/>
        <s v="Product_244"/>
        <s v="Product_245"/>
        <s v="Product_246"/>
        <s v="Product_247"/>
        <s v="Product_248"/>
        <s v="Product_249"/>
        <s v="Product_250"/>
        <s v="Product_251"/>
        <s v="Product_252"/>
        <s v="Product_253"/>
        <s v="Product_254"/>
        <s v="Product_255"/>
        <s v="Product_256"/>
        <s v="Product_257"/>
        <s v="Product_258"/>
        <s v="Product_259"/>
        <s v="Product_260"/>
        <s v="Product_261"/>
        <s v="Product_262"/>
        <s v="Product_263"/>
        <s v="Product_264"/>
        <s v="Product_265"/>
        <s v="Product_266"/>
        <s v="Product_267"/>
        <s v="Product_268"/>
        <s v="Product_269"/>
        <s v="Product_270"/>
        <s v="Product_271"/>
        <s v="Product_272"/>
        <s v="Product_273"/>
        <s v="Product_274"/>
        <s v="Product_275"/>
        <s v="Product_276"/>
        <s v="Product_277"/>
        <s v="Product_278"/>
        <s v="Product_279"/>
        <s v="Product_280"/>
        <s v="Product_281"/>
        <s v="Product_282"/>
        <s v="Product_283"/>
        <s v="Product_284"/>
        <s v="Product_285"/>
        <s v="Product_286"/>
        <s v="Product_287"/>
        <s v="Product_288"/>
        <s v="Product_289"/>
        <s v="Product_290"/>
        <s v="Product_291"/>
        <s v="Product_292"/>
        <s v="Product_293"/>
        <s v="Product_294"/>
        <s v="Product_295"/>
        <s v="Product_296"/>
        <s v="Product_297"/>
        <s v="Product_298"/>
        <s v="Product_299"/>
        <s v="Product_300"/>
        <s v="Product_301"/>
        <s v="Product_302"/>
        <s v="Product_303"/>
        <s v="Product_304"/>
        <s v="Product_305"/>
        <s v="Product_306"/>
        <s v="Product_307"/>
        <s v="Product_308"/>
        <s v="Product_309"/>
        <s v="Product_310"/>
        <s v="Product_311"/>
        <s v="Product_312"/>
        <s v="Product_313"/>
        <s v="Product_314"/>
        <s v="Product_315"/>
        <s v="Product_316"/>
        <s v="Product_317"/>
        <s v="Product_318"/>
        <s v="Product_319"/>
        <s v="Product_320"/>
        <s v="Product_321"/>
        <s v="Product_322"/>
        <s v="Product_323"/>
        <s v="Product_324"/>
        <s v="Product_325"/>
        <s v="Product_326"/>
        <s v="Product_327"/>
        <s v="Product_328"/>
        <s v="Product_329"/>
        <s v="Product_330"/>
        <s v="Product_331"/>
        <s v="Product_332"/>
        <s v="Product_333"/>
        <s v="Product_334"/>
        <s v="Product_335"/>
        <s v="Product_336"/>
        <s v="Product_337"/>
        <s v="Product_338"/>
        <s v="Product_339"/>
        <s v="Product_340"/>
        <s v="Product_341"/>
        <s v="Product_342"/>
        <s v="Product_343"/>
        <s v="Product_344"/>
        <s v="Product_345"/>
        <s v="Product_346"/>
        <s v="Product_347"/>
        <s v="Product_348"/>
        <s v="Product_349"/>
        <s v="Product_350"/>
        <s v="Product_351"/>
        <s v="Product_352"/>
        <s v="Product_353"/>
        <s v="Product_354"/>
        <s v="Product_355"/>
        <s v="Product_356"/>
        <s v="Product_357"/>
        <s v="Product_358"/>
        <s v="Product_359"/>
        <s v="Product_360"/>
        <s v="Product_361"/>
        <s v="Product_362"/>
        <s v="Product_363"/>
        <s v="Product_364"/>
        <s v="Product_365"/>
        <s v="Product_366"/>
        <s v="Product_367"/>
        <s v="Product_368"/>
        <s v="Product_369"/>
        <s v="Product_370"/>
        <s v="Product_371"/>
        <s v="Product_372"/>
        <s v="Product_373"/>
        <s v="Product_374"/>
        <s v="Product_375"/>
        <s v="Product_376"/>
        <s v="Product_377"/>
        <s v="Product_378"/>
        <s v="Product_379"/>
        <s v="Product_380"/>
        <s v="Product_381"/>
        <s v="Product_382"/>
        <s v="Product_383"/>
        <s v="Product_384"/>
        <s v="Product_385"/>
        <s v="Product_386"/>
        <s v="Product_387"/>
        <s v="Product_388"/>
        <s v="Product_389"/>
        <s v="Product_390"/>
        <s v="Product_391"/>
        <s v="Product_392"/>
        <s v="Product_393"/>
        <s v="Product_394"/>
        <s v="Product_395"/>
        <s v="Product_396"/>
        <s v="Product_397"/>
        <s v="Product_398"/>
        <s v="Product_399"/>
        <s v="Product_400"/>
        <s v="Product_401"/>
        <s v="Product_402"/>
        <s v="Product_403"/>
        <s v="Product_404"/>
        <s v="Product_405"/>
        <s v="Product_406"/>
        <s v="Product_407"/>
        <s v="Product_408"/>
        <s v="Product_409"/>
        <s v="Product_410"/>
        <s v="Product_411"/>
        <s v="Product_412"/>
        <s v="Product_413"/>
        <s v="Product_414"/>
        <s v="Product_415"/>
        <s v="Product_416"/>
        <s v="Product_417"/>
        <s v="Product_418"/>
        <s v="Product_419"/>
        <s v="Product_420"/>
        <s v="Product_421"/>
        <s v="Product_422"/>
        <s v="Product_423"/>
        <s v="Product_424"/>
        <s v="Product_425"/>
        <s v="Product_426"/>
        <s v="Product_427"/>
        <s v="Product_428"/>
        <s v="Product_429"/>
        <s v="Product_430"/>
        <s v="Product_431"/>
        <s v="Product_432"/>
        <s v="Product_433"/>
        <s v="Product_434"/>
        <s v="Product_435"/>
        <s v="Product_436"/>
        <s v="Product_437"/>
        <s v="Product_438"/>
        <s v="Product_439"/>
        <s v="Product_440"/>
        <s v="Product_441"/>
        <s v="Product_442"/>
        <s v="Product_443"/>
        <s v="Product_444"/>
        <s v="Product_445"/>
        <s v="Product_446"/>
        <s v="Product_447"/>
        <s v="Product_448"/>
        <s v="Product_449"/>
        <s v="Product_450"/>
        <s v="Product_451"/>
        <s v="Product_452"/>
        <s v="Product_453"/>
        <s v="Product_454"/>
        <s v="Product_455"/>
        <s v="Product_456"/>
        <s v="Product_457"/>
        <s v="Product_458"/>
        <s v="Product_459"/>
        <s v="Product_460"/>
        <s v="Product_461"/>
        <s v="Product_462"/>
        <s v="Product_463"/>
        <s v="Product_464"/>
        <s v="Product_465"/>
        <s v="Product_466"/>
        <s v="Product_467"/>
        <s v="Product_468"/>
        <s v="Product_469"/>
        <s v="Product_470"/>
        <s v="Product_471"/>
        <s v="Product_472"/>
        <s v="Product_473"/>
        <s v="Product_474"/>
        <s v="Product_475"/>
        <s v="Product_476"/>
        <s v="Product_477"/>
        <s v="Product_478"/>
        <s v="Product_479"/>
        <s v="Product_480"/>
        <s v="Product_481"/>
        <s v="Product_482"/>
        <s v="Product_483"/>
        <s v="Product_484"/>
        <s v="Product_485"/>
        <s v="Product_486"/>
        <s v="Product_487"/>
        <s v="Product_488"/>
        <s v="Product_489"/>
        <s v="Product_490"/>
        <s v="Product_491"/>
        <s v="Product_492"/>
        <s v="Product_493"/>
        <s v="Product_494"/>
        <s v="Product_495"/>
        <s v="Product_496"/>
        <s v="Product_497"/>
        <s v="Product_498"/>
        <s v="Product_499"/>
        <s v="Product_500"/>
        <s v="Product_501"/>
        <s v="Product_502"/>
        <s v="Product_503"/>
        <s v="Product_504"/>
        <s v="Product_505"/>
        <s v="Product_506"/>
        <s v="Product_507"/>
        <s v="Product_508"/>
        <s v="Product_509"/>
        <s v="Product_510"/>
        <s v="Product_511"/>
        <s v="Product_512"/>
        <s v="Product_513"/>
        <s v="Product_514"/>
        <s v="Product_515"/>
        <s v="Product_516"/>
        <s v="Product_517"/>
        <s v="Product_518"/>
        <s v="Product_519"/>
        <s v="Product_520"/>
        <s v="Product_521"/>
        <s v="Product_522"/>
        <s v="Product_523"/>
        <s v="Product_524"/>
        <s v="Product_525"/>
        <s v="Product_526"/>
        <s v="Product_527"/>
        <s v="Product_528"/>
        <s v="Product_529"/>
        <s v="Product_530"/>
        <s v="Product_531"/>
        <s v="Product_532"/>
        <s v="Product_533"/>
        <s v="Product_534"/>
        <s v="Product_535"/>
        <s v="Product_536"/>
        <s v="Product_537"/>
        <s v="Product_538"/>
        <s v="Product_539"/>
        <s v="Product_540"/>
        <s v="Product_541"/>
        <s v="Product_542"/>
        <s v="Product_543"/>
        <s v="Product_544"/>
        <s v="Product_545"/>
        <s v="Product_546"/>
        <s v="Product_547"/>
        <s v="Product_548"/>
        <s v="Product_549"/>
        <s v="Product_550"/>
        <s v="Product_551"/>
        <s v="Product_552"/>
        <s v="Product_553"/>
        <s v="Product_554"/>
        <s v="Product_555"/>
        <s v="Product_556"/>
        <s v="Product_557"/>
        <s v="Product_558"/>
        <s v="Product_559"/>
        <s v="Product_560"/>
        <s v="Product_561"/>
        <s v="Product_562"/>
        <s v="Product_563"/>
        <s v="Product_564"/>
        <s v="Product_565"/>
        <s v="Product_566"/>
        <s v="Product_567"/>
        <s v="Product_568"/>
        <s v="Product_569"/>
        <s v="Product_570"/>
        <s v="Product_571"/>
        <s v="Product_572"/>
        <s v="Product_573"/>
        <s v="Product_574"/>
        <s v="Product_575"/>
        <s v="Product_576"/>
        <s v="Product_577"/>
        <s v="Product_578"/>
        <s v="Product_579"/>
        <s v="Product_580"/>
        <s v="Product_581"/>
        <s v="Product_582"/>
        <s v="Product_583"/>
        <s v="Product_584"/>
        <s v="Product_585"/>
        <s v="Product_586"/>
        <s v="Product_587"/>
        <s v="Product_588"/>
        <s v="Product_589"/>
        <s v="Product_590"/>
        <s v="Product_591"/>
        <s v="Product_592"/>
        <s v="Product_593"/>
        <s v="Product_594"/>
        <s v="Product_595"/>
        <s v="Product_596"/>
        <s v="Product_597"/>
        <s v="Product_598"/>
        <s v="Product_599"/>
        <s v="Product_600"/>
        <s v="Product_601"/>
        <s v="Product_602"/>
        <s v="Product_603"/>
        <s v="Product_604"/>
        <s v="Product_605"/>
        <s v="Product_606"/>
        <s v="Product_607"/>
        <s v="Product_608"/>
        <s v="Product_609"/>
        <s v="Product_610"/>
        <s v="Product_611"/>
        <s v="Product_612"/>
        <s v="Product_613"/>
        <s v="Product_614"/>
        <s v="Product_615"/>
        <s v="Product_616"/>
        <s v="Product_617"/>
        <s v="Product_618"/>
        <s v="Product_619"/>
        <s v="Product_620"/>
        <s v="Product_621"/>
        <s v="Product_622"/>
        <s v="Product_623"/>
        <s v="Product_624"/>
        <s v="Product_625"/>
        <s v="Product_626"/>
        <s v="Product_627"/>
        <s v="Product_628"/>
        <s v="Product_629"/>
        <s v="Product_630"/>
        <s v="Product_631"/>
        <s v="Product_632"/>
        <s v="Product_633"/>
        <s v="Product_634"/>
        <s v="Product_635"/>
        <s v="Product_636"/>
        <s v="Product_637"/>
        <s v="Product_638"/>
        <s v="Product_639"/>
        <s v="Product_640"/>
        <s v="Product_641"/>
        <s v="Product_642"/>
        <s v="Product_643"/>
        <s v="Product_644"/>
        <s v="Product_645"/>
        <s v="Product_646"/>
        <s v="Product_647"/>
        <s v="Product_648"/>
        <s v="Product_649"/>
        <s v="Product_650"/>
        <s v="Product_651"/>
        <s v="Product_652"/>
        <s v="Product_653"/>
        <s v="Product_654"/>
        <s v="Product_655"/>
        <s v="Product_656"/>
        <s v="Product_657"/>
        <s v="Product_658"/>
        <s v="Product_659"/>
        <s v="Product_660"/>
        <s v="Product_661"/>
        <s v="Product_662"/>
        <s v="Product_663"/>
        <s v="Product_664"/>
        <s v="Product_665"/>
        <s v="Product_666"/>
        <s v="Product_667"/>
        <s v="Product_668"/>
        <s v="Product_669"/>
        <s v="Product_670"/>
        <s v="Product_671"/>
        <s v="Product_672"/>
        <s v="Product_673"/>
        <s v="Product_674"/>
        <s v="Product_675"/>
        <s v="Product_676"/>
        <s v="Product_677"/>
        <s v="Product_678"/>
        <s v="Product_679"/>
        <s v="Product_680"/>
        <s v="Product_681"/>
        <s v="Product_682"/>
        <s v="Product_683"/>
        <s v="Product_684"/>
        <s v="Product_685"/>
        <s v="Product_686"/>
        <s v="Product_687"/>
        <s v="Product_688"/>
        <s v="Product_689"/>
        <s v="Product_690"/>
        <s v="Product_691"/>
        <s v="Product_692"/>
        <s v="Product_693"/>
        <s v="Product_694"/>
        <s v="Product_695"/>
        <s v="Product_696"/>
        <s v="Product_697"/>
        <s v="Product_698"/>
        <s v="Product_699"/>
        <s v="Product_700"/>
        <s v="Product_701"/>
        <s v="Product_702"/>
        <s v="Product_703"/>
        <s v="Product_704"/>
        <s v="Product_705"/>
        <s v="Product_706"/>
        <s v="Product_707"/>
        <s v="Product_708"/>
        <s v="Product_709"/>
        <s v="Product_710"/>
        <s v="Product_711"/>
        <s v="Product_712"/>
        <s v="Product_713"/>
        <s v="Product_714"/>
        <s v="Product_715"/>
        <s v="Product_716"/>
        <s v="Product_717"/>
        <s v="Product_718"/>
        <s v="Product_719"/>
        <s v="Product_720"/>
        <s v="Product_721"/>
        <s v="Product_722"/>
        <s v="Product_723"/>
        <s v="Product_724"/>
        <s v="Product_725"/>
        <s v="Product_726"/>
        <s v="Product_727"/>
        <s v="Product_728"/>
        <s v="Product_729"/>
        <s v="Product_730"/>
        <s v="Product_731"/>
        <s v="Product_732"/>
        <s v="Product_733"/>
        <s v="Product_734"/>
        <s v="Product_735"/>
        <s v="Product_736"/>
        <s v="Product_737"/>
        <s v="Product_738"/>
        <s v="Product_739"/>
        <s v="Product_740"/>
        <s v="Product_741"/>
        <s v="Product_742"/>
        <s v="Product_743"/>
        <s v="Product_744"/>
        <s v="Product_745"/>
        <s v="Product_746"/>
        <s v="Product_747"/>
        <s v="Product_748"/>
        <s v="Product_749"/>
        <s v="Product_750"/>
        <s v="Product_751"/>
        <s v="Product_752"/>
        <s v="Product_753"/>
        <s v="Product_754"/>
        <s v="Product_755"/>
        <s v="Product_756"/>
        <s v="Product_757"/>
        <s v="Product_758"/>
        <s v="Product_759"/>
        <s v="Product_760"/>
        <s v="Product_761"/>
        <s v="Product_762"/>
        <s v="Product_763"/>
        <s v="Product_764"/>
        <s v="Product_765"/>
        <s v="Product_766"/>
        <s v="Product_767"/>
        <s v="Product_768"/>
        <s v="Product_769"/>
        <s v="Product_770"/>
        <s v="Product_771"/>
        <s v="Product_772"/>
        <s v="Product_773"/>
        <s v="Product_774"/>
        <s v="Product_775"/>
        <s v="Product_776"/>
        <s v="Product_777"/>
        <s v="Product_778"/>
        <s v="Product_779"/>
        <s v="Product_780"/>
        <s v="Product_781"/>
        <s v="Product_782"/>
        <s v="Product_783"/>
        <s v="Product_784"/>
        <s v="Product_785"/>
        <s v="Product_786"/>
        <s v="Product_787"/>
        <s v="Product_788"/>
        <s v="Product_789"/>
        <s v="Product_790"/>
        <s v="Product_791"/>
        <s v="Product_792"/>
        <s v="Product_793"/>
        <s v="Product_794"/>
        <s v="Product_795"/>
        <s v="Product_796"/>
        <s v="Product_797"/>
        <s v="Product_798"/>
        <s v="Product_799"/>
        <s v="Product_800"/>
        <s v="Product_801"/>
        <s v="Product_802"/>
        <s v="Product_803"/>
        <s v="Product_804"/>
        <s v="Product_805"/>
        <s v="Product_806"/>
        <s v="Product_807"/>
        <s v="Product_808"/>
        <s v="Product_809"/>
        <s v="Product_810"/>
        <s v="Product_811"/>
        <s v="Product_812"/>
        <s v="Product_813"/>
        <s v="Product_814"/>
        <s v="Product_815"/>
        <s v="Product_816"/>
        <s v="Product_817"/>
        <s v="Product_818"/>
        <s v="Product_819"/>
        <s v="Product_820"/>
        <s v="Product_821"/>
        <s v="Product_822"/>
        <s v="Product_823"/>
        <s v="Product_824"/>
        <s v="Product_825"/>
        <s v="Product_826"/>
        <s v="Product_827"/>
        <s v="Product_828"/>
        <s v="Product_829"/>
        <s v="Product_830"/>
        <s v="Product_831"/>
        <s v="Product_832"/>
        <s v="Product_833"/>
        <s v="Product_834"/>
        <s v="Product_835"/>
        <s v="Product_836"/>
        <s v="Product_837"/>
        <s v="Product_838"/>
        <s v="Product_839"/>
        <s v="Product_840"/>
        <s v="Product_841"/>
        <s v="Product_842"/>
        <s v="Product_843"/>
        <s v="Product_844"/>
        <s v="Product_845"/>
        <s v="Product_846"/>
        <s v="Product_847"/>
        <s v="Product_848"/>
        <s v="Product_849"/>
        <s v="Product_850"/>
        <s v="Product_851"/>
        <s v="Product_852"/>
        <s v="Product_853"/>
        <s v="Product_854"/>
        <s v="Product_855"/>
        <s v="Product_856"/>
        <s v="Product_857"/>
        <s v="Product_858"/>
        <s v="Product_859"/>
        <s v="Product_860"/>
        <s v="Product_861"/>
        <s v="Product_862"/>
        <s v="Product_863"/>
        <s v="Product_864"/>
        <s v="Product_865"/>
        <s v="Product_866"/>
        <s v="Product_867"/>
        <s v="Product_868"/>
        <s v="Product_869"/>
        <s v="Product_870"/>
        <s v="Product_871"/>
        <s v="Product_872"/>
        <s v="Product_873"/>
        <s v="Product_874"/>
        <s v="Product_875"/>
        <s v="Product_876"/>
        <s v="Product_877"/>
        <s v="Product_878"/>
        <s v="Product_879"/>
        <s v="Product_880"/>
        <s v="Product_881"/>
        <s v="Product_882"/>
        <s v="Product_883"/>
        <s v="Product_884"/>
        <s v="Product_885"/>
        <s v="Product_886"/>
        <s v="Product_887"/>
        <s v="Product_888"/>
        <s v="Product_889"/>
        <s v="Product_890"/>
        <s v="Product_891"/>
        <s v="Product_892"/>
        <s v="Product_893"/>
        <s v="Product_894"/>
        <s v="Product_895"/>
        <s v="Product_896"/>
        <s v="Product_897"/>
        <s v="Product_898"/>
        <s v="Product_899"/>
        <s v="Product_900"/>
        <s v="Product_901"/>
        <s v="Product_902"/>
        <s v="Product_903"/>
        <s v="Product_904"/>
        <s v="Product_905"/>
        <s v="Product_906"/>
        <s v="Product_907"/>
        <s v="Product_908"/>
        <s v="Product_909"/>
        <s v="Product_910"/>
        <s v="Product_911"/>
        <s v="Product_912"/>
        <s v="Product_913"/>
        <s v="Product_914"/>
        <s v="Product_915"/>
        <s v="Product_916"/>
        <s v="Product_917"/>
        <s v="Product_918"/>
        <s v="Product_919"/>
        <s v="Product_920"/>
        <s v="Product_921"/>
        <s v="Product_922"/>
        <s v="Product_923"/>
        <s v="Product_924"/>
        <s v="Product_925"/>
        <s v="Product_926"/>
        <s v="Product_927"/>
        <s v="Product_928"/>
        <s v="Product_929"/>
        <s v="Product_930"/>
        <s v="Product_931"/>
        <s v="Product_932"/>
        <s v="Product_933"/>
        <s v="Product_934"/>
        <s v="Product_935"/>
        <s v="Product_936"/>
        <s v="Product_937"/>
        <s v="Product_938"/>
        <s v="Product_939"/>
        <s v="Product_940"/>
        <s v="Product_941"/>
        <s v="Product_942"/>
        <s v="Product_943"/>
        <s v="Product_944"/>
        <s v="Product_945"/>
        <s v="Product_946"/>
        <s v="Product_947"/>
        <s v="Product_948"/>
        <s v="Product_949"/>
        <s v="Product_950"/>
        <s v="Product_951"/>
        <s v="Product_952"/>
        <s v="Product_953"/>
        <s v="Product_954"/>
        <s v="Product_955"/>
        <s v="Product_956"/>
        <s v="Product_957"/>
        <s v="Product_958"/>
        <s v="Product_959"/>
        <s v="Product_960"/>
        <s v="Product_961"/>
        <s v="Product_962"/>
        <s v="Product_963"/>
        <s v="Product_964"/>
        <s v="Product_965"/>
        <s v="Product_966"/>
        <s v="Product_967"/>
        <s v="Product_968"/>
        <s v="Product_969"/>
        <s v="Product_970"/>
        <s v="Product_971"/>
        <s v="Product_972"/>
        <s v="Product_973"/>
        <s v="Product_974"/>
        <s v="Product_975"/>
        <s v="Product_976"/>
        <s v="Product_977"/>
        <s v="Product_978"/>
        <s v="Product_979"/>
        <s v="Product_980"/>
        <s v="Product_981"/>
        <s v="Product_982"/>
        <s v="Product_983"/>
        <s v="Product_984"/>
        <s v="Product_985"/>
        <s v="Product_986"/>
        <s v="Product_987"/>
        <s v="Product_988"/>
        <s v="Product_989"/>
        <s v="Product_990"/>
        <s v="Product_991"/>
        <s v="Product_992"/>
        <s v="Product_993"/>
        <s v="Product_994"/>
        <s v="Product_995"/>
        <s v="Product_996"/>
        <s v="Product_997"/>
        <s v="Product_998"/>
        <s v="Product_999"/>
        <s v="Product_1000"/>
      </sharedItems>
    </cacheField>
    <cacheField name="category" numFmtId="0">
      <sharedItems containsBlank="1" count="8">
        <s v="Clothing"/>
        <s v="Home &amp; Kitchen"/>
        <s v="Toys"/>
        <s v="Books"/>
        <s v="Electronics"/>
        <s v="Health"/>
        <s v="Sports"/>
        <m u="1"/>
      </sharedItems>
    </cacheField>
    <cacheField name="price" numFmtId="0">
      <sharedItems containsSemiMixedTypes="0" containsString="0" containsNumber="1" minValue="7.29" maxValue="499.86" count="992">
        <n v="190.4"/>
        <n v="475.6"/>
        <n v="367.34"/>
        <n v="301.34"/>
        <n v="82.23"/>
        <n v="82.22"/>
        <n v="33.75"/>
        <n v="433.76"/>
        <n v="302.55"/>
        <n v="355.5"/>
        <n v="15.19"/>
        <n v="485.11"/>
        <n v="417.06"/>
        <n v="110.11"/>
        <n v="95"/>
        <n v="95.79"/>
        <n v="155.6"/>
        <n v="264.75"/>
        <n v="218.81"/>
        <n v="149.16"/>
        <n v="307.87"/>
        <n v="74.05"/>
        <n v="149.61"/>
        <n v="186.35"/>
        <n v="230.75"/>
        <n v="393.66"/>
        <n v="103.84"/>
        <n v="259.55"/>
        <n v="298.25"/>
        <n v="27.99"/>
        <n v="305.73"/>
        <n v="89.41"/>
        <n v="37.2"/>
        <n v="474.7"/>
        <n v="482.99"/>
        <n v="405.16"/>
        <n v="155.78"/>
        <n v="53.35"/>
        <n v="343.7"/>
        <n v="222.88"/>
        <n v="65.41"/>
        <n v="250.11"/>
        <n v="22.02"/>
        <n v="455.11"/>
        <n v="133.1"/>
        <n v="332.95"/>
        <n v="159.3"/>
        <n v="262.43"/>
        <n v="275.62"/>
        <n v="96.5"/>
        <n v="484.94"/>
        <n v="388.69"/>
        <n v="470.05"/>
        <n v="447.94"/>
        <n v="300.96"/>
        <n v="461.33"/>
        <n v="48.8"/>
        <n v="102.01"/>
        <n v="27.39"/>
        <n v="166.04"/>
        <n v="197.4"/>
        <n v="139.32"/>
        <n v="415.23"/>
        <n v="181.59"/>
        <n v="144.06"/>
        <n v="273.63"/>
        <n v="74.76"/>
        <n v="402.09"/>
        <n v="41.9"/>
        <n v="493.51"/>
        <n v="387.26"/>
        <n v="103.36"/>
        <n v="7.73"/>
        <n v="408.65"/>
        <n v="354.89"/>
        <n v="365.86"/>
        <n v="386.78"/>
        <n v="41.65"/>
        <n v="182.44"/>
        <n v="62.36"/>
        <n v="432.24"/>
        <n v="313.53"/>
        <n v="168.79"/>
        <n v="36.46"/>
        <n v="158.94"/>
        <n v="165.97"/>
        <n v="366.16"/>
        <n v="320.59"/>
        <n v="444.17"/>
        <n v="238.75"/>
        <n v="64.2"/>
        <n v="358.06"/>
        <n v="381.59"/>
        <n v="282.83"/>
        <n v="386.63"/>
        <n v="249.43"/>
        <n v="263.75"/>
        <n v="216.63"/>
        <n v="17.58"/>
        <n v="58.41"/>
        <n v="20.56"/>
        <n v="320.02"/>
        <n v="160.61"/>
        <n v="256.74"/>
        <n v="454.25"/>
        <n v="128.4"/>
        <n v="208.14"/>
        <n v="379"/>
        <n v="118.26"/>
        <n v="43.11"/>
        <n v="148.43"/>
        <n v="84.8"/>
        <n v="465.2"/>
        <n v="405.02"/>
        <n v="318.53"/>
        <n v="436.37"/>
        <n v="402.82"/>
        <n v="97.35"/>
        <n v="446.82"/>
        <n v="271.97"/>
        <n v="404.68"/>
        <n v="448.57"/>
        <n v="162.41"/>
        <n v="59.48"/>
        <n v="117.83"/>
        <n v="216.42"/>
        <n v="409.92"/>
        <n v="431.06"/>
        <n v="8.44"/>
        <n v="257.82"/>
        <n v="211.62"/>
        <n v="114.94"/>
        <n v="64.33"/>
        <n v="172.12"/>
        <n v="471.74"/>
        <n v="164.99"/>
        <n v="261.8"/>
        <n v="352.99"/>
        <n v="185"/>
        <n v="486.03"/>
        <n v="481.41"/>
        <n v="129.63"/>
        <n v="251.14"/>
        <n v="153.93"/>
        <n v="146"/>
        <n v="23.26"/>
        <n v="306.73"/>
        <n v="253.83"/>
        <n v="30.48"/>
        <n v="142.93"/>
        <n v="454.59"/>
        <n v="123.58"/>
        <n v="76.72"/>
        <n v="247.28"/>
        <n v="492.9"/>
        <n v="124.82"/>
        <n v="337.71"/>
        <n v="382"/>
        <n v="122.63"/>
        <n v="365.47"/>
        <n v="187.05"/>
        <n v="317.99"/>
        <n v="318.6"/>
        <n v="270.21"/>
        <n v="49.69"/>
        <n v="418.47"/>
        <n v="163.79"/>
        <n v="97.33"/>
        <n v="25.18"/>
        <n v="297.49"/>
        <n v="340.39"/>
        <n v="13.21"/>
        <n v="258.49"/>
        <n v="117.12"/>
        <n v="324.36"/>
        <n v="91.31"/>
        <n v="347.01"/>
        <n v="196.43"/>
        <n v="468.68"/>
        <n v="73.07"/>
        <n v="173.83"/>
        <n v="61.17"/>
        <n v="462.72"/>
        <n v="439.28"/>
        <n v="132.68"/>
        <n v="331.69"/>
        <n v="409.52"/>
        <n v="279.82"/>
        <n v="267.18"/>
        <n v="124.72"/>
        <n v="51.09"/>
        <n v="449.12"/>
        <n v="450.71"/>
        <n v="318.39"/>
        <n v="172.82"/>
        <n v="177.86"/>
        <n v="364.35"/>
        <n v="449.07"/>
        <n v="444.11"/>
        <n v="391.04"/>
        <n v="322.81"/>
        <n v="46.65"/>
        <n v="85.01"/>
        <n v="449.78"/>
        <n v="305.18"/>
        <n v="9.55"/>
        <n v="55.23"/>
        <n v="333.43"/>
        <n v="7.51"/>
        <n v="84.6"/>
        <n v="276.62"/>
        <n v="347.49"/>
        <n v="327.72"/>
        <n v="116.01"/>
        <n v="357.53"/>
        <n v="122.44"/>
        <n v="166.07"/>
        <n v="374.51"/>
        <n v="326.57"/>
        <n v="425.37"/>
        <n v="330.52"/>
        <n v="286.31"/>
        <n v="51.37"/>
        <n v="187.02"/>
        <n v="136.28"/>
        <n v="125.77"/>
        <n v="486.64"/>
        <n v="199.58"/>
        <n v="446.56"/>
        <n v="317.41"/>
        <n v="398.43"/>
        <n v="253.81"/>
        <n v="290.57"/>
        <n v="248.8"/>
        <n v="101.65"/>
        <n v="362.61"/>
        <n v="143.98"/>
        <n v="17.04"/>
        <n v="324.51"/>
        <n v="92.67"/>
        <n v="470.53"/>
        <n v="477.19"/>
        <n v="457.86"/>
        <n v="188.23"/>
        <n v="12.65"/>
        <n v="464.52"/>
        <n v="216.95"/>
        <n v="483.49"/>
        <n v="481.99"/>
        <n v="427.24"/>
        <n v="150.75"/>
        <n v="195.62"/>
        <n v="426.31"/>
        <n v="161.88"/>
        <n v="88.9"/>
        <n v="280.62"/>
        <n v="468.4"/>
        <n v="349.53"/>
        <n v="287.18"/>
        <n v="53.1"/>
        <n v="309.43"/>
        <n v="495.08"/>
        <n v="74.34"/>
        <n v="261.57"/>
        <n v="439.3"/>
        <n v="371.68"/>
        <n v="350.02"/>
        <n v="352.73"/>
        <n v="182.95"/>
        <n v="150.33"/>
        <n v="405.63"/>
        <n v="406.01"/>
        <n v="434.2"/>
        <n v="457.05"/>
        <n v="258.11"/>
        <n v="253.25"/>
        <n v="400.16"/>
        <n v="326.73"/>
        <n v="352.47"/>
        <n v="398.92"/>
        <n v="445.55"/>
        <n v="172.31"/>
        <n v="190.91"/>
        <n v="51.52"/>
        <n v="291.25"/>
        <n v="22.79"/>
        <n v="235.47"/>
        <n v="273.61"/>
        <n v="146.84"/>
        <n v="297.46"/>
        <n v="20.1"/>
        <n v="23.49"/>
        <n v="412.19"/>
        <n v="183.29"/>
        <n v="67.89"/>
        <n v="263.51"/>
        <n v="386.15"/>
        <n v="111.83"/>
        <n v="313.33"/>
        <n v="47.25"/>
        <n v="30.58"/>
        <n v="268.02"/>
        <n v="272.61"/>
        <n v="320.53"/>
        <n v="364.42"/>
        <n v="488.05"/>
        <n v="260.57"/>
        <n v="164.86"/>
        <n v="398.62"/>
        <n v="139.06"/>
        <n v="222.29"/>
        <n v="43.84"/>
        <n v="17.55"/>
        <n v="481.51"/>
        <n v="418.81"/>
        <n v="349.51"/>
        <n v="207.43"/>
        <n v="90.78"/>
        <n v="82.44"/>
        <n v="128.87"/>
        <n v="276.87"/>
        <n v="358.72"/>
        <n v="331.8"/>
        <n v="143.57"/>
        <n v="477.66"/>
        <n v="370.26"/>
        <n v="279.41"/>
        <n v="307.8"/>
        <n v="212.7"/>
        <n v="127.63"/>
        <n v="181.21"/>
        <n v="380.13"/>
        <n v="12.12"/>
        <n v="62.46"/>
        <n v="27.77"/>
        <n v="25.16"/>
        <n v="428.45"/>
        <n v="353.31"/>
        <n v="239.72"/>
        <n v="53.43"/>
        <n v="248.35"/>
        <n v="239.37"/>
        <n v="90.73"/>
        <n v="219.76"/>
        <n v="202.26"/>
        <n v="309.85"/>
        <n v="319.37"/>
        <n v="27.43"/>
        <n v="190.43"/>
        <n v="314.8"/>
        <n v="254.05"/>
        <n v="428.96"/>
        <n v="331.05"/>
        <n v="85.65"/>
        <n v="39.93"/>
        <n v="323"/>
        <n v="18.12"/>
        <n v="294.96"/>
        <n v="470.41"/>
        <n v="289.86"/>
        <n v="197.14"/>
        <n v="323.43"/>
        <n v="231.84"/>
        <n v="275.08"/>
        <n v="471.03"/>
        <n v="196.12"/>
        <n v="480.79"/>
        <n v="453.15"/>
        <n v="101.92"/>
        <n v="39.33"/>
        <n v="54.89"/>
        <n v="14.02"/>
        <n v="51.75"/>
        <n v="343.09"/>
        <n v="40.24"/>
        <n v="162.89"/>
        <n v="423.21"/>
        <n v="16.52"/>
        <n v="408.16"/>
        <n v="144.52"/>
        <n v="63.49"/>
        <n v="349.88"/>
        <n v="316.33"/>
        <n v="439.35"/>
        <n v="368.86"/>
        <n v="402.72"/>
        <n v="144.61"/>
        <n v="92.83"/>
        <n v="376.55"/>
        <n v="404.38"/>
        <n v="495.3"/>
        <n v="209.25"/>
        <n v="189.15"/>
        <n v="389.32"/>
        <n v="173.7"/>
        <n v="465.72"/>
        <n v="429.91"/>
        <n v="217.35"/>
        <n v="376.68"/>
        <n v="378.5"/>
        <n v="56.05"/>
        <n v="451.76"/>
        <n v="255.1"/>
        <n v="414.1"/>
        <n v="163.42"/>
        <n v="448.28"/>
        <n v="197.65"/>
        <n v="10.36"/>
        <n v="453.16"/>
        <n v="50.19"/>
        <n v="163.06"/>
        <n v="475.28"/>
        <n v="475.55"/>
        <n v="288.85"/>
        <n v="317.76"/>
        <n v="226.98"/>
        <n v="150.14"/>
        <n v="167.69"/>
        <n v="337.9"/>
        <n v="377.43"/>
        <n v="396.83"/>
        <n v="395.86"/>
        <n v="50.15"/>
        <n v="249.74"/>
        <n v="33.49"/>
        <n v="277.02"/>
        <n v="223.56"/>
        <n v="444.41"/>
        <n v="178.7"/>
        <n v="62.95"/>
        <n v="75.78"/>
        <n v="381.95"/>
        <n v="311.02"/>
        <n v="55.06"/>
        <n v="46.63"/>
        <n v="351.98"/>
        <n v="41.02"/>
        <n v="411.82"/>
        <n v="354.59"/>
        <n v="45.27"/>
        <n v="46.99"/>
        <n v="493.39"/>
        <n v="190.26"/>
        <n v="188.47"/>
        <n v="407.34"/>
        <n v="473.89"/>
        <n v="493.07"/>
        <n v="377.92"/>
        <n v="191.25"/>
        <n v="46.33"/>
        <n v="389.69"/>
        <n v="281.41"/>
        <n v="214.99"/>
        <n v="453.65"/>
        <n v="60.04"/>
        <n v="248.85"/>
        <n v="10.62"/>
        <n v="236.99"/>
        <n v="32.87"/>
        <n v="63.81"/>
        <n v="63.18"/>
        <n v="326.36"/>
        <n v="374.29"/>
        <n v="293.77"/>
        <n v="481.28"/>
        <n v="190.56"/>
        <n v="146.43"/>
        <n v="434.96"/>
        <n v="115.68"/>
        <n v="481.8"/>
        <n v="11.02"/>
        <n v="485.09"/>
        <n v="26.36"/>
        <n v="446.12"/>
        <n v="266.21"/>
        <n v="496.52"/>
        <n v="41.53"/>
        <n v="279.16"/>
        <n v="484.8"/>
        <n v="263.93"/>
        <n v="316.55"/>
        <n v="349.4"/>
        <n v="230"/>
        <n v="315.64"/>
        <n v="294.24"/>
        <n v="451.07"/>
        <n v="27.5"/>
        <n v="144.08"/>
        <n v="475.45"/>
        <n v="445.68"/>
        <n v="230.55"/>
        <n v="311.97"/>
        <n v="142.3"/>
        <n v="98.12"/>
        <n v="234.53"/>
        <n v="179.91"/>
        <n v="293.91"/>
        <n v="43.48"/>
        <n v="487.33"/>
        <n v="493.17"/>
        <n v="350.59"/>
        <n v="270.37"/>
        <n v="158.22"/>
        <n v="407.83"/>
        <n v="343.94"/>
        <n v="85.5"/>
        <n v="455.91"/>
        <n v="412.16"/>
        <n v="475.15"/>
        <n v="364.23"/>
        <n v="308.64"/>
        <n v="212.03"/>
        <n v="466.7"/>
        <n v="433.7"/>
        <n v="27.38"/>
        <n v="18.05"/>
        <n v="191.35"/>
        <n v="406.22"/>
        <n v="493.7"/>
        <n v="79.46"/>
        <n v="299.09"/>
        <n v="193.54"/>
        <n v="421.85"/>
        <n v="419.97"/>
        <n v="237"/>
        <n v="210.34"/>
        <n v="140.34"/>
        <n v="32.91"/>
        <n v="433.04"/>
        <n v="407.39"/>
        <n v="499.86"/>
        <n v="498.34"/>
        <n v="279.94"/>
        <n v="385.65"/>
        <n v="472.66"/>
        <n v="425.58"/>
        <n v="127.44"/>
        <n v="228.02"/>
        <n v="68.93"/>
        <n v="477.26"/>
        <n v="305.06"/>
        <n v="118.18"/>
        <n v="337.49"/>
        <n v="310.97"/>
        <n v="182.29"/>
        <n v="61.21"/>
        <n v="337.43"/>
        <n v="262.55"/>
        <n v="387.3"/>
        <n v="262.48"/>
        <n v="426.83"/>
        <n v="278.19"/>
        <n v="282.66"/>
        <n v="438.94"/>
        <n v="204.72"/>
        <n v="71.34"/>
        <n v="19.25"/>
        <n v="378.79"/>
        <n v="312.05"/>
        <n v="353.52"/>
        <n v="110.42"/>
        <n v="72.5"/>
        <n v="12.2"/>
        <n v="178.54"/>
        <n v="297.01"/>
        <n v="199.16"/>
        <n v="221.55"/>
        <n v="452.56"/>
        <n v="177.39"/>
        <n v="259.42"/>
        <n v="392.91"/>
        <n v="201.29"/>
        <n v="312.93"/>
        <n v="431.87"/>
        <n v="475.01"/>
        <n v="77.8"/>
        <n v="463.66"/>
        <n v="248.6"/>
        <n v="132.83"/>
        <n v="232.27"/>
        <n v="490.12"/>
        <n v="167.73"/>
        <n v="123.87"/>
        <n v="42.55"/>
        <n v="68.8"/>
        <n v="68.38"/>
        <n v="80.19"/>
        <n v="73.72"/>
        <n v="322.23"/>
        <n v="95.03"/>
        <n v="176.11"/>
        <n v="448.91"/>
        <n v="239.61"/>
        <n v="335.44"/>
        <n v="90.3"/>
        <n v="100.18"/>
        <n v="25.23"/>
        <n v="88.62"/>
        <n v="142.9"/>
        <n v="92.62"/>
        <n v="48.91"/>
        <n v="64.71"/>
        <n v="233.09"/>
        <n v="107.14"/>
        <n v="185.31"/>
        <n v="254.19"/>
        <n v="346.75"/>
        <n v="24.46"/>
        <n v="400.71"/>
        <n v="315.81"/>
        <n v="45.47"/>
        <n v="437.42"/>
        <n v="460.83"/>
        <n v="35.23"/>
        <n v="142.05"/>
        <n v="404.07"/>
        <n v="375.39"/>
        <n v="96.34"/>
        <n v="108.63"/>
        <n v="188.38"/>
        <n v="244.84"/>
        <n v="311.04"/>
        <n v="187.61"/>
        <n v="233.95"/>
        <n v="375"/>
        <n v="23.16"/>
        <n v="129.96"/>
        <n v="358.11"/>
        <n v="448.13"/>
        <n v="258.28"/>
        <n v="268.4"/>
        <n v="58.05"/>
        <n v="226.47"/>
        <n v="268.65"/>
        <n v="125.02"/>
        <n v="138.28"/>
        <n v="191.76"/>
        <n v="14.94"/>
        <n v="164.43"/>
        <n v="109.67"/>
        <n v="167.11"/>
        <n v="64.28"/>
        <n v="445.81"/>
        <n v="298.83"/>
        <n v="341.16"/>
        <n v="395.64"/>
        <n v="251.73"/>
        <n v="48.03"/>
        <n v="270.87"/>
        <n v="295.49"/>
        <n v="373.99"/>
        <n v="218.67"/>
        <n v="68.15"/>
        <n v="145.47"/>
        <n v="184.73"/>
        <n v="324.73"/>
        <n v="287.54"/>
        <n v="181.27"/>
        <n v="493.33"/>
        <n v="304.86"/>
        <n v="122.43"/>
        <n v="55.38"/>
        <n v="80.67"/>
        <n v="126.75"/>
        <n v="84.54"/>
        <n v="146.12"/>
        <n v="90.82"/>
        <n v="448.9"/>
        <n v="44.72"/>
        <n v="264.63"/>
        <n v="208.15"/>
        <n v="491.28"/>
        <n v="60.46"/>
        <n v="201.94"/>
        <n v="484.89"/>
        <n v="433.43"/>
        <n v="409.45"/>
        <n v="132.66"/>
        <n v="89.59"/>
        <n v="335.98"/>
        <n v="465.04"/>
        <n v="280.6"/>
        <n v="287.95"/>
        <n v="143.59"/>
        <n v="385.9"/>
        <n v="97.59"/>
        <n v="165.22"/>
        <n v="215.59"/>
        <n v="256.27"/>
        <n v="124.99"/>
        <n v="61.84"/>
        <n v="307.26"/>
        <n v="147.87"/>
        <n v="292.71"/>
        <n v="81.41"/>
        <n v="243.16"/>
        <n v="268.63"/>
        <n v="30.65"/>
        <n v="171.62"/>
        <n v="71.54"/>
        <n v="36.37"/>
        <n v="495.03"/>
        <n v="164.57"/>
        <n v="405.89"/>
        <n v="131.05"/>
        <n v="342.34"/>
        <n v="381.31"/>
        <n v="299.84"/>
        <n v="238.43"/>
        <n v="208.86"/>
        <n v="177.69"/>
        <n v="465.12"/>
        <n v="416.16"/>
        <n v="482.69"/>
        <n v="66.53"/>
        <n v="366.78"/>
        <n v="469.48"/>
        <n v="94.71"/>
        <n v="37.92"/>
        <n v="371.85"/>
        <n v="289.36"/>
        <n v="421.71"/>
        <n v="74.19"/>
        <n v="398.66"/>
        <n v="104.81"/>
        <n v="86.01"/>
        <n v="86.31"/>
        <n v="408.21"/>
        <n v="334.27"/>
        <n v="263.92"/>
        <n v="182.62"/>
        <n v="439.21"/>
        <n v="199.26"/>
        <n v="409.22"/>
        <n v="222.37"/>
        <n v="191.59"/>
        <n v="234.03"/>
        <n v="154.18"/>
        <n v="375.07"/>
        <n v="253.85"/>
        <n v="119.95"/>
        <n v="450.29"/>
        <n v="195.03"/>
        <n v="274.06"/>
        <n v="453.7"/>
        <n v="314"/>
        <n v="62.86"/>
        <n v="470.22"/>
        <n v="315.72"/>
        <n v="170.78"/>
        <n v="73.94"/>
        <n v="398.04"/>
        <n v="311.94"/>
        <n v="269.06"/>
        <n v="447.48"/>
        <n v="395.36"/>
        <n v="80.08"/>
        <n v="128"/>
        <n v="373.25"/>
        <n v="21.6"/>
        <n v="287.1"/>
        <n v="382.42"/>
        <n v="439"/>
        <n v="174.33"/>
        <n v="411.52"/>
        <n v="59.76"/>
        <n v="423.99"/>
        <n v="68.11"/>
        <n v="201.66"/>
        <n v="399.66"/>
        <n v="79.21"/>
        <n v="118.48"/>
        <n v="362.52"/>
        <n v="361.42"/>
        <n v="322.37"/>
        <n v="348.5"/>
        <n v="273.65"/>
        <n v="129.64"/>
        <n v="176.12"/>
        <n v="94.89"/>
        <n v="454.68"/>
        <n v="293.78"/>
        <n v="203.42"/>
        <n v="233.69"/>
        <n v="473.91"/>
        <n v="80.91"/>
        <n v="295.18"/>
        <n v="255.41"/>
        <n v="307.67"/>
        <n v="13.96"/>
        <n v="436.7"/>
        <n v="466.4"/>
        <n v="284.74"/>
        <n v="349.84"/>
        <n v="461.64"/>
        <n v="355.08"/>
        <n v="80.51"/>
        <n v="290.26"/>
        <n v="305.32"/>
        <n v="214.94"/>
        <n v="369.54"/>
        <n v="467.51"/>
        <n v="463.16"/>
        <n v="228.17"/>
        <n v="61.05"/>
        <n v="492.5"/>
        <n v="420.25"/>
        <n v="66.71"/>
        <n v="460.82"/>
        <n v="435.6"/>
        <n v="261.82"/>
        <n v="297.68"/>
        <n v="202.51"/>
        <n v="32.11"/>
        <n v="170.92"/>
        <n v="402.41"/>
        <n v="7.29"/>
        <n v="170.08"/>
        <n v="202.09"/>
        <n v="271.01"/>
        <n v="460.33"/>
        <n v="176.44"/>
        <n v="176.74"/>
        <n v="370.06"/>
        <n v="228.85"/>
        <n v="116.18"/>
        <n v="228.96"/>
        <n v="74.72"/>
        <n v="92.31"/>
        <n v="251.69"/>
        <n v="212.37"/>
        <n v="457.85"/>
        <n v="184.38"/>
        <n v="292.39"/>
        <n v="317.97"/>
        <n v="11.48"/>
        <n v="333.45"/>
        <n v="93.13"/>
        <n v="480.73"/>
        <n v="78.59"/>
        <n v="210.24"/>
        <n v="498.45"/>
        <n v="253.59"/>
        <n v="299.72"/>
        <n v="38.2"/>
        <n v="376.23"/>
        <n v="108.9"/>
        <n v="449.54"/>
        <n v="106.54"/>
        <n v="99.39"/>
        <n v="23.09"/>
        <n v="238.67"/>
        <n v="284.6"/>
        <n v="37.53"/>
        <n v="388.89"/>
        <n v="229.38"/>
        <n v="264.57"/>
        <n v="223.18"/>
        <n v="203.38"/>
        <n v="282.02"/>
        <n v="81.84"/>
        <n v="95.05"/>
        <n v="431.58"/>
        <n v="473.33"/>
        <n v="189.79"/>
        <n v="139.02"/>
        <n v="323.78"/>
        <n v="207.32"/>
        <n v="17.57"/>
        <n v="82.3"/>
        <n v="359.41"/>
        <n v="331.17"/>
        <n v="18.41"/>
        <n v="114.88"/>
        <n v="119.38"/>
        <n v="337.59"/>
        <n v="14.76"/>
        <n v="56.53"/>
        <n v="400.96"/>
        <n v="93.38"/>
        <n v="328.11"/>
        <n v="122.9"/>
        <n v="54.22"/>
        <n v="125.37"/>
        <n v="428.57"/>
        <n v="415.96"/>
        <n v="201.61"/>
        <n v="335.7"/>
        <n v="106.47"/>
        <n v="150.11"/>
        <n v="448.69"/>
        <n v="11.44"/>
        <n v="47.33"/>
        <n v="107.9"/>
        <n v="18.13"/>
        <n v="94.81"/>
        <n v="293.61"/>
        <n v="213.61"/>
        <n v="446.87"/>
        <n v="409.63"/>
        <n v="174.2"/>
        <n v="133.41"/>
        <n v="192.95"/>
        <n v="297.2"/>
        <n v="137.69"/>
        <n v="313.95"/>
        <n v="207.66"/>
        <n v="278.26"/>
        <n v="220.88"/>
        <n v="150.76"/>
        <n v="474.48"/>
        <n v="382.98"/>
        <n v="74.36"/>
        <n v="434.89"/>
        <n v="246.28"/>
        <n v="447.8"/>
        <n v="400.93"/>
        <n v="215.48"/>
        <n v="16.12"/>
        <n v="138"/>
        <n v="273.11"/>
        <n v="318.57"/>
        <n v="132.65"/>
        <n v="73.98"/>
        <n v="418.29"/>
        <n v="492.28"/>
        <n v="265.22"/>
        <n v="89.98"/>
        <n v="139.79"/>
        <n v="14.1"/>
        <n v="457.58"/>
        <n v="63.29"/>
        <n v="290.38"/>
        <n v="140.66"/>
        <n v="279.32"/>
        <n v="327.45"/>
        <n v="415.72"/>
        <n v="107.18"/>
        <n v="10.44"/>
        <n v="72.76"/>
        <n v="450.51"/>
        <n v="437.58"/>
        <n v="300.72"/>
        <n v="302.26"/>
        <n v="334.19"/>
        <n v="91.81"/>
        <n v="457.63"/>
        <n v="212.29"/>
        <n v="194.65"/>
        <n v="261.86"/>
        <n v="28.25"/>
        <n v="87.31"/>
        <n v="370.33"/>
        <n v="45.99"/>
        <n v="303.56"/>
        <n v="126.45"/>
        <n v="197.7"/>
        <n v="147.9"/>
        <n v="181.06"/>
        <n v="360.93"/>
        <n v="152.08"/>
        <n v="285.37"/>
        <n v="240.64"/>
        <n v="333.52"/>
        <n v="468.73"/>
        <n v="367.62"/>
        <n v="111.4"/>
        <n v="20.44"/>
        <n v="134.82"/>
        <n v="299.56"/>
        <n v="30.46"/>
        <n v="250.7"/>
        <n v="300.44"/>
        <n v="170.45"/>
        <n v="386.6"/>
        <n v="57.77"/>
        <n v="42.19"/>
        <n v="365.45"/>
        <n v="250.27"/>
        <n v="345.76"/>
        <n v="220.24"/>
        <n v="126.97"/>
        <n v="410.46"/>
        <n v="348.87"/>
        <n v="139.71"/>
        <n v="297.16"/>
        <n v="183.68"/>
        <n v="50.33"/>
        <n v="459.07"/>
        <n v="72.73"/>
        <n v="475.37"/>
        <n v="225.77"/>
      </sharedItems>
    </cacheField>
    <cacheField name="review_score" numFmtId="0">
      <sharedItems containsSemiMixedTypes="0" containsString="0" containsNumber="1" minValue="1" maxValue="5" count="41">
        <n v="1.7"/>
        <n v="3.2"/>
        <n v="4.5"/>
        <n v="3.9"/>
        <n v="4.2"/>
        <n v="3.6"/>
        <n v="3.8"/>
        <n v="4.4"/>
        <n v="2"/>
        <n v="3"/>
        <n v="1.9"/>
        <n v="5"/>
        <n v="4.8"/>
        <n v="1.2"/>
        <n v="4.7"/>
        <n v="3.3"/>
        <n v="1.1"/>
        <n v="2.2"/>
        <n v="4.9"/>
        <n v="2.9"/>
        <n v="2.3"/>
        <n v="4.3"/>
        <n v="3.4"/>
        <n v="1.5"/>
        <n v="1.3"/>
        <n v="2.4"/>
        <n v="3.5"/>
        <n v="3.1"/>
        <n v="4.1"/>
        <n v="2.6"/>
        <n v="2.7"/>
        <n v="4"/>
        <n v="1.4"/>
        <n v="2.1"/>
        <n v="2.5"/>
        <n v="3.7"/>
        <n v="1.6"/>
        <n v="4.6"/>
        <n v="1"/>
        <n v="2.8"/>
        <n v="1.8"/>
      </sharedItems>
    </cacheField>
    <cacheField name="review_count" numFmtId="0">
      <sharedItems containsSemiMixedTypes="0" containsString="0" containsNumber="1" containsInteger="1" minValue="1" maxValue="999" count="620">
        <n v="220"/>
        <n v="903"/>
        <n v="163"/>
        <n v="951"/>
        <n v="270"/>
        <n v="632"/>
        <n v="906"/>
        <n v="848"/>
        <n v="400"/>
        <n v="182"/>
        <n v="991"/>
        <n v="618"/>
        <n v="729"/>
        <n v="205"/>
        <n v="582"/>
        <n v="556"/>
        <n v="841"/>
        <n v="813"/>
        <n v="228"/>
        <n v="696"/>
        <n v="619"/>
        <n v="596"/>
        <n v="850"/>
        <n v="250"/>
        <n v="875"/>
        <n v="441"/>
        <n v="533"/>
        <n v="196"/>
        <n v="690"/>
        <n v="929"/>
        <n v="987"/>
        <n v="519"/>
        <n v="70"/>
        <n v="639"/>
        <n v="399"/>
        <n v="978"/>
        <n v="672"/>
        <n v="760"/>
        <n v="203"/>
        <n v="148"/>
        <n v="472"/>
        <n v="655"/>
        <n v="944"/>
        <n v="199"/>
        <n v="917"/>
        <n v="426"/>
        <n v="666"/>
        <n v="492"/>
        <n v="888"/>
        <n v="896"/>
        <n v="142"/>
        <n v="313"/>
        <n v="165"/>
        <n v="314"/>
        <n v="21"/>
        <n v="82"/>
        <n v="581"/>
        <n v="131"/>
        <n v="599"/>
        <n v="730"/>
        <n v="933"/>
        <n v="984"/>
        <n v="305"/>
        <n v="915"/>
        <n v="371"/>
        <n v="857"/>
        <n v="853"/>
        <n v="384"/>
        <n v="908"/>
        <n v="445"/>
        <n v="425"/>
        <n v="161"/>
        <n v="178"/>
        <n v="629"/>
        <n v="708"/>
        <n v="895"/>
        <n v="490"/>
        <n v="327"/>
        <n v="598"/>
        <n v="289"/>
        <n v="593"/>
        <n v="664"/>
        <n v="573"/>
        <n v="354"/>
        <n v="28"/>
        <n v="954"/>
        <n v="43"/>
        <n v="681"/>
        <n v="423"/>
        <n v="177"/>
        <n v="529"/>
        <n v="610"/>
        <n v="966"/>
        <n v="494"/>
        <n v="198"/>
        <n v="577"/>
        <n v="842"/>
        <n v="517"/>
        <n v="514"/>
        <n v="22"/>
        <n v="112"/>
        <n v="57"/>
        <n v="66"/>
        <n v="98"/>
        <n v="144"/>
        <n v="880"/>
        <n v="435"/>
        <n v="637"/>
        <n v="679"/>
        <n v="86"/>
        <n v="588"/>
        <n v="344"/>
        <n v="936"/>
        <n v="294"/>
        <n v="956"/>
        <n v="571"/>
        <n v="650"/>
        <n v="611"/>
        <n v="704"/>
        <n v="243"/>
        <n v="831"/>
        <n v="561"/>
        <n v="960"/>
        <n v="32"/>
        <n v="391"/>
        <n v="277"/>
        <n v="532"/>
        <n v="154"/>
        <n v="383"/>
        <n v="68"/>
        <n v="878"/>
        <n v="884"/>
        <n v="214"/>
        <n v="376"/>
        <n v="744"/>
        <n v="213"/>
        <n v="79"/>
        <n v="726"/>
        <n v="628"/>
        <n v="604"/>
        <n v="782"/>
        <n v="923"/>
        <n v="381"/>
        <n v="680"/>
        <n v="58"/>
        <n v="796"/>
        <n v="26"/>
        <n v="881"/>
        <n v="447"/>
        <n v="921"/>
        <n v="254"/>
        <n v="899"/>
        <n v="968"/>
        <n v="44"/>
        <n v="97"/>
        <n v="554"/>
        <n v="227"/>
        <n v="774"/>
        <n v="436"/>
        <n v="791"/>
        <n v="601"/>
        <n v="379"/>
        <n v="427"/>
        <n v="709"/>
        <n v="307"/>
        <n v="779"/>
        <n v="504"/>
        <n v="268"/>
        <n v="586"/>
        <n v="8"/>
        <n v="920"/>
        <n v="508"/>
        <n v="476"/>
        <n v="297"/>
        <n v="164"/>
        <n v="485"/>
        <n v="597"/>
        <n v="72"/>
        <n v="567"/>
        <n v="905"/>
        <n v="559"/>
        <n v="911"/>
        <n v="238"/>
        <n v="104"/>
        <n v="210"/>
        <n v="828"/>
        <n v="468"/>
        <n v="454"/>
        <n v="386"/>
        <n v="775"/>
        <n v="387"/>
        <n v="877"/>
        <n v="259"/>
        <n v="283"/>
        <n v="626"/>
        <n v="40"/>
        <n v="486"/>
        <n v="129"/>
        <n v="520"/>
        <n v="613"/>
        <n v="928"/>
        <n v="892"/>
        <n v="688"/>
        <n v="260"/>
        <n v="990"/>
        <n v="366"/>
        <n v="758"/>
        <n v="787"/>
        <n v="544"/>
        <n v="649"/>
        <n v="524"/>
        <n v="907"/>
        <n v="814"/>
        <n v="887"/>
        <n v="16"/>
        <n v="575"/>
        <n v="109"/>
        <n v="670"/>
        <n v="269"/>
        <n v="162"/>
        <n v="924"/>
        <n v="102"/>
        <n v="506"/>
        <n v="735"/>
        <n v="247"/>
        <n v="640"/>
        <n v="795"/>
        <n v="837"/>
        <n v="537"/>
        <n v="353"/>
        <n v="793"/>
        <n v="916"/>
        <n v="930"/>
        <n v="382"/>
        <n v="645"/>
        <n v="701"/>
        <n v="477"/>
        <n v="265"/>
        <n v="372"/>
        <n v="434"/>
        <n v="646"/>
        <n v="211"/>
        <n v="572"/>
        <n v="940"/>
        <n v="377"/>
        <n v="395"/>
        <n v="450"/>
        <n v="943"/>
        <n v="364"/>
        <n v="876"/>
        <n v="457"/>
        <n v="725"/>
        <n v="728"/>
        <n v="226"/>
        <n v="982"/>
        <n v="798"/>
        <n v="986"/>
        <n v="156"/>
        <n v="218"/>
        <n v="190"/>
        <n v="417"/>
        <n v="981"/>
        <n v="675"/>
        <n v="692"/>
        <n v="546"/>
        <n v="41"/>
        <n v="338"/>
        <n v="75"/>
        <n v="953"/>
        <n v="279"/>
        <n v="176"/>
        <n v="662"/>
        <n v="273"/>
        <n v="620"/>
        <n v="651"/>
        <n v="862"/>
        <n v="783"/>
        <n v="859"/>
        <n v="931"/>
        <n v="724"/>
        <n v="893"/>
        <n v="272"/>
        <n v="483"/>
        <n v="248"/>
        <n v="47"/>
        <n v="935"/>
        <n v="201"/>
        <n v="660"/>
        <n v="124"/>
        <n v="1"/>
        <n v="759"/>
        <n v="855"/>
        <n v="191"/>
        <n v="579"/>
        <n v="516"/>
        <n v="442"/>
        <n v="815"/>
        <n v="806"/>
        <n v="143"/>
        <n v="949"/>
        <n v="302"/>
        <n v="654"/>
        <n v="996"/>
        <n v="460"/>
        <n v="401"/>
        <n v="551"/>
        <n v="393"/>
        <n v="867"/>
        <n v="764"/>
        <n v="845"/>
        <n v="207"/>
        <n v="115"/>
        <n v="737"/>
        <n v="251"/>
        <n v="219"/>
        <n v="407"/>
        <n v="443"/>
        <n v="603"/>
        <n v="558"/>
        <n v="550"/>
        <n v="612"/>
        <n v="501"/>
        <n v="840"/>
        <n v="702"/>
        <n v="547"/>
        <n v="659"/>
        <n v="542"/>
        <n v="846"/>
        <n v="507"/>
        <n v="281"/>
        <n v="424"/>
        <n v="856"/>
        <n v="614"/>
        <n v="727"/>
        <n v="83"/>
        <n v="622"/>
        <n v="947"/>
        <n v="275"/>
        <n v="713"/>
        <n v="284"/>
        <n v="980"/>
        <n v="173"/>
        <n v="718"/>
        <n v="63"/>
        <n v="73"/>
        <n v="763"/>
        <n v="636"/>
        <n v="375"/>
        <n v="633"/>
        <n v="398"/>
        <n v="120"/>
        <n v="934"/>
        <n v="437"/>
        <n v="829"/>
        <n v="676"/>
        <n v="465"/>
        <n v="286"/>
        <n v="320"/>
        <n v="673"/>
        <n v="820"/>
        <n v="89"/>
        <n v="821"/>
        <n v="739"/>
        <n v="955"/>
        <n v="334"/>
        <n v="222"/>
        <n v="988"/>
        <n v="776"/>
        <n v="873"/>
        <n v="937"/>
        <n v="127"/>
        <n v="255"/>
        <n v="695"/>
        <n v="62"/>
        <n v="432"/>
        <n v="35"/>
        <n v="576"/>
        <n v="562"/>
        <n v="469"/>
        <n v="767"/>
        <n v="661"/>
        <n v="325"/>
        <n v="304"/>
        <n v="276"/>
        <n v="869"/>
        <n v="963"/>
        <n v="684"/>
        <n v="324"/>
        <n v="977"/>
        <n v="482"/>
        <n v="480"/>
        <n v="65"/>
        <n v="301"/>
        <n v="343"/>
        <n v="431"/>
        <n v="332"/>
        <n v="438"/>
        <n v="174"/>
        <n v="527"/>
        <n v="605"/>
        <n v="406"/>
        <n v="232"/>
        <n v="819"/>
        <n v="788"/>
        <n v="505"/>
        <n v="669"/>
        <n v="179"/>
        <n v="132"/>
        <n v="823"/>
        <n v="455"/>
        <n v="348"/>
        <n v="540"/>
        <n v="772"/>
        <n v="76"/>
        <n v="941"/>
        <n v="854"/>
        <n v="194"/>
        <n v="347"/>
        <n v="361"/>
        <n v="769"/>
        <n v="584"/>
        <n v="87"/>
        <n v="262"/>
        <n v="665"/>
        <n v="722"/>
        <n v="913"/>
        <n v="780"/>
        <n v="648"/>
        <n v="467"/>
        <n v="380"/>
        <n v="362"/>
        <n v="449"/>
        <n v="93"/>
        <n v="621"/>
        <n v="753"/>
        <n v="291"/>
        <n v="749"/>
        <n v="852"/>
        <n v="824"/>
        <n v="689"/>
        <n v="653"/>
        <n v="998"/>
        <n v="49"/>
        <n v="136"/>
        <n v="555"/>
        <n v="404"/>
        <n v="865"/>
        <n v="602"/>
        <n v="807"/>
        <n v="341"/>
        <n v="757"/>
        <n v="945"/>
        <n v="318"/>
        <n v="363"/>
        <n v="822"/>
        <n v="233"/>
        <n v="777"/>
        <n v="549"/>
        <n v="817"/>
        <n v="553"/>
        <n v="789"/>
        <n v="183"/>
        <n v="397"/>
        <n v="333"/>
        <n v="557"/>
        <n v="168"/>
        <n v="19"/>
        <n v="456"/>
        <n v="957"/>
        <n v="240"/>
        <n v="103"/>
        <n v="453"/>
        <n v="153"/>
        <n v="687"/>
        <n v="658"/>
        <n v="962"/>
        <n v="420"/>
        <n v="594"/>
        <n v="751"/>
        <n v="412"/>
        <n v="84"/>
        <n v="113"/>
        <n v="378"/>
        <n v="755"/>
        <n v="770"/>
        <n v="959"/>
        <n v="797"/>
        <n v="105"/>
        <n v="202"/>
        <n v="843"/>
        <n v="973"/>
        <n v="266"/>
        <n v="910"/>
        <n v="563"/>
        <n v="118"/>
        <n v="771"/>
        <n v="667"/>
        <n v="678"/>
        <n v="912"/>
        <n v="350"/>
        <n v="296"/>
        <n v="258"/>
        <n v="81"/>
        <n v="419"/>
        <n v="235"/>
        <n v="833"/>
        <n v="311"/>
        <n v="975"/>
        <n v="357"/>
        <n v="574"/>
        <n v="223"/>
        <n v="408"/>
        <n v="107"/>
        <n v="429"/>
        <n v="634"/>
        <n v="30"/>
        <n v="188"/>
        <n v="866"/>
        <n v="800"/>
        <n v="451"/>
        <n v="195"/>
        <n v="172"/>
        <n v="847"/>
        <n v="23"/>
        <n v="360"/>
        <n v="560"/>
        <n v="825"/>
        <n v="290"/>
        <n v="440"/>
        <n v="668"/>
        <n v="7"/>
        <n v="421"/>
        <n v="568"/>
        <n v="193"/>
        <n v="444"/>
        <n v="914"/>
        <n v="479"/>
        <n v="475"/>
        <n v="126"/>
        <n v="392"/>
        <n v="204"/>
        <n v="31"/>
        <n v="388"/>
        <n v="625"/>
        <n v="926"/>
        <n v="155"/>
        <n v="430"/>
        <n v="448"/>
        <n v="234"/>
        <n v="818"/>
        <n v="827"/>
        <n v="125"/>
        <n v="245"/>
        <n v="938"/>
        <n v="122"/>
        <n v="170"/>
        <n v="786"/>
        <n v="369"/>
        <n v="77"/>
        <n v="59"/>
        <n v="638"/>
        <n v="500"/>
        <n v="736"/>
        <n v="278"/>
        <n v="69"/>
        <n v="489"/>
        <n v="909"/>
        <n v="674"/>
        <n v="365"/>
        <n v="416"/>
        <n v="762"/>
        <n v="497"/>
        <n v="942"/>
        <n v="300"/>
        <n v="139"/>
        <n v="359"/>
        <n v="836"/>
        <n v="499"/>
        <n v="385"/>
        <n v="280"/>
        <n v="111"/>
        <n v="509"/>
        <n v="99"/>
        <n v="761"/>
        <n v="999"/>
        <n v="657"/>
        <n v="886"/>
        <n v="64"/>
        <n v="91"/>
        <n v="117"/>
        <n v="267"/>
        <n v="685"/>
        <n v="140"/>
        <n v="246"/>
        <n v="487"/>
        <n v="184"/>
        <n v="20"/>
        <n v="883"/>
        <n v="147"/>
        <n v="748"/>
        <n v="864"/>
        <n v="587"/>
        <n v="958"/>
        <n v="216"/>
        <n v="715"/>
        <n v="754"/>
        <n v="691"/>
        <n v="974"/>
        <n v="731"/>
        <n v="48"/>
        <n v="511"/>
        <n v="329"/>
        <n v="116"/>
        <n v="849"/>
        <n v="337"/>
        <n v="323"/>
        <n v="13"/>
        <n v="287"/>
        <n v="720"/>
        <n v="114"/>
      </sharedItems>
    </cacheField>
    <cacheField name="January  sales" numFmtId="0">
      <sharedItems containsSemiMixedTypes="0" containsString="0" containsNumber="1" containsInteger="1" minValue="0" maxValue="1000" count="634">
        <n v="479"/>
        <n v="21"/>
        <n v="348"/>
        <n v="725"/>
        <n v="682"/>
        <n v="834"/>
        <n v="565"/>
        <n v="905"/>
        <n v="809"/>
        <n v="319"/>
        <n v="125"/>
        <n v="276"/>
        <n v="975"/>
        <n v="203"/>
        <n v="193"/>
        <n v="680"/>
        <n v="663"/>
        <n v="546"/>
        <n v="695"/>
        <n v="285"/>
        <n v="56"/>
        <n v="733"/>
        <n v="302"/>
        <n v="162"/>
        <n v="18"/>
        <n v="369"/>
        <n v="263"/>
        <n v="793"/>
        <n v="112"/>
        <n v="487"/>
        <n v="326"/>
        <n v="541"/>
        <n v="646"/>
        <n v="578"/>
        <n v="64"/>
        <n v="291"/>
        <n v="24"/>
        <n v="548"/>
        <n v="0"/>
        <n v="910"/>
        <n v="140"/>
        <n v="743"/>
        <n v="647"/>
        <n v="900"/>
        <n v="187"/>
        <n v="127"/>
        <n v="200"/>
        <n v="126"/>
        <n v="256"/>
        <n v="675"/>
        <n v="702"/>
        <n v="103"/>
        <n v="534"/>
        <n v="264"/>
        <n v="801"/>
        <n v="941"/>
        <n v="973"/>
        <n v="383"/>
        <n v="259"/>
        <n v="413"/>
        <n v="990"/>
        <n v="357"/>
        <n v="74"/>
        <n v="354"/>
        <n v="583"/>
        <n v="770"/>
        <n v="909"/>
        <n v="972"/>
        <n v="684"/>
        <n v="991"/>
        <n v="289"/>
        <n v="44"/>
        <n v="572"/>
        <n v="82"/>
        <n v="122"/>
        <n v="527"/>
        <n v="65"/>
        <n v="935"/>
        <n v="656"/>
        <n v="374"/>
        <n v="161"/>
        <n v="745"/>
        <n v="379"/>
        <n v="655"/>
        <n v="321"/>
        <n v="449"/>
        <n v="473"/>
        <n v="12"/>
        <n v="183"/>
        <n v="110"/>
        <n v="926"/>
        <n v="507"/>
        <n v="294"/>
        <n v="450"/>
        <n v="903"/>
        <n v="214"/>
        <n v="631"/>
        <n v="893"/>
        <n v="566"/>
        <n v="26"/>
        <n v="629"/>
        <n v="732"/>
        <n v="230"/>
        <n v="564"/>
        <n v="806"/>
        <n v="320"/>
        <n v="912"/>
        <n v="232"/>
        <n v="669"/>
        <n v="436"/>
        <n v="780"/>
        <n v="532"/>
        <n v="402"/>
        <n v="52"/>
        <n v="786"/>
        <n v="312"/>
        <n v="280"/>
        <n v="30"/>
        <n v="336"/>
        <n v="182"/>
        <n v="22"/>
        <n v="543"/>
        <n v="445"/>
        <n v="73"/>
        <n v="9"/>
        <n v="483"/>
        <n v="455"/>
        <n v="563"/>
        <n v="659"/>
        <n v="159"/>
        <n v="881"/>
        <n v="13"/>
        <n v="177"/>
        <n v="411"/>
        <n v="877"/>
        <n v="407"/>
        <n v="846"/>
        <n v="29"/>
        <n v="204"/>
        <n v="58"/>
        <n v="470"/>
        <n v="775"/>
        <n v="465"/>
        <n v="11"/>
        <n v="630"/>
        <n v="849"/>
        <n v="759"/>
        <n v="353"/>
        <n v="638"/>
        <n v="872"/>
        <n v="715"/>
        <n v="560"/>
        <n v="590"/>
        <n v="440"/>
        <n v="240"/>
        <n v="860"/>
        <n v="153"/>
        <n v="785"/>
        <n v="95"/>
        <n v="293"/>
        <n v="208"/>
        <n v="342"/>
        <n v="87"/>
        <n v="817"/>
        <n v="936"/>
        <n v="389"/>
        <n v="324"/>
        <n v="939"/>
        <n v="888"/>
        <n v="831"/>
        <n v="156"/>
        <n v="667"/>
        <n v="650"/>
        <n v="632"/>
        <n v="576"/>
        <n v="618"/>
        <n v="658"/>
        <n v="136"/>
        <n v="922"/>
        <n v="673"/>
        <n v="427"/>
        <n v="451"/>
        <n v="611"/>
        <n v="818"/>
        <n v="176"/>
        <n v="197"/>
        <n v="623"/>
        <n v="567"/>
        <n v="971"/>
        <n v="690"/>
        <n v="420"/>
        <n v="400"/>
        <n v="697"/>
        <n v="217"/>
        <n v="924"/>
        <n v="928"/>
        <n v="827"/>
        <n v="986"/>
        <n v="728"/>
        <n v="950"/>
        <n v="174"/>
        <n v="724"/>
        <n v="916"/>
        <n v="234"/>
        <n v="100"/>
        <n v="535"/>
        <n v="875"/>
        <n v="522"/>
        <n v="784"/>
        <n v="430"/>
        <n v="792"/>
        <n v="605"/>
        <n v="712"/>
        <n v="851"/>
        <n v="978"/>
        <n v="722"/>
        <n v="651"/>
        <n v="292"/>
        <n v="501"/>
        <n v="303"/>
        <n v="870"/>
        <n v="539"/>
        <n v="552"/>
        <n v="495"/>
        <n v="657"/>
        <n v="767"/>
        <n v="226"/>
        <n v="235"/>
        <n v="891"/>
        <n v="454"/>
        <n v="1000"/>
        <n v="209"/>
        <n v="740"/>
        <n v="396"/>
        <n v="99"/>
        <n v="897"/>
        <n v="648"/>
        <n v="328"/>
        <n v="165"/>
        <n v="458"/>
        <n v="821"/>
        <n v="951"/>
        <n v="981"/>
        <n v="992"/>
        <n v="620"/>
        <n v="854"/>
        <n v="172"/>
        <n v="748"/>
        <n v="904"/>
        <n v="727"/>
        <n v="262"/>
        <n v="803"/>
        <n v="273"/>
        <n v="2"/>
        <n v="27"/>
        <n v="325"/>
        <n v="148"/>
        <n v="437"/>
        <n v="355"/>
        <n v="251"/>
        <n v="524"/>
        <n v="48"/>
        <n v="117"/>
        <n v="53"/>
        <n v="649"/>
        <n v="43"/>
        <n v="814"/>
        <n v="585"/>
        <n v="557"/>
        <n v="676"/>
        <n v="101"/>
        <n v="791"/>
        <n v="769"/>
        <n v="848"/>
        <n v="867"/>
        <n v="397"/>
        <n v="137"/>
        <n v="674"/>
        <n v="920"/>
        <n v="386"/>
        <n v="613"/>
        <n v="16"/>
        <n v="779"/>
        <n v="181"/>
        <n v="883"/>
        <n v="540"/>
        <n v="170"/>
        <n v="408"/>
        <n v="739"/>
        <n v="377"/>
        <n v="857"/>
        <n v="229"/>
        <n v="832"/>
        <n v="118"/>
        <n v="155"/>
        <n v="783"/>
        <n v="686"/>
        <n v="464"/>
        <n v="603"/>
        <n v="794"/>
        <n v="692"/>
        <n v="681"/>
        <n v="698"/>
        <n v="744"/>
        <n v="133"/>
        <n v="390"/>
        <n v="735"/>
        <n v="500"/>
        <n v="664"/>
        <n v="32"/>
        <n v="54"/>
        <n v="953"/>
        <n v="518"/>
        <n v="755"/>
        <n v="824"/>
        <n v="637"/>
        <n v="719"/>
        <n v="554"/>
        <n v="372"/>
        <n v="227"/>
        <n v="622"/>
        <n v="306"/>
        <n v="456"/>
        <n v="330"/>
        <n v="224"/>
        <n v="982"/>
        <n v="503"/>
        <n v="213"/>
        <n v="643"/>
        <n v="615"/>
        <n v="194"/>
        <n v="488"/>
        <n v="609"/>
        <n v="225"/>
        <n v="78"/>
        <n v="123"/>
        <n v="515"/>
        <n v="601"/>
        <n v="392"/>
        <n v="644"/>
        <n v="823"/>
        <n v="607"/>
        <n v="979"/>
        <n v="433"/>
        <n v="142"/>
        <n v="799"/>
        <n v="277"/>
        <n v="528"/>
        <n v="570"/>
        <n v="89"/>
        <n v="491"/>
        <n v="198"/>
        <n v="361"/>
        <n v="25"/>
        <n v="393"/>
        <n v="506"/>
        <n v="300"/>
        <n v="338"/>
        <n v="266"/>
        <n v="460"/>
        <n v="359"/>
        <n v="67"/>
        <n v="862"/>
        <n v="970"/>
        <n v="490"/>
        <n v="215"/>
        <n v="699"/>
        <n v="568"/>
        <n v="558"/>
        <n v="158"/>
        <n v="685"/>
        <n v="241"/>
        <n v="752"/>
        <n v="4"/>
        <n v="595"/>
        <n v="819"/>
        <n v="360"/>
        <n v="247"/>
        <n v="672"/>
        <n v="945"/>
        <n v="421"/>
        <n v="737"/>
        <n v="14"/>
        <n v="121"/>
        <n v="452"/>
        <n v="573"/>
        <n v="597"/>
        <n v="589"/>
        <n v="713"/>
        <n v="301"/>
        <n v="908"/>
        <n v="222"/>
        <n v="989"/>
        <n v="517"/>
        <n v="92"/>
        <n v="519"/>
        <n v="492"/>
        <n v="619"/>
        <n v="160"/>
        <n v="720"/>
        <n v="751"/>
        <n v="332"/>
        <n v="49"/>
        <n v="581"/>
        <n v="271"/>
        <n v="579"/>
        <n v="866"/>
        <n v="559"/>
        <n v="331"/>
        <n v="138"/>
        <n v="356"/>
        <n v="600"/>
        <n v="310"/>
        <n v="869"/>
        <n v="885"/>
        <n v="977"/>
        <n v="882"/>
        <n v="796"/>
        <n v="124"/>
        <n v="272"/>
        <n v="810"/>
        <n v="244"/>
        <n v="847"/>
        <n v="929"/>
        <n v="246"/>
        <n v="7"/>
        <n v="477"/>
        <n v="351"/>
        <n v="995"/>
        <n v="494"/>
        <n v="426"/>
        <n v="38"/>
        <n v="592"/>
        <n v="186"/>
        <n v="599"/>
        <n v="753"/>
        <n v="853"/>
        <n v="85"/>
        <n v="547"/>
        <n v="612"/>
        <n v="987"/>
        <n v="511"/>
        <n v="937"/>
        <n v="254"/>
        <n v="980"/>
        <n v="169"/>
        <n v="763"/>
        <n v="871"/>
        <n v="943"/>
        <n v="602"/>
        <n v="789"/>
        <n v="154"/>
        <n v="652"/>
        <n v="666"/>
        <n v="545"/>
        <n v="498"/>
        <n v="128"/>
        <n v="671"/>
        <n v="604"/>
        <n v="403"/>
        <n v="628"/>
        <n v="610"/>
        <n v="624"/>
        <n v="358"/>
        <n v="717"/>
        <n v="115"/>
        <n v="90"/>
        <n v="81"/>
        <n v="323"/>
        <n v="960"/>
        <n v="113"/>
        <n v="768"/>
        <n v="57"/>
        <n v="876"/>
        <n v="627"/>
        <n v="265"/>
        <n v="314"/>
        <n v="714"/>
        <n v="40"/>
        <n v="104"/>
        <n v="889"/>
        <n v="192"/>
        <n v="708"/>
        <n v="255"/>
        <n v="946"/>
        <n v="660"/>
        <n v="98"/>
        <n v="587"/>
        <n v="281"/>
        <n v="108"/>
        <n v="551"/>
        <n v="404"/>
        <n v="461"/>
        <n v="131"/>
        <n v="790"/>
        <n v="873"/>
        <n v="83"/>
        <n v="398"/>
        <n v="220"/>
        <n v="367"/>
        <n v="146"/>
        <n v="111"/>
        <n v="614"/>
        <n v="923"/>
        <n v="493"/>
        <n v="504"/>
        <n v="474"/>
        <n v="835"/>
        <n v="270"/>
        <n v="994"/>
        <n v="896"/>
        <n v="706"/>
        <n v="366"/>
        <n v="279"/>
        <n v="282"/>
        <n v="39"/>
        <n v="958"/>
        <n v="188"/>
        <n v="163"/>
        <n v="993"/>
        <n v="988"/>
        <n v="3"/>
        <n v="952"/>
        <n v="432"/>
        <n v="180"/>
        <n v="278"/>
        <n v="580"/>
        <n v="253"/>
        <n v="829"/>
        <n v="508"/>
        <n v="760"/>
        <n v="679"/>
        <n v="933"/>
        <n v="84"/>
        <n v="316"/>
        <n v="211"/>
        <n v="514"/>
        <n v="341"/>
        <n v="963"/>
        <n v="843"/>
        <n v="37"/>
        <n v="510"/>
        <n v="419"/>
        <n v="750"/>
        <n v="168"/>
        <n v="964"/>
        <n v="825"/>
        <n v="305"/>
        <n v="701"/>
        <n v="868"/>
        <n v="536"/>
        <n v="410"/>
        <n v="205"/>
        <n v="184"/>
        <n v="381"/>
        <n v="378"/>
        <n v="46"/>
        <n v="550"/>
        <n v="212"/>
        <n v="309"/>
        <n v="967"/>
        <n v="798"/>
        <n v="201"/>
        <n v="31"/>
        <n v="442"/>
        <n v="766"/>
        <n v="520"/>
        <n v="976"/>
        <n v="435"/>
        <n v="152"/>
        <n v="634"/>
        <n v="190"/>
        <n v="562"/>
        <n v="80"/>
        <n v="894"/>
        <n v="782"/>
        <n v="422"/>
        <n v="890"/>
        <n v="406"/>
        <n v="166"/>
        <n v="417"/>
        <n v="762"/>
        <n v="476"/>
        <n v="72"/>
        <n v="261"/>
        <n v="339"/>
        <n v="307"/>
        <n v="574"/>
        <n v="75"/>
        <n v="879"/>
        <n v="191"/>
        <n v="962"/>
        <n v="863"/>
        <n v="913"/>
        <n v="368"/>
        <n v="850"/>
        <n v="42"/>
        <n v="418"/>
        <n v="77"/>
        <n v="800"/>
        <n v="269"/>
        <n v="700"/>
        <n v="758"/>
        <n v="899"/>
        <n v="901"/>
        <n v="944"/>
        <n v="167"/>
        <n v="335"/>
        <n v="999"/>
        <n v="239"/>
        <n v="957"/>
        <n v="482"/>
        <n v="591"/>
        <n v="457"/>
        <n v="88"/>
        <n v="94"/>
        <n v="150"/>
        <n v="513"/>
        <n v="375"/>
        <n v="996"/>
        <n v="839"/>
        <n v="625"/>
        <n v="594"/>
        <n v="178"/>
        <n v="499"/>
        <n v="463"/>
        <n v="139"/>
        <n v="96"/>
        <n v="516"/>
        <n v="845"/>
        <n v="68"/>
        <n v="887"/>
        <n v="317"/>
        <n v="196"/>
      </sharedItems>
    </cacheField>
    <cacheField name="February sales" numFmtId="0">
      <sharedItems containsSemiMixedTypes="0" containsString="0" containsNumber="1" containsInteger="1" minValue="2" maxValue="1000" count="629">
        <n v="449"/>
        <n v="989"/>
        <n v="558"/>
        <n v="678"/>
        <n v="451"/>
        <n v="288"/>
        <n v="140"/>
        <n v="83"/>
        <n v="693"/>
        <n v="390"/>
        <n v="590"/>
        <n v="214"/>
        <n v="525"/>
        <n v="402"/>
        <n v="127"/>
        <n v="821"/>
        <n v="476"/>
        <n v="759"/>
        <n v="403"/>
        <n v="28"/>
        <n v="791"/>
        <n v="337"/>
        <n v="830"/>
        <n v="713"/>
        <n v="360"/>
        <n v="568"/>
        <n v="391"/>
        <n v="217"/>
        <n v="573"/>
        <n v="668"/>
        <n v="201"/>
        <n v="16"/>
        <n v="321"/>
        <n v="517"/>
        <n v="569"/>
        <n v="324"/>
        <n v="411"/>
        <n v="317"/>
        <n v="680"/>
        <n v="964"/>
        <n v="81"/>
        <n v="473"/>
        <n v="467"/>
        <n v="424"/>
        <n v="944"/>
        <n v="730"/>
        <n v="688"/>
        <n v="203"/>
        <n v="582"/>
        <n v="386"/>
        <n v="777"/>
        <n v="97"/>
        <n v="344"/>
        <n v="802"/>
        <n v="207"/>
        <n v="513"/>
        <n v="635"/>
        <n v="585"/>
        <n v="165"/>
        <n v="21"/>
        <n v="153"/>
        <n v="938"/>
        <n v="438"/>
        <n v="294"/>
        <n v="218"/>
        <n v="494"/>
        <n v="229"/>
        <n v="19"/>
        <n v="986"/>
        <n v="552"/>
        <n v="949"/>
        <n v="147"/>
        <n v="107"/>
        <n v="595"/>
        <n v="482"/>
        <n v="366"/>
        <n v="833"/>
        <n v="413"/>
        <n v="308"/>
        <n v="801"/>
        <n v="917"/>
        <n v="834"/>
        <n v="133"/>
        <n v="718"/>
        <n v="282"/>
        <n v="72"/>
        <n v="480"/>
        <n v="351"/>
        <n v="559"/>
        <n v="325"/>
        <n v="744"/>
        <n v="442"/>
        <n v="99"/>
        <n v="58"/>
        <n v="507"/>
        <n v="257"/>
        <n v="412"/>
        <n v="64"/>
        <n v="594"/>
        <n v="984"/>
        <n v="265"/>
        <n v="820"/>
        <n v="78"/>
        <n v="314"/>
        <n v="661"/>
        <n v="946"/>
        <n v="916"/>
        <n v="890"/>
        <n v="247"/>
        <n v="789"/>
        <n v="867"/>
        <n v="609"/>
        <n v="24"/>
        <n v="283"/>
        <n v="448"/>
        <n v="880"/>
        <n v="300"/>
        <n v="67"/>
        <n v="6"/>
        <n v="816"/>
        <n v="136"/>
        <n v="163"/>
        <n v="82"/>
        <n v="896"/>
        <n v="649"/>
        <n v="419"/>
        <n v="236"/>
        <n v="45"/>
        <n v="617"/>
        <n v="927"/>
        <n v="799"/>
        <n v="261"/>
        <n v="175"/>
        <n v="656"/>
        <n v="841"/>
        <n v="369"/>
        <n v="794"/>
        <n v="53"/>
        <n v="689"/>
        <n v="418"/>
        <n v="755"/>
        <n v="506"/>
        <n v="340"/>
        <n v="126"/>
        <n v="408"/>
        <n v="923"/>
        <n v="270"/>
        <n v="643"/>
        <n v="604"/>
        <n v="378"/>
        <n v="922"/>
        <n v="921"/>
        <n v="914"/>
        <n v="859"/>
        <n v="784"/>
        <n v="42"/>
        <n v="376"/>
        <n v="40"/>
        <n v="169"/>
        <n v="945"/>
        <n v="211"/>
        <n v="492"/>
        <n v="679"/>
        <n v="38"/>
        <n v="368"/>
        <n v="756"/>
        <n v="150"/>
        <n v="110"/>
        <n v="479"/>
        <n v="435"/>
        <n v="46"/>
        <n v="574"/>
        <n v="736"/>
        <n v="365"/>
        <n v="68"/>
        <n v="298"/>
        <n v="943"/>
        <n v="295"/>
        <n v="202"/>
        <n v="60"/>
        <n v="962"/>
        <n v="829"/>
        <n v="313"/>
        <n v="160"/>
        <n v="330"/>
        <n v="527"/>
        <n v="605"/>
        <n v="303"/>
        <n v="502"/>
        <n v="549"/>
        <n v="638"/>
        <n v="274"/>
        <n v="318"/>
        <n v="588"/>
        <n v="503"/>
        <n v="685"/>
        <n v="969"/>
        <n v="869"/>
        <n v="832"/>
        <n v="887"/>
        <n v="602"/>
        <n v="749"/>
        <n v="775"/>
        <n v="690"/>
        <n v="493"/>
        <n v="489"/>
        <n v="720"/>
        <n v="508"/>
        <n v="389"/>
        <n v="618"/>
        <n v="856"/>
        <n v="955"/>
        <n v="795"/>
        <n v="864"/>
        <n v="548"/>
        <n v="648"/>
        <n v="849"/>
        <n v="567"/>
        <n v="186"/>
        <n v="852"/>
        <n v="769"/>
        <n v="444"/>
        <n v="362"/>
        <n v="122"/>
        <n v="187"/>
        <n v="741"/>
        <n v="625"/>
        <n v="251"/>
        <n v="334"/>
        <n v="91"/>
        <n v="529"/>
        <n v="865"/>
        <n v="62"/>
        <n v="511"/>
        <n v="138"/>
        <n v="697"/>
        <n v="184"/>
        <n v="204"/>
        <n v="771"/>
        <n v="213"/>
        <n v="255"/>
        <n v="134"/>
        <n v="572"/>
        <n v="874"/>
        <n v="87"/>
        <n v="835"/>
        <n v="987"/>
        <n v="206"/>
        <n v="128"/>
        <n v="822"/>
        <n v="2"/>
        <n v="973"/>
        <n v="933"/>
        <n v="753"/>
        <n v="120"/>
        <n v="384"/>
        <n v="613"/>
        <n v="37"/>
        <n v="924"/>
        <n v="644"/>
        <n v="20"/>
        <n v="241"/>
        <n v="454"/>
        <n v="620"/>
        <n v="302"/>
        <n v="963"/>
        <n v="195"/>
        <n v="139"/>
        <n v="443"/>
        <n v="311"/>
        <n v="745"/>
        <n v="534"/>
        <n v="664"/>
        <n v="276"/>
        <n v="889"/>
        <n v="51"/>
        <n v="855"/>
        <n v="152"/>
        <n v="748"/>
        <n v="310"/>
        <n v="813"/>
        <n v="543"/>
        <n v="566"/>
        <n v="863"/>
        <n v="388"/>
        <n v="547"/>
        <n v="621"/>
        <n v="176"/>
        <n v="361"/>
        <n v="806"/>
        <n v="847"/>
        <n v="96"/>
        <n v="212"/>
        <n v="828"/>
        <n v="5"/>
        <n v="108"/>
        <n v="546"/>
        <n v="629"/>
        <n v="260"/>
        <n v="425"/>
        <n v="86"/>
        <n v="464"/>
        <n v="75"/>
        <n v="470"/>
        <n v="975"/>
        <n v="824"/>
        <n v="894"/>
        <n v="725"/>
        <n v="456"/>
        <n v="284"/>
        <n v="238"/>
        <n v="676"/>
        <n v="598"/>
        <n v="652"/>
        <n v="671"/>
        <n v="557"/>
        <n v="371"/>
        <n v="623"/>
        <n v="918"/>
        <n v="44"/>
        <n v="400"/>
        <n v="246"/>
        <n v="615"/>
        <n v="596"/>
        <n v="484"/>
        <n v="645"/>
        <n v="619"/>
        <n v="17"/>
        <n v="757"/>
        <n v="637"/>
        <n v="234"/>
        <n v="415"/>
        <n v="937"/>
        <n v="498"/>
        <n v="633"/>
        <n v="114"/>
        <n v="931"/>
        <n v="673"/>
        <n v="712"/>
        <n v="233"/>
        <n v="539"/>
        <n v="10"/>
        <n v="205"/>
        <n v="146"/>
        <n v="117"/>
        <n v="910"/>
        <n v="381"/>
        <n v="663"/>
        <n v="583"/>
        <n v="174"/>
        <n v="957"/>
        <n v="18"/>
        <n v="194"/>
        <n v="329"/>
        <n v="935"/>
        <n v="353"/>
        <n v="929"/>
        <n v="92"/>
        <n v="432"/>
        <n v="244"/>
        <n v="831"/>
        <n v="316"/>
        <n v="639"/>
        <n v="281"/>
        <n v="70"/>
        <n v="268"/>
        <n v="793"/>
        <n v="304"/>
        <n v="450"/>
        <n v="102"/>
        <n v="192"/>
        <n v="752"/>
        <n v="528"/>
        <n v="170"/>
        <n v="536"/>
        <n v="250"/>
        <n v="764"/>
        <n v="540"/>
        <n v="628"/>
        <n v="379"/>
        <n v="143"/>
        <n v="667"/>
        <n v="631"/>
        <n v="823"/>
        <n v="504"/>
        <n v="597"/>
        <n v="335"/>
        <n v="363"/>
        <n v="198"/>
        <n v="717"/>
        <n v="338"/>
        <n v="658"/>
        <n v="961"/>
        <n v="936"/>
        <n v="428"/>
        <n v="782"/>
        <n v="898"/>
        <n v="692"/>
        <n v="941"/>
        <n v="541"/>
        <n v="56"/>
        <n v="231"/>
        <n v="657"/>
        <n v="434"/>
        <n v="383"/>
        <n v="193"/>
        <n v="735"/>
        <n v="647"/>
        <n v="533"/>
        <n v="715"/>
        <n v="750"/>
        <n v="871"/>
        <n v="291"/>
        <n v="731"/>
        <n v="115"/>
        <n v="48"/>
        <n v="684"/>
        <n v="332"/>
        <n v="556"/>
        <n v="531"/>
        <n v="959"/>
        <n v="220"/>
        <n v="634"/>
        <n v="732"/>
        <n v="322"/>
        <n v="850"/>
        <n v="39"/>
        <n v="950"/>
        <n v="571"/>
        <n v="883"/>
        <n v="842"/>
        <n v="121"/>
        <n v="478"/>
        <n v="95"/>
        <n v="858"/>
        <n v="897"/>
        <n v="61"/>
        <n v="560"/>
        <n v="904"/>
        <n v="347"/>
        <n v="670"/>
        <n v="123"/>
        <n v="481"/>
        <n v="47"/>
        <n v="135"/>
        <n v="200"/>
        <n v="249"/>
        <n v="868"/>
        <n v="367"/>
        <n v="499"/>
        <n v="354"/>
        <n v="210"/>
        <n v="703"/>
        <n v="43"/>
        <n v="570"/>
        <n v="264"/>
        <n v="219"/>
        <n v="901"/>
        <n v="441"/>
        <n v="399"/>
        <n v="726"/>
        <n v="990"/>
        <n v="788"/>
        <n v="575"/>
        <n v="857"/>
        <n v="803"/>
        <n v="469"/>
        <n v="843"/>
        <n v="681"/>
        <n v="266"/>
        <n v="519"/>
        <n v="954"/>
        <n v="385"/>
        <n v="733"/>
        <n v="299"/>
        <n v="394"/>
        <n v="592"/>
        <n v="729"/>
        <n v="177"/>
        <n v="395"/>
        <n v="370"/>
        <n v="790"/>
        <n v="805"/>
        <n v="677"/>
        <n v="221"/>
        <n v="991"/>
        <n v="155"/>
        <n v="377"/>
        <n v="780"/>
        <n v="902"/>
        <n v="998"/>
        <n v="436"/>
        <n v="974"/>
        <n v="387"/>
        <n v="886"/>
        <n v="837"/>
        <n v="983"/>
        <n v="339"/>
        <n v="768"/>
        <n v="69"/>
        <n v="892"/>
        <n v="404"/>
        <n v="607"/>
        <n v="674"/>
        <n v="516"/>
        <n v="827"/>
        <n v="119"/>
        <n v="687"/>
        <n v="216"/>
        <n v="55"/>
        <n v="698"/>
        <n v="743"/>
        <n v="766"/>
        <n v="103"/>
        <n v="76"/>
        <n v="913"/>
        <n v="263"/>
        <n v="992"/>
        <n v="181"/>
        <n v="767"/>
        <n v="26"/>
        <n v="275"/>
        <n v="651"/>
        <n v="956"/>
        <n v="798"/>
        <n v="90"/>
        <n v="457"/>
        <n v="364"/>
        <n v="350"/>
        <n v="654"/>
        <n v="252"/>
        <n v="458"/>
        <n v="970"/>
        <n v="925"/>
        <n v="500"/>
        <n v="414"/>
        <n v="461"/>
        <n v="919"/>
        <n v="113"/>
        <n v="355"/>
        <n v="694"/>
        <n v="514"/>
        <n v="708"/>
        <n v="124"/>
        <n v="137"/>
        <n v="382"/>
        <n v="682"/>
        <n v="73"/>
        <n v="854"/>
        <n v="650"/>
        <n v="993"/>
        <n v="190"/>
        <n v="900"/>
        <n v="562"/>
        <n v="660"/>
        <n v="779"/>
        <n v="561"/>
        <n v="899"/>
        <n v="112"/>
        <n v="920"/>
        <n v="13"/>
        <n v="714"/>
        <n v="287"/>
        <n v="906"/>
        <n v="188"/>
        <n v="154"/>
        <n v="721"/>
        <n v="74"/>
        <n v="939"/>
        <n v="342"/>
        <n v="510"/>
        <n v="1000"/>
        <n v="63"/>
        <n v="838"/>
        <n v="259"/>
        <n v="971"/>
        <n v="405"/>
        <n v="942"/>
        <n v="429"/>
        <n v="653"/>
        <n v="433"/>
        <n v="111"/>
        <n v="928"/>
        <n v="374"/>
        <n v="642"/>
        <n v="183"/>
        <n v="89"/>
        <n v="93"/>
        <n v="12"/>
        <n v="972"/>
        <n v="804"/>
        <n v="437"/>
        <n v="537"/>
        <n v="586"/>
        <n v="967"/>
        <n v="875"/>
        <n v="810"/>
        <n v="149"/>
        <n v="659"/>
        <n v="7"/>
        <n v="985"/>
        <n v="627"/>
        <n v="746"/>
        <n v="518"/>
        <n v="951"/>
        <n v="180"/>
        <n v="930"/>
        <n v="178"/>
        <n v="222"/>
        <n v="630"/>
        <n v="606"/>
        <n v="884"/>
        <n v="742"/>
        <n v="267"/>
        <n v="809"/>
        <n v="349"/>
        <n v="522"/>
        <n v="762"/>
        <n v="49"/>
        <n v="357"/>
        <n v="727"/>
        <n v="905"/>
        <n v="563"/>
        <n v="807"/>
        <n v="235"/>
        <n v="359"/>
        <n v="109"/>
        <n v="191"/>
        <n v="903"/>
      </sharedItems>
    </cacheField>
    <cacheField name="March sales" numFmtId="0">
      <sharedItems containsSemiMixedTypes="0" containsString="0" containsNumber="1" containsInteger="1" minValue="0" maxValue="999" count="630">
        <n v="92"/>
        <n v="861"/>
        <n v="567"/>
        <n v="59"/>
        <n v="649"/>
        <n v="38"/>
        <n v="539"/>
        <n v="48"/>
        <n v="419"/>
        <n v="636"/>
        <n v="12"/>
        <n v="991"/>
        <n v="35"/>
        <n v="100"/>
        <n v="793"/>
        <n v="85"/>
        <n v="515"/>
        <n v="222"/>
        <n v="337"/>
        <n v="959"/>
        <n v="165"/>
        <n v="382"/>
        <n v="855"/>
        <n v="894"/>
        <n v="375"/>
        <n v="470"/>
        <n v="789"/>
        <n v="641"/>
        <n v="30"/>
        <n v="374"/>
        <n v="10"/>
        <n v="987"/>
        <n v="301"/>
        <n v="95"/>
        <n v="189"/>
        <n v="452"/>
        <n v="191"/>
        <n v="485"/>
        <n v="265"/>
        <n v="423"/>
        <n v="127"/>
        <n v="237"/>
        <n v="919"/>
        <n v="354"/>
        <n v="939"/>
        <n v="111"/>
        <n v="827"/>
        <n v="445"/>
        <n v="342"/>
        <n v="144"/>
        <n v="64"/>
        <n v="246"/>
        <n v="734"/>
        <n v="990"/>
        <n v="489"/>
        <n v="824"/>
        <n v="438"/>
        <n v="105"/>
        <n v="180"/>
        <n v="183"/>
        <n v="225"/>
        <n v="776"/>
        <n v="908"/>
        <n v="88"/>
        <n v="687"/>
        <n v="529"/>
        <n v="370"/>
        <n v="971"/>
        <n v="935"/>
        <n v="912"/>
        <n v="398"/>
        <n v="270"/>
        <n v="974"/>
        <n v="830"/>
        <n v="502"/>
        <n v="678"/>
        <n v="524"/>
        <n v="848"/>
        <n v="31"/>
        <n v="392"/>
        <n v="39"/>
        <n v="659"/>
        <n v="217"/>
        <n v="730"/>
        <n v="980"/>
        <n v="81"/>
        <n v="844"/>
        <n v="719"/>
        <n v="200"/>
        <n v="446"/>
        <n v="843"/>
        <n v="427"/>
        <n v="37"/>
        <n v="210"/>
        <n v="443"/>
        <n v="326"/>
        <n v="760"/>
        <n v="226"/>
        <n v="47"/>
        <n v="17"/>
        <n v="911"/>
        <n v="806"/>
        <n v="707"/>
        <n v="186"/>
        <n v="344"/>
        <n v="223"/>
        <n v="829"/>
        <n v="487"/>
        <n v="876"/>
        <n v="228"/>
        <n v="389"/>
        <n v="978"/>
        <n v="588"/>
        <n v="187"/>
        <n v="857"/>
        <n v="269"/>
        <n v="606"/>
        <n v="309"/>
        <n v="131"/>
        <n v="550"/>
        <n v="71"/>
        <n v="792"/>
        <n v="671"/>
        <n v="190"/>
        <n v="421"/>
        <n v="119"/>
        <n v="219"/>
        <n v="52"/>
        <n v="733"/>
        <n v="450"/>
        <n v="411"/>
        <n v="642"/>
        <n v="236"/>
        <n v="757"/>
        <n v="737"/>
        <n v="405"/>
        <n v="607"/>
        <n v="711"/>
        <n v="184"/>
        <n v="5"/>
        <n v="205"/>
        <n v="543"/>
        <n v="610"/>
        <n v="905"/>
        <n v="386"/>
        <n v="767"/>
        <n v="698"/>
        <n v="75"/>
        <n v="176"/>
        <n v="826"/>
        <n v="798"/>
        <n v="348"/>
        <n v="254"/>
        <n v="836"/>
        <n v="701"/>
        <n v="307"/>
        <n v="126"/>
        <n v="936"/>
        <n v="286"/>
        <n v="765"/>
        <n v="724"/>
        <n v="761"/>
        <n v="595"/>
        <n v="486"/>
        <n v="387"/>
        <n v="556"/>
        <n v="638"/>
        <n v="937"/>
        <n v="625"/>
        <n v="944"/>
        <n v="275"/>
        <n v="499"/>
        <n v="716"/>
        <n v="336"/>
        <n v="949"/>
        <n v="931"/>
        <n v="480"/>
        <n v="896"/>
        <n v="910"/>
        <n v="972"/>
        <n v="272"/>
        <n v="57"/>
        <n v="327"/>
        <n v="108"/>
        <n v="278"/>
        <n v="685"/>
        <n v="775"/>
        <n v="314"/>
        <n v="473"/>
        <n v="110"/>
        <n v="780"/>
        <n v="934"/>
        <n v="496"/>
        <n v="155"/>
        <n v="472"/>
        <n v="700"/>
        <n v="271"/>
        <n v="886"/>
        <n v="1"/>
        <n v="721"/>
        <n v="510"/>
        <n v="285"/>
        <n v="870"/>
        <n v="497"/>
        <n v="732"/>
        <n v="93"/>
        <n v="170"/>
        <n v="605"/>
        <n v="660"/>
        <n v="623"/>
        <n v="566"/>
        <n v="466"/>
        <n v="627"/>
        <n v="142"/>
        <n v="179"/>
        <n v="713"/>
        <n v="363"/>
        <n v="478"/>
        <n v="564"/>
        <n v="383"/>
        <n v="691"/>
        <n v="925"/>
        <n v="416"/>
        <n v="648"/>
        <n v="693"/>
        <n v="366"/>
        <n v="0"/>
        <n v="43"/>
        <n v="738"/>
        <n v="842"/>
        <n v="97"/>
        <n v="264"/>
        <n v="799"/>
        <n v="782"/>
        <n v="139"/>
        <n v="973"/>
        <n v="952"/>
        <n v="903"/>
        <n v="666"/>
        <n v="267"/>
        <n v="320"/>
        <n v="106"/>
        <n v="231"/>
        <n v="41"/>
        <n v="882"/>
        <n v="138"/>
        <n v="614"/>
        <n v="682"/>
        <n v="862"/>
        <n v="415"/>
        <n v="505"/>
        <n v="852"/>
        <n v="406"/>
        <n v="341"/>
        <n v="945"/>
        <n v="613"/>
        <n v="932"/>
        <n v="492"/>
        <n v="498"/>
        <n v="821"/>
        <n v="232"/>
        <n v="816"/>
        <n v="148"/>
        <n v="114"/>
        <n v="449"/>
        <n v="62"/>
        <n v="103"/>
        <n v="850"/>
        <n v="667"/>
        <n v="146"/>
        <n v="997"/>
        <n v="27"/>
        <n v="961"/>
        <n v="549"/>
        <n v="118"/>
        <n v="292"/>
        <n v="243"/>
        <n v="579"/>
        <n v="725"/>
        <n v="298"/>
        <n v="675"/>
        <n v="268"/>
        <n v="569"/>
        <n v="287"/>
        <n v="976"/>
        <n v="104"/>
        <n v="227"/>
        <n v="699"/>
        <n v="493"/>
        <n v="82"/>
        <n v="185"/>
        <n v="251"/>
        <n v="749"/>
        <n v="871"/>
        <n v="695"/>
        <n v="795"/>
        <n v="209"/>
        <n v="815"/>
        <n v="807"/>
        <n v="608"/>
        <n v="459"/>
        <n v="967"/>
        <n v="471"/>
        <n v="369"/>
        <n v="899"/>
        <n v="933"/>
        <n v="491"/>
        <n v="922"/>
        <n v="136"/>
        <n v="587"/>
        <n v="653"/>
        <n v="748"/>
        <n v="536"/>
        <n v="801"/>
        <n v="578"/>
        <n v="249"/>
        <n v="509"/>
        <n v="629"/>
        <n v="72"/>
        <n v="281"/>
        <n v="915"/>
        <n v="359"/>
        <n v="9"/>
        <n v="834"/>
        <n v="151"/>
        <n v="4"/>
        <n v="194"/>
        <n v="953"/>
        <n v="282"/>
        <n v="463"/>
        <n v="112"/>
        <n v="162"/>
        <n v="692"/>
        <n v="555"/>
        <n v="686"/>
        <n v="161"/>
        <n v="982"/>
        <n v="350"/>
        <n v="433"/>
        <n v="851"/>
        <n v="86"/>
        <n v="182"/>
        <n v="367"/>
        <n v="128"/>
        <n v="245"/>
        <n v="600"/>
        <n v="577"/>
        <n v="669"/>
        <n v="898"/>
        <n v="377"/>
        <n v="984"/>
        <n v="432"/>
        <n v="468"/>
        <n v="883"/>
        <n v="293"/>
        <n v="764"/>
        <n v="877"/>
        <n v="947"/>
        <n v="24"/>
        <n v="788"/>
        <n v="983"/>
        <n v="888"/>
        <n v="889"/>
        <n v="900"/>
        <n v="69"/>
        <n v="624"/>
        <n v="874"/>
        <n v="302"/>
        <n v="963"/>
        <n v="90"/>
        <n v="662"/>
        <n v="962"/>
        <n v="551"/>
        <n v="241"/>
        <n v="137"/>
        <n v="202"/>
        <n v="572"/>
        <n v="310"/>
        <n v="548"/>
        <n v="55"/>
        <n v="442"/>
        <n v="869"/>
        <n v="860"/>
        <n v="196"/>
        <n v="584"/>
        <n v="570"/>
        <n v="751"/>
        <n v="513"/>
        <n v="448"/>
        <n v="818"/>
        <n v="29"/>
        <n v="778"/>
        <n v="107"/>
        <n v="601"/>
        <n v="890"/>
        <n v="958"/>
        <n v="444"/>
        <n v="892"/>
        <n v="437"/>
        <n v="731"/>
        <n v="456"/>
        <n v="697"/>
        <n v="494"/>
        <n v="673"/>
        <n v="542"/>
        <n v="563"/>
        <n v="856"/>
        <n v="277"/>
        <n v="612"/>
        <n v="384"/>
        <n v="832"/>
        <n v="425"/>
        <n v="404"/>
        <n v="334"/>
        <n v="208"/>
        <n v="21"/>
        <n v="677"/>
        <n v="207"/>
        <n v="7"/>
        <n v="784"/>
        <n v="528"/>
        <n v="652"/>
        <n v="656"/>
        <n v="495"/>
        <n v="589"/>
        <n v="428"/>
        <n v="773"/>
        <n v="365"/>
        <n v="525"/>
        <n v="238"/>
        <n v="654"/>
        <n v="508"/>
        <n v="794"/>
        <n v="752"/>
        <n v="414"/>
        <n v="244"/>
        <n v="674"/>
        <n v="708"/>
        <n v="981"/>
        <n v="216"/>
        <n v="929"/>
        <n v="25"/>
        <n v="814"/>
        <n v="985"/>
        <n v="531"/>
        <n v="709"/>
        <n v="447"/>
        <n v="753"/>
        <n v="145"/>
        <n v="248"/>
        <n v="461"/>
        <n v="902"/>
        <n v="18"/>
        <n v="574"/>
        <n v="490"/>
        <n v="750"/>
        <n v="418"/>
        <n v="914"/>
        <n v="611"/>
        <n v="927"/>
        <n v="121"/>
        <n v="431"/>
        <n v="316"/>
        <n v="380"/>
        <n v="362"/>
        <n v="49"/>
        <n v="163"/>
        <n v="140"/>
        <n v="965"/>
        <n v="825"/>
        <n v="397"/>
        <n v="879"/>
        <n v="462"/>
        <n v="835"/>
        <n v="283"/>
        <n v="863"/>
        <n v="193"/>
        <n v="770"/>
        <n v="135"/>
        <n v="791"/>
        <n v="158"/>
        <n v="582"/>
        <n v="503"/>
        <n v="875"/>
        <n v="102"/>
        <n v="124"/>
        <n v="312"/>
        <n v="975"/>
        <n v="994"/>
        <n v="797"/>
        <n v="457"/>
        <n v="229"/>
        <n v="657"/>
        <n v="881"/>
        <n v="884"/>
        <n v="422"/>
        <n v="571"/>
        <n v="609"/>
        <n v="381"/>
        <n v="172"/>
        <n v="349"/>
        <n v="901"/>
        <n v="951"/>
        <n v="633"/>
        <n v="619"/>
        <n v="3"/>
        <n v="918"/>
        <n v="617"/>
        <n v="740"/>
        <n v="201"/>
        <n v="211"/>
        <n v="650"/>
        <n v="810"/>
        <n v="400"/>
        <n v="451"/>
        <n v="808"/>
        <n v="453"/>
        <n v="290"/>
        <n v="533"/>
        <n v="192"/>
        <n v="979"/>
        <n v="149"/>
        <n v="758"/>
        <n v="762"/>
        <n v="514"/>
        <n v="315"/>
        <n v="598"/>
        <n v="224"/>
        <n v="250"/>
        <n v="840"/>
        <n v="790"/>
        <n v="174"/>
        <n v="68"/>
        <n v="46"/>
        <n v="255"/>
        <n v="726"/>
        <n v="280"/>
        <n v="923"/>
        <n v="993"/>
        <n v="247"/>
        <n v="585"/>
        <n v="717"/>
        <n v="313"/>
        <n v="333"/>
        <n v="115"/>
        <n v="777"/>
        <n v="98"/>
        <n v="458"/>
        <n v="522"/>
        <n v="596"/>
        <n v="213"/>
        <n v="684"/>
        <n v="720"/>
        <n v="893"/>
        <n v="575"/>
        <n v="257"/>
        <n v="120"/>
        <n v="809"/>
        <n v="977"/>
        <n v="53"/>
        <n v="330"/>
        <n v="783"/>
        <n v="240"/>
        <n v="754"/>
        <n v="482"/>
        <n v="655"/>
        <n v="261"/>
        <n v="430"/>
        <n v="303"/>
        <n v="297"/>
        <n v="332"/>
        <n v="998"/>
        <n v="590"/>
        <n v="262"/>
        <n v="702"/>
        <n v="878"/>
        <n v="941"/>
        <n v="999"/>
        <n v="891"/>
        <n v="11"/>
        <n v="554"/>
        <n v="16"/>
        <n v="252"/>
        <n v="464"/>
        <n v="803"/>
        <n v="519"/>
        <n v="89"/>
        <n v="399"/>
        <n v="781"/>
        <n v="969"/>
        <n v="70"/>
        <n v="123"/>
        <n v="796"/>
        <n v="435"/>
        <n v="786"/>
        <n v="460"/>
        <n v="20"/>
        <n v="63"/>
        <n v="164"/>
        <n v="26"/>
        <n v="284"/>
        <n v="837"/>
        <n v="897"/>
        <n v="917"/>
        <n v="964"/>
        <n v="867"/>
        <n v="44"/>
        <n v="33"/>
        <n v="426"/>
        <n v="885"/>
        <n v="220"/>
        <n v="742"/>
        <n v="581"/>
        <n v="440"/>
        <n v="147"/>
        <n v="8"/>
        <n v="849"/>
        <n v="516"/>
        <n v="854"/>
        <n v="637"/>
        <n v="586"/>
        <n v="676"/>
        <n v="988"/>
        <n v="299"/>
        <n v="134"/>
        <n v="477"/>
        <n v="188"/>
        <n v="338"/>
        <n v="833"/>
        <n v="129"/>
      </sharedItems>
    </cacheField>
    <cacheField name="April sales" numFmtId="0">
      <sharedItems containsSemiMixedTypes="0" containsString="0" containsNumber="1" containsInteger="1" minValue="0" maxValue="1000" count="640">
        <n v="784"/>
        <n v="863"/>
        <n v="143"/>
        <n v="15"/>
        <n v="301"/>
        <n v="422"/>
        <n v="244"/>
        <n v="926"/>
        <n v="106"/>
        <n v="87"/>
        <n v="128"/>
        <n v="906"/>
        <n v="886"/>
        <n v="340"/>
        <n v="3"/>
        <n v="326"/>
        <n v="409"/>
        <n v="878"/>
        <n v="305"/>
        <n v="907"/>
        <n v="606"/>
        <n v="720"/>
        <n v="224"/>
        <n v="970"/>
        <n v="347"/>
        <n v="991"/>
        <n v="320"/>
        <n v="558"/>
        <n v="987"/>
        <n v="180"/>
        <n v="617"/>
        <n v="710"/>
        <n v="385"/>
        <n v="791"/>
        <n v="771"/>
        <n v="107"/>
        <n v="530"/>
        <n v="295"/>
        <n v="817"/>
        <n v="170"/>
        <n v="330"/>
        <n v="492"/>
        <n v="194"/>
        <n v="11"/>
        <n v="489"/>
        <n v="794"/>
        <n v="880"/>
        <n v="181"/>
        <n v="961"/>
        <n v="816"/>
        <n v="655"/>
        <n v="897"/>
        <n v="315"/>
        <n v="693"/>
        <n v="29"/>
        <n v="595"/>
        <n v="677"/>
        <n v="795"/>
        <n v="792"/>
        <n v="95"/>
        <n v="380"/>
        <n v="777"/>
        <n v="443"/>
        <n v="297"/>
        <n v="807"/>
        <n v="736"/>
        <n v="844"/>
        <n v="360"/>
        <n v="373"/>
        <n v="553"/>
        <n v="302"/>
        <n v="420"/>
        <n v="245"/>
        <n v="719"/>
        <n v="236"/>
        <n v="533"/>
        <n v="184"/>
        <n v="467"/>
        <n v="753"/>
        <n v="362"/>
        <n v="282"/>
        <n v="552"/>
        <n v="335"/>
        <n v="161"/>
        <n v="159"/>
        <n v="473"/>
        <n v="600"/>
        <n v="321"/>
        <n v="423"/>
        <n v="72"/>
        <n v="587"/>
        <n v="857"/>
        <n v="200"/>
        <n v="521"/>
        <n v="504"/>
        <n v="737"/>
        <n v="687"/>
        <n v="787"/>
        <n v="38"/>
        <n v="59"/>
        <n v="577"/>
        <n v="434"/>
        <n v="635"/>
        <n v="675"/>
        <n v="407"/>
        <n v="922"/>
        <n v="670"/>
        <n v="568"/>
        <n v="77"/>
        <n v="193"/>
        <n v="284"/>
        <n v="526"/>
        <n v="523"/>
        <n v="612"/>
        <n v="155"/>
        <n v="339"/>
        <n v="124"/>
        <n v="870"/>
        <n v="279"/>
        <n v="916"/>
        <n v="905"/>
        <n v="621"/>
        <n v="845"/>
        <n v="868"/>
        <n v="657"/>
        <n v="727"/>
        <n v="909"/>
        <n v="673"/>
        <n v="127"/>
        <n v="313"/>
        <n v="331"/>
        <n v="149"/>
        <n v="453"/>
        <n v="35"/>
        <n v="684"/>
        <n v="419"/>
        <n v="21"/>
        <n v="205"/>
        <n v="638"/>
        <n v="847"/>
        <n v="956"/>
        <n v="355"/>
        <n v="439"/>
        <n v="728"/>
        <n v="928"/>
        <n v="940"/>
        <n v="163"/>
        <n v="147"/>
        <n v="529"/>
        <n v="293"/>
        <n v="662"/>
        <n v="479"/>
        <n v="876"/>
        <n v="122"/>
        <n v="399"/>
        <n v="698"/>
        <n v="964"/>
        <n v="451"/>
        <n v="660"/>
        <n v="103"/>
        <n v="754"/>
        <n v="461"/>
        <n v="742"/>
        <n v="990"/>
        <n v="717"/>
        <n v="709"/>
        <n v="395"/>
        <n v="911"/>
        <n v="336"/>
        <n v="598"/>
        <n v="141"/>
        <n v="316"/>
        <n v="557"/>
        <n v="799"/>
        <n v="555"/>
        <n v="400"/>
        <n v="680"/>
        <n v="309"/>
        <n v="494"/>
        <n v="609"/>
        <n v="772"/>
        <n v="108"/>
        <n v="371"/>
        <n v="854"/>
        <n v="615"/>
        <n v="767"/>
        <n v="890"/>
        <n v="846"/>
        <n v="42"/>
        <n v="864"/>
        <n v="286"/>
        <n v="354"/>
        <n v="475"/>
        <n v="82"/>
        <n v="109"/>
        <n v="949"/>
        <n v="189"/>
        <n v="982"/>
        <n v="935"/>
        <n v="908"/>
        <n v="250"/>
        <n v="723"/>
        <n v="290"/>
        <n v="644"/>
        <n v="796"/>
        <n v="325"/>
        <n v="510"/>
        <n v="408"/>
        <n v="789"/>
        <n v="836"/>
        <n v="507"/>
        <n v="730"/>
        <n v="71"/>
        <n v="246"/>
        <n v="640"/>
        <n v="939"/>
        <n v="607"/>
        <n v="586"/>
        <n v="934"/>
        <n v="565"/>
        <n v="343"/>
        <n v="924"/>
        <n v="53"/>
        <n v="729"/>
        <n v="527"/>
        <n v="610"/>
        <n v="531"/>
        <n v="962"/>
        <n v="192"/>
        <n v="894"/>
        <n v="57"/>
        <n v="436"/>
        <n v="110"/>
        <n v="848"/>
        <n v="705"/>
        <n v="851"/>
        <n v="7"/>
        <n v="28"/>
        <n v="111"/>
        <n v="946"/>
        <n v="672"/>
        <n v="130"/>
        <n v="187"/>
        <n v="674"/>
        <n v="708"/>
        <n v="474"/>
        <n v="363"/>
        <n v="203"/>
        <n v="211"/>
        <n v="620"/>
        <n v="275"/>
        <n v="678"/>
        <n v="242"/>
        <n v="786"/>
        <n v="101"/>
        <n v="986"/>
        <n v="652"/>
        <n v="440"/>
        <n v="85"/>
        <n v="51"/>
        <n v="948"/>
        <n v="853"/>
        <n v="210"/>
        <n v="967"/>
        <n v="199"/>
        <n v="809"/>
        <n v="751"/>
        <n v="626"/>
        <n v="25"/>
        <n v="918"/>
        <n v="298"/>
        <n v="76"/>
        <n v="923"/>
        <n v="136"/>
        <n v="19"/>
        <n v="550"/>
        <n v="779"/>
        <n v="206"/>
        <n v="438"/>
        <n v="973"/>
        <n v="778"/>
        <n v="665"/>
        <n v="41"/>
        <n v="410"/>
        <n v="522"/>
        <n v="805"/>
        <n v="426"/>
        <n v="274"/>
        <n v="447"/>
        <n v="901"/>
        <n v="941"/>
        <n v="883"/>
        <n v="741"/>
        <n v="368"/>
        <n v="937"/>
        <n v="219"/>
        <n v="576"/>
        <n v="866"/>
        <n v="231"/>
        <n v="327"/>
        <n v="442"/>
        <n v="885"/>
        <n v="942"/>
        <n v="375"/>
        <n v="262"/>
        <n v="266"/>
        <n v="358"/>
        <n v="323"/>
        <n v="920"/>
        <n v="869"/>
        <n v="877"/>
        <n v="651"/>
        <n v="938"/>
        <n v="562"/>
        <n v="628"/>
        <n v="45"/>
        <n v="820"/>
        <n v="599"/>
        <n v="888"/>
        <n v="268"/>
        <n v="117"/>
        <n v="952"/>
        <n v="115"/>
        <n v="629"/>
        <n v="259"/>
        <n v="74"/>
        <n v="304"/>
        <n v="6"/>
        <n v="365"/>
        <n v="633"/>
        <n v="437"/>
        <n v="1000"/>
        <n v="214"/>
        <n v="428"/>
        <n v="790"/>
        <n v="497"/>
        <n v="539"/>
        <n v="746"/>
        <n v="366"/>
        <n v="312"/>
        <n v="537"/>
        <n v="540"/>
        <n v="466"/>
        <n v="781"/>
        <n v="333"/>
        <n v="546"/>
        <n v="797"/>
        <n v="272"/>
        <n v="749"/>
        <n v="413"/>
        <n v="499"/>
        <n v="92"/>
        <n v="78"/>
        <n v="216"/>
        <n v="357"/>
        <n v="506"/>
        <n v="575"/>
        <n v="243"/>
        <n v="505"/>
        <n v="421"/>
        <n v="319"/>
        <n v="86"/>
        <n v="518"/>
        <n v="277"/>
        <n v="721"/>
        <n v="168"/>
        <n v="329"/>
        <n v="649"/>
        <n v="390"/>
        <n v="495"/>
        <n v="819"/>
        <n v="512"/>
        <n v="747"/>
        <n v="929"/>
        <n v="515"/>
        <n v="912"/>
        <n v="643"/>
        <n v="501"/>
        <n v="70"/>
        <n v="477"/>
        <n v="177"/>
        <n v="456"/>
        <n v="188"/>
        <n v="519"/>
        <n v="764"/>
        <n v="919"/>
        <n v="978"/>
        <n v="291"/>
        <n v="945"/>
        <n v="755"/>
        <n v="634"/>
        <n v="810"/>
        <n v="543"/>
        <n v="376"/>
        <n v="412"/>
        <n v="762"/>
        <n v="186"/>
        <n v="30"/>
        <n v="528"/>
        <n v="303"/>
        <n v="985"/>
        <n v="943"/>
        <n v="488"/>
        <n v="541"/>
        <n v="669"/>
        <n v="202"/>
        <n v="65"/>
        <n v="267"/>
        <n v="221"/>
        <n v="803"/>
        <n v="89"/>
        <n v="692"/>
        <n v="254"/>
        <n v="454"/>
        <n v="252"/>
        <n v="256"/>
        <n v="382"/>
        <n v="441"/>
        <n v="748"/>
        <n v="389"/>
        <n v="581"/>
        <n v="43"/>
        <n v="711"/>
        <n v="663"/>
        <n v="597"/>
        <n v="18"/>
        <n v="100"/>
        <n v="913"/>
        <n v="765"/>
        <n v="356"/>
        <n v="760"/>
        <n v="32"/>
        <n v="969"/>
        <n v="228"/>
        <n v="861"/>
        <n v="154"/>
        <n v="904"/>
        <n v="404"/>
        <n v="843"/>
        <n v="758"/>
        <n v="160"/>
        <n v="701"/>
        <n v="116"/>
        <n v="270"/>
        <n v="769"/>
        <n v="691"/>
        <n v="486"/>
        <n v="884"/>
        <n v="171"/>
        <n v="273"/>
        <n v="258"/>
        <n v="134"/>
        <n v="682"/>
        <n v="185"/>
        <n v="954"/>
        <n v="377"/>
        <n v="579"/>
        <n v="195"/>
        <n v="97"/>
        <n v="604"/>
        <n v="983"/>
        <n v="449"/>
        <n v="133"/>
        <n v="425"/>
        <n v="24"/>
        <n v="502"/>
        <n v="84"/>
        <n v="566"/>
        <n v="862"/>
        <n v="411"/>
        <n v="223"/>
        <n v="178"/>
        <n v="630"/>
        <n v="432"/>
        <n v="264"/>
        <n v="953"/>
        <n v="661"/>
        <n v="415"/>
        <n v="452"/>
        <n v="726"/>
        <n v="196"/>
        <n v="52"/>
        <n v="806"/>
        <n v="889"/>
        <n v="782"/>
        <n v="966"/>
        <n v="386"/>
        <n v="338"/>
        <n v="974"/>
        <n v="34"/>
        <n v="517"/>
        <n v="622"/>
        <n v="588"/>
        <n v="348"/>
        <n v="146"/>
        <n v="66"/>
        <n v="903"/>
        <n v="121"/>
        <n v="174"/>
        <n v="899"/>
        <n v="690"/>
        <n v="596"/>
        <n v="450"/>
        <n v="556"/>
        <n v="135"/>
        <n v="332"/>
        <n v="8"/>
        <n v="827"/>
        <n v="14"/>
        <n v="838"/>
        <n v="613"/>
        <n v="225"/>
        <n v="424"/>
        <n v="112"/>
        <n v="996"/>
        <n v="427"/>
        <n v="0"/>
        <n v="265"/>
        <n v="490"/>
        <n v="207"/>
        <n v="951"/>
        <n v="984"/>
        <n v="344"/>
        <n v="464"/>
        <n v="699"/>
        <n v="493"/>
        <n v="367"/>
        <n v="936"/>
        <n v="140"/>
        <n v="554"/>
        <n v="314"/>
        <n v="318"/>
        <n v="91"/>
        <n v="55"/>
        <n v="671"/>
        <n v="731"/>
        <n v="480"/>
        <n v="67"/>
        <n v="813"/>
        <n v="248"/>
        <n v="993"/>
        <n v="322"/>
        <n v="921"/>
        <n v="975"/>
        <n v="431"/>
        <n v="605"/>
        <n v="536"/>
        <n v="849"/>
        <n v="812"/>
        <n v="369"/>
        <n v="830"/>
        <n v="972"/>
        <n v="113"/>
        <n v="714"/>
        <n v="998"/>
        <n v="308"/>
        <n v="13"/>
        <n v="232"/>
        <n v="704"/>
        <n v="725"/>
        <n v="75"/>
        <n v="859"/>
        <n v="955"/>
        <n v="288"/>
        <n v="914"/>
        <n v="125"/>
        <n v="176"/>
        <n v="36"/>
        <n v="126"/>
        <n v="482"/>
        <n v="167"/>
        <n v="591"/>
        <n v="637"/>
        <n v="342"/>
        <n v="418"/>
        <n v="839"/>
        <n v="235"/>
        <n v="213"/>
        <n v="793"/>
        <n v="743"/>
        <n v="64"/>
        <n v="645"/>
        <n v="63"/>
        <n v="874"/>
        <n v="351"/>
        <n v="157"/>
        <n v="462"/>
        <n v="614"/>
        <n v="858"/>
        <n v="465"/>
        <n v="882"/>
        <n v="679"/>
        <n v="681"/>
        <n v="49"/>
        <n v="346"/>
        <n v="648"/>
        <n v="824"/>
        <n v="798"/>
        <n v="532"/>
        <n v="659"/>
        <n v="757"/>
        <n v="603"/>
        <n v="27"/>
        <n v="296"/>
        <n v="549"/>
        <n v="653"/>
        <n v="833"/>
        <n v="770"/>
        <n v="145"/>
        <n v="959"/>
        <n v="240"/>
        <n v="892"/>
        <n v="995"/>
        <n v="152"/>
        <n v="944"/>
        <n v="481"/>
        <n v="220"/>
        <n v="722"/>
        <n v="498"/>
        <n v="840"/>
        <n v="871"/>
        <n v="401"/>
        <n v="545"/>
        <n v="44"/>
        <n v="20"/>
        <n v="69"/>
        <n v="872"/>
        <n v="47"/>
        <n v="9"/>
        <n v="328"/>
        <n v="478"/>
        <n v="190"/>
        <n v="520"/>
        <n v="153"/>
        <n v="387"/>
        <n v="208"/>
        <n v="271"/>
        <n v="142"/>
        <n v="68"/>
        <n v="260"/>
      </sharedItems>
    </cacheField>
    <cacheField name="May sales" numFmtId="0">
      <sharedItems containsSemiMixedTypes="0" containsString="0" containsNumber="1" containsInteger="1" minValue="0" maxValue="1000" count="627">
        <n v="604"/>
        <n v="524"/>
        <n v="771"/>
        <n v="937"/>
        <n v="620"/>
        <n v="329"/>
        <n v="188"/>
        <n v="94"/>
        <n v="616"/>
        <n v="7"/>
        <n v="66"/>
        <n v="495"/>
        <n v="190"/>
        <n v="365"/>
        <n v="767"/>
        <n v="520"/>
        <n v="989"/>
        <n v="116"/>
        <n v="266"/>
        <n v="610"/>
        <n v="484"/>
        <n v="508"/>
        <n v="297"/>
        <n v="908"/>
        <n v="163"/>
        <n v="375"/>
        <n v="652"/>
        <n v="267"/>
        <n v="548"/>
        <n v="73"/>
        <n v="507"/>
        <n v="72"/>
        <n v="307"/>
        <n v="198"/>
        <n v="129"/>
        <n v="757"/>
        <n v="823"/>
        <n v="571"/>
        <n v="790"/>
        <n v="614"/>
        <n v="807"/>
        <n v="831"/>
        <n v="486"/>
        <n v="852"/>
        <n v="150"/>
        <n v="668"/>
        <n v="205"/>
        <n v="985"/>
        <n v="178"/>
        <n v="196"/>
        <n v="734"/>
        <n v="88"/>
        <n v="798"/>
        <n v="433"/>
        <n v="787"/>
        <n v="747"/>
        <n v="182"/>
        <n v="208"/>
        <n v="492"/>
        <n v="664"/>
        <n v="12"/>
        <n v="633"/>
        <n v="870"/>
        <n v="731"/>
        <n v="105"/>
        <n v="374"/>
        <n v="581"/>
        <n v="706"/>
        <n v="697"/>
        <n v="98"/>
        <n v="593"/>
        <n v="586"/>
        <n v="885"/>
        <n v="851"/>
        <n v="191"/>
        <n v="324"/>
        <n v="978"/>
        <n v="725"/>
        <n v="826"/>
        <n v="955"/>
        <n v="466"/>
        <n v="893"/>
        <n v="366"/>
        <n v="317"/>
        <n v="143"/>
        <n v="383"/>
        <n v="215"/>
        <n v="360"/>
        <n v="323"/>
        <n v="14"/>
        <n v="216"/>
        <n v="491"/>
        <n v="950"/>
        <n v="546"/>
        <n v="269"/>
        <n v="944"/>
        <n v="869"/>
        <n v="611"/>
        <n v="518"/>
        <n v="541"/>
        <n v="304"/>
        <n v="984"/>
        <n v="110"/>
        <n v="231"/>
        <n v="690"/>
        <n v="583"/>
        <n v="721"/>
        <n v="591"/>
        <n v="499"/>
        <n v="594"/>
        <n v="553"/>
        <n v="272"/>
        <n v="702"/>
        <n v="172"/>
        <n v="972"/>
        <n v="6"/>
        <n v="154"/>
        <n v="521"/>
        <n v="545"/>
        <n v="547"/>
        <n v="920"/>
        <n v="517"/>
        <n v="919"/>
        <n v="913"/>
        <n v="214"/>
        <n v="133"/>
        <n v="284"/>
        <n v="125"/>
        <n v="438"/>
        <n v="848"/>
        <n v="685"/>
        <n v="151"/>
        <n v="330"/>
        <n v="537"/>
        <n v="382"/>
        <n v="114"/>
        <n v="481"/>
        <n v="283"/>
        <n v="898"/>
        <n v="74"/>
        <n v="165"/>
        <n v="77"/>
        <n v="946"/>
        <n v="601"/>
        <n v="687"/>
        <n v="20"/>
        <n v="565"/>
        <n v="183"/>
        <n v="221"/>
        <n v="327"/>
        <n v="111"/>
        <n v="735"/>
        <n v="58"/>
        <n v="326"/>
        <n v="904"/>
        <n v="896"/>
        <n v="199"/>
        <n v="311"/>
        <n v="707"/>
        <n v="34"/>
        <n v="378"/>
        <n v="386"/>
        <n v="236"/>
        <n v="615"/>
        <n v="282"/>
        <n v="0"/>
        <n v="730"/>
        <n v="463"/>
        <n v="229"/>
        <n v="966"/>
        <n v="171"/>
        <n v="86"/>
        <n v="552"/>
        <n v="122"/>
        <n v="842"/>
        <n v="884"/>
        <n v="928"/>
        <n v="689"/>
        <n v="574"/>
        <n v="483"/>
        <n v="164"/>
        <n v="1000"/>
        <n v="698"/>
        <n v="738"/>
        <n v="431"/>
        <n v="388"/>
        <n v="559"/>
        <n v="223"/>
        <n v="2"/>
        <n v="371"/>
        <n v="686"/>
        <n v="445"/>
        <n v="115"/>
        <n v="446"/>
        <n v="367"/>
        <n v="252"/>
        <n v="316"/>
        <n v="414"/>
        <n v="784"/>
        <n v="891"/>
        <n v="23"/>
        <n v="627"/>
        <n v="662"/>
        <n v="849"/>
        <n v="49"/>
        <n v="501"/>
        <n v="717"/>
        <n v="497"/>
        <n v="334"/>
        <n v="78"/>
        <n v="26"/>
        <n v="270"/>
        <n v="561"/>
        <n v="803"/>
        <n v="246"/>
        <n v="775"/>
        <n v="590"/>
        <n v="701"/>
        <n v="558"/>
        <n v="865"/>
        <n v="983"/>
        <n v="487"/>
        <n v="351"/>
        <n v="700"/>
        <n v="927"/>
        <n v="255"/>
        <n v="883"/>
        <n v="752"/>
        <n v="780"/>
        <n v="235"/>
        <n v="333"/>
        <n v="888"/>
        <n v="348"/>
        <n v="97"/>
        <n v="81"/>
        <n v="476"/>
        <n v="926"/>
        <n v="703"/>
        <n v="764"/>
        <n v="549"/>
        <n v="13"/>
        <n v="391"/>
        <n v="346"/>
        <n v="309"/>
        <n v="385"/>
        <n v="356"/>
        <n v="973"/>
        <n v="600"/>
        <n v="567"/>
        <n v="93"/>
        <n v="92"/>
        <n v="339"/>
        <n v="596"/>
        <n v="444"/>
        <n v="756"/>
        <n v="21"/>
        <n v="290"/>
        <n v="783"/>
        <n v="305"/>
        <n v="127"/>
        <n v="624"/>
        <n v="938"/>
        <n v="847"/>
        <n v="441"/>
        <n v="502"/>
        <n v="131"/>
        <n v="934"/>
        <n v="861"/>
        <n v="389"/>
        <n v="592"/>
        <n v="998"/>
        <n v="68"/>
        <n v="659"/>
        <n v="447"/>
        <n v="527"/>
        <n v="818"/>
        <n v="712"/>
        <n v="708"/>
        <n v="425"/>
        <n v="696"/>
        <n v="833"/>
        <n v="264"/>
        <n v="874"/>
        <n v="341"/>
        <n v="277"/>
        <n v="673"/>
        <n v="156"/>
        <n v="421"/>
        <n v="250"/>
        <n v="877"/>
        <n v="608"/>
        <n v="529"/>
        <n v="960"/>
        <n v="894"/>
        <n v="96"/>
        <n v="512"/>
        <n v="259"/>
        <n v="124"/>
        <n v="682"/>
        <n v="543"/>
        <n v="160"/>
        <n v="104"/>
        <n v="227"/>
        <n v="699"/>
        <n v="801"/>
        <n v="598"/>
        <n v="881"/>
        <n v="873"/>
        <n v="471"/>
        <n v="55"/>
        <n v="439"/>
        <n v="17"/>
        <n v="693"/>
        <n v="112"/>
        <n v="228"/>
        <n v="170"/>
        <n v="294"/>
        <n v="976"/>
        <n v="657"/>
        <n v="918"/>
        <n v="181"/>
        <n v="498"/>
        <n v="797"/>
        <n v="761"/>
        <n v="825"/>
        <n v="834"/>
        <n v="70"/>
        <n v="247"/>
        <n v="145"/>
        <n v="617"/>
        <n v="774"/>
        <n v="295"/>
        <n v="469"/>
        <n v="505"/>
        <n v="192"/>
        <n v="67"/>
        <n v="493"/>
        <n v="816"/>
        <n v="51"/>
        <n v="362"/>
        <n v="796"/>
        <n v="916"/>
        <n v="473"/>
        <n v="845"/>
        <n v="762"/>
        <n v="430"/>
        <n v="843"/>
        <n v="434"/>
        <n v="695"/>
        <n v="197"/>
        <n v="531"/>
        <n v="410"/>
        <n v="933"/>
        <n v="839"/>
        <n v="64"/>
        <n v="240"/>
        <n v="368"/>
        <n v="535"/>
        <n v="82"/>
        <n v="981"/>
        <n v="830"/>
        <n v="827"/>
        <n v="573"/>
        <n v="285"/>
        <n v="988"/>
        <n v="533"/>
        <n v="458"/>
        <n v="211"/>
        <n v="412"/>
        <n v="424"/>
        <n v="609"/>
        <n v="542"/>
        <n v="157"/>
        <n v="401"/>
        <n v="758"/>
        <n v="121"/>
        <n v="293"/>
        <n v="397"/>
        <n v="470"/>
        <n v="206"/>
        <n v="109"/>
        <n v="962"/>
        <n v="886"/>
        <n v="914"/>
        <n v="568"/>
        <n v="939"/>
        <n v="802"/>
        <n v="113"/>
        <n v="892"/>
        <n v="819"/>
        <n v="709"/>
        <n v="932"/>
        <n v="320"/>
        <n v="218"/>
        <n v="788"/>
        <n v="948"/>
        <n v="890"/>
        <n v="60"/>
        <n v="53"/>
        <n v="679"/>
        <n v="987"/>
        <n v="585"/>
        <n v="534"/>
        <n v="390"/>
        <n v="692"/>
        <n v="107"/>
        <n v="846"/>
        <n v="161"/>
        <n v="813"/>
        <n v="451"/>
        <n v="589"/>
        <n v="15"/>
        <n v="607"/>
        <n v="658"/>
        <n v="1"/>
        <n v="9"/>
        <n v="80"/>
        <n v="651"/>
        <n v="837"/>
        <n v="149"/>
        <n v="799"/>
        <n v="872"/>
        <n v="128"/>
        <n v="437"/>
        <n v="750"/>
        <n v="500"/>
        <n v="57"/>
        <n v="210"/>
        <n v="901"/>
        <n v="44"/>
        <n v="278"/>
        <n v="409"/>
        <n v="460"/>
        <n v="43"/>
        <n v="793"/>
        <n v="974"/>
        <n v="566"/>
        <n v="184"/>
        <n v="828"/>
        <n v="889"/>
        <n v="805"/>
        <n v="630"/>
        <n v="719"/>
        <n v="924"/>
        <n v="153"/>
        <n v="578"/>
        <n v="854"/>
        <n v="168"/>
        <n v="680"/>
        <n v="582"/>
        <n v="514"/>
        <n v="313"/>
        <n v="31"/>
        <n v="286"/>
        <n v="42"/>
        <n v="902"/>
        <n v="572"/>
        <n v="179"/>
        <n v="102"/>
        <n v="89"/>
        <n v="225"/>
        <n v="669"/>
        <n v="739"/>
        <n v="626"/>
        <n v="681"/>
        <n v="959"/>
        <n v="715"/>
        <n v="526"/>
        <n v="666"/>
        <n v="720"/>
        <n v="186"/>
        <n v="638"/>
        <n v="291"/>
        <n v="443"/>
        <n v="789"/>
        <n v="511"/>
        <n v="992"/>
        <n v="714"/>
        <n v="536"/>
        <n v="100"/>
        <n v="175"/>
        <n v="426"/>
        <n v="40"/>
        <n v="428"/>
        <n v="343"/>
        <n v="423"/>
        <n v="119"/>
        <n v="656"/>
        <n v="727"/>
        <n v="824"/>
        <n v="648"/>
        <n v="835"/>
        <n v="336"/>
        <n v="817"/>
        <n v="167"/>
        <n v="953"/>
        <n v="340"/>
        <n v="660"/>
        <n v="694"/>
        <n v="876"/>
        <n v="912"/>
        <n v="273"/>
        <n v="723"/>
        <n v="556"/>
        <n v="528"/>
        <n v="432"/>
        <n v="337"/>
        <n v="403"/>
        <n v="887"/>
        <n v="106"/>
        <n v="619"/>
        <n v="204"/>
        <n v="782"/>
        <n v="996"/>
        <n v="530"/>
        <n v="857"/>
        <n v="947"/>
        <n v="728"/>
        <n v="91"/>
        <n v="479"/>
        <n v="130"/>
        <n v="449"/>
        <n v="809"/>
        <n v="786"/>
        <n v="587"/>
        <n v="176"/>
        <n v="642"/>
        <n v="48"/>
        <n v="665"/>
        <n v="354"/>
        <n v="711"/>
        <n v="867"/>
        <n v="629"/>
        <n v="45"/>
        <n v="301"/>
        <n v="911"/>
        <n v="407"/>
        <n v="821"/>
        <n v="829"/>
        <n v="560"/>
        <n v="265"/>
        <n v="117"/>
        <n v="859"/>
        <n v="147"/>
        <n v="335"/>
        <n v="232"/>
        <n v="810"/>
        <n v="120"/>
        <n v="300"/>
        <n v="435"/>
        <n v="921"/>
        <n v="513"/>
        <n v="139"/>
        <n v="729"/>
        <n v="555"/>
        <n v="281"/>
        <n v="923"/>
        <n v="815"/>
        <n v="995"/>
        <n v="935"/>
        <n v="577"/>
        <n v="745"/>
        <n v="456"/>
        <n v="253"/>
        <n v="303"/>
        <n v="379"/>
        <n v="595"/>
        <n v="275"/>
        <n v="557"/>
        <n v="321"/>
        <n v="338"/>
        <n v="237"/>
        <n v="355"/>
        <n v="523"/>
        <n v="245"/>
        <n v="733"/>
        <n v="372"/>
        <n v="50"/>
        <n v="999"/>
        <n v="18"/>
        <n v="773"/>
        <n v="83"/>
        <n v="564"/>
        <n v="618"/>
        <n v="646"/>
        <n v="442"/>
        <n v="522"/>
        <n v="142"/>
        <n v="377"/>
        <n v="580"/>
        <n v="292"/>
        <n v="8"/>
        <n v="965"/>
        <n v="404"/>
        <n v="148"/>
        <n v="525"/>
        <n v="777"/>
        <n v="363"/>
        <n v="118"/>
        <n v="957"/>
        <n v="882"/>
        <n v="768"/>
        <n v="779"/>
        <n v="515"/>
        <n v="396"/>
        <n v="84"/>
        <n v="213"/>
        <n v="641"/>
        <n v="11"/>
        <n v="636"/>
        <n v="306"/>
        <n v="440"/>
        <n v="840"/>
        <n v="519"/>
        <n v="650"/>
        <n v="635"/>
        <n v="308"/>
        <n v="468"/>
        <n v="459"/>
        <n v="751"/>
        <n v="753"/>
        <n v="980"/>
        <n v="853"/>
        <n v="477"/>
        <n v="678"/>
        <n v="19"/>
        <n v="134"/>
      </sharedItems>
    </cacheField>
    <cacheField name="June sales" numFmtId="0">
      <sharedItems containsSemiMixedTypes="0" containsString="0" containsNumber="1" containsInteger="1" minValue="0" maxValue="1000" count="639">
        <n v="904"/>
        <n v="128"/>
        <n v="409"/>
        <n v="421"/>
        <n v="293"/>
        <n v="245"/>
        <n v="700"/>
        <n v="555"/>
        <n v="85"/>
        <n v="841"/>
        <n v="374"/>
        <n v="445"/>
        <n v="377"/>
        <n v="389"/>
        <n v="656"/>
        <n v="50"/>
        <n v="241"/>
        <n v="919"/>
        <n v="562"/>
        <n v="265"/>
        <n v="119"/>
        <n v="711"/>
        <n v="916"/>
        <n v="247"/>
        <n v="69"/>
        <n v="852"/>
        <n v="56"/>
        <n v="381"/>
        <n v="38"/>
        <n v="983"/>
        <n v="800"/>
        <n v="442"/>
        <n v="17"/>
        <n v="951"/>
        <n v="731"/>
        <n v="824"/>
        <n v="755"/>
        <n v="351"/>
        <n v="971"/>
        <n v="815"/>
        <n v="297"/>
        <n v="282"/>
        <n v="585"/>
        <n v="109"/>
        <n v="179"/>
        <n v="937"/>
        <n v="543"/>
        <n v="745"/>
        <n v="793"/>
        <n v="24"/>
        <n v="842"/>
        <n v="790"/>
        <n v="737"/>
        <n v="231"/>
        <n v="893"/>
        <n v="342"/>
        <n v="476"/>
        <n v="798"/>
        <n v="575"/>
        <n v="454"/>
        <n v="288"/>
        <n v="212"/>
        <n v="257"/>
        <n v="529"/>
        <n v="686"/>
        <n v="928"/>
        <n v="228"/>
        <n v="225"/>
        <n v="595"/>
        <n v="802"/>
        <n v="434"/>
        <n v="881"/>
        <n v="757"/>
        <n v="401"/>
        <n v="621"/>
        <n v="765"/>
        <n v="87"/>
        <n v="583"/>
        <n v="892"/>
        <n v="541"/>
        <n v="683"/>
        <n v="308"/>
        <n v="905"/>
        <n v="435"/>
        <n v="176"/>
        <n v="138"/>
        <n v="193"/>
        <n v="185"/>
        <n v="217"/>
        <n v="163"/>
        <n v="160"/>
        <n v="942"/>
        <n v="524"/>
        <n v="807"/>
        <n v="600"/>
        <n v="835"/>
        <n v="41"/>
        <n v="914"/>
        <n v="209"/>
        <n v="740"/>
        <n v="861"/>
        <n v="274"/>
        <n v="953"/>
        <n v="278"/>
        <n v="250"/>
        <n v="309"/>
        <n v="719"/>
        <n v="832"/>
        <n v="139"/>
        <n v="791"/>
        <n v="545"/>
        <n v="820"/>
        <n v="903"/>
        <n v="111"/>
        <n v="4"/>
        <n v="413"/>
        <n v="181"/>
        <n v="12"/>
        <n v="338"/>
        <n v="796"/>
        <n v="258"/>
        <n v="89"/>
        <n v="615"/>
        <n v="890"/>
        <n v="697"/>
        <n v="249"/>
        <n v="254"/>
        <n v="587"/>
        <n v="897"/>
        <n v="970"/>
        <n v="107"/>
        <n v="667"/>
        <n v="593"/>
        <n v="588"/>
        <n v="484"/>
        <n v="981"/>
        <n v="638"/>
        <n v="996"/>
        <n v="902"/>
        <n v="281"/>
        <n v="985"/>
        <n v="203"/>
        <n v="15"/>
        <n v="150"/>
        <n v="935"/>
        <n v="253"/>
        <n v="187"/>
        <n v="328"/>
        <n v="782"/>
        <n v="396"/>
        <n v="516"/>
        <n v="458"/>
        <n v="329"/>
        <n v="819"/>
        <n v="844"/>
        <n v="168"/>
        <n v="692"/>
        <n v="365"/>
        <n v="177"/>
        <n v="654"/>
        <n v="361"/>
        <n v="759"/>
        <n v="774"/>
        <n v="39"/>
        <n v="923"/>
        <n v="415"/>
        <n v="354"/>
        <n v="142"/>
        <n v="751"/>
        <n v="739"/>
        <n v="709"/>
        <n v="576"/>
        <n v="899"/>
        <n v="10"/>
        <n v="619"/>
        <n v="25"/>
        <n v="956"/>
        <n v="420"/>
        <n v="662"/>
        <n v="220"/>
        <n v="495"/>
        <n v="236"/>
        <n v="218"/>
        <n v="486"/>
        <n v="460"/>
        <n v="634"/>
        <n v="143"/>
        <n v="989"/>
        <n v="188"/>
        <n v="67"/>
        <n v="335"/>
        <n v="670"/>
        <n v="873"/>
        <n v="408"/>
        <n v="299"/>
        <n v="907"/>
        <n v="601"/>
        <n v="356"/>
        <n v="255"/>
        <n v="352"/>
        <n v="520"/>
        <n v="523"/>
        <n v="836"/>
        <n v="949"/>
        <n v="693"/>
        <n v="283"/>
        <n v="311"/>
        <n v="98"/>
        <n v="196"/>
        <n v="481"/>
        <n v="877"/>
        <n v="614"/>
        <n v="617"/>
        <n v="364"/>
        <n v="367"/>
        <n v="569"/>
        <n v="589"/>
        <n v="74"/>
        <n v="180"/>
        <n v="544"/>
        <n v="70"/>
        <n v="567"/>
        <n v="104"/>
        <n v="199"/>
        <n v="100"/>
        <n v="767"/>
        <n v="306"/>
        <n v="682"/>
        <n v="376"/>
        <n v="677"/>
        <n v="398"/>
        <n v="772"/>
        <n v="594"/>
        <n v="521"/>
        <n v="395"/>
        <n v="3"/>
        <n v="862"/>
        <n v="913"/>
        <n v="847"/>
        <n v="999"/>
        <n v="803"/>
        <n v="280"/>
        <n v="214"/>
        <n v="609"/>
        <n v="419"/>
        <n v="962"/>
        <n v="572"/>
        <n v="657"/>
        <n v="938"/>
        <n v="930"/>
        <n v="509"/>
        <n v="62"/>
        <n v="632"/>
        <n v="973"/>
        <n v="771"/>
        <n v="860"/>
        <n v="424"/>
        <n v="428"/>
        <n v="433"/>
        <n v="206"/>
        <n v="27"/>
        <n v="681"/>
        <n v="627"/>
        <n v="68"/>
        <n v="865"/>
        <n v="512"/>
        <n v="166"/>
        <n v="863"/>
        <n v="729"/>
        <n v="784"/>
        <n v="858"/>
        <n v="855"/>
        <n v="685"/>
        <n v="169"/>
        <n v="934"/>
        <n v="560"/>
        <n v="918"/>
        <n v="149"/>
        <n v="131"/>
        <n v="432"/>
        <n v="58"/>
        <n v="968"/>
        <n v="198"/>
        <n v="471"/>
        <n v="743"/>
        <n v="246"/>
        <n v="990"/>
        <n v="238"/>
        <n v="926"/>
        <n v="366"/>
        <n v="167"/>
        <n v="559"/>
        <n v="810"/>
        <n v="950"/>
        <n v="727"/>
        <n v="688"/>
        <n v="379"/>
        <n v="473"/>
        <n v="79"/>
        <n v="696"/>
        <n v="910"/>
        <n v="538"/>
        <n v="451"/>
        <n v="463"/>
        <n v="959"/>
        <n v="477"/>
        <n v="925"/>
        <n v="706"/>
        <n v="213"/>
        <n v="368"/>
        <n v="853"/>
        <n v="113"/>
        <n v="753"/>
        <n v="502"/>
        <n v="635"/>
        <n v="816"/>
        <n v="310"/>
        <n v="468"/>
        <n v="823"/>
        <n v="707"/>
        <n v="43"/>
        <n v="414"/>
        <n v="854"/>
        <n v="948"/>
        <n v="83"/>
        <n v="527"/>
        <n v="164"/>
        <n v="974"/>
        <n v="144"/>
        <n v="36"/>
        <n v="332"/>
        <n v="402"/>
        <n v="44"/>
        <n v="205"/>
        <n v="61"/>
        <n v="867"/>
        <n v="467"/>
        <n v="18"/>
        <n v="6"/>
        <n v="760"/>
        <n v="427"/>
        <n v="116"/>
        <n v="579"/>
        <n v="506"/>
        <n v="705"/>
        <n v="324"/>
        <n v="54"/>
        <n v="777"/>
        <n v="991"/>
        <n v="296"/>
        <n v="972"/>
        <n v="230"/>
        <n v="452"/>
        <n v="889"/>
        <n v="393"/>
        <n v="357"/>
        <n v="986"/>
        <n v="443"/>
        <n v="127"/>
        <n v="690"/>
        <n v="404"/>
        <n v="391"/>
        <n v="192"/>
        <n v="603"/>
        <n v="880"/>
        <n v="742"/>
        <n v="77"/>
        <n v="84"/>
        <n v="29"/>
        <n v="724"/>
        <n v="48"/>
        <n v="776"/>
        <n v="57"/>
        <n v="573"/>
        <n v="478"/>
        <n v="444"/>
        <n v="295"/>
        <n v="170"/>
        <n v="574"/>
        <n v="146"/>
        <n v="483"/>
        <n v="305"/>
        <n v="672"/>
        <n v="652"/>
        <n v="845"/>
        <n v="608"/>
        <n v="554"/>
        <n v="944"/>
        <n v="94"/>
        <n v="261"/>
        <n v="896"/>
        <n v="532"/>
        <n v="91"/>
        <n v="126"/>
        <n v="237"/>
        <n v="982"/>
        <n v="371"/>
        <n v="915"/>
        <n v="485"/>
        <n v="155"/>
        <n v="631"/>
        <n v="788"/>
        <n v="604"/>
        <n v="383"/>
        <n v="864"/>
        <n v="386"/>
        <n v="425"/>
        <n v="276"/>
        <n v="226"/>
        <n v="744"/>
        <n v="551"/>
        <n v="322"/>
        <n v="152"/>
        <n v="997"/>
        <n v="979"/>
        <n v="108"/>
        <n v="980"/>
        <n v="183"/>
        <n v="197"/>
        <n v="370"/>
        <n v="372"/>
        <n v="496"/>
        <n v="598"/>
        <n v="200"/>
        <n v="848"/>
        <n v="508"/>
        <n v="321"/>
        <n v="210"/>
        <n v="503"/>
        <n v="117"/>
        <n v="702"/>
        <n v="553"/>
        <n v="314"/>
        <n v="787"/>
        <n v="16"/>
        <n v="611"/>
        <n v="528"/>
        <n v="422"/>
        <n v="465"/>
        <n v="762"/>
        <n v="966"/>
        <n v="80"/>
        <n v="550"/>
        <n v="547"/>
        <n v="423"/>
        <n v="387"/>
        <n v="920"/>
        <n v="708"/>
        <n v="669"/>
        <n v="195"/>
        <n v="284"/>
        <n v="663"/>
        <n v="13"/>
        <n v="145"/>
        <n v="722"/>
        <n v="779"/>
        <n v="797"/>
        <n v="343"/>
        <n v="714"/>
        <n v="610"/>
        <n v="208"/>
        <n v="640"/>
        <n v="334"/>
        <n v="287"/>
        <n v="251"/>
        <n v="264"/>
        <n v="270"/>
        <n v="699"/>
        <n v="418"/>
        <n v="725"/>
        <n v="794"/>
        <n v="75"/>
        <n v="659"/>
        <n v="320"/>
        <n v="46"/>
        <n v="378"/>
        <n v="826"/>
        <n v="95"/>
        <n v="957"/>
        <n v="102"/>
        <n v="891"/>
        <n v="879"/>
        <n v="941"/>
        <n v="927"/>
        <n v="26"/>
        <n v="678"/>
        <n v="988"/>
        <n v="81"/>
        <n v="821"/>
        <n v="161"/>
        <n v="838"/>
        <n v="931"/>
        <n v="507"/>
        <n v="37"/>
        <n v="954"/>
        <n v="510"/>
        <n v="392"/>
        <n v="712"/>
        <n v="493"/>
        <n v="178"/>
        <n v="546"/>
        <n v="388"/>
        <n v="397"/>
        <n v="157"/>
        <n v="411"/>
        <n v="234"/>
        <n v="717"/>
        <n v="158"/>
        <n v="403"/>
        <n v="462"/>
        <n v="216"/>
        <n v="0"/>
        <n v="134"/>
        <n v="350"/>
        <n v="132"/>
        <n v="809"/>
        <n v="870"/>
        <n v="449"/>
        <n v="121"/>
        <n v="326"/>
        <n v="317"/>
        <n v="808"/>
        <n v="998"/>
        <n v="118"/>
        <n v="673"/>
        <n v="497"/>
        <n v="313"/>
        <n v="417"/>
        <n v="325"/>
        <n v="689"/>
        <n v="514"/>
        <n v="73"/>
        <n v="578"/>
        <n v="331"/>
        <n v="92"/>
        <n v="687"/>
        <n v="518"/>
        <n v="268"/>
        <n v="375"/>
        <n v="833"/>
        <n v="137"/>
        <n v="599"/>
        <n v="51"/>
        <n v="645"/>
        <n v="969"/>
        <n v="730"/>
        <n v="716"/>
        <n v="535"/>
        <n v="515"/>
        <n v="151"/>
        <n v="482"/>
        <n v="323"/>
        <n v="868"/>
        <n v="55"/>
        <n v="472"/>
        <n v="813"/>
        <n v="140"/>
        <n v="666"/>
        <n v="240"/>
        <n v="1000"/>
        <n v="769"/>
        <n v="65"/>
        <n v="347"/>
        <n v="533"/>
        <n v="106"/>
        <n v="438"/>
        <n v="834"/>
        <n v="441"/>
        <n v="580"/>
        <n v="492"/>
        <n v="267"/>
        <n v="885"/>
        <n v="639"/>
        <n v="172"/>
        <n v="887"/>
        <n v="522"/>
        <n v="115"/>
        <n v="542"/>
        <n v="586"/>
        <n v="446"/>
        <n v="531"/>
        <n v="440"/>
        <n v="945"/>
        <n v="710"/>
        <n v="556"/>
        <n v="394"/>
        <n v="90"/>
        <n v="749"/>
        <n v="165"/>
        <n v="641"/>
        <n v="851"/>
        <n v="763"/>
        <n v="676"/>
        <n v="789"/>
        <n v="625"/>
        <n v="785"/>
        <n v="373"/>
        <n v="804"/>
        <n v="754"/>
        <n v="831"/>
        <n v="649"/>
        <n v="590"/>
        <n v="86"/>
        <n v="224"/>
        <n v="162"/>
        <n v="513"/>
        <n v="349"/>
        <n v="908"/>
        <n v="680"/>
        <n v="300"/>
        <n v="922"/>
        <n v="921"/>
        <n v="558"/>
        <n v="564"/>
        <n v="186"/>
        <n v="549"/>
        <n v="470"/>
        <n v="987"/>
        <n v="223"/>
        <n v="153"/>
        <n v="348"/>
        <n v="636"/>
        <n v="2"/>
        <n v="63"/>
        <n v="28"/>
        <n v="96"/>
        <n v="869"/>
        <n v="202"/>
        <n v="410"/>
        <n v="992"/>
        <n v="20"/>
        <n v="734"/>
        <n v="101"/>
        <n v="45"/>
        <n v="602"/>
        <n v="110"/>
        <n v="337"/>
        <n v="122"/>
        <n v="704"/>
      </sharedItems>
    </cacheField>
    <cacheField name="July sales" numFmtId="0">
      <sharedItems containsSemiMixedTypes="0" containsString="0" containsNumber="1" containsInteger="1" minValue="0" maxValue="1000" count="628">
        <n v="446"/>
        <n v="610"/>
        <n v="290"/>
        <n v="670"/>
        <n v="411"/>
        <n v="614"/>
        <n v="896"/>
        <n v="280"/>
        <n v="42"/>
        <n v="485"/>
        <n v="595"/>
        <n v="962"/>
        <n v="702"/>
        <n v="50"/>
        <n v="897"/>
        <n v="209"/>
        <n v="125"/>
        <n v="491"/>
        <n v="508"/>
        <n v="959"/>
        <n v="969"/>
        <n v="580"/>
        <n v="776"/>
        <n v="257"/>
        <n v="929"/>
        <n v="187"/>
        <n v="229"/>
        <n v="188"/>
        <n v="414"/>
        <n v="9"/>
        <n v="113"/>
        <n v="75"/>
        <n v="675"/>
        <n v="501"/>
        <n v="84"/>
        <n v="48"/>
        <n v="494"/>
        <n v="837"/>
        <n v="688"/>
        <n v="386"/>
        <n v="388"/>
        <n v="217"/>
        <n v="700"/>
        <n v="980"/>
        <n v="345"/>
        <n v="254"/>
        <n v="235"/>
        <n v="25"/>
        <n v="583"/>
        <n v="260"/>
        <n v="765"/>
        <n v="270"/>
        <n v="122"/>
        <n v="655"/>
        <n v="256"/>
        <n v="420"/>
        <n v="258"/>
        <n v="947"/>
        <n v="46"/>
        <n v="862"/>
        <n v="524"/>
        <n v="887"/>
        <n v="207"/>
        <n v="310"/>
        <n v="746"/>
        <n v="148"/>
        <n v="833"/>
        <n v="437"/>
        <n v="154"/>
        <n v="677"/>
        <n v="89"/>
        <n v="697"/>
        <n v="829"/>
        <n v="357"/>
        <n v="173"/>
        <n v="216"/>
        <n v="906"/>
        <n v="455"/>
        <n v="775"/>
        <n v="608"/>
        <n v="628"/>
        <n v="198"/>
        <n v="831"/>
        <n v="532"/>
        <n v="199"/>
        <n v="370"/>
        <n v="958"/>
        <n v="852"/>
        <n v="447"/>
        <n v="247"/>
        <n v="787"/>
        <n v="263"/>
        <n v="57"/>
        <n v="301"/>
        <n v="30"/>
        <n v="497"/>
        <n v="248"/>
        <n v="604"/>
        <n v="605"/>
        <n v="665"/>
        <n v="393"/>
        <n v="796"/>
        <n v="591"/>
        <n v="803"/>
        <n v="83"/>
        <n v="364"/>
        <n v="885"/>
        <n v="548"/>
        <n v="341"/>
        <n v="838"/>
        <n v="406"/>
        <n v="424"/>
        <n v="743"/>
        <n v="92"/>
        <n v="847"/>
        <n v="613"/>
        <n v="431"/>
        <n v="158"/>
        <n v="13"/>
        <n v="372"/>
        <n v="224"/>
        <n v="504"/>
        <n v="72"/>
        <n v="510"/>
        <n v="602"/>
        <n v="215"/>
        <n v="972"/>
        <n v="601"/>
        <n v="540"/>
        <n v="946"/>
        <n v="816"/>
        <n v="938"/>
        <n v="987"/>
        <n v="219"/>
        <n v="839"/>
        <n v="726"/>
        <n v="220"/>
        <n v="553"/>
        <n v="646"/>
        <n v="41"/>
        <n v="872"/>
        <n v="282"/>
        <n v="813"/>
        <n v="536"/>
        <n v="884"/>
        <n v="922"/>
        <n v="128"/>
        <n v="598"/>
        <n v="841"/>
        <n v="425"/>
        <n v="664"/>
        <n v="693"/>
        <n v="124"/>
        <n v="66"/>
        <n v="5"/>
        <n v="636"/>
        <n v="313"/>
        <n v="325"/>
        <n v="564"/>
        <n v="577"/>
        <n v="825"/>
        <n v="505"/>
        <n v="81"/>
        <n v="1"/>
        <n v="203"/>
        <n v="661"/>
        <n v="804"/>
        <n v="403"/>
        <n v="102"/>
        <n v="535"/>
        <n v="367"/>
        <n v="211"/>
        <n v="576"/>
        <n v="960"/>
        <n v="208"/>
        <n v="762"/>
        <n v="116"/>
        <n v="627"/>
        <n v="748"/>
        <n v="477"/>
        <n v="104"/>
        <n v="770"/>
        <n v="45"/>
        <n v="822"/>
        <n v="330"/>
        <n v="981"/>
        <n v="812"/>
        <n v="921"/>
        <n v="844"/>
        <n v="448"/>
        <n v="457"/>
        <n v="546"/>
        <n v="539"/>
        <n v="483"/>
        <n v="975"/>
        <n v="999"/>
        <n v="15"/>
        <n v="570"/>
        <n v="976"/>
        <n v="242"/>
        <n v="949"/>
        <n v="206"/>
        <n v="911"/>
        <n v="760"/>
        <n v="993"/>
        <n v="778"/>
        <n v="704"/>
        <n v="846"/>
        <n v="729"/>
        <n v="114"/>
        <n v="579"/>
        <n v="298"/>
        <n v="836"/>
        <n v="482"/>
        <n v="396"/>
        <n v="74"/>
        <n v="977"/>
        <n v="481"/>
        <n v="296"/>
        <n v="177"/>
        <n v="214"/>
        <n v="966"/>
        <n v="314"/>
        <n v="38"/>
        <n v="715"/>
        <n v="6"/>
        <n v="537"/>
        <n v="160"/>
        <n v="868"/>
        <n v="175"/>
        <n v="590"/>
        <n v="1000"/>
        <n v="894"/>
        <n v="454"/>
        <n v="927"/>
        <n v="643"/>
        <n v="275"/>
        <n v="799"/>
        <n v="27"/>
        <n v="332"/>
        <n v="0"/>
        <n v="55"/>
        <n v="111"/>
        <n v="797"/>
        <n v="309"/>
        <n v="35"/>
        <n v="438"/>
        <n v="728"/>
        <n v="594"/>
        <n v="324"/>
        <n v="639"/>
        <n v="306"/>
        <n v="533"/>
        <n v="727"/>
        <n v="618"/>
        <n v="108"/>
        <n v="371"/>
        <n v="356"/>
        <n v="180"/>
        <n v="355"/>
        <n v="67"/>
        <n v="291"/>
        <n v="691"/>
        <n v="465"/>
        <n v="433"/>
        <n v="463"/>
        <n v="680"/>
        <n v="913"/>
        <n v="65"/>
        <n v="20"/>
        <n v="611"/>
        <n v="383"/>
        <n v="811"/>
        <n v="558"/>
        <n v="284"/>
        <n v="821"/>
        <n v="596"/>
        <n v="784"/>
        <n v="335"/>
        <n v="478"/>
        <n v="973"/>
        <n v="560"/>
        <n v="100"/>
        <n v="513"/>
        <n v="755"/>
        <n v="237"/>
        <n v="909"/>
        <n v="58"/>
        <n v="864"/>
        <n v="98"/>
        <n v="953"/>
        <n v="870"/>
        <n v="979"/>
        <n v="754"/>
        <n v="210"/>
        <n v="228"/>
        <n v="593"/>
        <n v="387"/>
        <n v="139"/>
        <n v="390"/>
        <n v="269"/>
        <n v="758"/>
        <n v="11"/>
        <n v="866"/>
        <n v="336"/>
        <n v="105"/>
        <n v="31"/>
        <n v="73"/>
        <n v="170"/>
        <n v="848"/>
        <n v="68"/>
        <n v="361"/>
        <n v="648"/>
        <n v="432"/>
        <n v="928"/>
        <n v="995"/>
        <n v="99"/>
        <n v="657"/>
        <n v="8"/>
        <n v="573"/>
        <n v="696"/>
        <n v="28"/>
        <n v="892"/>
        <n v="461"/>
        <n v="920"/>
        <n v="142"/>
        <n v="389"/>
        <n v="631"/>
        <n v="681"/>
        <n v="156"/>
        <n v="334"/>
        <n v="860"/>
        <n v="259"/>
        <n v="753"/>
        <n v="440"/>
        <n v="944"/>
        <n v="171"/>
        <n v="230"/>
        <n v="719"/>
        <n v="898"/>
        <n v="625"/>
        <n v="61"/>
        <n v="873"/>
        <n v="319"/>
        <n v="101"/>
        <n v="428"/>
        <n v="721"/>
        <n v="531"/>
        <n v="569"/>
        <n v="984"/>
        <n v="312"/>
        <n v="997"/>
        <n v="460"/>
        <n v="707"/>
        <n v="886"/>
        <n v="91"/>
        <n v="51"/>
        <n v="519"/>
        <n v="97"/>
        <n v="900"/>
        <n v="373"/>
        <n v="926"/>
        <n v="556"/>
        <n v="233"/>
        <n v="288"/>
        <n v="637"/>
        <n v="578"/>
        <n v="541"/>
        <n v="642"/>
        <n v="473"/>
        <n v="252"/>
        <n v="904"/>
        <n v="385"/>
        <n v="514"/>
        <n v="429"/>
        <n v="690"/>
        <n v="140"/>
        <n v="742"/>
        <n v="299"/>
        <n v="674"/>
        <n v="470"/>
        <n v="392"/>
        <n v="641"/>
        <n v="444"/>
        <n v="757"/>
        <n v="808"/>
        <n v="575"/>
        <n v="129"/>
        <n v="351"/>
        <n v="621"/>
        <n v="329"/>
        <n v="767"/>
        <n v="823"/>
        <n v="682"/>
        <n v="382"/>
        <n v="161"/>
        <n v="996"/>
        <n v="285"/>
        <n v="70"/>
        <n v="766"/>
        <n v="453"/>
        <n v="566"/>
        <n v="834"/>
        <n v="407"/>
        <n v="197"/>
        <n v="810"/>
        <n v="809"/>
        <n v="449"/>
        <n v="522"/>
        <n v="353"/>
        <n v="985"/>
        <n v="615"/>
        <n v="557"/>
        <n v="555"/>
        <n v="277"/>
        <n v="692"/>
        <n v="698"/>
        <n v="989"/>
        <n v="490"/>
        <n v="380"/>
        <n v="891"/>
        <n v="609"/>
        <n v="824"/>
        <n v="878"/>
        <n v="328"/>
        <n v="487"/>
        <n v="274"/>
        <n v="772"/>
        <n v="842"/>
        <n v="718"/>
        <n v="895"/>
        <n v="327"/>
        <n v="551"/>
        <n v="991"/>
        <n v="26"/>
        <n v="701"/>
        <n v="82"/>
        <n v="945"/>
        <n v="412"/>
        <n v="166"/>
        <n v="699"/>
        <n v="168"/>
        <n v="800"/>
        <n v="978"/>
        <n v="366"/>
        <n v="527"/>
        <n v="790"/>
        <n v="863"/>
        <n v="523"/>
        <n v="71"/>
        <n v="644"/>
        <n v="731"/>
        <n v="964"/>
        <n v="281"/>
        <n v="132"/>
        <n v="974"/>
        <n v="268"/>
        <n v="672"/>
        <n v="17"/>
        <n v="793"/>
        <n v="143"/>
        <n v="716"/>
        <n v="550"/>
        <n v="687"/>
        <n v="752"/>
        <n v="421"/>
        <n v="368"/>
        <n v="645"/>
        <n v="49"/>
        <n v="445"/>
        <n v="924"/>
        <n v="185"/>
        <n v="69"/>
        <n v="149"/>
        <n v="245"/>
        <n v="773"/>
        <n v="934"/>
        <n v="651"/>
        <n v="562"/>
        <n v="662"/>
        <n v="943"/>
        <n v="103"/>
        <n v="600"/>
        <n v="652"/>
        <n v="724"/>
        <n v="232"/>
        <n v="500"/>
        <n v="694"/>
        <n v="250"/>
        <n v="520"/>
        <n v="78"/>
        <n v="780"/>
        <n v="225"/>
        <n v="33"/>
        <n v="802"/>
        <n v="741"/>
        <n v="130"/>
        <n v="442"/>
        <n v="703"/>
        <n v="496"/>
        <n v="402"/>
        <n v="322"/>
        <n v="459"/>
        <n v="650"/>
        <n v="120"/>
        <n v="451"/>
        <n v="90"/>
        <n v="603"/>
        <n v="574"/>
        <n v="292"/>
        <n v="172"/>
        <n v="23"/>
        <n v="405"/>
        <n v="138"/>
        <n v="502"/>
        <n v="930"/>
        <n v="495"/>
        <n v="654"/>
        <n v="827"/>
        <n v="350"/>
        <n v="191"/>
        <n v="671"/>
        <n v="63"/>
        <n v="769"/>
        <n v="663"/>
        <n v="165"/>
        <n v="542"/>
        <n v="882"/>
        <n v="231"/>
        <n v="194"/>
        <n v="333"/>
        <n v="792"/>
        <n v="303"/>
        <n v="832"/>
        <n v="436"/>
        <n v="857"/>
        <n v="805"/>
        <n v="404"/>
        <n v="378"/>
        <n v="16"/>
        <n v="638"/>
        <n v="679"/>
        <n v="961"/>
        <n v="725"/>
        <n v="157"/>
        <n v="266"/>
        <n v="346"/>
        <n v="422"/>
        <n v="676"/>
        <n v="955"/>
        <n v="342"/>
        <n v="376"/>
        <n v="616"/>
        <n v="538"/>
        <n v="738"/>
        <n v="940"/>
        <n v="340"/>
        <n v="19"/>
        <n v="316"/>
        <n v="37"/>
        <n v="659"/>
        <n v="632"/>
        <n v="736"/>
        <n v="512"/>
        <n v="818"/>
        <n v="12"/>
        <n v="914"/>
        <n v="907"/>
        <n v="559"/>
        <n v="331"/>
        <n v="789"/>
        <n v="204"/>
        <n v="686"/>
        <n v="820"/>
        <n v="467"/>
        <n v="471"/>
        <n v="507"/>
        <n v="883"/>
        <n v="876"/>
        <n v="941"/>
        <n v="255"/>
        <n v="879"/>
        <n v="814"/>
        <n v="689"/>
        <n v="588"/>
        <n v="506"/>
        <n v="526"/>
        <n v="830"/>
        <n v="213"/>
        <n v="279"/>
        <n v="304"/>
        <n v="145"/>
        <n v="774"/>
        <n v="515"/>
        <n v="452"/>
        <n v="59"/>
        <n v="226"/>
        <n v="756"/>
        <n v="781"/>
        <n v="152"/>
        <n v="788"/>
        <n v="400"/>
        <n v="278"/>
        <n v="56"/>
        <n v="397"/>
        <n v="786"/>
        <n v="358"/>
        <n v="439"/>
        <n v="749"/>
        <n v="529"/>
        <n v="530"/>
        <n v="730"/>
        <n v="994"/>
        <n v="612"/>
        <n v="545"/>
        <n v="201"/>
        <n v="343"/>
        <n v="858"/>
        <n v="399"/>
        <n v="764"/>
        <n v="221"/>
        <n v="880"/>
        <n v="271"/>
        <n v="423"/>
        <n v="227"/>
        <n v="287"/>
        <n v="133"/>
        <n v="983"/>
      </sharedItems>
    </cacheField>
    <cacheField name="August  sales" numFmtId="0">
      <sharedItems containsSemiMixedTypes="0" containsString="0" containsNumber="1" containsInteger="1" minValue="5" maxValue="1000" count="643">
        <n v="603"/>
        <n v="436"/>
        <n v="828"/>
        <n v="933"/>
        <n v="258"/>
        <n v="979"/>
        <n v="965"/>
        <n v="102"/>
        <n v="992"/>
        <n v="566"/>
        <n v="768"/>
        <n v="100"/>
        <n v="197"/>
        <n v="812"/>
        <n v="225"/>
        <n v="942"/>
        <n v="462"/>
        <n v="236"/>
        <n v="25"/>
        <n v="120"/>
        <n v="909"/>
        <n v="505"/>
        <n v="181"/>
        <n v="710"/>
        <n v="813"/>
        <n v="766"/>
        <n v="633"/>
        <n v="542"/>
        <n v="983"/>
        <n v="314"/>
        <n v="990"/>
        <n v="796"/>
        <n v="617"/>
        <n v="735"/>
        <n v="272"/>
        <n v="231"/>
        <n v="419"/>
        <n v="767"/>
        <n v="441"/>
        <n v="495"/>
        <n v="23"/>
        <n v="108"/>
        <n v="702"/>
        <n v="501"/>
        <n v="858"/>
        <n v="24"/>
        <n v="186"/>
        <n v="287"/>
        <n v="627"/>
        <n v="337"/>
        <n v="877"/>
        <n v="913"/>
        <n v="36"/>
        <n v="793"/>
        <n v="136"/>
        <n v="507"/>
        <n v="226"/>
        <n v="319"/>
        <n v="839"/>
        <n v="915"/>
        <n v="873"/>
        <n v="85"/>
        <n v="466"/>
        <n v="925"/>
        <n v="52"/>
        <n v="859"/>
        <n v="866"/>
        <n v="234"/>
        <n v="958"/>
        <n v="778"/>
        <n v="798"/>
        <n v="432"/>
        <n v="998"/>
        <n v="99"/>
        <n v="989"/>
        <n v="598"/>
        <n v="402"/>
        <n v="395"/>
        <n v="526"/>
        <n v="414"/>
        <n v="938"/>
        <n v="612"/>
        <n v="676"/>
        <n v="540"/>
        <n v="625"/>
        <n v="618"/>
        <n v="921"/>
        <n v="363"/>
        <n v="129"/>
        <n v="83"/>
        <n v="270"/>
        <n v="243"/>
        <n v="387"/>
        <n v="213"/>
        <n v="817"/>
        <n v="165"/>
        <n v="790"/>
        <n v="58"/>
        <n v="601"/>
        <n v="882"/>
        <n v="842"/>
        <n v="923"/>
        <n v="503"/>
        <n v="705"/>
        <n v="122"/>
        <n v="647"/>
        <n v="412"/>
        <n v="138"/>
        <n v="228"/>
        <n v="273"/>
        <n v="438"/>
        <n v="561"/>
        <n v="117"/>
        <n v="713"/>
        <n v="994"/>
        <n v="904"/>
        <n v="482"/>
        <n v="394"/>
        <n v="875"/>
        <n v="459"/>
        <n v="834"/>
        <n v="692"/>
        <n v="934"/>
        <n v="77"/>
        <n v="951"/>
        <n v="411"/>
        <n v="74"/>
        <n v="294"/>
        <n v="792"/>
        <n v="20"/>
        <n v="905"/>
        <n v="170"/>
        <n v="14"/>
        <n v="210"/>
        <n v="559"/>
        <n v="148"/>
        <n v="699"/>
        <n v="371"/>
        <n v="479"/>
        <n v="150"/>
        <n v="140"/>
        <n v="68"/>
        <n v="259"/>
        <n v="987"/>
        <n v="845"/>
        <n v="967"/>
        <n v="520"/>
        <n v="632"/>
        <n v="370"/>
        <n v="418"/>
        <n v="660"/>
        <n v="953"/>
        <n v="657"/>
        <n v="864"/>
        <n v="242"/>
        <n v="752"/>
        <n v="511"/>
        <n v="848"/>
        <n v="554"/>
        <n v="94"/>
        <n v="517"/>
        <n v="717"/>
        <n v="66"/>
        <n v="611"/>
        <n v="11"/>
        <n v="833"/>
        <n v="769"/>
        <n v="398"/>
        <n v="406"/>
        <n v="924"/>
        <n v="646"/>
        <n v="221"/>
        <n v="155"/>
        <n v="653"/>
        <n v="427"/>
        <n v="157"/>
        <n v="976"/>
        <n v="415"/>
        <n v="325"/>
        <n v="343"/>
        <n v="261"/>
        <n v="282"/>
        <n v="849"/>
        <n v="855"/>
        <n v="887"/>
        <n v="279"/>
        <n v="869"/>
        <n v="289"/>
        <n v="679"/>
        <n v="46"/>
        <n v="974"/>
        <n v="714"/>
        <n v="757"/>
        <n v="320"/>
        <n v="555"/>
        <n v="843"/>
        <n v="312"/>
        <n v="362"/>
        <n v="667"/>
        <n v="999"/>
        <n v="379"/>
        <n v="918"/>
        <n v="980"/>
        <n v="673"/>
        <n v="906"/>
        <n v="469"/>
        <n v="745"/>
        <n v="674"/>
        <n v="115"/>
        <n v="604"/>
        <n v="41"/>
        <n v="795"/>
        <n v="378"/>
        <n v="721"/>
        <n v="205"/>
        <n v="465"/>
        <n v="731"/>
        <n v="308"/>
        <n v="455"/>
        <n v="899"/>
        <n v="474"/>
        <n v="260"/>
        <n v="304"/>
        <n v="353"/>
        <n v="285"/>
        <n v="327"/>
        <n v="62"/>
        <n v="686"/>
        <n v="281"/>
        <n v="440"/>
        <n v="292"/>
        <n v="737"/>
        <n v="6"/>
        <n v="638"/>
        <n v="935"/>
        <n v="91"/>
        <n v="189"/>
        <n v="870"/>
        <n v="475"/>
        <n v="510"/>
        <n v="461"/>
        <n v="753"/>
        <n v="485"/>
        <n v="643"/>
        <n v="489"/>
        <n v="977"/>
        <n v="111"/>
        <n v="408"/>
        <n v="741"/>
        <n v="196"/>
        <n v="734"/>
        <n v="366"/>
        <n v="249"/>
        <n v="594"/>
        <n v="239"/>
        <n v="871"/>
        <n v="470"/>
        <n v="774"/>
        <n v="700"/>
        <n v="454"/>
        <n v="365"/>
        <n v="57"/>
        <n v="303"/>
        <n v="114"/>
        <n v="209"/>
        <n v="40"/>
        <n v="815"/>
        <n v="172"/>
        <n v="233"/>
        <n v="883"/>
        <n v="589"/>
        <n v="619"/>
        <n v="38"/>
        <n v="118"/>
        <n v="334"/>
        <n v="335"/>
        <n v="538"/>
        <n v="615"/>
        <n v="73"/>
        <n v="190"/>
        <n v="323"/>
        <n v="146"/>
        <n v="283"/>
        <n v="212"/>
        <n v="634"/>
        <n v="928"/>
        <n v="751"/>
        <n v="393"/>
        <n v="338"/>
        <n v="797"/>
        <n v="21"/>
        <n v="770"/>
        <n v="868"/>
        <n v="104"/>
        <n v="458"/>
        <n v="431"/>
        <n v="715"/>
        <n v="821"/>
        <n v="773"/>
        <n v="762"/>
        <n v="220"/>
        <n v="257"/>
        <n v="712"/>
        <n v="348"/>
        <n v="224"/>
        <n v="235"/>
        <n v="182"/>
        <n v="711"/>
        <n v="443"/>
        <n v="622"/>
        <n v="5"/>
        <n v="126"/>
        <n v="103"/>
        <n v="748"/>
        <n v="914"/>
        <n v="154"/>
        <n v="256"/>
        <n v="499"/>
        <n v="288"/>
        <n v="509"/>
        <n v="551"/>
        <n v="799"/>
        <n v="708"/>
        <n v="784"/>
        <n v="893"/>
        <n v="775"/>
        <n v="568"/>
        <n v="297"/>
        <n v="609"/>
        <n v="375"/>
        <n v="86"/>
        <n v="198"/>
        <n v="309"/>
        <n v="595"/>
        <n v="280"/>
        <n v="322"/>
        <n v="763"/>
        <n v="701"/>
        <n v="950"/>
        <n v="941"/>
        <n v="151"/>
        <n v="993"/>
        <n v="301"/>
        <n v="277"/>
        <n v="650"/>
        <n v="687"/>
        <n v="7"/>
        <n v="806"/>
        <n v="560"/>
        <n v="37"/>
        <n v="135"/>
        <n v="420"/>
        <n v="218"/>
        <n v="347"/>
        <n v="807"/>
        <n v="545"/>
        <n v="863"/>
        <n v="78"/>
        <n v="747"/>
        <n v="894"/>
        <n v="160"/>
        <n v="307"/>
        <n v="373"/>
        <n v="975"/>
        <n v="732"/>
        <n v="8"/>
        <n v="800"/>
        <n v="112"/>
        <n v="988"/>
        <n v="204"/>
        <n v="404"/>
        <n v="697"/>
        <n v="852"/>
        <n v="777"/>
        <n v="759"/>
        <n v="652"/>
        <n v="64"/>
        <n v="275"/>
        <n v="824"/>
        <n v="238"/>
        <n v="391"/>
        <n v="521"/>
        <n v="968"/>
        <n v="368"/>
        <n v="232"/>
        <n v="194"/>
        <n v="920"/>
        <n v="688"/>
        <n v="176"/>
        <n v="216"/>
        <n v="10"/>
        <n v="445"/>
        <n v="629"/>
        <n v="163"/>
        <n v="550"/>
        <n v="217"/>
        <n v="823"/>
        <n v="359"/>
        <n v="384"/>
        <n v="55"/>
        <n v="252"/>
        <n v="779"/>
        <n v="802"/>
        <n v="844"/>
        <n v="179"/>
        <n v="854"/>
        <n v="707"/>
        <n v="819"/>
        <n v="79"/>
        <n v="476"/>
        <n v="439"/>
        <n v="736"/>
        <n v="569"/>
        <n v="92"/>
        <n v="191"/>
        <n v="639"/>
        <n v="230"/>
        <n v="573"/>
        <n v="89"/>
        <n v="456"/>
        <n v="332"/>
        <n v="374"/>
        <n v="291"/>
        <n v="344"/>
        <n v="663"/>
        <n v="656"/>
        <n v="955"/>
        <n v="922"/>
        <n v="654"/>
        <n v="222"/>
        <n v="743"/>
        <n v="544"/>
        <n v="681"/>
        <n v="139"/>
        <n v="356"/>
        <n v="22"/>
        <n v="879"/>
        <n v="269"/>
        <n v="664"/>
        <n v="84"/>
        <n v="620"/>
        <n v="30"/>
        <n v="740"/>
        <n v="889"/>
        <n v="388"/>
        <n v="298"/>
        <n v="856"/>
        <n v="98"/>
        <n v="838"/>
        <n v="421"/>
        <n v="578"/>
        <n v="61"/>
        <n v="678"/>
        <n v="548"/>
        <n v="597"/>
        <n v="381"/>
        <n v="51"/>
        <n v="602"/>
        <n v="336"/>
        <n v="809"/>
        <n v="203"/>
        <n v="237"/>
        <n v="666"/>
        <n v="361"/>
        <n v="380"/>
        <n v="880"/>
        <n v="575"/>
        <n v="253"/>
        <n v="113"/>
        <n v="19"/>
        <n v="527"/>
        <n v="144"/>
        <n v="207"/>
        <n v="530"/>
        <n v="903"/>
        <n v="549"/>
        <n v="180"/>
        <n v="860"/>
        <n v="616"/>
        <n v="926"/>
        <n v="811"/>
        <n v="331"/>
        <n v="502"/>
        <n v="912"/>
        <n v="584"/>
        <n v="937"/>
        <n v="607"/>
        <n v="401"/>
        <n v="223"/>
        <n v="426"/>
        <n v="162"/>
        <n v="229"/>
        <n v="248"/>
        <n v="317"/>
        <n v="964"/>
        <n v="655"/>
        <n v="95"/>
        <n v="857"/>
        <n v="755"/>
        <n v="695"/>
        <n v="500"/>
        <n v="581"/>
        <n v="132"/>
        <n v="648"/>
        <n v="313"/>
        <n v="698"/>
        <n v="437"/>
        <n v="45"/>
        <n v="789"/>
        <n v="519"/>
        <n v="787"/>
        <n v="690"/>
        <n v="333"/>
        <n v="689"/>
        <n v="161"/>
        <n v="330"/>
        <n v="885"/>
        <n v="53"/>
        <n v="939"/>
        <n v="33"/>
        <n v="241"/>
        <n v="966"/>
        <n v="557"/>
        <n v="984"/>
        <n v="642"/>
        <n v="211"/>
        <n v="417"/>
        <n v="43"/>
        <n v="127"/>
        <n v="826"/>
        <n v="851"/>
        <n v="44"/>
        <n v="107"/>
        <n v="442"/>
        <n v="829"/>
        <n v="227"/>
        <n v="982"/>
        <n v="671"/>
        <n v="266"/>
        <n v="837"/>
        <n v="488"/>
        <n v="995"/>
        <n v="949"/>
        <n v="786"/>
        <n v="593"/>
        <n v="498"/>
        <n v="82"/>
        <n v="302"/>
        <n v="783"/>
        <n v="199"/>
        <n v="691"/>
        <n v="943"/>
        <n v="682"/>
        <n v="137"/>
        <n v="822"/>
        <n v="128"/>
        <n v="48"/>
        <n v="675"/>
        <n v="788"/>
        <n v="535"/>
        <n v="310"/>
        <n v="536"/>
        <n v="902"/>
        <n v="208"/>
        <n v="93"/>
        <n v="326"/>
        <n v="791"/>
        <n v="328"/>
        <n v="34"/>
        <n v="446"/>
        <n v="451"/>
        <n v="739"/>
        <n v="219"/>
        <n v="534"/>
        <n v="352"/>
        <n v="670"/>
        <n v="908"/>
        <n v="897"/>
        <n v="358"/>
        <n v="195"/>
        <n v="28"/>
        <n v="15"/>
        <n v="422"/>
        <n v="588"/>
        <n v="804"/>
        <n v="592"/>
        <n v="635"/>
        <n v="613"/>
        <n v="76"/>
        <n v="961"/>
        <n v="296"/>
        <n v="572"/>
        <n v="537"/>
        <n v="582"/>
        <n v="614"/>
        <n v="978"/>
        <n v="668"/>
        <n v="874"/>
        <n v="624"/>
        <n v="164"/>
        <n v="152"/>
        <n v="192"/>
        <n v="626"/>
        <n v="529"/>
        <n v="9"/>
        <n v="480"/>
        <n v="448"/>
        <n v="339"/>
        <n v="960"/>
        <n v="706"/>
        <n v="1000"/>
        <n v="400"/>
        <n v="931"/>
        <n v="996"/>
        <n v="820"/>
        <n v="508"/>
        <n v="513"/>
        <n v="853"/>
        <n v="900"/>
        <n v="771"/>
        <n v="716"/>
        <n v="484"/>
        <n v="600"/>
        <n v="665"/>
        <n v="467"/>
        <n v="143"/>
        <n v="749"/>
        <n v="631"/>
        <n v="386"/>
        <n v="472"/>
        <n v="274"/>
        <n v="65"/>
        <n v="201"/>
        <n v="661"/>
        <n v="90"/>
        <n v="729"/>
        <n v="410"/>
        <n v="376"/>
        <n v="383"/>
        <n v="750"/>
        <n v="318"/>
        <n v="605"/>
        <n v="683"/>
      </sharedItems>
    </cacheField>
    <cacheField name="September  sales" numFmtId="0">
      <sharedItems containsSemiMixedTypes="0" containsString="0" containsNumber="1" containsInteger="1" minValue="0" maxValue="1000" count="632">
        <n v="807"/>
        <n v="176"/>
        <n v="340"/>
        <n v="56"/>
        <n v="854"/>
        <n v="851"/>
        <n v="447"/>
        <n v="202"/>
        <n v="696"/>
        <n v="632"/>
        <n v="737"/>
        <n v="201"/>
        <n v="329"/>
        <n v="362"/>
        <n v="891"/>
        <n v="453"/>
        <n v="355"/>
        <n v="215"/>
        <n v="971"/>
        <n v="554"/>
        <n v="886"/>
        <n v="22"/>
        <n v="154"/>
        <n v="185"/>
        <n v="248"/>
        <n v="748"/>
        <n v="804"/>
        <n v="133"/>
        <n v="320"/>
        <n v="389"/>
        <n v="433"/>
        <n v="21"/>
        <n v="872"/>
        <n v="599"/>
        <n v="664"/>
        <n v="124"/>
        <n v="78"/>
        <n v="857"/>
        <n v="967"/>
        <n v="50"/>
        <n v="727"/>
        <n v="175"/>
        <n v="869"/>
        <n v="252"/>
        <n v="965"/>
        <n v="245"/>
        <n v="738"/>
        <n v="105"/>
        <n v="192"/>
        <n v="315"/>
        <n v="301"/>
        <n v="547"/>
        <n v="953"/>
        <n v="715"/>
        <n v="933"/>
        <n v="778"/>
        <n v="267"/>
        <n v="169"/>
        <n v="550"/>
        <n v="454"/>
        <n v="650"/>
        <n v="291"/>
        <n v="563"/>
        <n v="798"/>
        <n v="800"/>
        <n v="140"/>
        <n v="145"/>
        <n v="424"/>
        <n v="313"/>
        <n v="183"/>
        <n v="663"/>
        <n v="712"/>
        <n v="127"/>
        <n v="286"/>
        <n v="822"/>
        <n v="1000"/>
        <n v="777"/>
        <n v="699"/>
        <n v="385"/>
        <n v="229"/>
        <n v="270"/>
        <n v="770"/>
        <n v="810"/>
        <n v="414"/>
        <n v="197"/>
        <n v="322"/>
        <n v="55"/>
        <n v="830"/>
        <n v="782"/>
        <n v="620"/>
        <n v="627"/>
        <n v="603"/>
        <n v="137"/>
        <n v="421"/>
        <n v="814"/>
        <n v="561"/>
        <n v="70"/>
        <n v="910"/>
        <n v="913"/>
        <n v="593"/>
        <n v="371"/>
        <n v="616"/>
        <n v="513"/>
        <n v="871"/>
        <n v="83"/>
        <n v="993"/>
        <n v="42"/>
        <n v="665"/>
        <n v="838"/>
        <n v="605"/>
        <n v="809"/>
        <n v="132"/>
        <n v="394"/>
        <n v="64"/>
        <n v="289"/>
        <n v="375"/>
        <n v="768"/>
        <n v="466"/>
        <n v="897"/>
        <n v="212"/>
        <n v="147"/>
        <n v="572"/>
        <n v="470"/>
        <n v="148"/>
        <n v="87"/>
        <n v="323"/>
        <n v="894"/>
        <n v="395"/>
        <n v="789"/>
        <n v="403"/>
        <n v="81"/>
        <n v="640"/>
        <n v="285"/>
        <n v="381"/>
        <n v="864"/>
        <n v="791"/>
        <n v="269"/>
        <n v="452"/>
        <n v="714"/>
        <n v="23"/>
        <n v="955"/>
        <n v="862"/>
        <n v="310"/>
        <n v="460"/>
        <n v="207"/>
        <n v="716"/>
        <n v="437"/>
        <n v="537"/>
        <n v="705"/>
        <n v="335"/>
        <n v="749"/>
        <n v="496"/>
        <n v="586"/>
        <n v="946"/>
        <n v="162"/>
        <n v="540"/>
        <n v="164"/>
        <n v="848"/>
        <n v="697"/>
        <n v="565"/>
        <n v="294"/>
        <n v="41"/>
        <n v="923"/>
        <n v="284"/>
        <n v="938"/>
        <n v="386"/>
        <n v="186"/>
        <n v="909"/>
        <n v="430"/>
        <n v="553"/>
        <n v="861"/>
        <n v="415"/>
        <n v="799"/>
        <n v="425"/>
        <n v="25"/>
        <n v="370"/>
        <n v="384"/>
        <n v="633"/>
        <n v="129"/>
        <n v="669"/>
        <n v="742"/>
        <n v="966"/>
        <n v="307"/>
        <n v="90"/>
        <n v="392"/>
        <n v="533"/>
        <n v="801"/>
        <n v="109"/>
        <n v="560"/>
        <n v="584"/>
        <n v="339"/>
        <n v="564"/>
        <n v="978"/>
        <n v="167"/>
        <n v="556"/>
        <n v="451"/>
        <n v="904"/>
        <n v="104"/>
        <n v="149"/>
        <n v="873"/>
        <n v="298"/>
        <n v="166"/>
        <n v="645"/>
        <n v="722"/>
        <n v="47"/>
        <n v="637"/>
        <n v="238"/>
        <n v="6"/>
        <n v="463"/>
        <n v="783"/>
        <n v="896"/>
        <n v="548"/>
        <n v="486"/>
        <n v="210"/>
        <n v="336"/>
        <n v="191"/>
        <n v="729"/>
        <n v="213"/>
        <n v="573"/>
        <n v="327"/>
        <n v="956"/>
        <n v="380"/>
        <n v="672"/>
        <n v="577"/>
        <n v="797"/>
        <n v="531"/>
        <n v="504"/>
        <n v="919"/>
        <n v="503"/>
        <n v="643"/>
        <n v="36"/>
        <n v="588"/>
        <n v="600"/>
        <n v="972"/>
        <n v="401"/>
        <n v="764"/>
        <n v="855"/>
        <n v="544"/>
        <n v="569"/>
        <n v="200"/>
        <n v="539"/>
        <n v="546"/>
        <n v="998"/>
        <n v="636"/>
        <n v="393"/>
        <n v="832"/>
        <n v="596"/>
        <n v="622"/>
        <n v="994"/>
        <n v="440"/>
        <n v="836"/>
        <n v="505"/>
        <n v="917"/>
        <n v="319"/>
        <n v="552"/>
        <n v="214"/>
        <n v="567"/>
        <n v="918"/>
        <n v="235"/>
        <n v="280"/>
        <n v="986"/>
        <n v="901"/>
        <n v="161"/>
        <n v="190"/>
        <n v="8"/>
        <n v="59"/>
        <n v="892"/>
        <n v="816"/>
        <n v="224"/>
        <n v="818"/>
        <n v="581"/>
        <n v="168"/>
        <n v="61"/>
        <n v="348"/>
        <n v="441"/>
        <n v="13"/>
        <n v="163"/>
        <n v="419"/>
        <n v="756"/>
        <n v="846"/>
        <n v="519"/>
        <n v="559"/>
        <n v="27"/>
        <n v="707"/>
        <n v="445"/>
        <n v="469"/>
        <n v="975"/>
        <n v="103"/>
        <n v="741"/>
        <n v="100"/>
        <n v="638"/>
        <n v="849"/>
        <n v="521"/>
        <n v="678"/>
        <n v="977"/>
        <n v="806"/>
        <n v="276"/>
        <n v="899"/>
        <n v="187"/>
        <n v="316"/>
        <n v="915"/>
        <n v="342"/>
        <n v="545"/>
        <n v="379"/>
        <n v="943"/>
        <n v="353"/>
        <n v="265"/>
        <n v="693"/>
        <n v="332"/>
        <n v="512"/>
        <n v="591"/>
        <n v="752"/>
        <n v="734"/>
        <n v="534"/>
        <n v="495"/>
        <n v="618"/>
        <n v="656"/>
        <n v="368"/>
        <n v="865"/>
        <n v="908"/>
        <n v="795"/>
        <n v="991"/>
        <n v="98"/>
        <n v="122"/>
        <n v="592"/>
        <n v="494"/>
        <n v="456"/>
        <n v="916"/>
        <n v="314"/>
        <n v="945"/>
        <n v="708"/>
        <n v="709"/>
        <n v="541"/>
        <n v="478"/>
        <n v="912"/>
        <n v="970"/>
        <n v="19"/>
        <n v="968"/>
        <n v="292"/>
        <n v="131"/>
        <n v="53"/>
        <n v="889"/>
        <n v="792"/>
        <n v="264"/>
        <n v="981"/>
        <n v="459"/>
        <n v="457"/>
        <n v="585"/>
        <n v="277"/>
        <n v="837"/>
        <n v="753"/>
        <n v="349"/>
        <n v="543"/>
        <n v="911"/>
        <n v="0"/>
        <n v="583"/>
        <n v="431"/>
        <n v="305"/>
        <n v="526"/>
        <n v="52"/>
        <n v="939"/>
        <n v="557"/>
        <n v="324"/>
        <n v="113"/>
        <n v="146"/>
        <n v="165"/>
        <n v="378"/>
        <n v="138"/>
        <n v="628"/>
        <n v="275"/>
        <n v="788"/>
        <n v="824"/>
        <n v="177"/>
        <n v="841"/>
        <n v="153"/>
        <n v="925"/>
        <n v="877"/>
        <n v="114"/>
        <n v="670"/>
        <n v="758"/>
        <n v="67"/>
        <n v="444"/>
        <n v="325"/>
        <n v="845"/>
        <n v="601"/>
        <n v="879"/>
        <n v="358"/>
        <n v="144"/>
        <n v="274"/>
        <n v="508"/>
        <n v="178"/>
        <n v="476"/>
        <n v="842"/>
        <n v="413"/>
        <n v="152"/>
        <n v="74"/>
        <n v="710"/>
        <n v="344"/>
        <n v="530"/>
        <n v="158"/>
        <n v="680"/>
        <n v="995"/>
        <n v="46"/>
        <n v="524"/>
        <n v="728"/>
        <n v="833"/>
        <n v="143"/>
        <n v="667"/>
        <n v="418"/>
        <n v="84"/>
        <n v="481"/>
        <n v="455"/>
        <n v="826"/>
        <n v="296"/>
        <n v="111"/>
        <n v="961"/>
        <n v="95"/>
        <n v="949"/>
        <n v="679"/>
        <n v="377"/>
        <n v="155"/>
        <n v="420"/>
        <n v="704"/>
        <n v="438"/>
        <n v="866"/>
        <n v="942"/>
        <n v="549"/>
        <n v="674"/>
        <n v="449"/>
        <n v="330"/>
        <n v="962"/>
        <n v="273"/>
        <n v="417"/>
        <n v="944"/>
        <n v="309"/>
        <n v="30"/>
        <n v="825"/>
        <n v="681"/>
        <n v="209"/>
        <n v="958"/>
        <n v="18"/>
        <n v="711"/>
        <n v="731"/>
        <n v="135"/>
        <n v="222"/>
        <n v="2"/>
        <n v="853"/>
        <n v="464"/>
        <n v="227"/>
        <n v="653"/>
        <n v="498"/>
        <n v="520"/>
        <n v="701"/>
        <n v="676"/>
        <n v="290"/>
        <n v="686"/>
        <n v="947"/>
        <n v="647"/>
        <n v="3"/>
        <n v="666"/>
        <n v="683"/>
        <n v="935"/>
        <n v="93"/>
        <n v="751"/>
        <n v="858"/>
        <n v="435"/>
        <n v="507"/>
        <n v="835"/>
        <n v="204"/>
        <n v="72"/>
        <n v="515"/>
        <n v="75"/>
        <n v="840"/>
        <n v="76"/>
        <n v="815"/>
        <n v="767"/>
        <n v="409"/>
        <n v="613"/>
        <n v="844"/>
        <n v="475"/>
        <n v="880"/>
        <n v="244"/>
        <n v="736"/>
        <n v="141"/>
        <n v="367"/>
        <n v="142"/>
        <n v="351"/>
        <n v="151"/>
        <n v="157"/>
        <n v="652"/>
        <n v="957"/>
        <n v="762"/>
        <n v="302"/>
        <n v="623"/>
        <n v="655"/>
        <n v="720"/>
        <n v="223"/>
        <n v="263"/>
        <n v="755"/>
        <n v="595"/>
        <n v="15"/>
        <n v="333"/>
        <n v="58"/>
        <n v="62"/>
        <n v="306"/>
        <n v="288"/>
        <n v="954"/>
        <n v="331"/>
        <n v="254"/>
        <n v="509"/>
        <n v="790"/>
        <n v="717"/>
        <n v="812"/>
        <n v="829"/>
        <n v="462"/>
        <n v="198"/>
        <n v="745"/>
        <n v="63"/>
        <n v="941"/>
        <n v="951"/>
        <n v="156"/>
        <n v="984"/>
        <n v="312"/>
        <n v="850"/>
        <n v="65"/>
        <n v="661"/>
        <n v="32"/>
        <n v="839"/>
        <n v="54"/>
        <n v="60"/>
        <n v="856"/>
        <n v="271"/>
        <n v="130"/>
        <n v="101"/>
        <n v="781"/>
        <n v="721"/>
        <n v="360"/>
        <n v="337"/>
        <n v="578"/>
        <n v="9"/>
        <n v="48"/>
        <n v="730"/>
        <n v="568"/>
        <n v="794"/>
        <n v="624"/>
        <n v="582"/>
        <n v="82"/>
        <n v="482"/>
        <n v="110"/>
        <n v="868"/>
        <n v="932"/>
        <n v="642"/>
        <n v="328"/>
        <n v="121"/>
        <n v="40"/>
        <n v="921"/>
        <n v="641"/>
        <n v="278"/>
        <n v="468"/>
        <n v="399"/>
        <n v="12"/>
        <n v="922"/>
        <n v="831"/>
        <n v="51"/>
        <n v="208"/>
        <n v="611"/>
        <n v="718"/>
        <n v="299"/>
        <n v="621"/>
        <n v="195"/>
        <n v="416"/>
        <n v="754"/>
        <n v="639"/>
        <n v="364"/>
        <n v="363"/>
        <n v="651"/>
        <n v="491"/>
        <n v="228"/>
        <n v="574"/>
        <n v="536"/>
        <n v="404"/>
        <n v="10"/>
        <n v="125"/>
        <n v="510"/>
        <n v="88"/>
        <n v="354"/>
        <n v="688"/>
        <n v="256"/>
        <n v="442"/>
        <n v="388"/>
        <n v="629"/>
        <n v="345"/>
        <n v="206"/>
        <n v="171"/>
        <n v="220"/>
        <n v="182"/>
        <n v="398"/>
        <n v="71"/>
        <n v="282"/>
        <n v="73"/>
        <n v="726"/>
        <n v="987"/>
        <n v="579"/>
        <n v="446"/>
        <n v="372"/>
        <n v="361"/>
        <n v="92"/>
        <n v="383"/>
        <n v="735"/>
        <n v="102"/>
        <n v="671"/>
        <n v="883"/>
        <n v="780"/>
        <n v="193"/>
        <n v="402"/>
        <n v="725"/>
        <n v="14"/>
        <n v="410"/>
        <n v="576"/>
        <n v="16"/>
        <n v="350"/>
        <n v="427"/>
        <n v="649"/>
        <n v="765"/>
        <n v="988"/>
        <n v="293"/>
        <n v="203"/>
        <n v="973"/>
        <n v="374"/>
        <n v="334"/>
        <n v="134"/>
        <n v="57"/>
      </sharedItems>
    </cacheField>
    <cacheField name="October sales" numFmtId="0">
      <sharedItems containsSemiMixedTypes="0" containsString="0" containsNumber="1" containsInteger="1" minValue="1" maxValue="1000" count="637">
        <n v="252"/>
        <n v="294"/>
        <n v="667"/>
        <n v="157"/>
        <n v="548"/>
        <n v="630"/>
        <n v="66"/>
        <n v="753"/>
        <n v="298"/>
        <n v="462"/>
        <n v="724"/>
        <n v="819"/>
        <n v="100"/>
        <n v="55"/>
        <n v="331"/>
        <n v="835"/>
        <n v="750"/>
        <n v="392"/>
        <n v="742"/>
        <n v="873"/>
        <n v="380"/>
        <n v="91"/>
        <n v="790"/>
        <n v="446"/>
        <n v="108"/>
        <n v="316"/>
        <n v="167"/>
        <n v="811"/>
        <n v="981"/>
        <n v="919"/>
        <n v="434"/>
        <n v="441"/>
        <n v="217"/>
        <n v="221"/>
        <n v="672"/>
        <n v="527"/>
        <n v="277"/>
        <n v="568"/>
        <n v="573"/>
        <n v="874"/>
        <n v="465"/>
        <n v="838"/>
        <n v="601"/>
        <n v="583"/>
        <n v="837"/>
        <n v="29"/>
        <n v="358"/>
        <n v="918"/>
        <n v="287"/>
        <n v="85"/>
        <n v="233"/>
        <n v="746"/>
        <n v="312"/>
        <n v="364"/>
        <n v="776"/>
        <n v="798"/>
        <n v="904"/>
        <n v="268"/>
        <n v="697"/>
        <n v="130"/>
        <n v="802"/>
        <n v="992"/>
        <n v="788"/>
        <n v="831"/>
        <n v="350"/>
        <n v="179"/>
        <n v="801"/>
        <n v="479"/>
        <n v="888"/>
        <n v="162"/>
        <n v="782"/>
        <n v="887"/>
        <n v="95"/>
        <n v="773"/>
        <n v="509"/>
        <n v="980"/>
        <n v="352"/>
        <n v="799"/>
        <n v="435"/>
        <n v="82"/>
        <n v="224"/>
        <n v="411"/>
        <n v="734"/>
        <n v="117"/>
        <n v="481"/>
        <n v="191"/>
        <n v="590"/>
        <n v="589"/>
        <n v="658"/>
        <n v="106"/>
        <n v="381"/>
        <n v="389"/>
        <n v="243"/>
        <n v="584"/>
        <n v="868"/>
        <n v="467"/>
        <n v="865"/>
        <n v="933"/>
        <n v="537"/>
        <n v="209"/>
        <n v="603"/>
        <n v="636"/>
        <n v="946"/>
        <n v="72"/>
        <n v="991"/>
        <n v="634"/>
        <n v="308"/>
        <n v="695"/>
        <n v="698"/>
        <n v="709"/>
        <n v="859"/>
        <n v="185"/>
        <n v="855"/>
        <n v="12"/>
        <n v="75"/>
        <n v="50"/>
        <n v="786"/>
        <n v="148"/>
        <n v="730"/>
        <n v="121"/>
        <n v="210"/>
        <n v="279"/>
        <n v="684"/>
        <n v="155"/>
        <n v="237"/>
        <n v="375"/>
        <n v="81"/>
        <n v="491"/>
        <n v="355"/>
        <n v="924"/>
        <n v="272"/>
        <n v="579"/>
        <n v="43"/>
        <n v="572"/>
        <n v="122"/>
        <n v="348"/>
        <n v="707"/>
        <n v="329"/>
        <n v="408"/>
        <n v="990"/>
        <n v="322"/>
        <n v="110"/>
        <n v="769"/>
        <n v="88"/>
        <n v="432"/>
        <n v="793"/>
        <n v="711"/>
        <n v="98"/>
        <n v="538"/>
        <n v="600"/>
        <n v="145"/>
        <n v="693"/>
        <n v="256"/>
        <n v="188"/>
        <n v="239"/>
        <n v="870"/>
        <n v="898"/>
        <n v="502"/>
        <n v="808"/>
        <n v="676"/>
        <n v="818"/>
        <n v="270"/>
        <n v="519"/>
        <n v="549"/>
        <n v="113"/>
        <n v="338"/>
        <n v="567"/>
        <n v="942"/>
        <n v="985"/>
        <n v="649"/>
        <n v="613"/>
        <n v="333"/>
        <n v="688"/>
        <n v="168"/>
        <n v="797"/>
        <n v="260"/>
        <n v="886"/>
        <n v="198"/>
        <n v="286"/>
        <n v="691"/>
        <n v="761"/>
        <n v="471"/>
        <n v="22"/>
        <n v="559"/>
        <n v="295"/>
        <n v="5"/>
        <n v="680"/>
        <n v="867"/>
        <n v="794"/>
        <n v="202"/>
        <n v="324"/>
        <n v="824"/>
        <n v="784"/>
        <n v="326"/>
        <n v="986"/>
        <n v="46"/>
        <n v="760"/>
        <n v="621"/>
        <n v="906"/>
        <n v="379"/>
        <n v="341"/>
        <n v="791"/>
        <n v="220"/>
        <n v="745"/>
        <n v="771"/>
        <n v="624"/>
        <n v="45"/>
        <n v="503"/>
        <n v="273"/>
        <n v="554"/>
        <n v="207"/>
        <n v="928"/>
        <n v="860"/>
        <n v="614"/>
        <n v="123"/>
        <n v="9"/>
        <n v="328"/>
        <n v="186"/>
        <n v="542"/>
        <n v="59"/>
        <n v="885"/>
        <n v="950"/>
        <n v="781"/>
        <n v="216"/>
        <n v="910"/>
        <n v="1"/>
        <n v="535"/>
        <n v="717"/>
        <n v="710"/>
        <n v="625"/>
        <n v="666"/>
        <n v="164"/>
        <n v="997"/>
        <n v="733"/>
        <n v="90"/>
        <n v="166"/>
        <n v="958"/>
        <n v="206"/>
        <n v="281"/>
        <n v="64"/>
        <n v="515"/>
        <n v="156"/>
        <n v="768"/>
        <n v="305"/>
        <n v="877"/>
        <n v="394"/>
        <n v="73"/>
        <n v="336"/>
        <n v="675"/>
        <n v="622"/>
        <n v="729"/>
        <n v="532"/>
        <n v="140"/>
        <n v="264"/>
        <n v="138"/>
        <n v="458"/>
        <n v="69"/>
        <n v="384"/>
        <n v="629"/>
        <n v="197"/>
        <n v="204"/>
        <n v="725"/>
        <n v="804"/>
        <n v="686"/>
        <n v="858"/>
        <n v="881"/>
        <n v="973"/>
        <n v="639"/>
        <n v="430"/>
        <n v="889"/>
        <n v="803"/>
        <n v="225"/>
        <n v="63"/>
        <n v="966"/>
        <n v="937"/>
        <n v="713"/>
        <n v="497"/>
        <n v="848"/>
        <n v="925"/>
        <n v="916"/>
        <n v="396"/>
        <n v="576"/>
        <n v="238"/>
        <n v="800"/>
        <n v="37"/>
        <n v="24"/>
        <n v="409"/>
        <n v="460"/>
        <n v="570"/>
        <n v="987"/>
        <n v="416"/>
        <n v="356"/>
        <n v="382"/>
        <n v="47"/>
        <n v="327"/>
        <n v="267"/>
        <n v="68"/>
        <n v="727"/>
        <n v="901"/>
        <n v="448"/>
        <n v="792"/>
        <n v="671"/>
        <n v="489"/>
        <n v="642"/>
        <n v="48"/>
        <n v="315"/>
        <n v="412"/>
        <n v="433"/>
        <n v="840"/>
        <n v="951"/>
        <n v="144"/>
        <n v="955"/>
        <n v="365"/>
        <n v="419"/>
        <n v="560"/>
        <n v="843"/>
        <n v="443"/>
        <n v="915"/>
        <n v="56"/>
        <n v="561"/>
        <n v="963"/>
        <n v="976"/>
        <n v="177"/>
        <n v="292"/>
        <n v="169"/>
        <n v="847"/>
        <n v="246"/>
        <n v="147"/>
        <n v="229"/>
        <n v="703"/>
        <n v="373"/>
        <n v="79"/>
        <n v="605"/>
        <n v="737"/>
        <n v="87"/>
        <n v="712"/>
        <n v="203"/>
        <n v="912"/>
        <n v="475"/>
        <n v="213"/>
        <n v="60"/>
        <n v="218"/>
        <n v="11"/>
        <n v="813"/>
        <n v="414"/>
        <n v="31"/>
        <n v="159"/>
        <n v="1000"/>
        <n v="236"/>
        <n v="738"/>
        <n v="180"/>
        <n v="828"/>
        <n v="557"/>
        <n v="340"/>
        <n v="457"/>
        <n v="646"/>
        <n v="758"/>
        <n v="472"/>
        <n v="670"/>
        <n v="714"/>
        <n v="111"/>
        <n v="979"/>
        <n v="291"/>
        <n v="949"/>
        <n v="821"/>
        <n v="16"/>
        <n v="492"/>
        <n v="330"/>
        <n v="872"/>
        <n v="485"/>
        <n v="405"/>
        <n v="116"/>
        <n v="879"/>
        <n v="114"/>
        <n v="546"/>
        <n v="643"/>
        <n v="335"/>
        <n v="921"/>
        <n v="739"/>
        <n v="146"/>
        <n v="80"/>
        <n v="665"/>
        <n v="661"/>
        <n v="374"/>
        <n v="569"/>
        <n v="62"/>
        <n v="427"/>
        <n v="426"/>
        <n v="420"/>
        <n v="321"/>
        <n v="679"/>
        <n v="165"/>
        <n v="596"/>
        <n v="956"/>
        <n v="648"/>
        <n v="463"/>
        <n v="911"/>
        <n v="378"/>
        <n v="617"/>
        <n v="363"/>
        <n v="71"/>
        <n v="637"/>
        <n v="998"/>
        <n v="194"/>
        <n v="669"/>
        <n v="652"/>
        <n v="274"/>
        <n v="6"/>
        <n v="978"/>
        <n v="565"/>
        <n v="615"/>
        <n v="853"/>
        <n v="849"/>
        <n v="598"/>
        <n v="241"/>
        <n v="461"/>
        <n v="522"/>
        <n v="765"/>
        <n v="383"/>
        <n v="390"/>
        <n v="895"/>
        <n v="687"/>
        <n v="125"/>
        <n v="493"/>
        <n v="948"/>
        <n v="618"/>
        <n v="473"/>
        <n v="133"/>
        <n v="816"/>
        <n v="606"/>
        <n v="779"/>
        <n v="964"/>
        <n v="234"/>
        <n v="995"/>
        <n v="58"/>
        <n v="163"/>
        <n v="770"/>
        <n v="825"/>
        <n v="215"/>
        <n v="182"/>
        <n v="656"/>
        <n v="934"/>
        <n v="89"/>
        <n v="310"/>
        <n v="556"/>
        <n v="971"/>
        <n v="51"/>
        <n v="337"/>
        <n v="170"/>
        <n v="947"/>
        <n v="299"/>
        <n v="777"/>
        <n v="231"/>
        <n v="974"/>
        <n v="836"/>
        <n v="67"/>
        <n v="505"/>
        <n v="27"/>
        <n v="627"/>
        <n v="692"/>
        <n v="259"/>
        <n v="619"/>
        <n v="962"/>
        <n v="585"/>
        <n v="183"/>
        <n v="785"/>
        <n v="128"/>
        <n v="290"/>
        <n v="500"/>
        <n v="478"/>
        <n v="512"/>
        <n v="466"/>
        <n v="284"/>
        <n v="99"/>
        <n v="988"/>
        <n v="857"/>
        <n v="387"/>
        <n v="240"/>
        <n v="917"/>
        <n v="175"/>
        <n v="386"/>
        <n v="470"/>
        <n v="852"/>
        <n v="232"/>
        <n v="662"/>
        <n v="451"/>
        <n v="276"/>
        <n v="228"/>
        <n v="212"/>
        <n v="40"/>
        <n v="226"/>
        <n v="293"/>
        <n v="599"/>
        <n v="266"/>
        <n v="540"/>
        <n v="827"/>
        <n v="450"/>
        <n v="755"/>
        <n v="501"/>
        <n v="685"/>
        <n v="944"/>
        <n v="789"/>
        <n v="880"/>
        <n v="952"/>
        <n v="890"/>
        <n v="141"/>
        <n v="143"/>
        <n v="864"/>
        <n v="332"/>
        <n v="496"/>
        <n v="395"/>
        <n v="54"/>
        <n v="306"/>
        <n v="869"/>
        <n v="422"/>
        <n v="796"/>
        <n v="30"/>
        <n v="984"/>
        <n v="716"/>
        <n v="563"/>
        <n v="552"/>
        <n v="588"/>
        <n v="929"/>
        <n v="620"/>
        <n v="908"/>
        <n v="736"/>
        <n v="993"/>
        <n v="247"/>
        <n v="580"/>
        <n v="119"/>
        <n v="702"/>
        <n v="469"/>
        <n v="700"/>
        <n v="285"/>
        <n v="913"/>
        <n v="607"/>
        <n v="311"/>
        <n v="774"/>
        <n v="96"/>
        <n v="112"/>
        <n v="455"/>
        <n v="131"/>
        <n v="120"/>
        <n v="196"/>
        <n v="805"/>
        <n v="633"/>
        <n v="896"/>
        <n v="38"/>
        <n v="511"/>
        <n v="160"/>
        <n v="288"/>
        <n v="199"/>
        <n v="787"/>
        <n v="86"/>
        <n v="61"/>
        <n v="499"/>
        <n v="41"/>
        <n v="832"/>
        <n v="105"/>
        <n v="690"/>
        <n v="845"/>
        <n v="892"/>
        <n v="480"/>
        <n v="407"/>
        <n v="456"/>
        <n v="897"/>
        <n v="623"/>
        <n v="638"/>
        <n v="20"/>
        <n v="814"/>
        <n v="415"/>
        <n v="447"/>
        <n v="84"/>
        <n v="809"/>
        <n v="996"/>
        <n v="520"/>
        <n v="257"/>
        <n v="749"/>
        <n v="19"/>
        <n v="744"/>
        <n v="732"/>
        <n v="325"/>
        <n v="528"/>
        <n v="891"/>
        <n v="349"/>
        <n v="83"/>
        <n v="153"/>
        <n v="439"/>
        <n v="959"/>
        <n v="263"/>
        <n v="632"/>
        <n v="410"/>
        <n v="172"/>
        <n v="3"/>
        <n v="109"/>
        <n v="866"/>
        <n v="36"/>
        <n v="582"/>
        <n v="10"/>
        <n v="343"/>
        <n v="839"/>
        <n v="543"/>
        <n v="699"/>
        <n v="18"/>
        <n v="544"/>
        <n v="591"/>
        <n v="319"/>
        <n v="701"/>
        <n v="474"/>
        <n v="495"/>
        <n v="660"/>
        <n v="8"/>
        <n v="939"/>
        <n v="812"/>
        <n v="7"/>
        <n v="32"/>
        <n v="517"/>
        <n v="516"/>
        <n v="442"/>
        <n v="437"/>
        <n v="444"/>
        <n v="135"/>
        <n v="694"/>
        <n v="689"/>
        <n v="884"/>
        <n v="94"/>
        <n v="230"/>
        <n v="783"/>
        <n v="494"/>
        <n v="424"/>
        <n v="436"/>
        <n v="830"/>
        <n v="367"/>
        <n v="344"/>
        <n v="587"/>
        <n v="740"/>
        <n v="575"/>
      </sharedItems>
    </cacheField>
    <cacheField name="November  sales" numFmtId="0">
      <sharedItems containsSemiMixedTypes="0" containsString="0" containsNumber="1" containsInteger="1" minValue="0" maxValue="1000" count="632">
        <n v="695"/>
        <n v="772"/>
        <n v="267"/>
        <n v="168"/>
        <n v="770"/>
        <n v="738"/>
        <n v="32"/>
        <n v="376"/>
        <n v="213"/>
        <n v="561"/>
        <n v="439"/>
        <n v="491"/>
        <n v="392"/>
        <n v="488"/>
        <n v="721"/>
        <n v="945"/>
        <n v="28"/>
        <n v="38"/>
        <n v="858"/>
        <n v="611"/>
        <n v="172"/>
        <n v="16"/>
        <n v="55"/>
        <n v="225"/>
        <n v="557"/>
        <n v="66"/>
        <n v="196"/>
        <n v="653"/>
        <n v="834"/>
        <n v="22"/>
        <n v="998"/>
        <n v="605"/>
        <n v="753"/>
        <n v="236"/>
        <n v="956"/>
        <n v="918"/>
        <n v="922"/>
        <n v="565"/>
        <n v="137"/>
        <n v="472"/>
        <n v="844"/>
        <n v="783"/>
        <n v="552"/>
        <n v="609"/>
        <n v="694"/>
        <n v="639"/>
        <n v="228"/>
        <n v="316"/>
        <n v="597"/>
        <n v="767"/>
        <n v="720"/>
        <n v="726"/>
        <n v="885"/>
        <n v="560"/>
        <n v="200"/>
        <n v="947"/>
        <n v="257"/>
        <n v="479"/>
        <n v="887"/>
        <n v="177"/>
        <n v="756"/>
        <n v="122"/>
        <n v="341"/>
        <n v="170"/>
        <n v="647"/>
        <n v="58"/>
        <n v="704"/>
        <n v="464"/>
        <n v="779"/>
        <n v="259"/>
        <n v="372"/>
        <n v="972"/>
        <n v="94"/>
        <n v="124"/>
        <n v="40"/>
        <n v="890"/>
        <n v="253"/>
        <n v="6"/>
        <n v="470"/>
        <n v="727"/>
        <n v="510"/>
        <n v="580"/>
        <n v="68"/>
        <n v="80"/>
        <n v="541"/>
        <n v="584"/>
        <n v="261"/>
        <n v="88"/>
        <n v="914"/>
        <n v="207"/>
        <n v="212"/>
        <n v="833"/>
        <n v="265"/>
        <n v="911"/>
        <n v="292"/>
        <n v="206"/>
        <n v="332"/>
        <n v="76"/>
        <n v="287"/>
        <n v="46"/>
        <n v="621"/>
        <n v="199"/>
        <n v="426"/>
        <n v="209"/>
        <n v="419"/>
        <n v="153"/>
        <n v="521"/>
        <n v="414"/>
        <n v="352"/>
        <n v="156"/>
        <n v="260"/>
        <n v="768"/>
        <n v="982"/>
        <n v="487"/>
        <n v="130"/>
        <n v="578"/>
        <n v="454"/>
        <n v="739"/>
        <n v="162"/>
        <n v="14"/>
        <n v="231"/>
        <n v="194"/>
        <n v="860"/>
        <n v="358"/>
        <n v="849"/>
        <n v="330"/>
        <n v="496"/>
        <n v="827"/>
        <n v="485"/>
        <n v="807"/>
        <n v="448"/>
        <n v="412"/>
        <n v="329"/>
        <n v="731"/>
        <n v="888"/>
        <n v="990"/>
        <n v="146"/>
        <n v="258"/>
        <n v="291"/>
        <n v="810"/>
        <n v="142"/>
        <n v="992"/>
        <n v="936"/>
        <n v="746"/>
        <n v="626"/>
        <n v="364"/>
        <n v="89"/>
        <n v="719"/>
        <n v="163"/>
        <n v="480"/>
        <n v="83"/>
        <n v="672"/>
        <n v="516"/>
        <n v="484"/>
        <n v="589"/>
        <n v="602"/>
        <n v="598"/>
        <n v="781"/>
        <n v="103"/>
        <n v="451"/>
        <n v="486"/>
        <n v="338"/>
        <n v="686"/>
        <n v="899"/>
        <n v="477"/>
        <n v="722"/>
        <n v="606"/>
        <n v="222"/>
        <n v="8"/>
        <n v="52"/>
        <n v="717"/>
        <n v="502"/>
        <n v="315"/>
        <n v="813"/>
        <n v="821"/>
        <n v="841"/>
        <n v="623"/>
        <n v="862"/>
        <n v="164"/>
        <n v="278"/>
        <n v="26"/>
        <n v="69"/>
        <n v="217"/>
        <n v="961"/>
        <n v="700"/>
        <n v="946"/>
        <n v="305"/>
        <n v="123"/>
        <n v="18"/>
        <n v="256"/>
        <n v="295"/>
        <n v="927"/>
        <n v="21"/>
        <n v="879"/>
        <n v="988"/>
        <n v="449"/>
        <n v="551"/>
        <n v="549"/>
        <n v="47"/>
        <n v="586"/>
        <n v="182"/>
        <n v="434"/>
        <n v="106"/>
        <n v="187"/>
        <n v="775"/>
        <n v="85"/>
        <n v="835"/>
        <n v="842"/>
        <n v="455"/>
        <n v="136"/>
        <n v="857"/>
        <n v="897"/>
        <n v="335"/>
        <n v="837"/>
        <n v="468"/>
        <n v="601"/>
        <n v="570"/>
        <n v="402"/>
        <n v="539"/>
        <n v="71"/>
        <n v="23"/>
        <n v="811"/>
        <n v="985"/>
        <n v="631"/>
        <n v="178"/>
        <n v="799"/>
        <n v="433"/>
        <n v="792"/>
        <n v="883"/>
        <n v="188"/>
        <n v="577"/>
        <n v="809"/>
        <n v="960"/>
        <n v="248"/>
        <n v="587"/>
        <n v="648"/>
        <n v="744"/>
        <n v="254"/>
        <n v="475"/>
        <n v="805"/>
        <n v="416"/>
        <n v="169"/>
        <n v="173"/>
        <n v="469"/>
        <n v="344"/>
        <n v="444"/>
        <n v="17"/>
        <n v="337"/>
        <n v="627"/>
        <n v="591"/>
        <n v="526"/>
        <n v="687"/>
        <n v="268"/>
        <n v="630"/>
        <n v="568"/>
        <n v="710"/>
        <n v="528"/>
        <n v="917"/>
        <n v="566"/>
        <n v="498"/>
        <n v="440"/>
        <n v="780"/>
        <n v="302"/>
        <n v="86"/>
        <n v="829"/>
        <n v="437"/>
        <n v="540"/>
        <n v="832"/>
        <n v="796"/>
        <n v="559"/>
        <n v="761"/>
        <n v="674"/>
        <n v="713"/>
        <n v="466"/>
        <n v="100"/>
        <n v="582"/>
        <n v="941"/>
        <n v="684"/>
        <n v="140"/>
        <n v="709"/>
        <n v="839"/>
        <n v="227"/>
        <n v="280"/>
        <n v="683"/>
        <n v="430"/>
        <n v="39"/>
        <n v="518"/>
        <n v="685"/>
        <n v="662"/>
        <n v="210"/>
        <n v="301"/>
        <n v="396"/>
        <n v="252"/>
        <n v="532"/>
        <n v="380"/>
        <n v="443"/>
        <n v="233"/>
        <n v="514"/>
        <n v="307"/>
        <n v="1000"/>
        <n v="795"/>
        <n v="453"/>
        <n v="438"/>
        <n v="824"/>
        <n v="363"/>
        <n v="765"/>
        <n v="143"/>
        <n v="964"/>
        <n v="424"/>
        <n v="745"/>
        <n v="174"/>
        <n v="843"/>
        <n v="324"/>
        <n v="868"/>
        <n v="670"/>
        <n v="859"/>
        <n v="347"/>
        <n v="797"/>
        <n v="43"/>
        <n v="154"/>
        <n v="866"/>
        <n v="921"/>
        <n v="742"/>
        <n v="882"/>
        <n v="401"/>
        <n v="224"/>
        <n v="216"/>
        <n v="567"/>
        <n v="30"/>
        <n v="891"/>
        <n v="934"/>
        <n v="234"/>
        <n v="190"/>
        <n v="991"/>
        <n v="529"/>
        <n v="912"/>
        <n v="737"/>
        <n v="678"/>
        <n v="873"/>
        <n v="244"/>
        <n v="994"/>
        <n v="861"/>
        <n v="75"/>
        <n v="546"/>
        <n v="266"/>
        <n v="120"/>
        <n v="24"/>
        <n v="431"/>
        <n v="159"/>
        <n v="595"/>
        <n v="113"/>
        <n v="734"/>
        <n v="501"/>
        <n v="165"/>
        <n v="702"/>
        <n v="0"/>
        <n v="898"/>
        <n v="740"/>
        <n v="573"/>
        <n v="319"/>
        <n v="400"/>
        <n v="381"/>
        <n v="616"/>
        <n v="317"/>
        <n v="802"/>
        <n v="249"/>
        <n v="524"/>
        <n v="554"/>
        <n v="951"/>
        <n v="622"/>
        <n v="716"/>
        <n v="895"/>
        <n v="255"/>
        <n v="306"/>
        <n v="949"/>
        <n v="657"/>
        <n v="390"/>
        <n v="812"/>
        <n v="675"/>
        <n v="989"/>
        <n v="297"/>
        <n v="232"/>
        <n v="902"/>
        <n v="270"/>
        <n v="59"/>
        <n v="676"/>
        <n v="705"/>
        <n v="367"/>
        <n v="872"/>
        <n v="490"/>
        <n v="618"/>
        <n v="889"/>
        <n v="427"/>
        <n v="696"/>
        <n v="645"/>
        <n v="201"/>
        <n v="881"/>
        <n v="145"/>
        <n v="638"/>
        <n v="456"/>
        <n v="134"/>
        <n v="625"/>
        <n v="263"/>
        <n v="63"/>
        <n v="646"/>
        <n v="2"/>
        <n v="974"/>
        <n v="109"/>
        <n v="220"/>
        <n v="369"/>
        <n v="435"/>
        <n v="3"/>
        <n v="243"/>
        <n v="901"/>
        <n v="25"/>
        <n v="394"/>
        <n v="473"/>
        <n v="91"/>
        <n v="482"/>
        <n v="542"/>
        <n v="204"/>
        <n v="930"/>
        <n v="399"/>
        <n v="878"/>
        <n v="240"/>
        <n v="758"/>
        <n v="283"/>
        <n v="869"/>
        <n v="904"/>
        <n v="971"/>
        <n v="910"/>
        <n v="819"/>
        <n v="608"/>
        <n v="54"/>
        <n v="126"/>
        <n v="939"/>
        <n v="242"/>
        <n v="599"/>
        <n v="847"/>
        <n v="408"/>
        <n v="603"/>
        <n v="463"/>
        <n v="37"/>
        <n v="138"/>
        <n v="95"/>
        <n v="712"/>
        <n v="537"/>
        <n v="854"/>
        <n v="428"/>
        <n v="348"/>
        <n v="755"/>
        <n v="838"/>
        <n v="395"/>
        <n v="350"/>
        <n v="415"/>
        <n v="915"/>
        <n v="886"/>
        <n v="50"/>
        <n v="35"/>
        <n v="640"/>
        <n v="666"/>
        <n v="679"/>
        <n v="467"/>
        <n v="141"/>
        <n v="355"/>
        <n v="708"/>
        <n v="620"/>
        <n v="590"/>
        <n v="530"/>
        <n v="965"/>
        <n v="718"/>
        <n v="279"/>
        <n v="150"/>
        <n v="239"/>
        <n v="693"/>
        <n v="104"/>
        <n v="432"/>
        <n v="747"/>
        <n v="157"/>
        <n v="171"/>
        <n v="493"/>
        <n v="969"/>
        <n v="310"/>
        <n v="668"/>
        <n v="769"/>
        <n v="658"/>
        <n v="665"/>
        <n v="462"/>
        <n v="366"/>
        <n v="642"/>
        <n v="682"/>
        <n v="189"/>
        <n v="483"/>
        <n v="732"/>
        <n v="535"/>
        <n v="422"/>
        <n v="604"/>
        <n v="132"/>
        <n v="509"/>
        <n v="669"/>
        <n v="409"/>
        <n v="986"/>
        <n v="733"/>
        <n v="114"/>
        <n v="948"/>
        <n v="762"/>
        <n v="121"/>
        <n v="298"/>
        <n v="774"/>
        <n v="840"/>
        <n v="500"/>
        <n v="296"/>
        <n v="361"/>
        <n v="588"/>
        <n v="90"/>
        <n v="410"/>
        <n v="7"/>
        <n v="543"/>
        <n v="393"/>
        <n v="60"/>
        <n v="925"/>
        <n v="660"/>
        <n v="715"/>
        <n v="778"/>
        <n v="513"/>
        <n v="689"/>
        <n v="193"/>
        <n v="481"/>
        <n v="195"/>
        <n v="497"/>
        <n v="211"/>
        <n v="664"/>
        <n v="465"/>
        <n v="650"/>
        <n v="272"/>
        <n v="815"/>
        <n v="275"/>
        <n v="87"/>
        <n v="798"/>
        <n v="641"/>
        <n v="504"/>
        <n v="771"/>
        <n v="652"/>
        <n v="235"/>
        <n v="127"/>
        <n v="649"/>
        <n v="20"/>
        <n v="790"/>
        <n v="147"/>
        <n v="360"/>
        <n v="161"/>
        <n v="851"/>
        <n v="70"/>
        <n v="906"/>
        <n v="875"/>
        <n v="489"/>
        <n v="760"/>
        <n v="958"/>
        <n v="81"/>
        <n v="855"/>
        <n v="997"/>
        <n v="11"/>
        <n v="262"/>
        <n v="656"/>
        <n v="191"/>
        <n v="782"/>
        <n v="507"/>
        <n v="544"/>
        <n v="61"/>
        <n v="814"/>
        <n v="34"/>
        <n v="594"/>
        <n v="31"/>
        <n v="830"/>
        <n v="318"/>
        <n v="135"/>
        <n v="984"/>
        <n v="806"/>
        <n v="323"/>
        <n v="179"/>
        <n v="515"/>
        <n v="637"/>
        <n v="996"/>
        <n v="442"/>
        <n v="48"/>
        <n v="527"/>
        <n v="144"/>
        <n v="339"/>
        <n v="353"/>
        <n v="74"/>
        <n v="801"/>
        <n v="928"/>
        <n v="793"/>
        <n v="636"/>
        <n v="981"/>
        <n v="697"/>
        <n v="865"/>
        <n v="846"/>
        <n v="777"/>
        <n v="41"/>
        <n v="92"/>
        <n v="506"/>
        <n v="955"/>
        <n v="264"/>
        <n v="968"/>
        <n v="803"/>
        <n v="818"/>
        <n v="96"/>
        <n v="325"/>
        <n v="73"/>
        <n v="67"/>
        <n v="757"/>
        <n v="343"/>
        <n v="699"/>
        <n v="331"/>
        <n v="397"/>
        <n v="583"/>
        <n v="667"/>
        <n v="905"/>
        <n v="312"/>
        <n v="817"/>
        <n v="525"/>
        <n v="277"/>
        <n v="65"/>
        <n v="166"/>
        <n v="111"/>
        <n v="273"/>
        <n v="406"/>
        <n v="596"/>
        <n v="413"/>
        <n v="634"/>
        <n v="729"/>
      </sharedItems>
    </cacheField>
    <cacheField name="December  sales" numFmtId="0">
      <sharedItems containsSemiMixedTypes="0" containsString="0" containsNumber="1" containsInteger="1" minValue="4" maxValue="1000" count="632">
        <n v="306"/>
        <n v="353"/>
        <n v="392"/>
        <n v="203"/>
        <n v="257"/>
        <n v="485"/>
        <n v="516"/>
        <n v="445"/>
        <n v="708"/>
        <n v="179"/>
        <n v="341"/>
        <n v="132"/>
        <n v="442"/>
        <n v="835"/>
        <n v="252"/>
        <n v="264"/>
        <n v="92"/>
        <n v="661"/>
        <n v="410"/>
        <n v="137"/>
        <n v="207"/>
        <n v="636"/>
        <n v="745"/>
        <n v="572"/>
        <n v="265"/>
        <n v="645"/>
        <n v="317"/>
        <n v="112"/>
        <n v="900"/>
        <n v="377"/>
        <n v="453"/>
        <n v="190"/>
        <n v="890"/>
        <n v="439"/>
        <n v="186"/>
        <n v="830"/>
        <n v="366"/>
        <n v="88"/>
        <n v="818"/>
        <n v="945"/>
        <n v="131"/>
        <n v="871"/>
        <n v="634"/>
        <n v="559"/>
        <n v="799"/>
        <n v="375"/>
        <n v="690"/>
        <n v="691"/>
        <n v="98"/>
        <n v="841"/>
        <n v="33"/>
        <n v="931"/>
        <n v="581"/>
        <n v="170"/>
        <n v="365"/>
        <n v="783"/>
        <n v="58"/>
        <n v="180"/>
        <n v="18"/>
        <n v="225"/>
        <n v="472"/>
        <n v="94"/>
        <n v="880"/>
        <n v="296"/>
        <n v="592"/>
        <n v="174"/>
        <n v="221"/>
        <n v="614"/>
        <n v="53"/>
        <n v="694"/>
        <n v="862"/>
        <n v="402"/>
        <n v="866"/>
        <n v="348"/>
        <n v="832"/>
        <n v="579"/>
        <n v="539"/>
        <n v="785"/>
        <n v="281"/>
        <n v="359"/>
        <n v="914"/>
        <n v="822"/>
        <n v="630"/>
        <n v="891"/>
        <n v="952"/>
        <n v="640"/>
        <n v="7"/>
        <n v="992"/>
        <n v="562"/>
        <n v="490"/>
        <n v="340"/>
        <n v="471"/>
        <n v="792"/>
        <n v="686"/>
        <n v="703"/>
        <n v="248"/>
        <n v="234"/>
        <n v="82"/>
        <n v="884"/>
        <n v="393"/>
        <n v="823"/>
        <n v="267"/>
        <n v="416"/>
        <n v="631"/>
        <n v="582"/>
        <n v="528"/>
        <n v="956"/>
        <n v="121"/>
        <n v="9"/>
        <n v="798"/>
        <n v="315"/>
        <n v="837"/>
        <n v="272"/>
        <n v="305"/>
        <n v="804"/>
        <n v="209"/>
        <n v="957"/>
        <n v="729"/>
        <n v="752"/>
        <n v="885"/>
        <n v="463"/>
        <n v="711"/>
        <n v="727"/>
        <n v="716"/>
        <n v="924"/>
        <n v="415"/>
        <n v="215"/>
        <n v="79"/>
        <n v="778"/>
        <n v="479"/>
        <n v="901"/>
        <n v="546"/>
        <n v="800"/>
        <n v="17"/>
        <n v="164"/>
        <n v="524"/>
        <n v="201"/>
        <n v="740"/>
        <n v="345"/>
        <n v="976"/>
        <n v="447"/>
        <n v="512"/>
        <n v="318"/>
        <n v="216"/>
        <n v="870"/>
        <n v="639"/>
        <n v="723"/>
        <n v="774"/>
        <n v="676"/>
        <n v="412"/>
        <n v="251"/>
        <n v="11"/>
        <n v="400"/>
        <n v="815"/>
        <n v="111"/>
        <n v="722"/>
        <n v="750"/>
        <n v="916"/>
        <n v="297"/>
        <n v="316"/>
        <n v="569"/>
        <n v="508"/>
        <n v="949"/>
        <n v="545"/>
        <n v="364"/>
        <n v="270"/>
        <n v="960"/>
        <n v="473"/>
        <n v="738"/>
        <n v="536"/>
        <n v="233"/>
        <n v="250"/>
        <n v="846"/>
        <n v="85"/>
        <n v="762"/>
        <n v="389"/>
        <n v="718"/>
        <n v="855"/>
        <n v="148"/>
        <n v="120"/>
        <n v="764"/>
        <n v="604"/>
        <n v="255"/>
        <n v="765"/>
        <n v="863"/>
        <n v="308"/>
        <n v="68"/>
        <n v="387"/>
        <n v="226"/>
        <n v="625"/>
        <n v="183"/>
        <n v="791"/>
        <n v="321"/>
        <n v="908"/>
        <n v="565"/>
        <n v="398"/>
        <n v="898"/>
        <n v="292"/>
        <n v="484"/>
        <n v="446"/>
        <n v="802"/>
        <n v="982"/>
        <n v="411"/>
        <n v="507"/>
        <n v="733"/>
        <n v="889"/>
        <n v="243"/>
        <n v="419"/>
        <n v="928"/>
        <n v="959"/>
        <n v="153"/>
        <n v="423"/>
        <n v="935"/>
        <n v="646"/>
        <n v="824"/>
        <n v="519"/>
        <n v="127"/>
        <n v="372"/>
        <n v="567"/>
        <n v="637"/>
        <n v="158"/>
        <n v="570"/>
        <n v="651"/>
        <n v="175"/>
        <n v="926"/>
        <n v="619"/>
        <n v="210"/>
        <n v="585"/>
        <n v="166"/>
        <n v="459"/>
        <n v="915"/>
        <n v="356"/>
        <n v="303"/>
        <n v="232"/>
        <n v="326"/>
        <n v="883"/>
        <n v="181"/>
        <n v="633"/>
        <n v="333"/>
        <n v="714"/>
        <n v="966"/>
        <n v="28"/>
        <n v="713"/>
        <n v="840"/>
        <n v="867"/>
        <n v="687"/>
        <n v="329"/>
        <n v="784"/>
        <n v="648"/>
        <n v="748"/>
        <n v="352"/>
        <n v="929"/>
        <n v="940"/>
        <n v="983"/>
        <n v="655"/>
        <n v="742"/>
        <n v="498"/>
        <n v="138"/>
        <n v="715"/>
        <n v="761"/>
        <n v="809"/>
        <n v="907"/>
        <n v="254"/>
        <n v="84"/>
        <n v="457"/>
        <n v="531"/>
        <n v="561"/>
        <n v="675"/>
        <n v="91"/>
        <n v="599"/>
        <n v="36"/>
        <n v="763"/>
        <n v="139"/>
        <n v="892"/>
        <n v="679"/>
        <n v="897"/>
        <n v="177"/>
        <n v="808"/>
        <n v="812"/>
        <n v="617"/>
        <n v="136"/>
        <n v="189"/>
        <n v="558"/>
        <n v="4"/>
        <n v="971"/>
        <n v="256"/>
        <n v="811"/>
        <n v="805"/>
        <n v="242"/>
        <n v="786"/>
        <n v="719"/>
        <n v="414"/>
        <n v="626"/>
        <n v="706"/>
        <n v="342"/>
        <n v="681"/>
        <n v="378"/>
        <n v="593"/>
        <n v="665"/>
        <n v="652"/>
        <n v="825"/>
        <n v="145"/>
        <n v="322"/>
        <n v="854"/>
        <n v="310"/>
        <n v="600"/>
        <n v="474"/>
        <n v="491"/>
        <n v="574"/>
        <n v="346"/>
        <n v="819"/>
        <n v="486"/>
        <n v="381"/>
        <n v="279"/>
        <n v="71"/>
        <n v="520"/>
        <n v="932"/>
        <n v="93"/>
        <n v="338"/>
        <n v="436"/>
        <n v="335"/>
        <n v="663"/>
        <n v="39"/>
        <n v="358"/>
        <n v="573"/>
        <n v="253"/>
        <n v="965"/>
        <n v="580"/>
        <n v="397"/>
        <n v="756"/>
        <n v="876"/>
        <n v="169"/>
        <n v="689"/>
        <n v="700"/>
        <n v="510"/>
        <n v="259"/>
        <n v="583"/>
        <n v="458"/>
        <n v="881"/>
        <n v="56"/>
        <n v="217"/>
        <n v="618"/>
        <n v="939"/>
        <n v="684"/>
        <n v="730"/>
        <n v="246"/>
        <n v="30"/>
        <n v="367"/>
        <n v="107"/>
        <n v="838"/>
        <n v="417"/>
        <n v="820"/>
        <n v="271"/>
        <n v="682"/>
        <n v="115"/>
        <n v="80"/>
        <n v="779"/>
        <n v="552"/>
        <n v="156"/>
        <n v="856"/>
        <n v="760"/>
        <n v="23"/>
        <n v="399"/>
        <n v="947"/>
        <n v="591"/>
        <n v="133"/>
        <n v="420"/>
        <n v="212"/>
        <n v="899"/>
        <n v="481"/>
        <n v="347"/>
        <n v="165"/>
        <n v="936"/>
        <n v="848"/>
        <n v="725"/>
        <n v="434"/>
        <n v="576"/>
        <n v="220"/>
        <n v="307"/>
        <n v="990"/>
        <n v="797"/>
        <n v="696"/>
        <n v="465"/>
        <n v="241"/>
        <n v="157"/>
        <n v="609"/>
        <n v="553"/>
        <n v="650"/>
        <n v="794"/>
        <n v="919"/>
        <n v="422"/>
        <n v="529"/>
        <n v="588"/>
        <n v="44"/>
        <n v="370"/>
        <n v="688"/>
        <n v="21"/>
        <n v="171"/>
        <n v="603"/>
        <n v="191"/>
        <n v="76"/>
        <n v="280"/>
        <n v="363"/>
        <n v="178"/>
        <n v="237"/>
        <n v="134"/>
        <n v="594"/>
        <n v="739"/>
        <n v="776"/>
        <n v="869"/>
        <n v="702"/>
        <n v="324"/>
        <n v="437"/>
        <n v="374"/>
        <n v="556"/>
        <n v="380"/>
        <n v="985"/>
        <n v="13"/>
        <n v="668"/>
        <n v="499"/>
        <n v="390"/>
        <n v="548"/>
        <n v="564"/>
        <n v="549"/>
        <n v="698"/>
        <n v="384"/>
        <n v="195"/>
        <n v="754"/>
        <n v="299"/>
        <n v="814"/>
        <n v="726"/>
        <n v="827"/>
        <n v="601"/>
        <n v="767"/>
        <n v="874"/>
        <n v="130"/>
        <n v="735"/>
        <n v="979"/>
        <n v="653"/>
        <n v="607"/>
        <n v="25"/>
        <n v="622"/>
        <n v="185"/>
        <n v="483"/>
        <n v="50"/>
        <n v="159"/>
        <n v="204"/>
        <n v="766"/>
        <n v="10"/>
        <n v="948"/>
        <n v="408"/>
        <n v="31"/>
        <n v="717"/>
        <n v="386"/>
        <n v="227"/>
        <n v="206"/>
        <n v="616"/>
        <n v="43"/>
        <n v="736"/>
        <n v="941"/>
        <n v="141"/>
        <n v="647"/>
        <n v="448"/>
        <n v="81"/>
        <n v="176"/>
        <n v="382"/>
        <n v="566"/>
        <n v="140"/>
        <n v="456"/>
        <n v="55"/>
        <n v="526"/>
        <n v="418"/>
        <n v="87"/>
        <n v="608"/>
        <n v="476"/>
        <n v="214"/>
        <n v="734"/>
        <n v="551"/>
        <n v="496"/>
        <n v="693"/>
        <n v="502"/>
        <n v="781"/>
        <n v="244"/>
        <n v="477"/>
        <n v="230"/>
        <n v="154"/>
        <n v="847"/>
        <n v="114"/>
        <n v="403"/>
        <n v="231"/>
        <n v="954"/>
        <n v="989"/>
        <n v="277"/>
        <n v="998"/>
        <n v="302"/>
        <n v="540"/>
        <n v="469"/>
        <n v="14"/>
        <n v="868"/>
        <n v="488"/>
        <n v="461"/>
        <n v="587"/>
        <n v="163"/>
        <n v="371"/>
        <n v="999"/>
        <n v="755"/>
        <n v="673"/>
        <n v="67"/>
        <n v="343"/>
        <n v="276"/>
        <n v="672"/>
        <n v="1000"/>
        <n v="258"/>
        <n v="969"/>
        <n v="245"/>
        <n v="732"/>
        <n v="773"/>
        <n v="571"/>
        <n v="405"/>
        <n v="407"/>
        <n v="124"/>
        <n v="336"/>
        <n v="951"/>
        <n v="38"/>
        <n v="235"/>
        <n v="849"/>
        <n v="460"/>
        <n v="843"/>
        <n v="118"/>
        <n v="468"/>
        <n v="454"/>
        <n v="489"/>
        <n v="968"/>
        <n v="986"/>
        <n v="515"/>
        <n v="532"/>
        <n v="487"/>
        <n v="24"/>
        <n v="654"/>
        <n v="930"/>
        <n v="944"/>
        <n v="554"/>
        <n v="424"/>
        <n v="184"/>
        <n v="430"/>
        <n v="323"/>
        <n v="595"/>
        <n v="75"/>
        <n v="864"/>
        <n v="746"/>
        <n v="6"/>
        <n v="803"/>
        <n v="975"/>
        <n v="51"/>
        <n v="918"/>
        <n v="395"/>
        <n v="427"/>
        <n v="751"/>
        <n v="142"/>
        <n v="860"/>
        <n v="362"/>
        <n v="560"/>
        <n v="707"/>
        <n v="26"/>
        <n v="470"/>
        <n v="568"/>
        <n v="119"/>
        <n v="42"/>
        <n v="937"/>
        <n v="196"/>
        <n v="644"/>
        <n v="970"/>
        <n v="731"/>
        <n v="501"/>
        <n v="513"/>
        <n v="709"/>
        <n v="298"/>
        <n v="452"/>
        <n v="211"/>
        <n v="667"/>
        <n v="537"/>
        <n v="328"/>
        <n v="611"/>
        <n v="478"/>
        <n v="912"/>
        <n v="62"/>
        <n v="406"/>
        <n v="801"/>
        <n v="104"/>
        <n v="836"/>
        <n v="613"/>
        <n v="670"/>
        <n v="330"/>
        <n v="192"/>
        <n v="373"/>
        <n v="64"/>
        <n v="494"/>
        <n v="793"/>
        <n v="692"/>
        <n v="790"/>
        <n v="29"/>
        <n v="327"/>
        <n v="319"/>
        <n v="917"/>
        <n v="695"/>
        <n v="659"/>
        <n v="46"/>
        <n v="598"/>
        <n v="769"/>
        <n v="313"/>
        <n v="146"/>
        <n v="409"/>
        <n v="685"/>
        <n v="500"/>
        <n v="59"/>
        <n v="106"/>
        <n v="219"/>
        <n v="440"/>
        <n v="770"/>
        <n v="882"/>
        <n v="657"/>
        <n v="563"/>
        <n v="95"/>
        <n v="988"/>
        <n v="921"/>
        <n v="967"/>
        <n v="274"/>
        <n v="110"/>
        <n v="677"/>
        <n v="236"/>
        <n v="850"/>
        <n v="394"/>
      </sharedItems>
    </cacheField>
    <cacheField name="January  Revenue" numFmtId="176">
      <sharedItems containsSemiMixedTypes="0" containsString="0" containsNumber="1" minValue="0" maxValue="491787.72" count="999">
        <n v="91201.6"/>
        <n v="9987.6"/>
        <n v="127834.32"/>
        <n v="218471.5"/>
        <n v="56080.86"/>
        <n v="68571.48"/>
        <n v="19068.75"/>
        <n v="392552.8"/>
        <n v="244762.95"/>
        <n v="113404.5"/>
        <n v="1898.75"/>
        <n v="133890.36"/>
        <n v="406633.5"/>
        <n v="22352.33"/>
        <n v="18335"/>
        <n v="65137.2"/>
        <n v="103162.8"/>
        <n v="144553.5"/>
        <n v="152072.95"/>
        <n v="42510.6"/>
        <n v="17240.72"/>
        <n v="54278.65"/>
        <n v="45182.22"/>
        <n v="30188.7"/>
        <n v="4153.5"/>
        <n v="145260.54"/>
        <n v="27309.92"/>
        <n v="205823.15"/>
        <n v="33404"/>
        <n v="13631.13"/>
        <n v="99667.98"/>
        <n v="48370.81"/>
        <n v="24031.2"/>
        <n v="274376.6"/>
        <n v="30911.36"/>
        <n v="117901.56"/>
        <n v="3738.72"/>
        <n v="29235.8"/>
        <n v="0"/>
        <n v="202820.8"/>
        <n v="35844.68"/>
        <n v="35015.4"/>
        <n v="16360.86"/>
        <n v="294456.17"/>
        <n v="119790"/>
        <n v="62261.65"/>
        <n v="20231.1"/>
        <n v="52486"/>
        <n v="34728.12"/>
        <n v="24704"/>
        <n v="327334.5"/>
        <n v="212224.74"/>
        <n v="90719.65"/>
        <n v="314453.88"/>
        <n v="30998.88"/>
        <n v="246350.22"/>
        <n v="12883.2"/>
        <n v="81710.01"/>
        <n v="25773.99"/>
        <n v="161556.92"/>
        <n v="75604.2"/>
        <n v="36083.88"/>
        <n v="171489.99"/>
        <n v="179774.1"/>
        <n v="51429.42"/>
        <n v="20248.62"/>
        <n v="26465.04"/>
        <n v="234418.47"/>
        <n v="32263"/>
        <n v="448600.59"/>
        <n v="72417.62"/>
        <n v="100465.92"/>
        <n v="5287.32"/>
        <n v="404972.15"/>
        <n v="102563.21"/>
        <n v="16097.84"/>
        <n v="221238.16"/>
        <n v="3415.3"/>
        <n v="22257.68"/>
        <n v="22262.52"/>
        <n v="227790.48"/>
        <n v="20379.45"/>
        <n v="157818.65"/>
        <n v="23917.76"/>
        <n v="59443.56"/>
        <n v="26721.17"/>
        <n v="272789.2"/>
        <n v="121503.61"/>
        <n v="290931.35"/>
        <n v="85233.75"/>
        <n v="12005.4"/>
        <n v="114937.26"/>
        <n v="171333.91"/>
        <n v="133778.59"/>
        <n v="4639.56"/>
        <n v="45645.69"/>
        <n v="29012.5"/>
        <n v="200599.38"/>
        <n v="8913.06"/>
        <n v="16880.49"/>
        <n v="6044.64"/>
        <n v="144009"/>
        <n v="145030.83"/>
        <n v="54942.36"/>
        <n v="441985.25"/>
        <n v="81020.4"/>
        <n v="185869.02"/>
        <n v="214514"/>
        <n v="3074.76"/>
        <n v="27116.19"/>
        <n v="108650.76"/>
        <n v="19504"/>
        <n v="262372.8"/>
        <n v="326446.12"/>
        <n v="101929.6"/>
        <n v="397969.44"/>
        <n v="93454.24"/>
        <n v="65127.15"/>
        <n v="194813.52"/>
        <n v="212136.6"/>
        <n v="215289.76"/>
        <n v="180325.14"/>
        <n v="8445.32"/>
        <n v="46751.28"/>
        <n v="36762.96"/>
        <n v="60597.6"/>
        <n v="297192"/>
        <n v="12931.8"/>
        <n v="2835.84"/>
        <n v="46923.24"/>
        <n v="4655.64"/>
        <n v="62412.42"/>
        <n v="28626.85"/>
        <n v="12564.76"/>
        <n v="4245.66"/>
        <n v="79690.17"/>
        <n v="119119"/>
        <n v="199439.35"/>
        <n v="104155"/>
        <n v="320293.77"/>
        <n v="76544.19"/>
        <n v="114204.03"/>
        <n v="3264.82"/>
        <n v="27245.61"/>
        <n v="60006"/>
        <n v="20399.02"/>
        <n v="15949.96"/>
        <n v="103308.81"/>
        <n v="25786.08"/>
        <n v="3001.53"/>
        <n v="13183.11"/>
        <n v="86753.16"/>
        <n v="19870.48"/>
        <n v="50445.12"/>
        <n v="28588.2"/>
        <n v="58665.4"/>
        <n v="261725.25"/>
        <n v="177630"/>
        <n v="1348.93"/>
        <n v="230246.1"/>
        <n v="173208.3"/>
        <n v="309404.27"/>
        <n v="92075.4"/>
        <n v="229408.29"/>
        <n v="37714.71"/>
        <n v="147719.91"/>
        <n v="104498.02"/>
        <n v="7202.42"/>
        <n v="21956.96"/>
        <n v="212705.35"/>
        <n v="190618.4"/>
        <n v="7793.9"/>
        <n v="113735.6"/>
        <n v="115948.8"/>
        <n v="77846.4"/>
        <n v="78526.6"/>
        <n v="53092.53"/>
        <n v="154197.55"/>
        <n v="44524.6"/>
        <n v="52975.75"/>
        <n v="50932.19"/>
        <n v="12723.36"/>
        <n v="158250.24"/>
        <n v="38217.36"/>
        <n v="108399.56"/>
        <n v="257059.75"/>
        <n v="383310.72"/>
        <n v="108849.98"/>
        <n v="86566.32"/>
        <n v="117112.08"/>
        <n v="45367.92"/>
        <n v="373218.72"/>
        <n v="70310.76"/>
        <n v="212366.13"/>
        <n v="112333"/>
        <n v="112407.52"/>
        <n v="209865.6"/>
        <n v="277525.26"/>
        <n v="292224.38"/>
        <n v="53181.44"/>
        <n v="297630.82"/>
        <n v="31395.45"/>
        <n v="36299.27"/>
        <n v="202850.78"/>
        <n v="186464.98"/>
        <n v="8107.95"/>
        <n v="50259.3"/>
        <n v="272745.74"/>
        <n v="1051.4"/>
        <n v="6937.2"/>
        <n v="48685.12"/>
        <n v="68455.53"/>
        <n v="204169.56"/>
        <n v="65777.67"/>
        <n v="347161.63"/>
        <n v="84483.6"/>
        <n v="69749.4"/>
        <n v="149804"/>
        <n v="227619.29"/>
        <n v="199923.9"/>
        <n v="71722.84"/>
        <n v="264550.44"/>
        <n v="47671.36"/>
        <n v="154665.54"/>
        <n v="134372.08"/>
        <n v="91560.56"/>
        <n v="307069.84"/>
        <n v="189601"/>
        <n v="404136.8"/>
        <n v="55229.34"/>
        <n v="8765.46"/>
        <n v="183758.44"/>
        <n v="266162.12"/>
        <n v="58219.2"/>
        <n v="1219.8"/>
        <n v="36261"/>
        <n v="133613.44"/>
        <n v="9116.4"/>
        <n v="283946.25"/>
        <n v="48373.74"/>
        <n v="368895.52"/>
        <n v="215212.69"/>
        <n v="196879.8"/>
        <n v="149078.16"/>
        <n v="7653.25"/>
        <n v="330738.24"/>
        <n v="115417.4"/>
        <n v="411449.99"/>
        <n v="471386.22"/>
        <n v="308467.28"/>
        <n v="98138.25"/>
        <n v="57121.04"/>
        <n v="344884.79"/>
        <n v="147634.56"/>
        <n v="8890"/>
        <n v="140590.62"/>
        <n v="141925.2"/>
        <n v="304091.1"/>
        <n v="154790.02"/>
        <n v="29311.2"/>
        <n v="109538.22"/>
        <n v="149514.16"/>
        <n v="36798.3"/>
        <n v="171851.49"/>
        <n v="336943.1"/>
        <n v="361644.64"/>
        <n v="79104.52"/>
        <n v="82891.55"/>
        <n v="159532.4"/>
        <n v="133944.03"/>
        <n v="184156.02"/>
        <n v="406010"/>
        <n v="5210.4"/>
        <n v="95523.45"/>
        <n v="191001.4"/>
        <n v="100287"/>
        <n v="39615.84"/>
        <n v="9801.9"/>
        <n v="316165.59"/>
        <n v="210230.84"/>
        <n v="288716.4"/>
        <n v="56517.68"/>
        <n v="31500.15"/>
        <n v="23596.16"/>
        <n v="239116.25"/>
        <n v="21673.29"/>
        <n v="230996.07"/>
        <n v="271421.12"/>
        <n v="14537.16"/>
        <n v="184425.2"/>
        <n v="17165.4"/>
        <n v="4040.28"/>
        <n v="308318.12"/>
        <n v="29509.69"/>
        <n v="61372.56"/>
        <n v="191571.77"/>
        <n v="299266.25"/>
        <n v="29299.46"/>
        <n v="251603.99"/>
        <n v="12899.25"/>
        <n v="61.16"/>
        <n v="7236.54"/>
        <n v="88598.25"/>
        <n v="300977.67"/>
        <n v="53934.16"/>
        <n v="263058.95"/>
        <n v="126897.59"/>
        <n v="135350.06"/>
        <n v="174196.94"/>
        <n v="8899.84"/>
        <n v="78912.95"/>
        <n v="23322.88"/>
        <n v="4405.05"/>
        <n v="112673.34"/>
        <n v="94651.06"/>
        <n v="183143.24"/>
        <n v="64718.16"/>
        <n v="4357.44"/>
        <n v="9645.48"/>
        <n v="6830.11"/>
        <n v="179688.63"/>
        <n v="202318.08"/>
        <n v="14267.4"/>
        <n v="116865.98"/>
        <n v="24838.32"/>
        <n v="216602.1"/>
        <n v="155631.37"/>
        <n v="161287.2"/>
        <n v="143785.2"/>
        <n v="12890.63"/>
        <n v="143337.11"/>
        <n v="292319.97"/>
        <n v="11889.72"/>
        <n v="52966.08"/>
        <n v="24076.59"/>
        <n v="9988.52"/>
        <n v="58697.65"/>
        <n v="238130.94"/>
        <n v="220542.4"/>
        <n v="20623.98"/>
        <n v="27318.5"/>
        <n v="146733.81"/>
        <n v="1451.68"/>
        <n v="171193.04"/>
        <n v="36609.06"/>
        <n v="273597.55"/>
        <n v="170862.95"/>
        <n v="14812.2"/>
        <n v="32373.1"/>
        <n v="128438.4"/>
        <n v="187742.95"/>
        <n v="161717.92"/>
        <n v="61906.35"/>
        <n v="73402.05"/>
        <n v="9143.97"/>
        <n v="268736"/>
        <n v="15420.12"/>
        <n v="34805.28"/>
        <n v="72913.55"/>
        <n v="226960.38"/>
        <n v="135238.04"/>
        <n v="150071.52"/>
        <n v="23879.52"/>
        <n v="165873.24"/>
        <n v="328307.91"/>
        <n v="190432.52"/>
        <n v="381747.26"/>
        <n v="227028.15"/>
        <n v="70528.64"/>
        <n v="26783.73"/>
        <n v="38313.22"/>
        <n v="2439.48"/>
        <n v="37932.75"/>
        <n v="255258.96"/>
        <n v="27081.52"/>
        <n v="68413.8"/>
        <n v="56286.93"/>
        <n v="6442.8"/>
        <n v="404486.56"/>
        <n v="106222.2"/>
        <n v="31745"/>
        <n v="232320.32"/>
        <n v="10122.56"/>
        <n v="23724.9"/>
        <n v="351523.58"/>
        <n v="208608.96"/>
        <n v="109180.55"/>
        <n v="76491.92"/>
        <n v="239862.35"/>
        <n v="4448.18"/>
        <n v="261023.1"/>
        <n v="150450.75"/>
        <n v="104789.1"/>
        <n v="144827.04"/>
        <n v="83897.1"/>
        <n v="452679.84"/>
        <n v="277721.86"/>
        <n v="49338.45"/>
        <n v="234294.96"/>
        <n v="115821"/>
        <n v="25558.8"/>
        <n v="71829.84"/>
        <n v="84183"/>
        <n v="320927.5"/>
        <n v="36606.08"/>
        <n v="440210.96"/>
        <n v="143889.2"/>
        <n v="5211.08"/>
        <n v="206187.8"/>
        <n v="2208.36"/>
        <n v="34731.78"/>
        <n v="27566.24"/>
        <n v="305778.65"/>
        <n v="177642.75"/>
        <n v="61645.44"/>
        <n v="209729.52"/>
        <n v="73268.32"/>
        <n v="26159.64"/>
        <n v="205781.1"/>
        <n v="84921.75"/>
        <n v="163097.13"/>
        <n v="80755.44"/>
        <n v="3911.7"/>
        <n v="30718.02"/>
        <n v="15740.3"/>
        <n v="260121.78"/>
        <n v="48512.52"/>
        <n v="228871.15"/>
        <n v="107398.7"/>
        <n v="6483.85"/>
        <n v="29705.76"/>
        <n v="240628.5"/>
        <n v="200296.88"/>
        <n v="45314.38"/>
        <n v="28304.41"/>
        <n v="344588.42"/>
        <n v="17761.66"/>
        <n v="135900.6"/>
        <n v="50351.78"/>
        <n v="36170.73"/>
        <n v="25327.61"/>
        <n v="136669.03"/>
        <n v="44140.32"/>
        <n v="99512.16"/>
        <n v="232183.8"/>
        <n v="42176.21"/>
        <n v="242097.37"/>
        <n v="74828.16"/>
        <n v="69041.25"/>
        <n v="20385.2"/>
        <n v="9742.25"/>
        <n v="6753.84"/>
        <n v="84491.07"/>
        <n v="229546.9"/>
        <n v="18012"/>
        <n v="84111.3"/>
        <n v="2824.92"/>
        <n v="109015.4"/>
        <n v="22746.04"/>
        <n v="29033.55"/>
        <n v="22681.62"/>
        <n v="21866.12"/>
        <n v="322637.98"/>
        <n v="120739.47"/>
        <n v="466841.6"/>
        <n v="93374.4"/>
        <n v="121829.76"/>
        <n v="20878.08"/>
        <n v="79356.48"/>
        <n v="271253.4"/>
        <n v="1113.02"/>
        <n v="104294.35"/>
        <n v="11519.32"/>
        <n v="311837.88"/>
        <n v="151207.28"/>
        <n v="277058.16"/>
        <n v="6561.74"/>
        <n v="136230.08"/>
        <n v="332088"/>
        <n v="63607.13"/>
        <n v="251024.15"/>
        <n v="262748.8"/>
        <n v="202630"/>
        <n v="1262.56"/>
        <n v="175072.8"/>
        <n v="369426.33"/>
        <n v="9900"/>
        <n v="65988.64"/>
        <n v="117436.15"/>
        <n v="251809.2"/>
        <n v="154929.6"/>
        <n v="294811.65"/>
        <n v="59908.3"/>
        <n v="90466.64"/>
        <n v="172848.61"/>
        <n v="2518.74"/>
        <n v="216023.85"/>
        <n v="24870.56"/>
        <n v="58966.93"/>
        <n v="136114.92"/>
        <n v="195278.63"/>
        <n v="122207.24"/>
        <n v="61547.58"/>
        <n v="119494.19"/>
        <n v="197077.62"/>
        <n v="51043.5"/>
        <n v="202879.95"/>
        <n v="86141.44"/>
        <n v="279863.35"/>
        <n v="259695.99"/>
        <n v="92900.64"/>
        <n v="192523.24"/>
        <n v="103607.4"/>
        <n v="317902.1"/>
        <n v="54.76"/>
        <n v="17851.45"/>
        <n v="98927.95"/>
        <n v="37372.24"/>
        <n v="256230.3"/>
        <n v="33929.42"/>
        <n v="147152.28"/>
        <n v="45288.36"/>
        <n v="300283.09"/>
        <n v="67496"/>
        <n v="302378.4"/>
        <n v="177987"/>
        <n v="69412.2"/>
        <n v="46592.88"/>
        <n v="1612.59"/>
        <n v="226046.88"/>
        <n v="351170.18"/>
        <n v="333406.62"/>
        <n v="244684.94"/>
        <n v="162645.14"/>
        <n v="262242"/>
        <n v="128090.86"/>
        <n v="246410.82"/>
        <n v="110363.04"/>
        <n v="57233.02"/>
        <n v="38531.87"/>
        <n v="331695.7"/>
        <n v="253504.86"/>
        <n v="82489.64"/>
        <n v="30036.61"/>
        <n v="138381.65"/>
        <n v="60337.99"/>
        <n v="8446.98"/>
        <n v="120125.08"/>
        <n v="157530"/>
        <n v="105732.9"/>
        <n v="4724.64"/>
        <n v="419147.06"/>
        <n v="86238.9"/>
        <n v="245631.54"/>
        <n v="388461.9"/>
        <n v="200011.44"/>
        <n v="10915.02"/>
        <n v="7488.25"/>
        <n v="98106.61"/>
        <n v="193158.95"/>
        <n v="311804.64"/>
        <n v="87894.32"/>
        <n v="41325"/>
        <n v="1512.8"/>
        <n v="63024.62"/>
        <n v="80786.72"/>
        <n v="123080.88"/>
        <n v="179455.5"/>
        <n v="110424.64"/>
        <n v="150249.33"/>
        <n v="116479.58"/>
        <n v="365013.39"/>
        <n v="49517.34"/>
        <n v="162410.67"/>
        <n v="60461.8"/>
        <n v="171478.61"/>
        <n v="544.6"/>
        <n v="221165.82"/>
        <n v="87258.6"/>
        <n v="132165.85"/>
        <n v="114741.38"/>
        <n v="296522.6"/>
        <n v="207043.2"/>
        <n v="71452.98"/>
        <n v="12104.14"/>
        <n v="73331.04"/>
        <n v="7914.3"/>
        <n v="40936"/>
        <n v="40959.62"/>
        <n v="60383.07"/>
        <n v="62883.16"/>
        <n v="29645.16"/>
        <n v="8077.55"/>
        <n v="7572.73"/>
        <n v="61051.76"/>
        <n v="100636.2"/>
        <n v="24487.12"/>
        <n v="49394.1"/>
        <n v="61310.16"/>
        <n v="24902.01"/>
        <n v="45284.82"/>
        <n v="22149.5"/>
        <n v="86784.94"/>
        <n v="12423.14"/>
        <n v="11000.7"/>
        <n v="228428.2"/>
        <n v="77890.78"/>
        <n v="31317.39"/>
        <n v="193946.97"/>
        <n v="302019.25"/>
        <n v="7851.66"/>
        <n v="226801.86"/>
        <n v="143693.55"/>
        <n v="42878.21"/>
        <n v="263326.84"/>
        <n v="363594.87"/>
        <n v="21560.76"/>
        <n v="21875.7"/>
        <n v="358814.16"/>
        <n v="130635.72"/>
        <n v="43353"/>
        <n v="95051.25"/>
        <n v="122823.76"/>
        <n v="42112.48"/>
        <n v="2799.36"/>
        <n v="138643.79"/>
        <n v="61762.8"/>
        <n v="163875"/>
        <n v="17578.44"/>
        <n v="31970.16"/>
        <n v="238501.26"/>
        <n v="244230.85"/>
        <n v="128623.44"/>
        <n v="34355.2"/>
        <n v="38951.55"/>
        <n v="135882"/>
        <n v="162264.6"/>
        <n v="40756.52"/>
        <n v="103986.56"/>
        <n v="159927.84"/>
        <n v="14626.26"/>
        <n v="66265.29"/>
        <n v="68872.76"/>
        <n v="101101.55"/>
        <n v="43324.72"/>
        <n v="271944.1"/>
        <n v="186469.92"/>
        <n v="122135.28"/>
        <n v="238175.28"/>
        <n v="215732.61"/>
        <n v="34437.51"/>
        <n v="4333.92"/>
        <n v="80668.77"/>
        <n v="255809.16"/>
        <n v="25147.05"/>
        <n v="58609"/>
        <n v="142415.13"/>
        <n v="127833.16"/>
        <n v="29225.7"/>
        <n v="23290.74"/>
        <n v="58550.21"/>
        <n v="473596.8"/>
        <n v="34449.18"/>
        <n v="94026.24"/>
        <n v="3156.66"/>
        <n v="12342.51"/>
        <n v="111033"/>
        <n v="34069.62"/>
        <n v="61038.45"/>
        <n v="124786.48"/>
        <n v="24067.3"/>
        <n v="140954.6"/>
        <n v="31930.08"/>
        <n v="10585.2"/>
        <n v="21647.6"/>
        <n v="442152"/>
        <n v="53748.94"/>
        <n v="38772.48"/>
        <n v="193956"/>
        <n v="120060.11"/>
        <n v="144535.85"/>
        <n v="99229.68"/>
        <n v="83856.24"/>
        <n v="245937.36"/>
        <n v="269258.16"/>
        <n v="198664.8"/>
        <n v="73427.25"/>
        <n v="93333.5"/>
        <n v="317595.7"/>
        <n v="92320.14"/>
        <n v="109045.2"/>
        <n v="21127.82"/>
        <n v="150430.49"/>
        <n v="35122.19"/>
        <n v="54542.88"/>
        <n v="123518.52"/>
        <n v="15969.96"/>
        <n v="204604.29"/>
        <n v="16119.18"/>
        <n v="73434.32"/>
        <n v="87573.38"/>
        <n v="4689.45"/>
        <n v="94562.62"/>
        <n v="46071.76"/>
        <n v="14693.48"/>
        <n v="228208.83"/>
        <n v="21558.67"/>
        <n v="320653.1"/>
        <n v="114406.65"/>
        <n v="28414.22"/>
        <n v="151761.38"/>
        <n v="225779.52"/>
        <n v="149495.61"/>
        <n v="22556.88"/>
        <n v="39091.8"/>
        <n v="420003.36"/>
        <n v="229720.32"/>
        <n v="177147.23"/>
        <n v="9713.38"/>
        <n v="40712.58"/>
        <n v="288260.72"/>
        <n v="52753.47"/>
        <n v="35000.16"/>
        <n v="183322.05"/>
        <n v="145837.44"/>
        <n v="199890.54"/>
        <n v="61948.65"/>
        <n v="354408.74"/>
        <n v="28298.7"/>
        <n v="85493.94"/>
        <n v="36250.2"/>
        <n v="365756.16"/>
        <n v="235994.62"/>
        <n v="96594.72"/>
        <n v="50950.98"/>
        <n v="123857.22"/>
        <n v="7771.14"/>
        <n v="392032.76"/>
        <n v="41805.56"/>
        <n v="31229.17"/>
        <n v="232391.79"/>
        <n v="152329.84"/>
        <n v="200662.45"/>
        <n v="135809.75"/>
        <n v="359.85"/>
        <n v="375541.86"/>
        <n v="56363.67"/>
        <n v="260905.12"/>
        <n v="195998.4"/>
        <n v="147580"/>
        <n v="11314.8"/>
        <n v="116144.34"/>
        <n v="197956.44"/>
        <n v="47476.84"/>
        <n v="64771.44"/>
        <n v="230863.2"/>
        <n v="268892.28"/>
        <n v="68072.18"/>
        <n v="80546.4"/>
        <n v="327753.44"/>
        <n v="54454.4"/>
        <n v="131263.2"/>
        <n v="65024"/>
        <n v="283670"/>
        <n v="15098.4"/>
        <n v="162211.5"/>
        <n v="124286.5"/>
        <n v="156284"/>
        <n v="143647.92"/>
        <n v="267076.48"/>
        <n v="40577.04"/>
        <n v="165356.1"/>
        <n v="41819.54"/>
        <n v="188148.78"/>
        <n v="33571.44"/>
        <n v="25030.36"/>
        <n v="24999.28"/>
        <n v="186335.28"/>
        <n v="138423.86"/>
        <n v="222435.3"/>
        <n v="118838.5"/>
        <n v="222751.1"/>
        <n v="124843.32"/>
        <n v="173830.44"/>
        <n v="79992.27"/>
        <n v="16823.16"/>
        <n v="149827.8"/>
        <n v="85232.98"/>
        <n v="175267.5"/>
        <n v="79616.88"/>
        <n v="77997.24"/>
        <n v="268023.44"/>
        <n v="87350.22"/>
        <n v="253827.75"/>
        <n v="4257.8"/>
        <n v="236254.7"/>
        <n v="326946.4"/>
        <n v="247154.32"/>
        <n v="187514.24"/>
        <n v="51242.04"/>
        <n v="145582.8"/>
        <n v="76162.46"/>
        <n v="59503.3"/>
        <n v="56178.88"/>
        <n v="81892.14"/>
        <n v="182922.3"/>
        <n v="176718.78"/>
        <n v="21305.36"/>
        <n v="201930.45"/>
        <n v="45115.95"/>
        <n v="270875"/>
        <n v="221471.75"/>
        <n v="33555.13"/>
        <n v="9677.22"/>
        <n v="92347.2"/>
        <n v="80902.38"/>
        <n v="196468.8"/>
        <n v="195827.17"/>
        <n v="24146.72"/>
        <n v="46319.32"/>
        <n v="229373.7"/>
        <n v="5817.42"/>
        <n v="159364.96"/>
        <n v="40620.09"/>
        <n v="8401.31"/>
        <n v="203465.86"/>
        <n v="28406.84"/>
        <n v="135382.84"/>
        <n v="93625.18"/>
        <n v="119002"/>
        <n v="113391.68"/>
        <n v="148824"/>
        <n v="35790.88"/>
        <n v="830.79"/>
        <n v="182475.25"/>
        <n v="107034.48"/>
        <n v="358954.4"/>
        <n v="153957.3"/>
        <n v="163446.01"/>
        <n v="138316.95"/>
        <n v="1262.8"/>
        <n v="50684.4"/>
        <n v="59044.42"/>
        <n v="440348.68"/>
        <n v="68216.12"/>
        <n v="21234.24"/>
        <n v="35532"/>
        <n v="414710.4"/>
        <n v="48182.1"/>
        <n v="218196.16"/>
        <n v="21468.4"/>
        <n v="302112.69"/>
        <n v="8712"/>
        <n v="219375.52"/>
        <n v="95246.76"/>
        <n v="8646.93"/>
        <n v="4456.37"/>
        <n v="24583.01"/>
        <n v="222557.2"/>
        <n v="3565.35"/>
        <n v="164111.58"/>
        <n v="204148.2"/>
        <n v="52120.29"/>
        <n v="82572.28"/>
        <n v="106321.54"/>
        <n v="13585.44"/>
        <n v="48285.4"/>
        <n v="274916.46"/>
        <n v="147678.96"/>
        <n v="112355.68"/>
        <n v="57971.34"/>
        <n v="246720.36"/>
        <n v="140977.6"/>
        <n v="8363.32"/>
        <n v="5925.6"/>
        <n v="50317.4"/>
        <n v="192409.77"/>
        <n v="4805.01"/>
        <n v="38944.32"/>
        <n v="36649.66"/>
        <n v="82371.96"/>
        <n v="7586.64"/>
        <n v="18994.08"/>
        <n v="230151.04"/>
        <n v="52292.8"/>
        <n v="24608.25"/>
        <n v="108029.1"/>
        <n v="9434.28"/>
        <n v="13539.96"/>
        <n v="65978.64"/>
        <n v="81856.87"/>
        <n v="26621.44"/>
        <n v="170965.28"/>
        <n v="322943.4"/>
        <n v="50360.31"/>
        <n v="117386.02"/>
        <n v="44420.31"/>
        <n v="6211.92"/>
        <n v="40845.79"/>
        <n v="13703.3"/>
        <n v="8176.63"/>
        <n v="86561.53"/>
        <n v="108048.48"/>
        <n v="181568.5"/>
        <n v="18768.54"/>
        <n v="361703.29"/>
        <n v="72815.6"/>
        <n v="64970.67"/>
        <n v="14857.15"/>
        <n v="245190"/>
        <n v="110152"/>
        <n v="84452.55"/>
        <n v="139755.18"/>
        <n v="194782"/>
        <n v="167427.04"/>
        <n v="135533.24"/>
        <n v="344946.96"/>
        <n v="120255.72"/>
        <n v="68708.64"/>
        <n v="369656.5"/>
        <n v="221898.28"/>
        <n v="397646.4"/>
        <n v="397722.56"/>
        <n v="203413.12"/>
        <n v="2692.04"/>
        <n v="46644"/>
        <n v="52437.12"/>
        <n v="143993.64"/>
        <n v="37407.3"/>
        <n v="24783.3"/>
        <n v="162714.81"/>
        <n v="491787.72"/>
        <n v="138975.28"/>
        <n v="21505.22"/>
        <n v="116165.49"/>
        <n v="13493.7"/>
        <n v="220553.56"/>
        <n v="41644.82"/>
        <n v="207621.7"/>
        <n v="83130.06"/>
        <n v="248594.8"/>
        <n v="181407.3"/>
        <n v="189984.04"/>
        <n v="9431.84"/>
        <n v="6879.96"/>
        <n v="6839.44"/>
        <n v="203180.01"/>
        <n v="186846.66"/>
        <n v="45108"/>
        <n v="155059.38"/>
        <n v="125321.25"/>
        <n v="1928.01"/>
        <n v="403629.66"/>
        <n v="66234.48"/>
        <n v="193871.4"/>
        <n v="219700.54"/>
        <n v="14633.5"/>
        <n v="17898.55"/>
        <n v="352183.83"/>
        <n v="17200.26"/>
        <n v="136602"/>
        <n v="79031.25"/>
        <n v="154799.1"/>
        <n v="87852.6"/>
        <n v="32228.68"/>
        <n v="75434.37"/>
        <n v="75887.92"/>
        <n v="132126.31"/>
        <n v="201896.96"/>
        <n v="41022.96"/>
        <n v="464980.16"/>
        <n v="41173.44"/>
        <n v="1225.4"/>
        <n v="2555"/>
        <n v="76038.48"/>
        <n v="98854.8"/>
        <n v="27414"/>
        <n v="70697.4"/>
        <n v="41761.16"/>
        <n v="68180"/>
        <n v="348326.6"/>
        <n v="5545.92"/>
        <n v="21770.04"/>
        <n v="207575.6"/>
        <n v="230999.21"/>
        <n v="292167.2"/>
        <n v="14976.32"/>
        <n v="14855.49"/>
        <n v="364078.02"/>
        <n v="23241.18"/>
        <n v="11163.84"/>
        <n v="44288.07"/>
        <n v="14560.84"/>
        <n v="161454.72"/>
        <n v="24561.04"/>
        <n v="8263.26"/>
        <n v="52729.25"/>
        <n v="93172.52"/>
        <n v="200935.3"/>
      </sharedItems>
    </cacheField>
    <cacheField name="February  Revenue" numFmtId="176">
      <sharedItems containsSemiMixedTypes="0" containsString="0" containsNumber="1" minValue="103.04" maxValue="470368.4" count="1000">
        <n v="85489.6"/>
        <n v="470368.4"/>
        <n v="204975.72"/>
        <n v="204308.52"/>
        <n v="37085.73"/>
        <n v="23679.36"/>
        <n v="4725"/>
        <n v="36002.08"/>
        <n v="209667.15"/>
        <n v="138645"/>
        <n v="8962.1"/>
        <n v="103813.54"/>
        <n v="218956.5"/>
        <n v="23563.54"/>
        <n v="38190"/>
        <n v="12165.33"/>
        <n v="127747.6"/>
        <n v="126021"/>
        <n v="166076.79"/>
        <n v="60111.48"/>
        <n v="8620.36"/>
        <n v="58573.55"/>
        <n v="50418.57"/>
        <n v="154670.5"/>
        <n v="164524.75"/>
        <n v="141717.6"/>
        <n v="58981.12"/>
        <n v="101484.05"/>
        <n v="64720.25"/>
        <n v="16038.27"/>
        <n v="204227.64"/>
        <n v="17971.41"/>
        <n v="595.2"/>
        <n v="152378.7"/>
        <n v="249705.83"/>
        <n v="230536.04"/>
        <n v="50472.72"/>
        <n v="21926.85"/>
        <n v="108952.9"/>
        <n v="151558.4"/>
        <n v="63055.24"/>
        <n v="20258.91"/>
        <n v="10415.46"/>
        <n v="212536.37"/>
        <n v="56434.4"/>
        <n v="314304.8"/>
        <n v="116289"/>
        <n v="180551.84"/>
        <n v="55950.86"/>
        <n v="56163"/>
        <n v="187186.84"/>
        <n v="302012.13"/>
        <n v="45594.85"/>
        <n v="154091.36"/>
        <n v="241369.92"/>
        <n v="95495.31"/>
        <n v="25034.4"/>
        <n v="64776.35"/>
        <n v="21665.49"/>
        <n v="97133.4"/>
        <n v="32571"/>
        <n v="2925.72"/>
        <n v="63530.19"/>
        <n v="170331.42"/>
        <n v="63098.28"/>
        <n v="80447.22"/>
        <n v="16297.68"/>
        <n v="268596.12"/>
        <n v="20698.6"/>
        <n v="113013.79"/>
        <n v="7357.94"/>
        <n v="101912.96"/>
        <n v="4266.96"/>
        <n v="387808.85"/>
        <n v="52168.83"/>
        <n v="39147.02"/>
        <n v="155485.56"/>
        <n v="24781.75"/>
        <n v="87936.08"/>
        <n v="22823.76"/>
        <n v="360055.92"/>
        <n v="129487.89"/>
        <n v="51987.32"/>
        <n v="29204.46"/>
        <n v="145747.98"/>
        <n v="138418.98"/>
        <n v="48699.28"/>
        <n v="230183.62"/>
        <n v="125255.94"/>
        <n v="185508.75"/>
        <n v="4622.4"/>
        <n v="171868.8"/>
        <n v="133938.09"/>
        <n v="158101.97"/>
        <n v="125654.75"/>
        <n v="185575.92"/>
        <n v="116577.5"/>
        <n v="21446.37"/>
        <n v="1019.64"/>
        <n v="29613.87"/>
        <n v="5283.92"/>
        <n v="131848.24"/>
        <n v="72435.11"/>
        <n v="16431.36"/>
        <n v="269824.5"/>
        <n v="19645.2"/>
        <n v="204809.76"/>
        <n v="100435"/>
        <n v="96973.2"/>
        <n v="3362.58"/>
        <n v="46607.02"/>
        <n v="56052.8"/>
        <n v="440079.2"/>
        <n v="226406.18"/>
        <n v="291773.48"/>
        <n v="388369.3"/>
        <n v="99496.54"/>
        <n v="76809.15"/>
        <n v="387392.94"/>
        <n v="165629.73"/>
        <n v="167132.84"/>
        <n v="10765.68"/>
        <n v="45962.03"/>
        <n v="26647.04"/>
        <n v="103690.4"/>
        <n v="64926"/>
        <n v="27464.64"/>
        <n v="2586.36"/>
        <n v="6887.04"/>
        <n v="35063.52"/>
        <n v="34494.06"/>
        <n v="9425.08"/>
        <n v="57639.68"/>
        <n v="111705.88"/>
        <n v="197659.06"/>
        <n v="11879.28"/>
        <n v="61784.8"/>
        <n v="15884.55"/>
        <n v="114145"/>
        <n v="450549.81"/>
        <n v="384646.59"/>
        <n v="33833.43"/>
        <n v="43949.5"/>
        <n v="25398.45"/>
        <n v="95776"/>
        <n v="19561.66"/>
        <n v="113183.37"/>
        <n v="201541.02"/>
        <n v="1615.44"/>
        <n v="98478.77"/>
        <n v="190018.62"/>
        <n v="93302.9"/>
        <n v="38820.32"/>
        <n v="84075.2"/>
        <n v="62105.4"/>
        <n v="50926.56"/>
        <n v="311706.33"/>
        <n v="139812"/>
        <n v="33110.1"/>
        <n v="234997.21"/>
        <n v="112978.2"/>
        <n v="120200.22"/>
        <n v="22939.2"/>
        <n v="249133.62"/>
        <n v="45764.49"/>
        <n v="382481.58"/>
        <n v="40456.13"/>
        <n v="83606.47"/>
        <n v="19741.12"/>
        <n v="12494.58"/>
        <n v="127986.64"/>
        <n v="528.4"/>
        <n v="43684.81"/>
        <n v="110678.4"/>
        <n v="68439.96"/>
        <n v="44924.52"/>
        <n v="235619.79"/>
        <n v="7464.34"/>
        <n v="172474.24"/>
        <n v="55240.92"/>
        <n v="26074.5"/>
        <n v="6728.7"/>
        <n v="221642.88"/>
        <n v="191086.8"/>
        <n v="6103.28"/>
        <n v="190390.06"/>
        <n v="301406.72"/>
        <n v="102134.3"/>
        <n v="18168.24"/>
        <n v="37166.56"/>
        <n v="48177.87"/>
        <n v="359745.12"/>
        <n v="132959.45"/>
        <n v="64314.78"/>
        <n v="10369.2"/>
        <n v="168077.7"/>
        <n v="350504.7"/>
        <n v="372279.03"/>
        <n v="139006.43"/>
        <n v="62566.4"/>
        <n v="106527.3"/>
        <n v="24584.55"/>
        <n v="28648.37"/>
        <n v="272116.9"/>
        <n v="92469.54"/>
        <n v="4794.1"/>
        <n v="35844.27"/>
        <n v="112365.91"/>
        <n v="4122.99"/>
        <n v="53974.8"/>
        <n v="75793.88"/>
        <n v="56640.87"/>
        <n v="144852.24"/>
        <n v="36891.18"/>
        <n v="210227.64"/>
        <n v="61587.32"/>
        <n v="113757.95"/>
        <n v="144560.86"/>
        <n v="316446.33"/>
        <n v="369646.53"/>
        <n v="274992.64"/>
        <n v="253956.97"/>
        <n v="30924.74"/>
        <n v="140077.98"/>
        <n v="105617"/>
        <n v="86781.3"/>
        <n v="239913.52"/>
        <n v="97594.62"/>
        <n v="321523.2"/>
        <n v="22853.52"/>
        <n v="202402.44"/>
        <n v="98732.09"/>
        <n v="179572.26"/>
        <n v="212972.8"/>
        <n v="29885.1"/>
        <n v="133440.48"/>
        <n v="137500.9"/>
        <n v="13546.8"/>
        <n v="280376.64"/>
        <n v="64220.31"/>
        <n v="257850.44"/>
        <n v="309219.12"/>
        <n v="388723.14"/>
        <n v="106726.41"/>
        <n v="2352.9"/>
        <n v="395771.04"/>
        <n v="166834.55"/>
        <n v="214669.56"/>
        <n v="274252.31"/>
        <n v="154660.88"/>
        <n v="18391.5"/>
        <n v="36580.94"/>
        <n v="315895.71"/>
        <n v="109916.52"/>
        <n v="37249.1"/>
        <n v="175387.5"/>
        <n v="117568.4"/>
        <n v="216009.54"/>
        <n v="157374.64"/>
        <n v="17735.4"/>
        <n v="28158.13"/>
        <n v="261897.32"/>
        <n v="64304.1"/>
        <n v="16217.34"/>
        <n v="290377.3"/>
        <n v="189928.48"/>
        <n v="48302.76"/>
        <n v="245852.81"/>
        <n v="33662.8"/>
        <n v="30667.32"/>
        <n v="312740.73"/>
        <n v="86480.13"/>
        <n v="110721"/>
        <n v="61244.7"/>
        <n v="147638.92"/>
        <n v="221340.5"/>
        <n v="328531.36"/>
        <n v="28425.51"/>
        <n v="294312.45"/>
        <n v="393734.04"/>
        <n v="91783.3"/>
        <n v="22055.68"/>
        <n v="156928.02"/>
        <n v="103.04"/>
        <n v="283386.25"/>
        <n v="21263.07"/>
        <n v="177308.91"/>
        <n v="32833.2"/>
        <n v="56386.56"/>
        <n v="182342.98"/>
        <n v="743.7"/>
        <n v="7986.6"/>
        <n v="380863.56"/>
        <n v="118038.76"/>
        <n v="48405.57"/>
        <n v="226355.09"/>
        <n v="7723"/>
        <n v="26951.03"/>
        <n v="142251.82"/>
        <n v="45454.5"/>
        <n v="18959.6"/>
        <n v="80942.04"/>
        <n v="162202.95"/>
        <n v="190394.82"/>
        <n v="292264.84"/>
        <n v="469992.15"/>
        <n v="17718.76"/>
        <n v="21102.08"/>
        <n v="77730.9"/>
        <n v="19329.34"/>
        <n v="98474.47"/>
        <n v="12362.88"/>
        <n v="5458.05"/>
        <n v="358724.95"/>
        <n v="223644.54"/>
        <n v="232074.64"/>
        <n v="57250.68"/>
        <n v="5446.8"/>
        <n v="26215.92"/>
        <n v="114565.43"/>
        <n v="14120.37"/>
        <n v="306705.6"/>
        <n v="50433.6"/>
        <n v="107390.36"/>
        <n v="148074.6"/>
        <n v="301021.38"/>
        <n v="151719.63"/>
        <n v="174214.8"/>
        <n v="183560.1"/>
        <n v="49520.44"/>
        <n v="99121.87"/>
        <n v="236060.73"/>
        <n v="2133.12"/>
        <n v="22548.06"/>
        <n v="8692.01"/>
        <n v="20278.96"/>
        <n v="362897.15"/>
        <n v="33917.76"/>
        <n v="210953.6"/>
        <n v="11327.16"/>
        <n v="205633.8"/>
        <n v="32554.32"/>
        <n v="453.65"/>
        <n v="23734.08"/>
        <n v="110433.96"/>
        <n v="11774.3"/>
        <n v="211103.57"/>
        <n v="11630.32"/>
        <n v="119780.47"/>
        <n v="81848"/>
        <n v="107971.25"/>
        <n v="36890.56"/>
        <n v="153607.2"/>
        <n v="6423.75"/>
        <n v="18767.1"/>
        <n v="314925"/>
        <n v="17431.44"/>
        <n v="121818.48"/>
        <n v="387617.84"/>
        <n v="259134.84"/>
        <n v="142926.5"/>
        <n v="147484.08"/>
        <n v="65842.56"/>
        <n v="65469.04"/>
        <n v="318416.28"/>
        <n v="117279.76"/>
        <n v="313475.08"/>
        <n v="304063.65"/>
        <n v="56769.44"/>
        <n v="14591.43"/>
        <n v="27115.66"/>
        <n v="8734.46"/>
        <n v="47506.5"/>
        <n v="15095.96"/>
        <n v="16096"/>
        <n v="40070.94"/>
        <n v="260274.15"/>
        <n v="9845.92"/>
        <n v="183263.84"/>
        <n v="69947.68"/>
        <n v="40951.05"/>
        <n v="216575.72"/>
        <n v="5377.61"/>
        <n v="265806.75"/>
        <n v="243816.46"/>
        <n v="304859.04"/>
        <n v="41647.68"/>
        <n v="38338.79"/>
        <n v="271116"/>
        <n v="257590.06"/>
        <n v="115900.2"/>
        <n v="86838.75"/>
        <n v="177233.55"/>
        <n v="193881.36"/>
        <n v="169010.1"/>
        <n v="294800.76"/>
        <n v="279011.59"/>
        <n v="24777.9"/>
        <n v="350689.08"/>
        <n v="254730.5"/>
        <n v="39907.6"/>
        <n v="105260.08"/>
        <n v="137498.9"/>
        <n v="4141"/>
        <n v="33501.1"/>
        <n v="303933.84"/>
        <n v="48621.9"/>
        <n v="5780.88"/>
        <n v="343042.12"/>
        <n v="6323.94"/>
        <n v="23806.76"/>
        <n v="55607.76"/>
        <n v="432750.5"/>
        <n v="110051.85"/>
        <n v="130599.36"/>
        <n v="150487.74"/>
        <n v="87531.62"/>
        <n v="60703.78"/>
        <n v="171653.2"/>
        <n v="51330.48"/>
        <n v="69048.42"/>
        <n v="114007.68"/>
        <n v="47993.55"/>
        <n v="119875.2"/>
        <n v="602.82"/>
        <n v="53741.88"/>
        <n v="73551.24"/>
        <n v="415523.35"/>
        <n v="31093.8"/>
        <n v="28201.6"/>
        <n v="70020.72"/>
        <n v="360942.75"/>
        <n v="109790.06"/>
        <n v="27419.88"/>
        <n v="6528.2"/>
        <n v="266448.86"/>
        <n v="36753.92"/>
        <n v="382580.78"/>
        <n v="32622.28"/>
        <n v="42689.61"/>
        <n v="11183.62"/>
        <n v="100651.56"/>
        <n v="106355.34"/>
        <n v="81419.04"/>
        <n v="99390.96"/>
        <n v="393802.59"/>
        <n v="155810.12"/>
        <n v="349198.08"/>
        <n v="56227.5"/>
        <n v="29604.87"/>
        <n v="333184.95"/>
        <n v="79076.21"/>
        <n v="3439.84"/>
        <n v="31755.5"/>
        <n v="16090.72"/>
        <n v="80627.4"/>
        <n v="8421.66"/>
        <n v="72044.96"/>
        <n v="14791.5"/>
        <n v="382.86"/>
        <n v="19775.34"/>
        <n v="266309.76"/>
        <n v="38177.58"/>
        <n v="240891.4"/>
        <n v="92405.76"/>
        <n v="143301.12"/>
        <n v="83904.39"/>
        <n v="229658.88"/>
        <n v="19665.6"/>
        <n v="258244.8"/>
        <n v="2755"/>
        <n v="370608.76"/>
        <n v="10174.96"/>
        <n v="91900.72"/>
        <n v="143753.4"/>
        <n v="311814.56"/>
        <n v="17234.95"/>
        <n v="221373.88"/>
        <n v="183739.2"/>
        <n v="37741.99"/>
        <n v="7597.2"/>
        <n v="286857.4"/>
        <n v="153410"/>
        <n v="22726.08"/>
        <n v="185665.44"/>
        <n v="371230.61"/>
        <n v="22880"/>
        <n v="13255.36"/>
        <n v="239626.8"/>
        <n v="266070.96"/>
        <n v="77234.25"/>
        <n v="132275.28"/>
        <n v="70865.4"/>
        <n v="35617.56"/>
        <n v="221865.38"/>
        <n v="113163.39"/>
        <n v="218669.04"/>
        <n v="8609.04"/>
        <n v="349415.61"/>
        <n v="203186.04"/>
        <n v="118499.42"/>
        <n v="177903.46"/>
        <n v="152049.42"/>
        <n v="381728.88"/>
        <n v="147206.32"/>
        <n v="66861"/>
        <n v="409407.18"/>
        <n v="56878.08"/>
        <n v="328803.8"/>
        <n v="342740.43"/>
        <n v="166974.24"/>
        <n v="11873.68"/>
        <n v="107807.7"/>
        <n v="284940.9"/>
        <n v="11882.92"/>
        <n v="6913.15"/>
        <n v="106964.65"/>
        <n v="78400.46"/>
        <n v="362869.5"/>
        <n v="51410.62"/>
        <n v="159414.97"/>
        <n v="100060.18"/>
        <n v="346853.65"/>
        <n v="316387.5"/>
        <n v="77274.48"/>
        <n v="206427"/>
        <n v="61208.94"/>
        <n v="46873.56"/>
        <n v="24057.21"/>
        <n v="49799.6"/>
        <n v="335689.36"/>
        <n v="23993.28"/>
        <n v="340864.56"/>
        <n v="22675.14"/>
        <n v="321246.45"/>
        <n v="156923.12"/>
        <n v="236622.48"/>
        <n v="42564.96"/>
        <n v="121078.62"/>
        <n v="66103.87"/>
        <n v="104997.2"/>
        <n v="193408.04"/>
        <n v="88044.1"/>
        <n v="247042.68"/>
        <n v="100132.34"/>
        <n v="154946.5"/>
        <n v="122.42"/>
        <n v="233838.99"/>
        <n v="53822.75"/>
        <n v="321846.3"/>
        <n v="10236.72"/>
        <n v="24756.14"/>
        <n v="264280.5"/>
        <n v="161964.18"/>
        <n v="282238.42"/>
        <n v="103588.32"/>
        <n v="40735.14"/>
        <n v="16997.75"/>
        <n v="318941.18"/>
        <n v="37758.05"/>
        <n v="168982.56"/>
        <n v="68239.56"/>
        <n v="6887.5"/>
        <n v="10467.6"/>
        <n v="73737.02"/>
        <n v="69500.34"/>
        <n v="178646.52"/>
        <n v="13514.55"/>
        <n v="115402.8"/>
        <n v="99338.4"/>
        <n v="234515.68"/>
        <n v="136339.77"/>
        <n v="134864.3"/>
        <n v="38490.39"/>
        <n v="207729.47"/>
        <n v="150103.16"/>
        <n v="39133.4"/>
        <n v="332907.88"/>
        <n v="11684.2"/>
        <n v="54194.64"/>
        <n v="216243.37"/>
        <n v="66166.2"/>
        <n v="49770"/>
        <n v="41764.77"/>
        <n v="99699.89"/>
        <n v="107519.16"/>
        <n v="15615.85"/>
        <n v="29446.4"/>
        <n v="56687.02"/>
        <n v="64633.14"/>
        <n v="35311.88"/>
        <n v="100857.99"/>
        <n v="47419.97"/>
        <n v="126799.2"/>
        <n v="158914.14"/>
        <n v="115971.24"/>
        <n v="70442.4"/>
        <n v="63480.9"/>
        <n v="4307.74"/>
        <n v="13624.2"/>
        <n v="50513.4"/>
        <n v="83167.8"/>
        <n v="8428.42"/>
        <n v="12912.24"/>
        <n v="57850.74"/>
        <n v="51046.71"/>
        <n v="96533.14"/>
        <n v="171226.44"/>
        <n v="112097.79"/>
        <n v="138700"/>
        <n v="9759.54"/>
        <n v="290915.46"/>
        <n v="312651.9"/>
        <n v="40832.06"/>
        <n v="344686.96"/>
        <n v="264977.25"/>
        <n v="30192.11"/>
        <n v="114066.15"/>
        <n v="197590.23"/>
        <n v="181688.76"/>
        <n v="72833.04"/>
        <n v="50947.47"/>
        <n v="107941.74"/>
        <n v="229415.08"/>
        <n v="262206.72"/>
        <n v="127762.41"/>
        <n v="103873.8"/>
        <n v="100500"/>
        <n v="6160.56"/>
        <n v="6887.88"/>
        <n v="188723.97"/>
        <n v="232579.47"/>
        <n v="158842.2"/>
        <n v="15567.2"/>
        <n v="47833.2"/>
        <n v="8832.33"/>
        <n v="63401.4"/>
        <n v="119269.08"/>
        <n v="53237.8"/>
        <n v="116014.8"/>
        <n v="10951.02"/>
        <n v="117567.45"/>
        <n v="71175.83"/>
        <n v="49965.89"/>
        <n v="25326.32"/>
        <n v="91836.86"/>
        <n v="100108.05"/>
        <n v="201966.72"/>
        <n v="288421.56"/>
        <n v="129137.49"/>
        <n v="8501.31"/>
        <n v="106993.65"/>
        <n v="109331.3"/>
        <n v="320509.43"/>
        <n v="172749.3"/>
        <n v="44774.55"/>
        <n v="46113.99"/>
        <n v="135776.55"/>
        <n v="119500.64"/>
        <n v="110127.82"/>
        <n v="11057.47"/>
        <n v="397130.65"/>
        <n v="153649.44"/>
        <n v="29138.34"/>
        <n v="10743.72"/>
        <n v="54613.59"/>
        <n v="121933.5"/>
        <n v="18683.34"/>
        <n v="5841"/>
        <n v="18703.36"/>
        <n v="89820.98"/>
        <n v="307047.6"/>
        <n v="44317.52"/>
        <n v="41017.65"/>
        <n v="190665.4"/>
        <n v="185212.56"/>
        <n v="37545.66"/>
        <n v="157513.2"/>
        <n v="447068.58"/>
        <n v="375783.81"/>
        <n v="369323.9"/>
        <n v="104668.74"/>
        <n v="52410.15"/>
        <n v="335308.04"/>
        <n v="202757.44"/>
        <n v="273304.4"/>
        <n v="59317.7"/>
        <n v="55569.33"/>
        <n v="184846.1"/>
        <n v="77096.1"/>
        <n v="146384.92"/>
        <n v="180448.83"/>
        <n v="251913.41"/>
        <n v="42371.61"/>
        <n v="53677.12"/>
        <n v="104161.14"/>
        <n v="30017.61"/>
        <n v="46833.6"/>
        <n v="43879.99"/>
        <n v="95075.56"/>
        <n v="206307.84"/>
        <n v="20719.4"/>
        <n v="98509.88"/>
        <n v="38130.82"/>
        <n v="2509.53"/>
        <n v="441566.76"/>
        <n v="66486.28"/>
        <n v="246375.23"/>
        <n v="88327.7"/>
        <n v="201980.6"/>
        <n v="196755.96"/>
        <n v="247967.68"/>
        <n v="28373.17"/>
        <n v="169803.18"/>
        <n v="122428.41"/>
        <n v="319537.44"/>
        <n v="374960.16"/>
        <n v="104261.04"/>
        <n v="3659.15"/>
        <n v="133874.7"/>
        <n v="327697.04"/>
        <n v="47639.13"/>
        <n v="28174.56"/>
        <n v="284837.1"/>
        <n v="267368.64"/>
        <n v="191456.34"/>
        <n v="7641.57"/>
        <n v="30298.16"/>
        <n v="24001.49"/>
        <n v="78527.13"/>
        <n v="22181.67"/>
        <n v="107359.23"/>
        <n v="110309.1"/>
        <n v="261808.64"/>
        <n v="33054.22"/>
        <n v="391775.32"/>
        <n v="152832.42"/>
        <n v="224661.78"/>
        <n v="152768.19"/>
        <n v="4981.34"/>
        <n v="64358.25"/>
        <n v="100371.18"/>
        <n v="111770.86"/>
        <n v="242680.6"/>
        <n v="95720.1"/>
        <n v="40526.1"/>
        <n v="93419.37"/>
        <n v="156762.32"/>
        <n v="207340.9"/>
        <n v="141300"/>
        <n v="22881.04"/>
        <n v="403448.76"/>
        <n v="212795.28"/>
        <n v="59773"/>
        <n v="48356.76"/>
        <n v="158817.96"/>
        <n v="78608.88"/>
        <n v="209866.8"/>
        <n v="393782.4"/>
        <n v="317078.72"/>
        <n v="36676.64"/>
        <n v="111191.4"/>
        <n v="117248"/>
        <n v="185878.5"/>
        <n v="20498.4"/>
        <n v="278487"/>
        <n v="353738.5"/>
        <n v="222573"/>
        <n v="52821.99"/>
        <n v="205760"/>
        <n v="47927.52"/>
        <n v="253122.03"/>
        <n v="11238.15"/>
        <n v="83487.24"/>
        <n v="184243.26"/>
        <n v="72793.99"/>
        <n v="13388.24"/>
        <n v="156608.64"/>
        <n v="358167.22"/>
        <n v="114441.35"/>
        <n v="323059.5"/>
        <n v="189913.1"/>
        <n v="26705.84"/>
        <n v="135084.04"/>
        <n v="22204.26"/>
        <n v="200513.88"/>
        <n v="103998.12"/>
        <n v="104557.88"/>
        <n v="48373.83"/>
        <n v="335528.28"/>
        <n v="68935.32"/>
        <n v="36602.32"/>
        <n v="34991.17"/>
        <n v="103992.46"/>
        <n v="7482.56"/>
        <n v="29258.9"/>
        <n v="266780.8"/>
        <n v="153759.6"/>
        <n v="133638.88"/>
        <n v="8309.52"/>
        <n v="242164.56"/>
        <n v="36148.99"/>
        <n v="21188.98"/>
        <n v="174643.04"/>
        <n v="201613.72"/>
        <n v="245374.56"/>
        <n v="128565.25"/>
        <n v="21768.52"/>
        <n v="47915.7"/>
        <n v="52136.7"/>
        <n v="452607.5"/>
        <n v="273162.5"/>
        <n v="41426.91"/>
        <n v="457594.26"/>
        <n v="302306.4"/>
        <n v="141120.98"/>
        <n v="210757.44"/>
        <n v="38476.9"/>
        <n v="10082.54"/>
        <n v="153828"/>
        <n v="226154.42"/>
        <n v="4811.4"/>
        <n v="132492.32"/>
        <n v="113372.49"/>
        <n v="243637.99"/>
        <n v="348469.81"/>
        <n v="19761.28"/>
        <n v="29869.06"/>
        <n v="172818.02"/>
        <n v="154931.45"/>
        <n v="106885.6"/>
        <n v="2976.48"/>
        <n v="53350.08"/>
        <n v="26492.97"/>
        <n v="228031.14"/>
        <n v="39925.56"/>
        <n v="418017.05"/>
        <n v="28394.52"/>
        <n v="165492.74"/>
        <n v="220353.21"/>
        <n v="8277.08"/>
        <n v="295770.15"/>
        <n v="43771.1"/>
        <n v="35574.02"/>
        <n v="21690.84"/>
        <n v="197415.36"/>
        <n v="30429"/>
        <n v="170469.9"/>
        <n v="107522.16"/>
        <n v="170840.4"/>
        <n v="19482"/>
        <n v="322052.88"/>
        <n v="108900"/>
        <n v="81366.74"/>
        <n v="48688.78"/>
        <n v="91140.63"/>
        <n v="19626.5"/>
        <n v="198573.44"/>
        <n v="17929.8"/>
        <n v="31450.14"/>
        <n v="100722.51"/>
        <n v="44040.96"/>
        <n v="173028.78"/>
        <n v="137255.7"/>
        <n v="197481.98"/>
        <n v="114218.1"/>
        <n v="59334"/>
        <n v="71572.65"/>
        <n v="406548.36"/>
        <n v="340797.6"/>
        <n v="17460.68"/>
        <n v="59639.58"/>
        <n v="211428.34"/>
        <n v="89769.56"/>
        <n v="7080.71"/>
        <n v="35635.9"/>
        <n v="39894.51"/>
        <n v="307325.76"/>
        <n v="6885.34"/>
        <n v="6663.04"/>
        <n v="5013.96"/>
        <n v="69543.54"/>
        <n v="11498.04"/>
        <n v="16676.35"/>
        <n v="46912.32"/>
        <n v="49584.78"/>
        <n v="72512.31"/>
        <n v="20278.5"/>
        <n v="34809.24"/>
        <n v="19432.35"/>
        <n v="66341.16"/>
        <n v="38142.73"/>
        <n v="38684.28"/>
        <n v="2419.32"/>
        <n v="326300.4"/>
        <n v="88689.51"/>
        <n v="120688.44"/>
        <n v="423563.36"/>
        <n v="8477.04"/>
        <n v="39425.89"/>
        <n v="86643.7"/>
        <n v="7922.81"/>
        <n v="50912.97"/>
        <n v="172055.46"/>
        <n v="206560.87"/>
        <n v="391011.25"/>
        <n v="383004.05"/>
        <n v="141102"/>
        <n v="19878.09"/>
        <n v="127154.05"/>
        <n v="2080.4"/>
        <n v="3855.32"/>
        <n v="92615.25"/>
        <n v="204545.1"/>
        <n v="257390.5"/>
        <n v="159033.6"/>
        <n v="96335.64"/>
        <n v="160848.72"/>
        <n v="240128.46"/>
        <n v="32569.68"/>
        <n v="62189.27"/>
        <n v="231749.48"/>
        <n v="371226.2"/>
        <n v="299093.78"/>
        <n v="111618.64"/>
        <n v="15717"/>
        <n v="6072"/>
        <n v="260546.94"/>
        <n v="75819.66"/>
        <n v="126150.15"/>
        <n v="69763.14"/>
        <n v="64416.66"/>
        <n v="88610.4"/>
        <n v="56757.08"/>
        <n v="7828.26"/>
        <n v="35646.45"/>
        <n v="7191"/>
        <n v="32945.76"/>
        <n v="58859.7"/>
        <n v="51687.64"/>
        <n v="29679.26"/>
        <n v="224573.28"/>
        <n v="76295.85"/>
        <n v="192894.08"/>
        <n v="80385"/>
        <n v="2317.68"/>
        <n v="45838.8"/>
        <n v="371220.24"/>
        <n v="115083.54"/>
        <n v="61948.32"/>
        <n v="183169.56"/>
        <n v="295423.96"/>
        <n v="67296.73"/>
        <n v="167034.95"/>
        <n v="58379.75"/>
        <n v="73772.35"/>
        <n v="194300.12"/>
        <n v="8701"/>
        <n v="55005.3"/>
        <n v="98878.11"/>
        <n v="43414.56"/>
        <n v="237991.04"/>
        <n v="7966.35"/>
        <n v="159939.3"/>
        <n v="51617.1"/>
        <n v="167299.44"/>
        <n v="329890.02"/>
        <n v="74975.44"/>
        <n v="148963.14"/>
        <n v="23342.08"/>
        <n v="315176.4"/>
        <n v="32811.1"/>
        <n v="133446.06"/>
        <n v="63386.6"/>
        <n v="16372.44"/>
        <n v="102732.84"/>
        <n v="82379"/>
        <n v="1492.54"/>
        <n v="89499.9"/>
        <n v="218419.88"/>
        <n v="154257.25"/>
        <n v="358378.2"/>
        <n v="32524.51"/>
        <n v="32992.58"/>
        <n v="176877.8"/>
        <n v="20772.41"/>
        <n v="310492.48"/>
        <n v="177072.96"/>
        <n v="80879.89"/>
        <n v="331241.22"/>
        <n v="233613.93"/>
        <n v="102916.65"/>
        <n v="32831.85"/>
        <n v="16343.8"/>
        <n v="168618.24"/>
        <n v="18068.47"/>
        <n v="415917.42"/>
        <n v="7927.57"/>
        <n v="90795.67"/>
        <n v="203870.31"/>
      </sharedItems>
    </cacheField>
    <cacheField name="March Revenue" numFmtId="176">
      <sharedItems containsSemiMixedTypes="0" containsString="0" containsNumber="1" minValue="0" maxValue="480744.01" count="1000">
        <n v="17516.8"/>
        <n v="409491.6"/>
        <n v="208281.78"/>
        <n v="17779.06"/>
        <n v="53367.27"/>
        <n v="3124.36"/>
        <n v="18191.25"/>
        <n v="20820.48"/>
        <n v="126768.45"/>
        <n v="226098"/>
        <n v="182.28"/>
        <n v="480744.01"/>
        <n v="14597.1"/>
        <n v="11011"/>
        <n v="75335"/>
        <n v="8142.15"/>
        <n v="80134"/>
        <n v="58774.5"/>
        <n v="73738.97"/>
        <n v="143044.44"/>
        <n v="50798.55"/>
        <n v="28287.1"/>
        <n v="127916.55"/>
        <n v="166596.9"/>
        <n v="86531.25"/>
        <n v="185020.2"/>
        <n v="81929.76"/>
        <n v="166371.55"/>
        <n v="8947.5"/>
        <n v="10468.26"/>
        <n v="3057.3"/>
        <n v="88247.67"/>
        <n v="11197.2"/>
        <n v="45096.5"/>
        <n v="91285.11"/>
        <n v="183132.32"/>
        <n v="29753.98"/>
        <n v="25874.75"/>
        <n v="91080.5"/>
        <n v="94278.24"/>
        <n v="8307.07"/>
        <n v="59276.07"/>
        <n v="20236.38"/>
        <n v="161108.94"/>
        <n v="124980.9"/>
        <n v="36957.45"/>
        <n v="131741.1"/>
        <n v="116781.35"/>
        <n v="94262.04"/>
        <n v="13896"/>
        <n v="31036.16"/>
        <n v="95617.74"/>
        <n v="345016.7"/>
        <n v="443460.6"/>
        <n v="147169.44"/>
        <n v="380135.92"/>
        <n v="21374.4"/>
        <n v="10711.05"/>
        <n v="4930.2"/>
        <n v="30385.32"/>
        <n v="44415"/>
        <n v="108112.32"/>
        <n v="327616.47"/>
        <n v="164883.72"/>
        <n v="12677.28"/>
        <n v="187983.81"/>
        <n v="39548.04"/>
        <n v="148773.3"/>
        <n v="40684.9"/>
        <n v="461431.85"/>
        <n v="353181.12"/>
        <n v="41137.28"/>
        <n v="811.65"/>
        <n v="110335.5"/>
        <n v="345662.86"/>
        <n v="303663.8"/>
        <n v="194163.56"/>
        <n v="28238.7"/>
        <n v="95598.56"/>
        <n v="52881.28"/>
        <n v="13399.44"/>
        <n v="122903.76"/>
        <n v="6582.81"/>
        <n v="24027.14"/>
        <n v="34489.98"/>
        <n v="121158.1"/>
        <n v="358836.8"/>
        <n v="25967.79"/>
        <n v="374879.48"/>
        <n v="171661.25"/>
        <n v="12840"/>
        <n v="159694.76"/>
        <n v="321680.37"/>
        <n v="120768.41"/>
        <n v="14305.31"/>
        <n v="52380.3"/>
        <n v="116841.25"/>
        <n v="70621.38"/>
        <n v="13360.8"/>
        <n v="13200.66"/>
        <n v="966.32"/>
        <n v="5440.34"/>
        <n v="146315.71"/>
        <n v="112452.12"/>
        <n v="366125.5"/>
        <n v="90778.8"/>
        <n v="38714.04"/>
        <n v="130376"/>
        <n v="26371.98"/>
        <n v="35738.19"/>
        <n v="72285.41"/>
        <n v="76998.4"/>
        <n v="407515.2"/>
        <n v="343456.96"/>
        <n v="72624.84"/>
        <n v="169747.93"/>
        <n v="393957.96"/>
        <n v="57241.8"/>
        <n v="83555.34"/>
        <n v="233078.29"/>
        <n v="108858.92"/>
        <n v="271833.42"/>
        <n v="50184.69"/>
        <n v="7791.88"/>
        <n v="64806.5"/>
        <n v="15365.82"/>
        <n v="324656.64"/>
        <n v="363814.64"/>
        <n v="5663.24"/>
        <n v="47954.52"/>
        <n v="102635.7"/>
        <n v="21838.6"/>
        <n v="27082.93"/>
        <n v="20482.28"/>
        <n v="103311.06"/>
        <n v="8579.48"/>
        <n v="191899.4"/>
        <n v="158845.5"/>
        <n v="76035"/>
        <n v="312031.26"/>
        <n v="113612.76"/>
        <n v="98129.91"/>
        <n v="185090.18"/>
        <n v="110675.67"/>
        <n v="59130"/>
        <n v="14118.82"/>
        <n v="129133.33"/>
        <n v="180473.13"/>
        <n v="7498.08"/>
        <n v="10148.03"/>
        <n v="376855.11"/>
        <n v="22738.72"/>
        <n v="383.6"/>
        <n v="50692.4"/>
        <n v="267644.7"/>
        <n v="76140.2"/>
        <n v="305627.55"/>
        <n v="147452"/>
        <n v="94057.21"/>
        <n v="255098.06"/>
        <n v="14028.75"/>
        <n v="55966.24"/>
        <n v="263163.6"/>
        <n v="215627.58"/>
        <n v="17292.12"/>
        <n v="106291.38"/>
        <n v="136928.44"/>
        <n v="68228.33"/>
        <n v="7730.26"/>
        <n v="102336.56"/>
        <n v="42889.14"/>
        <n v="12364.56"/>
        <n v="73928.14"/>
        <n v="89596.8"/>
        <n v="234836.64"/>
        <n v="69486.91"/>
        <n v="206470.95"/>
        <n v="95464.98"/>
        <n v="179035.76"/>
        <n v="29593.35"/>
        <n v="67272.21"/>
        <n v="32053.08"/>
        <n v="257272.32"/>
        <n v="280260.64"/>
        <n v="124321.16"/>
        <n v="207306.25"/>
        <n v="386586.88"/>
        <n v="76950.5"/>
        <n v="133322.82"/>
        <n v="89299.52"/>
        <n v="17166.24"/>
        <n v="426214.88"/>
        <n v="419611.01"/>
        <n v="152827.2"/>
        <n v="154846.72"/>
        <n v="161852.6"/>
        <n v="354148.2"/>
        <n v="122147.04"/>
        <n v="408137.09"/>
        <n v="22289.28"/>
        <n v="105558.87"/>
        <n v="34054.5"/>
        <n v="9181.08"/>
        <n v="125038.84"/>
        <n v="209048.3"/>
        <n v="3122.85"/>
        <n v="42803.25"/>
        <n v="104697.02"/>
        <n v="3552.23"/>
        <n v="9306"/>
        <n v="193080.76"/>
        <n v="271042.2"/>
        <n v="306090.48"/>
        <n v="26450.28"/>
        <n v="177334.88"/>
        <n v="18978.2"/>
        <n v="78385.04"/>
        <n v="262157"/>
        <n v="88500.47"/>
        <n v="376877.82"/>
        <n v="330.52"/>
        <n v="216736.67"/>
        <n v="37037.77"/>
        <n v="95380.2"/>
        <n v="124287.36"/>
        <n v="35844.45"/>
        <n v="423376.8"/>
        <n v="2394.96"/>
        <n v="271061.92"/>
        <n v="157752.77"/>
        <n v="291650.76"/>
        <n v="60152.97"/>
        <n v="27023.01"/>
        <n v="83845.6"/>
        <n v="79287"/>
        <n v="61643.7"/>
        <n v="141100.4"/>
        <n v="10309.2"/>
        <n v="214176.6"/>
        <n v="57733.41"/>
        <n v="266319.98"/>
        <n v="404657.12"/>
        <n v="428099.1"/>
        <n v="87715.18"/>
        <n v="7931.55"/>
        <n v="65961.84"/>
        <n v="43390"/>
        <n v="86544.71"/>
        <n v="343658.87"/>
        <n v="155088.12"/>
        <n v="72058.5"/>
        <n v="110329.68"/>
        <n v="200365.7"/>
        <n v="62000.04"/>
        <n v="61429.9"/>
        <n v="259573.5"/>
        <n v="194854.4"/>
        <n v="288012.72"/>
        <n v="88164.26"/>
        <n v="34408.8"/>
        <n v="214434.99"/>
        <n v="181199.28"/>
        <n v="0"/>
        <n v="11247.51"/>
        <n v="324203.4"/>
        <n v="312954.56"/>
        <n v="33951.94"/>
        <n v="253612.87"/>
        <n v="48298.8"/>
        <n v="120113.67"/>
        <n v="317202.66"/>
        <n v="56435.39"/>
        <n v="208416"/>
        <n v="107863.8"/>
        <n v="251141.03"/>
        <n v="241094"/>
        <n v="361344.48"/>
        <n v="23197.83"/>
        <n v="234745.02"/>
        <n v="75395.88"/>
        <n v="118961.85"/>
        <n v="55139.2"/>
        <n v="20236.46"/>
        <n v="11901.12"/>
        <n v="11941.25"/>
        <n v="15975.79"/>
        <n v="207684.54"/>
        <n v="37758.18"/>
        <n v="90159.76"/>
        <n v="202867.72"/>
        <n v="17326.2"/>
        <n v="6389.28"/>
        <n v="197851.2"/>
        <n v="76065.35"/>
        <n v="34284.45"/>
        <n v="192889.32"/>
        <n v="279572.6"/>
        <n v="95279.16"/>
        <n v="132538.59"/>
        <n v="19183.5"/>
        <n v="17338.86"/>
        <n v="104259.78"/>
        <n v="92960.01"/>
        <n v="302900.85"/>
        <n v="223389.46"/>
        <n v="454862.6"/>
        <n v="128200.44"/>
        <n v="31488.26"/>
        <n v="198512.76"/>
        <n v="114168.26"/>
        <n v="158048.19"/>
        <n v="10170.88"/>
        <n v="16567.2"/>
        <n v="108821.26"/>
        <n v="154959.7"/>
        <n v="48232.38"/>
        <n v="177352.65"/>
        <n v="74076.48"/>
        <n v="12201.12"/>
        <n v="14691.18"/>
        <n v="124314.63"/>
        <n v="22240.64"/>
        <n v="34175.4"/>
        <n v="122034.5"/>
        <n v="415564.2"/>
        <n v="246963.42"/>
        <n v="75999.52"/>
        <n v="1539"/>
        <n v="31054.2"/>
        <n v="23356.29"/>
        <n v="180666.37"/>
        <n v="10263.51"/>
        <n v="11647.32"/>
        <n v="34290.54"/>
        <n v="3276.86"/>
        <n v="7346.72"/>
        <n v="158526.5"/>
        <n v="85854.33"/>
        <n v="138797.88"/>
        <n v="38736.75"/>
        <n v="53891.95"/>
        <n v="42129.12"/>
        <n v="27037.54"/>
        <n v="148338"/>
        <n v="11528.82"/>
        <n v="83039.8"/>
        <n v="98046.59"/>
        <n v="15607.67"/>
        <n v="54653.41"/>
        <n v="307244.8"/>
        <n v="26421.2"/>
        <n v="97373.92"/>
        <n v="81438.3"/>
        <n v="59869.35"/>
        <n v="19685.49"/>
        <n v="26486"/>
        <n v="3352.2"/>
        <n v="74034.96"/>
        <n v="166525.14"/>
        <n v="217105.14"/>
        <n v="171708.94"/>
        <n v="224783.85"/>
        <n v="184312.8"/>
        <n v="246471.68"/>
        <n v="441355.11"/>
        <n v="40989.08"/>
        <n v="391843.85"/>
        <n v="365692.05"/>
        <n v="61967.36"/>
        <n v="17541.18"/>
        <n v="25194.51"/>
        <n v="13557.34"/>
        <n v="24374.25"/>
        <n v="246681.71"/>
        <n v="14848.56"/>
        <n v="146438.11"/>
        <n v="394854.93"/>
        <n v="8111.32"/>
        <n v="376323.52"/>
        <n v="19654.72"/>
        <n v="23237.34"/>
        <n v="318740.68"/>
        <n v="57888.39"/>
        <n v="257898.45"/>
        <n v="105493.96"/>
        <n v="189681.12"/>
        <n v="54084.14"/>
        <n v="60617.99"/>
        <n v="281659.4"/>
        <n v="216747.68"/>
        <n v="252603"/>
        <n v="167609.25"/>
        <n v="109328.7"/>
        <n v="96940.68"/>
        <n v="159630.3"/>
        <n v="237051.48"/>
        <n v="270413.39"/>
        <n v="15649.2"/>
        <n v="105847.08"/>
        <n v="346327.5"/>
        <n v="53751.95"/>
        <n v="162181.84"/>
        <n v="2295.9"/>
        <n v="86961"/>
        <n v="136292.28"/>
        <n v="67690.28"/>
        <n v="790.6"/>
        <n v="2009.84"/>
        <n v="431861.48"/>
        <n v="14153.58"/>
        <n v="75496.78"/>
        <n v="53231.36"/>
        <n v="128398.5"/>
        <n v="46793.7"/>
        <n v="145851.84"/>
        <n v="23605.92"/>
        <n v="103896.88"/>
        <n v="93067.95"/>
        <n v="94949.9"/>
        <n v="258916.98"/>
        <n v="63889.63"/>
        <n v="388734.52"/>
        <n v="17552.5"/>
        <n v="108137.42"/>
        <n v="28499.99"/>
        <n v="38505.78"/>
        <n v="105073.2"/>
        <n v="58217.71"/>
        <n v="15368.2"/>
        <n v="43246.65"/>
        <n v="13791.96"/>
        <n v="140175.65"/>
        <n v="39810.56"/>
        <n v="13489.7"/>
        <n v="27978"/>
        <n v="203092.46"/>
        <n v="27442.38"/>
        <n v="369814.36"/>
        <n v="133680.43"/>
        <n v="6699.96"/>
        <n v="46238.16"/>
        <n v="419874.89"/>
        <n v="82192.32"/>
        <n v="118170.69"/>
        <n v="295321.5"/>
        <n v="221780.52"/>
        <n v="219416.15"/>
        <n v="181401.6"/>
        <n v="168873.75"/>
        <n v="13574.69"/>
        <n v="297723.16"/>
        <n v="39960.22"/>
        <n v="53532.51"/>
        <n v="397851.05"/>
        <n v="56857.88"/>
        <n v="242379.9"/>
        <n v="3196.62"/>
        <n v="5687.76"/>
        <n v="25901.56"/>
        <n v="62725.23"/>
        <n v="56103.84"/>
        <n v="290134.04"/>
        <n v="336861"/>
        <n v="20270.13"/>
        <n v="300318.72"/>
        <n v="166549.44"/>
        <n v="16253.73"/>
        <n v="157890.48"/>
        <n v="34935.36"/>
        <n v="226446"/>
        <n v="10612.26"/>
        <n v="43658.1"/>
        <n v="13944.44"/>
        <n v="294439.2"/>
        <n v="262749.27"/>
        <n v="366431.76"/>
        <n v="30109.25"/>
        <n v="243148.36"/>
        <n v="320937.6"/>
        <n v="50410.63"/>
        <n v="304521.1"/>
        <n v="192519.4"/>
        <n v="55430"/>
        <n v="43242.68"/>
        <n v="101218.56"/>
        <n v="80741.53"/>
        <n v="19552.5"/>
        <n v="72328.16"/>
        <n v="96040.9"/>
        <n v="254928.96"/>
        <n v="44035.05"/>
        <n v="1247.88"/>
        <n v="126504.7"/>
        <n v="23156.32"/>
        <n v="162294.76"/>
        <n v="55772.1"/>
        <n v="161062.68"/>
        <n v="2391.4"/>
        <n v="215399.86"/>
        <n v="116388.12"/>
        <n v="304662.71"/>
        <n v="232518.2"/>
        <n v="31011.12"/>
        <n v="238172.72"/>
        <n v="196045.8"/>
        <n v="64210.5"/>
        <n v="233881.83"/>
        <n v="184647.68"/>
        <n v="170578.85"/>
        <n v="254596.77"/>
        <n v="252467.52"/>
        <n v="6148.87"/>
        <n v="363092.6"/>
        <n v="428061.9"/>
        <n v="2929.66"/>
        <n v="15216.15"/>
        <n v="178720.9"/>
        <n v="244138.22"/>
        <n v="353489.2"/>
        <n v="70719.4"/>
        <n v="289220.03"/>
        <n v="185411.32"/>
        <n v="465220.49"/>
        <n v="187301.4"/>
        <n v="374613.24"/>
        <n v="103569"/>
        <n v="153758.54"/>
        <n v="124762.26"/>
        <n v="19910.55"/>
        <n v="197466.24"/>
        <n v="250137.46"/>
        <n v="366897.24"/>
        <n v="347342.98"/>
        <n v="274341.2"/>
        <n v="268026.75"/>
        <n v="233494.04"/>
        <n v="286415.34"/>
        <n v="31350.24"/>
        <n v="123586.84"/>
        <n v="38807.59"/>
        <n v="408534.56"/>
        <n v="179070.22"/>
        <n v="105889.28"/>
        <n v="147820.62"/>
        <n v="86138.69"/>
        <n v="100441.79"/>
        <n v="37460.52"/>
        <n v="37117.3"/>
        <n v="100819.2"/>
        <n v="322233.6"/>
        <n v="199484.8"/>
        <n v="81097.7"/>
        <n v="136034.91"/>
        <n v="195883.38"/>
        <n v="186549.5"/>
        <n v="82706.88"/>
        <n v="23827.56"/>
        <n v="4004"/>
        <n v="7954.59"/>
        <n v="211257.85"/>
        <n v="215647.2"/>
        <n v="22856.94"/>
        <n v="507.5"/>
        <n v="8552.2"/>
        <n v="122478.44"/>
        <n v="232855.84"/>
        <n v="105156.48"/>
        <n v="133151.55"/>
        <n v="295069.12"/>
        <n v="116367.84"/>
        <n v="42804.3"/>
        <n v="333187.68"/>
        <n v="99638.55"/>
        <n v="184315.77"/>
        <n v="184840.36"/>
        <n v="367182.73"/>
        <n v="12603.6"/>
        <n v="169235.9"/>
        <n v="130515"/>
        <n v="31613.54"/>
        <n v="16491.17"/>
        <n v="217613.28"/>
        <n v="162747.9"/>
        <n v="137706.33"/>
        <n v="161813.24"/>
        <n v="98352.78"/>
        <n v="11403.4"/>
        <n v="51737.6"/>
        <n v="28309.32"/>
        <n v="19566.36"/>
        <n v="49687.28"/>
        <n v="19011.57"/>
        <n v="475.15"/>
        <n v="124685.88"/>
        <n v="440380.71"/>
        <n v="136338.09"/>
        <n v="273719.04"/>
        <n v="36661.8"/>
        <n v="21638.88"/>
        <n v="23438.67"/>
        <n v="2215.5"/>
        <n v="116320.6"/>
        <n v="370.48"/>
        <n v="48176.35"/>
        <n v="34361.01"/>
        <n v="90672.01"/>
        <n v="75962.26"/>
        <n v="105626.7"/>
        <n v="113622.93"/>
        <n v="261102.75"/>
        <n v="3546.7"/>
        <n v="155074.77"/>
        <n v="247595.04"/>
        <n v="11276.56"/>
        <n v="229645.5"/>
        <n v="212442.63"/>
        <n v="422.76"/>
        <n v="128129.1"/>
        <n v="154758.81"/>
        <n v="208341.45"/>
        <n v="85357.24"/>
        <n v="43234.74"/>
        <n v="3390.84"/>
        <n v="140538.16"/>
        <n v="152409.6"/>
        <n v="140707.5"/>
        <n v="97791.1"/>
        <n v="126000"/>
        <n v="9680.88"/>
        <n v="118783.44"/>
        <n v="327670.65"/>
        <n v="273807.43"/>
        <n v="174080.72"/>
        <n v="248806.8"/>
        <n v="7024.05"/>
        <n v="97608.57"/>
        <n v="11551.95"/>
        <n v="108892.42"/>
        <n v="127079.32"/>
        <n v="60596.16"/>
        <n v="5677.2"/>
        <n v="23677.92"/>
        <n v="35752.42"/>
        <n v="60493.82"/>
        <n v="3149.72"/>
        <n v="28531.84"/>
        <n v="105785.82"/>
        <n v="272586.84"/>
        <n v="64489.32"/>
        <n v="35242.2"/>
        <n v="46348.95"/>
        <n v="223467.75"/>
        <n v="37527.23"/>
        <n v="148474.03"/>
        <n v="203800.44"/>
        <n v="59903.85"/>
        <n v="67207.14"/>
        <n v="138547.5"/>
        <n v="271149.55"/>
        <n v="232044.78"/>
        <n v="33716.22"/>
        <n v="354704.27"/>
        <n v="222852.66"/>
        <n v="111533.73"/>
        <n v="10466.82"/>
        <n v="31219.29"/>
        <n v="54249"/>
        <n v="72450.78"/>
        <n v="27550.05"/>
        <n v="126101.56"/>
        <n v="21433.52"/>
        <n v="86637.7"/>
        <n v="12789.92"/>
        <n v="203765.1"/>
        <n v="157569.55"/>
        <n v="66322.8"/>
        <n v="47823.86"/>
        <n v="157917.08"/>
        <n v="82431.3"/>
        <n v="68481.94"/>
        <n v="81890"/>
        <n v="64472.76"/>
        <n v="49812.04"/>
        <n v="322876.78"/>
        <n v="360406"/>
        <n v="163309.2"/>
        <n v="144838.85"/>
        <n v="125641.25"/>
        <n v="142783"/>
        <n v="9954.18"/>
        <n v="20487.28"/>
        <n v="67264.08"/>
        <n v="249863.25"/>
        <n v="124240.06"/>
        <n v="49286.48"/>
        <n v="140417.82"/>
        <n v="33862.23"/>
        <n v="192310.47"/>
        <n v="71722.21"/>
        <n v="47659.36"/>
        <n v="237468.92"/>
        <n v="22435.8"/>
        <n v="72423.64"/>
        <n v="40849.34"/>
        <n v="22149.33"/>
        <n v="84155.1"/>
        <n v="62701.17"/>
        <n v="69813.08"/>
        <n v="86755.1"/>
        <n v="154737.68"/>
        <n v="133077.19"/>
        <n v="270155.84"/>
        <n v="226746.93"/>
        <n v="132208.38"/>
        <n v="87601.17"/>
        <n v="287909.28"/>
        <n v="1248.48"/>
        <n v="44407.48"/>
        <n v="61074.54"/>
        <n v="1833.9"/>
        <n v="134740.76"/>
        <n v="58436.07"/>
        <n v="5498.4"/>
        <n v="290786.7"/>
        <n v="122399.28"/>
        <n v="374900.19"/>
        <n v="45033.33"/>
        <n v="181788.96"/>
        <n v="77559.4"/>
        <n v="17288.01"/>
        <n v="18211.41"/>
        <n v="2041.05"/>
        <n v="208250.21"/>
        <n v="98970"/>
        <n v="162531.8"/>
        <n v="195887.66"/>
        <n v="166182.84"/>
        <n v="42968.1"/>
        <n v="144540.5"/>
        <n v="155187.9"/>
        <n v="93612"/>
        <n v="14647.1"/>
        <n v="145152.09"/>
        <n v="243188.3"/>
        <n v="54097.45"/>
        <n v="381845.92"/>
        <n v="157584.24"/>
        <n v="268030.68"/>
        <n v="408330"/>
        <n v="130310"/>
        <n v="45573.5"/>
        <n v="236520.66"/>
        <n v="143021.16"/>
        <n v="49526.2"/>
        <n v="39410.02"/>
        <n v="76423.68"/>
        <n v="305389.26"/>
        <n v="40089.94"/>
        <n v="393334.92"/>
        <n v="299682.88"/>
        <n v="62302.24"/>
        <n v="154839.6"/>
        <n v="97536"/>
        <n v="191850.5"/>
        <n v="8467.2"/>
        <n v="90436.5"/>
        <n v="28681.5"/>
        <n v="262522"/>
        <n v="46894.77"/>
        <n v="92180.48"/>
        <n v="31613.04"/>
        <n v="47486.88"/>
        <n v="17027.5"/>
        <n v="46785.12"/>
        <n v="335714.4"/>
        <n v="62575.9"/>
        <n v="84476.24"/>
        <n v="29726.64"/>
        <n v="44816.08"/>
        <n v="56092.38"/>
        <n v="23698"/>
        <n v="12587.9"/>
        <n v="114472.12"/>
        <n v="44910.6"/>
        <n v="68890.14"/>
        <n v="13185.72"/>
        <n v="82258.4"/>
        <n v="187756.66"/>
        <n v="232054.17"/>
        <n v="111842.76"/>
        <n v="19984.77"/>
        <n v="108331.06"/>
        <n v="126172.54"/>
        <n v="7384.08"/>
        <n v="8166.6"/>
        <n v="313113.9"/>
        <n v="228069.6"/>
        <n v="140376.82"/>
        <n v="109499.92"/>
        <n v="279292.2"/>
        <n v="132799.92"/>
        <n v="51365.38"/>
        <n v="271683.36"/>
        <n v="7327.68"/>
        <n v="71575.02"/>
        <n v="130817.16"/>
        <n v="53763.65"/>
        <n v="21768.52"/>
        <n v="168161.29"/>
        <n v="47435.85"/>
        <n v="48265"/>
        <n v="192474.5"/>
        <n v="34822.62"/>
        <n v="274648.72"/>
        <n v="175982.4"/>
        <n v="55767.66"/>
        <n v="203613.12"/>
        <n v="182664.02"/>
        <n v="16119.22"/>
        <n v="123062.4"/>
        <n v="179877.27"/>
        <n v="6509.97"/>
        <n v="97796"/>
        <n v="51937.13"/>
        <n v="228461.43"/>
        <n v="55239.6"/>
        <n v="142739.96"/>
        <n v="172674.98"/>
        <n v="19613.18"/>
        <n v="75520.5"/>
        <n v="90968.94"/>
        <n v="54950.4"/>
        <n v="56338.88"/>
        <n v="48831.99"/>
        <n v="121314.58"/>
        <n v="39500.82"/>
        <n v="392377.45"/>
        <n v="120768.9"/>
        <n v="76313.79"/>
        <n v="302707.44"/>
        <n v="4167.24"/>
        <n v="163390.5"/>
        <n v="40045.9"/>
        <n v="114413.74"/>
        <n v="23812.77"/>
        <n v="62441.28"/>
        <n v="3543.75"/>
        <n v="348416.55"/>
        <n v="84191.88"/>
        <n v="269448.28"/>
        <n v="38123.6"/>
        <n v="284806.11"/>
        <n v="69804.9"/>
        <n v="212632.42"/>
        <n v="88002.04"/>
        <n v="91637.58"/>
        <n v="6511.38"/>
        <n v="140815.3"/>
        <n v="20206.6"/>
        <n v="9832.86"/>
        <n v="273000.78"/>
        <n v="201395.64"/>
        <n v="234409.02"/>
        <n v="210012.38"/>
        <n v="116740.12"/>
        <n v="281737.98"/>
        <n v="72919.44"/>
        <n v="1045.55"/>
        <n v="60421.2"/>
        <n v="362097.45"/>
        <n v="105143.66"/>
        <n v="2224.32"/>
        <n v="20074.36"/>
        <n v="52244.64"/>
        <n v="8152.48"/>
        <n v="30862.5"/>
        <n v="288606.23"/>
        <n v="324546.6"/>
        <n v="9554.79"/>
        <n v="96039.68"/>
        <n v="10624.82"/>
        <n v="242727.21"/>
        <n v="11852.28"/>
        <n v="44941.35"/>
        <n v="252203.84"/>
        <n v="80306.8"/>
        <n v="57091.14"/>
        <n v="9217.5"/>
        <n v="33182.64"/>
        <n v="115967.25"/>
        <n v="239988.24"/>
        <n v="170999.43"/>
        <n v="324864.76"/>
        <n v="195360.09"/>
        <n v="23499"/>
        <n v="19058.13"/>
        <n v="18463.53"/>
        <n v="170502.2"/>
        <n v="3340.48"/>
        <n v="37674.68"/>
        <n v="20932.6"/>
        <n v="16498.3"/>
        <n v="21521.87"/>
        <n v="126252.3"/>
        <n v="201007.01"/>
        <n v="194388.45"/>
        <n v="321969.18"/>
        <n v="80132"/>
        <n v="82313.97"/>
        <n v="3859"/>
        <n v="18723.6"/>
        <n v="22581.16"/>
        <n v="8162.7"/>
        <n v="64374.6"/>
        <n v="79025.84"/>
        <n v="145559.92"/>
        <n v="42212.8"/>
        <n v="397139.76"/>
        <n v="317873.4"/>
        <n v="12120.68"/>
        <n v="390096.33"/>
        <n v="225838.76"/>
        <n v="99859.4"/>
        <n v="313928.19"/>
        <n v="31244.6"/>
        <n v="15539.68"/>
        <n v="130962"/>
        <n v="236786.37"/>
        <n v="9238.53"/>
        <n v="5836.6"/>
        <n v="58148.28"/>
        <n v="196596.3"/>
        <n v="16245.24"/>
        <n v="172923.44"/>
        <n v="38331.48"/>
        <n v="115885.91"/>
        <n v="12478.5"/>
        <n v="100667.6"/>
        <n v="54872.43"/>
        <n v="154772.54"/>
        <n v="97196.06"/>
        <n v="264516.04"/>
        <n v="119846.7"/>
        <n v="387035.32"/>
        <n v="90031.2"/>
        <n v="7746.48"/>
        <n v="66502.64"/>
        <n v="247329.99"/>
        <n v="254233.98"/>
        <n v="34582.8"/>
        <n v="71937.88"/>
        <n v="111619.46"/>
        <n v="40396.4"/>
        <n v="67271.61"/>
        <n v="1698.32"/>
        <n v="55864.55"/>
        <n v="101339.82"/>
        <n v="1384.25"/>
        <n v="74126.19"/>
        <n v="191090.28"/>
        <n v="42080.85"/>
        <n v="259240.24"/>
        <n v="80548.65"/>
        <n v="115852.2"/>
        <n v="99980.4"/>
        <n v="50153.62"/>
        <n v="343966.29"/>
        <n v="126986.8"/>
        <n v="281945.56"/>
        <n v="71951.36"/>
        <n v="267149.52"/>
        <n v="275613.24"/>
        <n v="297404.58"/>
        <n v="72187.2"/>
        <n v="12611.48"/>
        <n v="81700.92"/>
        <n v="40141.04"/>
        <n v="17636.34"/>
        <n v="36602.2"/>
        <n v="146915.16"/>
        <n v="81304.65"/>
        <n v="61082.8"/>
        <n v="22125.91"/>
        <n v="6834.78"/>
        <n v="160798"/>
        <n v="213230.04"/>
        <n v="65002.88"/>
        <n v="91179.36"/>
        <n v="42915.86"/>
        <n v="248738.76"/>
        <n v="72127.8"/>
        <n v="100125.69"/>
        <n v="116378.43"/>
        <n v="55271.76"/>
        <n v="162189.44"/>
        <n v="6895.21"/>
        <n v="59220.03"/>
        <n v="14036.89"/>
        <n v="149741.55"/>
        <n v="221931.91"/>
      </sharedItems>
    </cacheField>
    <cacheField name="April Revenue" numFmtId="176">
      <sharedItems containsSemiMixedTypes="0" containsString="0" containsNumber="1" minValue="0" maxValue="495300" count="999">
        <n v="149273.6"/>
        <n v="410442.8"/>
        <n v="52529.62"/>
        <n v="4520.1"/>
        <n v="24751.23"/>
        <n v="34696.84"/>
        <n v="8235"/>
        <n v="401661.76"/>
        <n v="32070.3"/>
        <n v="30928.5"/>
        <n v="1944.32"/>
        <n v="439509.66"/>
        <n v="369515.16"/>
        <n v="37437.4"/>
        <n v="285"/>
        <n v="31227.54"/>
        <n v="63640.4"/>
        <n v="232450.5"/>
        <n v="66737.05"/>
        <n v="135288.12"/>
        <n v="186569.22"/>
        <n v="53316"/>
        <n v="33512.64"/>
        <n v="180759.5"/>
        <n v="80070.25"/>
        <n v="390117.06"/>
        <n v="33228.8"/>
        <n v="144828.9"/>
        <n v="294372.75"/>
        <n v="5038.2"/>
        <n v="188635.41"/>
        <n v="63481.1"/>
        <n v="14322"/>
        <n v="292889.9"/>
        <n v="382045.09"/>
        <n v="312378.36"/>
        <n v="16668.46"/>
        <n v="28275.5"/>
        <n v="140573.3"/>
        <n v="216193.6"/>
        <n v="19295.95"/>
        <n v="204339.87"/>
        <n v="3743.4"/>
        <n v="150186.3"/>
        <n v="65485.2"/>
        <n v="64592.3"/>
        <n v="1752.3"/>
        <n v="50911.42"/>
        <n v="134778.18"/>
        <n v="76621"/>
        <n v="426747.2"/>
        <n v="70352.89"/>
        <n v="451718.05"/>
        <n v="365519.04"/>
        <n v="197128.8"/>
        <n v="413813.01"/>
        <n v="15372"/>
        <n v="70692.93"/>
        <n v="794.31"/>
        <n v="98793.8"/>
        <n v="133639.8"/>
        <n v="110759.4"/>
        <n v="328862.16"/>
        <n v="17251.05"/>
        <n v="54742.8"/>
        <n v="212610.51"/>
        <n v="33118.68"/>
        <n v="119420.73"/>
        <n v="33813.3"/>
        <n v="363223.36"/>
        <n v="326847.44"/>
        <n v="37209.6"/>
        <n v="2883.29"/>
        <n v="225983.45"/>
        <n v="107176.78"/>
        <n v="153661.2"/>
        <n v="94761.1"/>
        <n v="29946.35"/>
        <n v="43055.84"/>
        <n v="33237.88"/>
        <n v="79532.16"/>
        <n v="146418.51"/>
        <n v="127098.87"/>
        <n v="13198.52"/>
        <n v="44821.08"/>
        <n v="91615.44"/>
        <n v="122663.6"/>
        <n v="51614.99"/>
        <n v="70623.03"/>
        <n v="112928.75"/>
        <n v="38520"/>
        <n v="114937.26"/>
        <n v="4197.49"/>
        <n v="119637.09"/>
        <n v="27837.36"/>
        <n v="146415.41"/>
        <n v="226033.75"/>
        <n v="43326"/>
        <n v="9159.18"/>
        <n v="50407.83"/>
        <n v="10362.24"/>
        <n v="235854.74"/>
        <n v="110339.07"/>
        <n v="202054.38"/>
        <n v="17261.5"/>
        <n v="7575.6"/>
        <n v="120096.78"/>
        <n v="121280"/>
        <n v="51324.84"/>
        <n v="27374.85"/>
        <n v="100190.25"/>
        <n v="34513.6"/>
        <n v="428914.4"/>
        <n v="155932.7"/>
        <n v="213415.1"/>
        <n v="247858.16"/>
        <n v="31017.14"/>
        <n v="18788.55"/>
        <n v="126896.88"/>
        <n v="143056.22"/>
        <n v="211647.64"/>
        <n v="274524.84"/>
        <n v="25173.55"/>
        <n v="20163.72"/>
        <n v="14610.92"/>
        <n v="188285.4"/>
        <n v="114367.68"/>
        <n v="394850.96"/>
        <n v="7638.2"/>
        <n v="160106.22"/>
        <n v="178818.9"/>
        <n v="99767.92"/>
        <n v="42264.81"/>
        <n v="125131.24"/>
        <n v="428811.66"/>
        <n v="111038.27"/>
        <n v="33248.6"/>
        <n v="110485.87"/>
        <n v="61235"/>
        <n v="72418.47"/>
        <n v="218078.73"/>
        <n v="4537.05"/>
        <n v="171779.76"/>
        <n v="64496.67"/>
        <n v="3066"/>
        <n v="4768.3"/>
        <n v="195693.74"/>
        <n v="214994.01"/>
        <n v="29138.88"/>
        <n v="50740.15"/>
        <n v="199565.01"/>
        <n v="89966.24"/>
        <n v="7288.4"/>
        <n v="229475.84"/>
        <n v="463326"/>
        <n v="20345.66"/>
        <n v="49643.37"/>
        <n v="202078"/>
        <n v="35930.59"/>
        <n v="70901.18"/>
        <n v="123827.1"/>
        <n v="152317.21"/>
        <n v="279093.6"/>
        <n v="32965.62"/>
        <n v="19826.31"/>
        <n v="292092.06"/>
        <n v="157893.56"/>
        <n v="43895.83"/>
        <n v="16618.8"/>
        <n v="30641.47"/>
        <n v="256654.06"/>
        <n v="6089.81"/>
        <n v="191799.58"/>
        <n v="115948.8"/>
        <n v="232566.12"/>
        <n v="64738.79"/>
        <n v="137068.95"/>
        <n v="178947.73"/>
        <n v="157476.48"/>
        <n v="43695.86"/>
        <n v="24510.03"/>
        <n v="19329.72"/>
        <n v="328531.2"/>
        <n v="244678.96"/>
        <n v="106011.32"/>
        <n v="174468.94"/>
        <n v="227283.6"/>
        <n v="111928"/>
        <n v="181682.4"/>
        <n v="38538.48"/>
        <n v="25238.46"/>
        <n v="249261.6"/>
        <n v="274482.39"/>
        <n v="245797.08"/>
        <n v="18664.56"/>
        <n v="141220.84"/>
        <n v="135173.85"/>
        <n v="383505.78"/>
        <n v="273127.65"/>
        <n v="299927.68"/>
        <n v="287300.9"/>
        <n v="9563.25"/>
        <n v="71918.46"/>
        <n v="18890.76"/>
        <n v="263675.52"/>
        <n v="2330.2"/>
        <n v="15795.78"/>
        <n v="118034.22"/>
        <n v="5887.84"/>
        <n v="40185"/>
        <n v="22682.84"/>
        <n v="37876.41"/>
        <n v="311006.28"/>
        <n v="21925.89"/>
        <n v="351094.46"/>
        <n v="97829.56"/>
        <n v="155275.45"/>
        <n v="340055.08"/>
        <n v="81642.5"/>
        <n v="307542.51"/>
        <n v="95850.8"/>
        <n v="184383.64"/>
        <n v="10274"/>
        <n v="148867.92"/>
        <n v="44291"/>
        <n v="64142.7"/>
        <n v="198549.12"/>
        <n v="120945.48"/>
        <n v="352335.84"/>
        <n v="305031.01"/>
        <n v="374524.2"/>
        <n v="212185.16"/>
        <n v="147318.99"/>
        <n v="181624"/>
        <n v="60990"/>
        <n v="25745.31"/>
        <n v="35419.08"/>
        <n v="10905.6"/>
        <n v="234620.73"/>
        <n v="87017.13"/>
        <n v="401832.62"/>
        <n v="289654.33"/>
        <n v="268305.96"/>
        <n v="175806.82"/>
        <n v="7147.25"/>
        <n v="159330.36"/>
        <n v="210441.5"/>
        <n v="446744.76"/>
        <n v="25545.47"/>
        <n v="311457.96"/>
        <n v="79445.25"/>
        <n v="119328.2"/>
        <n v="226370.61"/>
        <n v="90167.16"/>
        <n v="85521.8"/>
        <n v="53879.04"/>
        <n v="418749.6"/>
        <n v="19923.21"/>
        <n v="125210.48"/>
        <n v="5841"/>
        <n v="39607.04"/>
        <n v="419827.84"/>
        <n v="52409.7"/>
        <n v="241690.68"/>
        <n v="373844.3"/>
        <n v="120796"/>
        <n v="2450.14"/>
        <n v="9876.44"/>
        <n v="20307.45"/>
        <n v="142212.18"/>
        <n v="272583.36"/>
        <n v="52781.3"/>
        <n v="81195.4"/>
        <n v="308051.7"/>
        <n v="182741.88"/>
        <n v="120040.5"/>
        <n v="145258.08"/>
        <n v="66326.19"/>
        <n v="74371.17"/>
        <n v="247330.4"/>
        <n v="122526.25"/>
        <n v="12406.32"/>
        <n v="129436.98"/>
        <n v="39721.92"/>
        <n v="70482.5"/>
        <n v="17912.94"/>
        <n v="23782.47"/>
        <n v="269779.46"/>
        <n v="100438.56"/>
        <n v="50568.2"/>
        <n v="13105.2"/>
        <n v="21328.92"/>
        <n v="77079.53"/>
        <n v="80647.6"/>
        <n v="5770.65"/>
        <n v="125167.25"/>
        <n v="19693.65"/>
        <n v="12301.3"/>
        <n v="297036.84"/>
        <n v="41391"/>
        <n v="26084.74"/>
        <n v="11256.84"/>
        <n v="57248.1"/>
        <n v="309952.51"/>
        <n v="72519.58"/>
        <n v="394832.45"/>
        <n v="223308.49"/>
        <n v="123809.86"/>
        <n v="249536.12"/>
        <n v="3476.5"/>
        <n v="204062.22"/>
        <n v="13064.32"/>
        <n v="1333.8"/>
        <n v="444433.73"/>
        <n v="56958.16"/>
        <n v="6640.69"/>
        <n v="91061.77"/>
        <n v="19063.8"/>
        <n v="61912.44"/>
        <n v="70878.5"/>
        <n v="120161.58"/>
        <n v="279442.88"/>
        <n v="68350.8"/>
        <n v="142134.3"/>
        <n v="209215.08"/>
        <n v="360262.98"/>
        <n v="217380.98"/>
        <n v="204687"/>
        <n v="8720.7"/>
        <n v="52328.3"/>
        <n v="94591.62"/>
        <n v="306004.65"/>
        <n v="7381.08"/>
        <n v="26607.96"/>
        <n v="7608.98"/>
        <n v="11246.52"/>
        <n v="386033.45"/>
        <n v="332464.71"/>
        <n v="211672.76"/>
        <n v="39591.63"/>
        <n v="91392.8"/>
        <n v="224289.69"/>
        <n v="19869.87"/>
        <n v="126581.76"/>
        <n v="175157.16"/>
        <n v="71575.35"/>
        <n v="104433.99"/>
        <n v="12124.06"/>
        <n v="9711.93"/>
        <n v="278598"/>
        <n v="239315.1"/>
        <n v="160860"/>
        <n v="86735.1"/>
        <n v="22782.9"/>
        <n v="14294.94"/>
        <n v="102068"/>
        <n v="5852.76"/>
        <n v="271363.2"/>
        <n v="426661.87"/>
        <n v="192756.9"/>
        <n v="171314.66"/>
        <n v="283648.11"/>
        <n v="150927.84"/>
        <n v="258025.04"/>
        <n v="264718.86"/>
        <n v="123163.36"/>
        <n v="201931.8"/>
        <n v="20391.75"/>
        <n v="83574.4"/>
        <n v="23558.67"/>
        <n v="39465.91"/>
        <n v="12449.76"/>
        <n v="13869"/>
        <n v="205854"/>
        <n v="15291.2"/>
        <n v="19058.13"/>
        <n v="239113.65"/>
        <n v="15727.04"/>
        <n v="46938.4"/>
        <n v="90903.08"/>
        <n v="16443.91"/>
        <n v="25891.12"/>
        <n v="151522.07"/>
        <n v="133562.4"/>
        <n v="2213.16"/>
        <n v="146992.8"/>
        <n v="91538.13"/>
        <n v="48457.26"/>
        <n v="130662.85"/>
        <n v="176714.06"/>
        <n v="495300"/>
        <n v="44779.5"/>
        <n v="80956.2"/>
        <n v="307562.8"/>
        <n v="86328.9"/>
        <n v="251023.08"/>
        <n v="320712.86"/>
        <n v="79550.1"/>
        <n v="117524.16"/>
        <n v="203254.5"/>
        <n v="51566"/>
        <n v="23943.28"/>
        <n v="137754"/>
        <n v="192970.6"/>
        <n v="141194.88"/>
        <n v="73069.64"/>
        <n v="154364.65"/>
        <n v="3449.88"/>
        <n v="247425.36"/>
        <n v="40001.43"/>
        <n v="56581.82"/>
        <n v="129276.16"/>
        <n v="457479.1"/>
        <n v="207683.15"/>
        <n v="238002.24"/>
        <n v="93742.74"/>
        <n v="74919.86"/>
        <n v="15427.48"/>
        <n v="231123.6"/>
        <n v="29439.54"/>
        <n v="246431.43"/>
        <n v="85505.76"/>
        <n v="47441.9"/>
        <n v="89157.18"/>
        <n v="20663.33"/>
        <n v="140172.12"/>
        <n v="124746.48"/>
        <n v="79993.8"/>
        <n v="102752.5"/>
        <n v="15422.75"/>
        <n v="18414.54"/>
        <n v="192884.75"/>
        <n v="130939.42"/>
        <n v="17564.14"/>
        <n v="4010.18"/>
        <n v="76027.68"/>
        <n v="20058.78"/>
        <n v="213322.76"/>
        <n v="98221.43"/>
        <n v="38388.96"/>
        <n v="33879.79"/>
        <n v="82889.52"/>
        <n v="62595.54"/>
        <n v="122317.03"/>
        <n v="179229.6"/>
        <n v="184817.1"/>
        <n v="244069.65"/>
        <n v="143609.6"/>
        <n v="58331.25"/>
        <n v="34330.53"/>
        <n v="384234.34"/>
        <n v="230474.79"/>
        <n v="144473.28"/>
        <n v="232268.8"/>
        <n v="44849.88"/>
        <n v="235909.8"/>
        <n v="1985.94"/>
        <n v="220163.71"/>
        <n v="16928.05"/>
        <n v="58194.72"/>
        <n v="40624.74"/>
        <n v="139029.36"/>
        <n v="187519.29"/>
        <n v="214158.33"/>
        <n v="124651.52"/>
        <n v="97566.72"/>
        <n v="10250.1"/>
        <n v="207475.92"/>
        <n v="20475.36"/>
        <n v="219700.8"/>
        <n v="2071.76"/>
        <n v="140676.1"/>
        <n v="13680.84"/>
        <n v="340835.68"/>
        <n v="244646.99"/>
        <n v="485596.56"/>
        <n v="12085.23"/>
        <n v="263806.2"/>
        <n v="366024"/>
        <n v="167331.62"/>
        <n v="256405.5"/>
        <n v="98530.8"/>
        <n v="124890"/>
        <n v="266715.8"/>
        <n v="110634.24"/>
        <n v="296352.99"/>
        <n v="4262.5"/>
        <n v="73048.56"/>
        <n v="195885.4"/>
        <n v="234873.36"/>
        <n v="81614.7"/>
        <n v="174079.26"/>
        <n v="108432.6"/>
        <n v="18250.32"/>
        <n v="7035.9"/>
        <n v="46596.69"/>
        <n v="123442.2"/>
        <n v="22957.44"/>
        <n v="268031.5"/>
        <n v="149430.51"/>
        <n v="329905.19"/>
        <n v="266314.45"/>
        <n v="149201.46"/>
        <n v="15497.54"/>
        <n v="167842.72"/>
        <n v="54976.5"/>
        <n v="246647.31"/>
        <n v="275735.04"/>
        <n v="131616.55"/>
        <n v="73574.46"/>
        <n v="20061.6"/>
        <n v="22687.21"/>
        <n v="124608.9"/>
        <n v="95847.7"/>
        <n v="21986.14"/>
        <n v="9548.45"/>
        <n v="17030.15"/>
        <n v="281104.24"/>
        <n v="125399.8"/>
        <n v="36074.84"/>
        <n v="75370.68"/>
        <n v="49546.24"/>
        <n v="185312.02"/>
        <n v="186035.85"/>
        <n v="359914.29"/>
        <n v="141726"/>
        <n v="18720.26"/>
        <n v="104974.32"/>
        <n v="12801.99"/>
        <n v="251596.24"/>
        <n v="17517.77"/>
        <n v="355400.46"/>
        <n v="330399.42"/>
        <n v="167124.18"/>
        <n v="6941.7"/>
        <n v="47266"/>
        <n v="388554.54"/>
        <n v="77228.64"/>
        <n v="174435.3"/>
        <n v="24539.08"/>
        <n v="258197.66"/>
        <n v="231845.6"/>
        <n v="110734.66"/>
        <n v="10799.68"/>
        <n v="301329.93"/>
        <n v="41562.12"/>
        <n v="32012.83"/>
        <n v="212243.47"/>
        <n v="226055.55"/>
        <n v="59644.2"/>
        <n v="110766.56"/>
        <n v="385854.32"/>
        <n v="68156.55"/>
        <n v="114194.64"/>
        <n v="370026.42"/>
        <n v="155177.76"/>
        <n v="38523.6"/>
        <n v="3080"/>
        <n v="282577.34"/>
        <n v="218747.05"/>
        <n v="41008.32"/>
        <n v="29813.4"/>
        <n v="55752.5"/>
        <n v="8430.2"/>
        <n v="86770.44"/>
        <n v="262556.84"/>
        <n v="34056.36"/>
        <n v="210250.95"/>
        <n v="123548.88"/>
        <n v="45766.62"/>
        <n v="34762.28"/>
        <n v="267964.62"/>
        <n v="145130.09"/>
        <n v="233758.71"/>
        <n v="181817.27"/>
        <n v="199504.2"/>
        <n v="14393"/>
        <n v="430276.48"/>
        <n v="90241.8"/>
        <n v="126719.82"/>
        <n v="140755.62"/>
        <n v="184775.24"/>
        <n v="129899.7"/>
        <n v="97115.67"/>
        <n v="283491.7"/>
        <n v="89310.27"/>
        <n v="8297.25"/>
        <n v="60544"/>
        <n v="6632.86"/>
        <n v="48434.76"/>
        <n v="72466.76"/>
        <n v="6766.83"/>
        <n v="42668.47"/>
        <n v="30114.81"/>
        <n v="171483.62"/>
        <n v="31868.13"/>
        <n v="142562"/>
        <n v="2167.2"/>
        <n v="50290.36"/>
        <n v="4642.32"/>
        <n v="7444.08"/>
        <n v="80881.4"/>
        <n v="70576.44"/>
        <n v="6994.13"/>
        <n v="55780.02"/>
        <n v="211878.81"/>
        <n v="72640.92"/>
        <n v="76162.41"/>
        <n v="56684.37"/>
        <n v="75938.25"/>
        <n v="4353.88"/>
        <n v="252447.3"/>
        <n v="136429.92"/>
        <n v="12004.08"/>
        <n v="416861.26"/>
        <n v="197235.24"/>
        <n v="23287.03"/>
        <n v="58950.75"/>
        <n v="182639.64"/>
        <n v="272533.14"/>
        <n v="18882.64"/>
        <n v="60072.39"/>
        <n v="9795.76"/>
        <n v="117278.36"/>
        <n v="137479.68"/>
        <n v="61723.69"/>
        <n v="58487.5"/>
        <n v="302250"/>
        <n v="20589.24"/>
        <n v="101628.72"/>
        <n v="345934.26"/>
        <n v="414072.12"/>
        <n v="31510.16"/>
        <n v="235655.2"/>
        <n v="22407.3"/>
        <n v="76546.86"/>
        <n v="208741.05"/>
        <n v="43381.94"/>
        <n v="3871.84"/>
        <n v="186774.24"/>
        <n v="507.96"/>
        <n v="85010.31"/>
        <n v="43319.65"/>
        <n v="103942.42"/>
        <n v="18834.04"/>
        <n v="262136.28"/>
        <n v="103992.84"/>
        <n v="49809.36"/>
        <n v="26112.24"/>
        <n v="227312.19"/>
        <n v="24927.57"/>
        <n v="32775.27"/>
        <n v="100171.11"/>
        <n v="65074.26"/>
        <n v="196584.33"/>
        <n v="47023.5"/>
        <n v="86700.12"/>
        <n v="83128.5"/>
        <n v="180549.88"/>
        <n v="38817.9"/>
        <n v="154804.58"/>
        <n v="7399.95"/>
        <n v="101213.52"/>
        <n v="23751.42"/>
        <n v="27413.1"/>
        <n v="645.36"/>
        <n v="104822.25"/>
        <n v="28151.82"/>
        <n v="32320.2"/>
        <n v="47635.12"/>
        <n v="1271.48"/>
        <n v="376178.2"/>
        <n v="27413.36"/>
        <n v="59541.75"/>
        <n v="88255.6"/>
        <n v="387619.92"/>
        <n v="24607.22"/>
        <n v="22617.28"/>
        <n v="482950.44"/>
        <n v="185074.61"/>
        <n v="0"/>
        <n v="35154.9"/>
        <n v="43899.1"/>
        <n v="69547.86"/>
        <n v="288789.84"/>
        <n v="199506.6"/>
        <n v="273840.45"/>
        <n v="52841.12"/>
        <n v="379725.6"/>
        <n v="29764.95"/>
        <n v="1817.42"/>
        <n v="74162.96"/>
        <n v="118909.28"/>
        <n v="87368.01"/>
        <n v="41123.6"/>
        <n v="151479.18"/>
        <n v="54268.29"/>
        <n v="247339.95"/>
        <n v="76199.76"/>
        <n v="101884.04"/>
        <n v="238543.44"/>
        <n v="24213.5"/>
        <n v="29175.4"/>
        <n v="9514.82"/>
        <n v="35060.68"/>
        <n v="210882.78"/>
        <n v="3949.68"/>
        <n v="214715.81"/>
        <n v="24768.45"/>
        <n v="47927.6"/>
        <n v="211245.74"/>
        <n v="253364.8"/>
        <n v="189551.85"/>
        <n v="137221.02"/>
        <n v="55794.66"/>
        <n v="206048.16"/>
        <n v="132338.88"/>
        <n v="212383.6"/>
        <n v="6054.23"/>
        <n v="65286.84"/>
        <n v="25821.4"/>
        <n v="14585.34"/>
        <n v="25444.32"/>
        <n v="40903.5"/>
        <n v="39352.96"/>
        <n v="97415.01"/>
        <n v="73522.29"/>
        <n v="186174.22"/>
        <n v="76616.11"/>
        <n v="41284.8"/>
        <n v="5782.77"/>
        <n v="331874.73"/>
        <n v="82898.96"/>
        <n v="262072.56"/>
        <n v="58803.64"/>
        <n v="404512.41"/>
        <n v="179931.78"/>
        <n v="211566.74"/>
        <n v="216810.75"/>
        <n v="151547.69"/>
        <n v="100866.93"/>
        <n v="74931.48"/>
        <n v="226917.35"/>
        <n v="108647.8"/>
        <n v="32146.6"/>
        <n v="318805.32"/>
        <n v="104536.08"/>
        <n v="40286.82"/>
        <n v="53082.9"/>
        <n v="266586"/>
        <n v="23006.76"/>
        <n v="399216.78"/>
        <n v="20521.8"/>
        <n v="165485.82"/>
        <n v="60039.28"/>
        <n v="146876.76"/>
        <n v="54277.56"/>
        <n v="223319.8"/>
        <n v="262670.76"/>
        <n v="195307.84"/>
        <n v="77837.76"/>
        <n v="18000.9"/>
        <n v="14080"/>
        <n v="283670"/>
        <n v="9460.8"/>
        <n v="204989.4"/>
        <n v="55833.32"/>
        <n v="14926"/>
        <n v="173981.34"/>
        <n v="126748.16"/>
        <n v="32091.12"/>
        <n v="317568.51"/>
        <n v="885.43"/>
        <n v="75219.18"/>
        <n v="222210.96"/>
        <n v="33822.67"/>
        <n v="86134.96"/>
        <n v="84104.64"/>
        <n v="254439.68"/>
        <n v="181171.94"/>
        <n v="326893"/>
        <n v="242453.9"/>
        <n v="93989"/>
        <n v="116591.44"/>
        <n v="41656.71"/>
        <n v="227794.68"/>
        <n v="80495.72"/>
        <n v="172703.58"/>
        <n v="17526.75"/>
        <n v="207572.58"/>
        <n v="59145.21"/>
        <n v="253559.62"/>
        <n v="243916.55"/>
        <n v="214753.66"/>
        <n v="4020.48"/>
        <n v="399143.8"/>
        <n v="251389.6"/>
        <n v="253418.6"/>
        <n v="241739.44"/>
        <n v="116333.28"/>
        <n v="44385"/>
        <n v="14169.76"/>
        <n v="10449.36"/>
        <n v="124875.88"/>
        <n v="131113.4"/>
        <n v="225049.86"/>
        <n v="58906.26"/>
        <n v="223243.12"/>
        <n v="38104.39"/>
        <n v="36080.55"/>
        <n v="144302.5"/>
        <n v="354691"/>
        <n v="42494.27"/>
        <n v="157600.44"/>
        <n v="134600.4"/>
        <n v="173063.02"/>
        <n v="156877.36"/>
        <n v="109152.89"/>
        <n v="13421.98"/>
        <n v="75717.56"/>
        <n v="275248.44"/>
        <n v="4060.53"/>
        <n v="142697.12"/>
        <n v="47491.15"/>
        <n v="118702.38"/>
        <n v="98050.29"/>
        <n v="14820.96"/>
        <n v="140154.82"/>
        <n v="274954.58"/>
        <n v="19223.4"/>
        <n v="106885.6"/>
        <n v="111732.48"/>
        <n v="4782.08"/>
        <n v="59539.95"/>
        <n v="166618.78"/>
        <n v="132943.62"/>
        <n v="28844.55"/>
        <n v="63057.96"/>
        <n v="274261.82"/>
        <n v="277905.78"/>
        <n v="10538.64"/>
        <n v="117040.95"/>
        <n v="14621.41"/>
        <n v="282669.24"/>
        <n v="38509.1"/>
        <n v="138127.68"/>
        <n v="40351.5"/>
        <n v="230283.9"/>
        <n v="56804.16"/>
        <n v="274543.52"/>
        <n v="11918.4"/>
        <n v="231005.22"/>
        <n v="99970.2"/>
        <n v="385705.32"/>
        <n v="86510.48"/>
        <n v="93327.21"/>
        <n v="10736.85"/>
        <n v="20764.29"/>
        <n v="251017.2"/>
        <n v="11334.06"/>
        <n v="264056.31"/>
        <n v="99550.92"/>
        <n v="180172.17"/>
        <n v="29906.12"/>
        <n v="9965.62"/>
        <n v="121550.62"/>
        <n v="27743.76"/>
        <n v="32887.3"/>
        <n v="278369.1"/>
        <n v="163772.18"/>
        <n v="122983.92"/>
        <n v="33920.88"/>
        <n v="34968.24"/>
        <n v="170831.68"/>
        <n v="14020.86"/>
        <n v="43783.6"/>
        <n v="31987.49"/>
        <n v="97695.15"/>
        <n v="2043.51"/>
        <n v="93282.56"/>
        <n v="70195.44"/>
        <n v="59415.84"/>
        <n v="5047.92"/>
        <n v="37253.27"/>
        <n v="40096"/>
        <n v="70688.66"/>
        <n v="206053.08"/>
        <n v="74108.7"/>
        <n v="21688"/>
        <n v="3384.99"/>
        <n v="339318.72"/>
        <n v="411855.77"/>
        <n v="222954.56"/>
        <n v="11491.77"/>
        <n v="166842.9"/>
        <n v="31515.12"/>
        <n v="19964.63"/>
        <n v="148067.7"/>
        <n v="2837.12"/>
        <n v="25984.17"/>
        <n v="97217.9"/>
        <n v="17042.2"/>
        <n v="7015.94"/>
        <n v="191727.33"/>
        <n v="177937.13"/>
        <n v="74627.29"/>
        <n v="315415.1"/>
        <n v="87448.4"/>
        <n v="117934.44"/>
        <n v="68304.3"/>
        <n v="66572.8"/>
        <n v="91288.47"/>
        <n v="166393.5"/>
        <n v="30110.7"/>
        <n v="266851.34"/>
        <n v="53011.2"/>
        <n v="133121.08"/>
        <n v="423236.16"/>
        <n v="131362.14"/>
        <n v="55621.28"/>
        <n v="14786.26"/>
        <n v="172642.28"/>
        <n v="398925.35"/>
        <n v="32752.96"/>
        <n v="6899.36"/>
        <n v="130272"/>
        <n v="138466.77"/>
        <n v="39821.25"/>
        <n v="64998.5"/>
        <n v="35584.38"/>
        <n v="143891.76"/>
        <n v="448467.08"/>
        <n v="195467.14"/>
        <n v="19795.6"/>
        <n v="127768.06"/>
        <n v="12943.8"/>
        <n v="330372.76"/>
        <n v="1518.96"/>
        <n v="153030.26"/>
        <n v="25459.46"/>
        <n v="139101.36"/>
        <n v="275058"/>
        <n v="266060.8"/>
        <n v="4394.38"/>
        <n v="9542.16"/>
        <n v="34924.8"/>
        <n v="418523.79"/>
        <n v="370630.26"/>
        <n v="224637.84"/>
        <n v="263268.46"/>
        <n v="146375.22"/>
        <n v="36815.81"/>
        <n v="249408.35"/>
        <n v="73027.76"/>
        <n v="173627.8"/>
        <n v="11521.84"/>
        <n v="18221.25"/>
        <n v="1746.2"/>
        <n v="234418.89"/>
        <n v="3173.31"/>
        <n v="261972.28"/>
        <n v="110264.4"/>
        <n v="9291.9"/>
        <n v="72471"/>
        <n v="99583"/>
        <n v="103225.98"/>
        <n v="1368.72"/>
        <n v="154385.17"/>
        <n v="181683.2"/>
        <n v="91050.96"/>
        <n v="447637.15"/>
        <n v="220204.38"/>
        <n v="84107"/>
        <n v="7767.2"/>
        <n v="44220.96"/>
        <n v="143189.68"/>
        <n v="426.44"/>
        <n v="129110.5"/>
        <n v="57083.6"/>
        <n v="28465.15"/>
        <n v="201032"/>
        <n v="35817.4"/>
        <n v="5737.84"/>
        <n v="55913.85"/>
        <n v="96854.49"/>
        <n v="71918.08"/>
        <n v="59685.04"/>
        <n v="18029.74"/>
        <n v="250380.6"/>
        <n v="355830.48"/>
        <n v="285724.53"/>
        <n v="9500.28"/>
        <n v="73101.36"/>
        <n v="47756.8"/>
        <n v="39609.71"/>
        <n v="35807.46"/>
        <n v="47783.61"/>
        <n v="295680.14"/>
        <n v="173617.13"/>
      </sharedItems>
    </cacheField>
    <cacheField name="May Revenue" numFmtId="176">
      <sharedItems containsSemiMixedTypes="0" containsString="0" containsNumber="1" minValue="0" maxValue="476614.74" count="998">
        <n v="115001.6"/>
        <n v="249214.4"/>
        <n v="283219.14"/>
        <n v="282355.58"/>
        <n v="50982.6"/>
        <n v="27050.38"/>
        <n v="6345"/>
        <n v="40773.44"/>
        <n v="186370.8"/>
        <n v="2488.5"/>
        <n v="1002.54"/>
        <n v="240129.45"/>
        <n v="79241.4"/>
        <n v="40190.15"/>
        <n v="72865"/>
        <n v="49810.8"/>
        <n v="153888.4"/>
        <n v="30711"/>
        <n v="58203.46"/>
        <n v="90987.6"/>
        <n v="149009.08"/>
        <n v="37617.4"/>
        <n v="44434.17"/>
        <n v="169205.8"/>
        <n v="37612.25"/>
        <n v="147622.5"/>
        <n v="67703.68"/>
        <n v="69299.85"/>
        <n v="163441"/>
        <n v="2043.27"/>
        <n v="155005.11"/>
        <n v="6437.52"/>
        <n v="11420.4"/>
        <n v="93990.6"/>
        <n v="62305.71"/>
        <n v="306706.12"/>
        <n v="128206.94"/>
        <n v="30462.85"/>
        <n v="271523"/>
        <n v="136848.32"/>
        <n v="52785.87"/>
        <n v="207841.41"/>
        <n v="10701.72"/>
        <n v="387753.72"/>
        <n v="19965"/>
        <n v="222410.6"/>
        <n v="32656.5"/>
        <n v="258493.55"/>
        <n v="49060.36"/>
        <n v="18914"/>
        <n v="355945.96"/>
        <n v="34204.72"/>
        <n v="375099.9"/>
        <n v="193958.02"/>
        <n v="236855.52"/>
        <n v="344613.51"/>
        <n v="8881.6"/>
        <n v="21218.08"/>
        <n v="13475.88"/>
        <n v="21419.16"/>
        <n v="131073.6"/>
        <n v="1671.84"/>
        <n v="262840.59"/>
        <n v="157983.3"/>
        <n v="105307.86"/>
        <n v="28731.15"/>
        <n v="27960.24"/>
        <n v="233614.29"/>
        <n v="29581.4"/>
        <n v="343976.47"/>
        <n v="37951.48"/>
        <n v="61292.48"/>
        <n v="4529.78"/>
        <n v="361655.25"/>
        <n v="302011.39"/>
        <n v="69879.26"/>
        <n v="125316.72"/>
        <n v="40733.7"/>
        <n v="132269"/>
        <n v="51509.36"/>
        <n v="412789.2"/>
        <n v="146104.98"/>
        <n v="150729.47"/>
        <n v="13344.36"/>
        <n v="50383.98"/>
        <n v="23733.71"/>
        <n v="140239.28"/>
        <n v="68926.85"/>
        <n v="159901.2"/>
        <n v="77116.25"/>
        <n v="898.8"/>
        <n v="77340.96"/>
        <n v="187360.69"/>
        <n v="268688.5"/>
        <n v="211099.98"/>
        <n v="45396.26"/>
        <n v="70948.75"/>
        <n v="204498.72"/>
        <n v="8192.28"/>
        <n v="50758.29"/>
        <n v="12562.16"/>
        <n v="165770.36"/>
        <n v="86890.01"/>
        <n v="119640.84"/>
        <n v="138092"/>
        <n v="126345.6"/>
        <n v="29764.02"/>
        <n v="41690"/>
        <n v="27318.06"/>
        <n v="29745.9"/>
        <n v="86534.69"/>
        <n v="61140.8"/>
        <n v="340061.2"/>
        <n v="239366.82"/>
        <n v="158946.47"/>
        <n v="259203.78"/>
        <n v="222759.46"/>
        <n v="26479.2"/>
        <n v="313667.64"/>
        <n v="46778.84"/>
        <n v="393348.96"/>
        <n v="2691.42"/>
        <n v="25011.14"/>
        <n v="30989.08"/>
        <n v="64217.35"/>
        <n v="118381.74"/>
        <n v="377126.4"/>
        <n v="222858.02"/>
        <n v="7756.36"/>
        <n v="235389.66"/>
        <n v="45286.68"/>
        <n v="15287.02"/>
        <n v="18269.72"/>
        <n v="21515"/>
        <n v="434000.8"/>
        <n v="72265.62"/>
        <n v="222006.4"/>
        <n v="241798.15"/>
        <n v="27935"/>
        <n v="160389.9"/>
        <n v="258517.17"/>
        <n v="49518.66"/>
        <n v="28629.96"/>
        <n v="137459.49"/>
        <n v="70226"/>
        <n v="6582.58"/>
        <n v="275443.54"/>
        <n v="18783.42"/>
        <n v="5029.2"/>
        <n v="26870.84"/>
        <n v="35003.43"/>
        <n v="116906.68"/>
        <n v="46108.72"/>
        <n v="169881.36"/>
        <n v="9858"/>
        <n v="70523.3"/>
        <n v="61800.93"/>
        <n v="332340"/>
        <n v="27101.23"/>
        <n v="301878.22"/>
        <n v="61165.35"/>
        <n v="56602.22"/>
        <n v="250738.2"/>
        <n v="29993.31"/>
        <n v="36522.15"/>
        <n v="303390.75"/>
        <n v="9499.82"/>
        <n v="31729.58"/>
        <n v="22762.72"/>
        <n v="184443.8"/>
        <n v="304989.44"/>
        <n v="8824.28"/>
        <n v="49113.1"/>
        <n v="23306.88"/>
        <n v="100875.96"/>
        <n v="64556.17"/>
        <n v="11798.34"/>
        <n v="74250.54"/>
        <n v="180910.48"/>
        <n v="55313.99"/>
        <n v="41023.88"/>
        <n v="37619.55"/>
        <n v="239688.96"/>
        <n v="123876.96"/>
        <n v="0"/>
        <n v="242133.7"/>
        <n v="189607.76"/>
        <n v="64078.78"/>
        <n v="258095.88"/>
        <n v="21327.12"/>
        <n v="4393.74"/>
        <n v="247914.24"/>
        <n v="54986.62"/>
        <n v="268084.38"/>
        <n v="51327.54"/>
        <n v="157228.24"/>
        <n v="338116.8"/>
        <n v="309409.23"/>
        <n v="254919.14"/>
        <n v="188872.32"/>
        <n v="52940.84"/>
        <n v="46650"/>
        <n v="59336.98"/>
        <n v="171815.96"/>
        <n v="63477.44"/>
        <n v="7047.9"/>
        <n v="23804.13"/>
        <n v="129370.84"/>
        <n v="4198.09"/>
        <n v="18865.8"/>
        <n v="553.24"/>
        <n v="128918.79"/>
        <n v="224815.92"/>
        <n v="51624.45"/>
        <n v="218093.3"/>
        <n v="14080.6"/>
        <n v="44672.83"/>
        <n v="167031.46"/>
        <n v="119851.19"/>
        <n v="107193.24"/>
        <n v="104444.32"/>
        <n v="118532.34"/>
        <n v="4828.78"/>
        <n v="146623.68"/>
        <n v="121425.48"/>
        <n v="2892.71"/>
        <n v="305123.28"/>
        <n v="132121.96"/>
        <n v="379129.44"/>
        <n v="15553.09"/>
        <n v="199613.43"/>
        <n v="181981.77"/>
        <n v="144413.29"/>
        <n v="83099.2"/>
        <n v="7928.7"/>
        <n v="210676.41"/>
        <n v="3743.48"/>
        <n v="4600.8"/>
        <n v="182050.11"/>
        <n v="74414.01"/>
        <n v="115750.38"/>
        <n v="369822.25"/>
        <n v="270137.4"/>
        <n v="72656.78"/>
        <n v="8867.65"/>
        <n v="259202.16"/>
        <n v="210875.4"/>
        <n v="174056.4"/>
        <n v="416921.35"/>
        <n v="419976.92"/>
        <n v="73415.25"/>
        <n v="68662.62"/>
        <n v="298417"/>
        <n v="150062.76"/>
        <n v="22669.5"/>
        <n v="62017.02"/>
        <n v="413597.2"/>
        <n v="262846.56"/>
        <n v="224000.4"/>
        <n v="168639.35"/>
        <n v="220310.6"/>
        <n v="5798.52"/>
        <n v="61468.95"/>
        <n v="146286.9"/>
        <n v="330051.84"/>
        <n v="121806.96"/>
        <n v="34214.81"/>
        <n v="14818.95"/>
        <n v="75315.33"/>
        <n v="391838.58"/>
        <n v="193260.76"/>
        <n v="402069.2"/>
        <n v="321306.15"/>
        <n v="197196.04"/>
        <n v="232990"/>
        <n v="219687.84"/>
        <n v="4247.49"/>
        <n v="137815.77"/>
        <n v="138026.32"/>
        <n v="137674.95"/>
        <n v="66339.35"/>
        <n v="39709.28"/>
        <n v="18341.12"/>
        <n v="283386.25"/>
        <n v="13674"/>
        <n v="133511.49"/>
        <n v="25445.73"/>
        <n v="13509.28"/>
        <n v="100838.94"/>
        <n v="11979.6"/>
        <n v="10429.56"/>
        <n v="311615.64"/>
        <n v="3849.09"/>
        <n v="19688.1"/>
        <n v="127538.84"/>
        <n v="302355.45"/>
        <n v="34108.15"/>
        <n v="198337.89"/>
        <n v="6000.75"/>
        <n v="19081.92"/>
        <n v="251402.76"/>
        <n v="74149.92"/>
        <n v="271488.91"/>
        <n v="160709.22"/>
        <n v="245001.1"/>
        <n v="33613.53"/>
        <n v="21596.66"/>
        <n v="237577.52"/>
        <n v="129882.04"/>
        <n v="106921.49"/>
        <n v="37746.24"/>
        <n v="6826.95"/>
        <n v="285053.92"/>
        <n v="417972.38"/>
        <n v="343917.84"/>
        <n v="67207.32"/>
        <n v="6173.04"/>
        <n v="54327.96"/>
        <n v="57604.89"/>
        <n v="145910.49"/>
        <n v="293432.96"/>
        <n v="204388.8"/>
        <n v="23545.48"/>
        <n v="232620.42"/>
        <n v="263625.12"/>
        <n v="197822.28"/>
        <n v="130815"/>
        <n v="148039.2"/>
        <n v="106315.79"/>
        <n v="47839.44"/>
        <n v="332233.62"/>
        <n v="7405.32"/>
        <n v="21298.86"/>
        <n v="23076.87"/>
        <n v="18241"/>
        <n v="118680.65"/>
        <n v="237777.63"/>
        <n v="104997.36"/>
        <n v="8335.08"/>
        <n v="104555.35"/>
        <n v="59842.5"/>
        <n v="79570.21"/>
        <n v="133614.08"/>
        <n v="106995.54"/>
        <n v="101011.1"/>
        <n v="306595.2"/>
        <n v="24522.42"/>
        <n v="18281.28"/>
        <n v="161177.6"/>
        <n v="54620.75"/>
        <n v="56193.76"/>
        <n v="85741.95"/>
        <n v="10620.6"/>
        <n v="3234.33"/>
        <n v="91086"/>
        <n v="12357.84"/>
        <n v="17107.68"/>
        <n v="255432.63"/>
        <n v="46377.6"/>
        <n v="55790.62"/>
        <n v="33960.15"/>
        <n v="24111.36"/>
        <n v="120485.04"/>
        <n v="106923.81"/>
        <n v="137087.88"/>
        <n v="279338.99"/>
        <n v="143648.55"/>
        <n v="47188.96"/>
        <n v="31503.33"/>
        <n v="32824.22"/>
        <n v="12351.62"/>
        <n v="45177.75"/>
        <n v="161595.39"/>
        <n v="2213.2"/>
        <n v="101643.36"/>
        <n v="5078.52"/>
        <n v="7252.28"/>
        <n v="6938.72"/>
        <n v="100152.36"/>
        <n v="61712.28"/>
        <n v="39186.56"/>
        <n v="72123.24"/>
        <n v="74689.5"/>
        <n v="108444.84"/>
        <n v="75711.36"/>
        <n v="61459.25"/>
        <n v="90602.08"/>
        <n v="29370.9"/>
        <n v="265677.66"/>
        <n v="454685.4"/>
        <n v="37874.25"/>
        <n v="94196.7"/>
        <n v="310288.04"/>
        <n v="132185.7"/>
        <n v="402847.8"/>
        <n v="354675.75"/>
        <n v="153666.45"/>
        <n v="314151.12"/>
        <n v="26495"/>
        <n v="13844.35"/>
        <n v="65505.2"/>
        <n v="157396.7"/>
        <n v="320513.4"/>
        <n v="48208.9"/>
        <n v="260450.68"/>
        <n v="92697.85"/>
        <n v="5231.8"/>
        <n v="87006.72"/>
        <n v="3362.73"/>
        <n v="80388.58"/>
        <n v="387828.48"/>
        <n v="24253.05"/>
        <n v="254476.85"/>
        <n v="115029.12"/>
        <n v="180676.08"/>
        <n v="137528.24"/>
        <n v="79317.37"/>
        <n v="285525.5"/>
        <n v="196263.6"/>
        <n v="302384.46"/>
        <n v="170219.8"/>
        <n v="42276.45"/>
        <n v="74172.78"/>
        <n v="14534.66"/>
        <n v="192528.9"/>
        <n v="154256.4"/>
        <n v="87548.77"/>
        <n v="22694.9"/>
        <n v="33426.45"/>
        <n v="74491.74"/>
        <n v="156599.5"/>
        <n v="290181.66"/>
        <n v="46195.34"/>
        <n v="2984.32"/>
        <n v="243922.14"/>
        <n v="9844.8"/>
        <n v="151549.76"/>
        <n v="189705.65"/>
        <n v="17338.41"/>
        <n v="20205.7"/>
        <n v="476614.74"/>
        <n v="15601.32"/>
        <n v="184889.07"/>
        <n v="338092.2"/>
        <n v="329827.44"/>
        <n v="468416.5"/>
        <n v="312539.84"/>
        <n v="116662.5"/>
        <n v="26547.09"/>
        <n v="111061.65"/>
        <n v="278033.08"/>
        <n v="114589.67"/>
        <n v="207771.7"/>
        <n v="12668.44"/>
        <n v="31106.25"/>
        <n v="4375.44"/>
        <n v="118021.02"/>
        <n v="13936.88"/>
        <n v="35286.93"/>
        <n v="38476.62"/>
        <n v="313305.6"/>
        <n v="202865.18"/>
        <n v="46121.89"/>
        <n v="53422.08"/>
        <n v="76414.56"/>
        <n v="110993.94"/>
        <n v="52630.16"/>
        <n v="31464.96"/>
        <n v="141167.4"/>
        <n v="4374.94"/>
        <n v="227992.3"/>
        <n v="25938.24"/>
        <n v="91900.72"/>
        <n v="29016.89"/>
        <n v="217972.28"/>
        <n v="11503.81"/>
        <n v="268551.92"/>
        <n v="274881.6"/>
        <n v="233841.98"/>
        <n v="289326.7"/>
        <n v="198459.2"/>
        <n v="215970"/>
        <n v="151822.84"/>
        <n v="235980.48"/>
        <n v="50970.91"/>
        <n v="24530"/>
        <n v="129095.68"/>
        <n v="389393.55"/>
        <n v="379719.36"/>
        <n v="109741.8"/>
        <n v="221186.73"/>
        <n v="132623.6"/>
        <n v="31398.4"/>
        <n v="41746.34"/>
        <n v="161199.36"/>
        <n v="64072.38"/>
        <n v="34262.24"/>
        <n v="461988.84"/>
        <n v="259900.59"/>
        <n v="172139.69"/>
        <n v="240629.3"/>
        <n v="9493.2"/>
        <n v="21614.99"/>
        <n v="233535.26"/>
        <n v="45913.5"/>
        <n v="386155.77"/>
        <n v="406801.92"/>
        <n v="30409.6"/>
        <n v="222544.53"/>
        <n v="180554.4"/>
        <n v="149057.09"/>
        <n v="79339"/>
        <n v="117966.4"/>
        <n v="24313.44"/>
        <n v="12598.9"/>
        <n v="102180.9"/>
        <n v="158425.8"/>
        <n v="463584.3"/>
        <n v="54986.32"/>
        <n v="97503.34"/>
        <n v="20708.78"/>
        <n v="410403.06"/>
        <n v="67917.85"/>
        <n v="341435.61"/>
        <n v="106887"/>
        <n v="43119.7"/>
        <n v="82660.26"/>
        <n v="493.65"/>
        <n v="141171.04"/>
        <n v="247285.73"/>
        <n v="328907.88"/>
        <n v="498.34"/>
        <n v="2519.46"/>
        <n v="166986.45"/>
        <n v="58609.84"/>
        <n v="34046.4"/>
        <n v="61680.96"/>
        <n v="148441.02"/>
        <n v="57694.41"/>
        <n v="71111.74"/>
        <n v="243742.94"/>
        <n v="103052.96"/>
        <n v="114409.11"/>
        <n v="39804.16"/>
        <n v="79660.73"/>
        <n v="45907.5"/>
        <n v="168715"/>
        <n v="14965.35"/>
        <n v="76298.1"/>
        <n v="55120.8"/>
        <n v="389695.79"/>
        <n v="250649.19"/>
        <n v="12437.04"/>
        <n v="42138.24"/>
        <n v="56912.16"/>
        <n v="38095.56"/>
        <n v="7873.25"/>
        <n v="174243.4"/>
        <n v="121699.5"/>
        <n v="299077.92"/>
        <n v="4748.06"/>
        <n v="1885"/>
        <n v="9674.6"/>
        <n v="17139.84"/>
        <n v="289287.74"/>
        <n v="108940.52"/>
        <n v="137361"/>
        <n v="256148.96"/>
        <n v="124705.17"/>
        <n v="56553.56"/>
        <n v="72295.44"/>
        <n v="13687.72"/>
        <n v="259106.04"/>
        <n v="55711.23"/>
        <n v="268855.66"/>
        <n v="69164.2"/>
        <n v="281905.28"/>
        <n v="210564.2"/>
        <n v="79432.34"/>
        <n v="186977.35"/>
        <n v="308775.6"/>
        <n v="178923.15"/>
        <n v="55854.09"/>
        <n v="294321.72"/>
        <n v="18952.11"/>
        <n v="23232.3"/>
        <n v="5366.4"/>
        <n v="39523.64"/>
        <n v="68482.26"/>
        <n v="30372.64"/>
        <n v="175615.35"/>
        <n v="57778.24"/>
        <n v="29586.48"/>
        <n v="305258.8"/>
        <n v="158621.82"/>
        <n v="195226.08"/>
        <n v="46414.2"/>
        <n v="31356.34"/>
        <n v="782.13"/>
        <n v="25345.32"/>
        <n v="84739.7"/>
        <n v="3890.04"/>
        <n v="44116.82"/>
        <n v="39861.36"/>
        <n v="61284.08"/>
        <n v="49848.39"/>
        <n v="45500.01"/>
        <n v="254861.25"/>
        <n v="12645.82"/>
        <n v="40872.42"/>
        <n v="2842.29"/>
        <n v="26463.54"/>
        <n v="38930.38"/>
        <n v="103686.75"/>
        <n v="23568.87"/>
        <n v="104974.95"/>
        <n v="370128.12"/>
        <n v="46923.75"/>
        <n v="92004.7"/>
        <n v="22595.04"/>
        <n v="18084.48"/>
        <n v="17873.32"/>
        <n v="194711.04"/>
        <n v="35645.9"/>
        <n v="159319.95"/>
        <n v="306750"/>
        <n v="22210.44"/>
        <n v="92921.4"/>
        <n v="19696.05"/>
        <n v="322205.47"/>
        <n v="142570.56"/>
        <n v="8320.4"/>
        <n v="30534.3"/>
        <n v="129767.31"/>
        <n v="178920.9"/>
        <n v="35380.66"/>
        <n v="99561.6"/>
        <n v="159352.56"/>
        <n v="7365.42"/>
        <n v="30583.98"/>
        <n v="54505.99"/>
        <n v="73695.51"/>
        <n v="8292.12"/>
        <n v="284426.78"/>
        <n v="86959.53"/>
        <n v="38551.08"/>
        <n v="78336.72"/>
        <n v="3020.76"/>
        <n v="12968.1"/>
        <n v="162522"/>
        <n v="63234.86"/>
        <n v="165677.57"/>
        <n v="172530.63"/>
        <n v="34824.65"/>
        <n v="64879.62"/>
        <n v="181959.05"/>
        <n v="322132.16"/>
        <n v="205303.56"/>
        <n v="13232.71"/>
        <n v="264424.88"/>
        <n v="30486"/>
        <n v="21425.25"/>
        <n v="23591.88"/>
        <n v="9357.72"/>
        <n v="20913.75"/>
        <n v="3381.6"/>
        <n v="41665.8"/>
        <n v="50119.16"/>
        <n v="38416.86"/>
        <n v="163848.5"/>
        <n v="5321.68"/>
        <n v="160895.04"/>
        <n v="136546.4"/>
        <n v="357160.56"/>
        <n v="13784.88"/>
        <n v="166398.56"/>
        <n v="62550.81"/>
        <n v="152133.93"/>
        <n v="363591.6"/>
        <n v="42053.22"/>
        <n v="88066.97"/>
        <n v="217715.04"/>
        <n v="388308.4"/>
        <n v="94281.6"/>
        <n v="78322.4"/>
        <n v="16656.44"/>
        <n v="315280.3"/>
        <n v="35815.53"/>
        <n v="15365.46"/>
        <n v="36003.53"/>
        <n v="244225.31"/>
        <n v="89242.86"/>
        <n v="21025.6"/>
        <n v="202791.6"/>
        <n v="135005.31"/>
        <n v="203140.74"/>
        <n v="75222.84"/>
        <n v="36717.16"/>
        <n v="157148.55"/>
        <n v="26849.4"/>
        <n v="156517.44"/>
        <n v="19530.42"/>
        <n v="20112.61"/>
        <n v="245039.85"/>
        <n v="118984.11"/>
        <n v="40589"/>
        <n v="72863.8"/>
        <n v="27729.54"/>
        <n v="201331.68"/>
        <n v="21588.48"/>
        <n v="3099.59"/>
        <n v="90227.52"/>
        <n v="27719.64"/>
        <n v="341398.08"/>
        <n v="54516.96"/>
        <n v="162666.53"/>
        <n v="26811.59"/>
        <n v="137542.5"/>
        <n v="416428.76"/>
        <n v="52848.18"/>
        <n v="4019.52"/>
        <n v="230175.15"/>
        <n v="76391.04"/>
        <n v="86028.84"/>
        <n v="5786.82"/>
        <n v="61393.64"/>
        <n v="81961.42"/>
        <n v="84891.87"/>
        <n v="85964.76"/>
        <n v="100419.66"/>
        <n v="177163.1"/>
        <n v="226179.44"/>
        <n v="172941.14"/>
        <n v="235855.77"/>
        <n v="145061.28"/>
        <n v="62610.66"/>
        <n v="34022.61"/>
        <n v="131239.15"/>
        <n v="21296.73"/>
        <n v="66605.76"/>
        <n v="126398.59"/>
        <n v="121594.15"/>
        <n v="83005.4"/>
        <n v="58537.7"/>
        <n v="87568.47"/>
        <n v="271867.52"/>
        <n v="367043.3"/>
        <n v="246804"/>
        <n v="17097.92"/>
        <n v="436364.16"/>
        <n v="185327.64"/>
        <n v="30057.28"/>
        <n v="51388.3"/>
        <n v="330373.2"/>
        <n v="200265.48"/>
        <n v="235158.44"/>
        <n v="21479.04"/>
        <n v="223773.76"/>
        <n v="53253.2"/>
        <n v="56392.2"/>
        <n v="91008"/>
        <n v="114587.75"/>
        <n v="18727.2"/>
        <n v="253796.4"/>
        <n v="240542.18"/>
        <n v="339786"/>
        <n v="7844.85"/>
        <n v="123867.52"/>
        <n v="51811.92"/>
        <n v="386254.89"/>
        <n v="27720.77"/>
        <n v="37912.08"/>
        <n v="328120.86"/>
        <n v="65665.09"/>
        <n v="15165.44"/>
        <n v="203011.2"/>
        <n v="193721.12"/>
        <n v="85428.05"/>
        <n v="40774.5"/>
        <n v="126699.95"/>
        <n v="18538.52"/>
        <n v="77668.92"/>
        <n v="18883.11"/>
        <n v="70930.08"/>
        <n v="142777.08"/>
        <n v="174737.78"/>
        <n v="31080.77"/>
        <n v="431732.01"/>
        <n v="11893.77"/>
        <n v="98885.3"/>
        <n v="17878.7"/>
        <n v="71379.44"/>
        <n v="4648.68"/>
        <n v="353727"/>
        <n v="310156"/>
        <n v="25341.86"/>
        <n v="116496.72"/>
        <n v="91404.72"/>
        <n v="56812.8"/>
        <n v="43233.87"/>
        <n v="34831.2"/>
        <n v="91596"/>
        <n v="155401.62"/>
        <n v="212115.96"/>
        <n v="449744.62"/>
        <n v="201474.6"/>
        <n v="15287.39"/>
        <n v="46642.2"/>
        <n v="453592.5"/>
        <n v="192474.5"/>
        <n v="34222.23"/>
        <n v="182945.54"/>
        <n v="269636.4"/>
        <n v="74618.7"/>
        <n v="166700.8"/>
        <n v="28148.89"/>
        <n v="23408.19"/>
        <n v="94860.6"/>
        <n v="373436.48"/>
        <n v="5686.2"/>
        <n v="100177.12"/>
        <n v="146919.43"/>
        <n v="242011.93"/>
        <n v="280340.97"/>
        <n v="131800.68"/>
        <n v="49663.94"/>
        <n v="244239.6"/>
        <n v="211228.55"/>
        <n v="94686.7"/>
        <n v="227815.2"/>
        <n v="69863.2"/>
        <n v="53262.87"/>
        <n v="187509.05"/>
        <n v="96840.72"/>
        <n v="39375.1"/>
        <n v="14381.64"/>
        <n v="59647.56"/>
        <n v="251196.3"/>
        <n v="3857.28"/>
        <n v="84362.85"/>
        <n v="28218.39"/>
        <n v="182196.67"/>
        <n v="10138.11"/>
        <n v="125092.8"/>
        <n v="12993.75"/>
        <n v="347918.1"/>
        <n v="141249.63"/>
        <n v="269148.56"/>
        <n v="6952.4"/>
        <n v="100453.41"/>
        <n v="87882.3"/>
        <n v="144302.34"/>
        <n v="54441.94"/>
        <n v="60727.29"/>
        <n v="1777.93"/>
        <n v="186878.61"/>
        <n v="96194.8"/>
        <n v="25257.69"/>
        <n v="215833.95"/>
        <n v="116525.04"/>
        <n v="62703.09"/>
        <n v="29682.94"/>
        <n v="197685.36"/>
        <n v="53865.82"/>
        <n v="29053.2"/>
        <n v="26328.85"/>
        <n v="7336.86"/>
        <n v="247551.59"/>
        <n v="33972.41"/>
        <n v="16960.44"/>
        <n v="79326.1"/>
        <n v="151965.56"/>
        <n v="6536.04"/>
        <n v="4115"/>
        <n v="359050.59"/>
        <n v="23181.9"/>
        <n v="8818.39"/>
        <n v="64217.92"/>
        <n v="2148.84"/>
        <n v="260957.07"/>
        <n v="1225.08"/>
        <n v="8705.62"/>
        <n v="226141.44"/>
        <n v="57708.84"/>
        <n v="116807.16"/>
        <n v="100163.5"/>
        <n v="35026.12"/>
        <n v="55413.54"/>
        <n v="24651.36"/>
        <n v="223713.54"/>
        <n v="59066.32"/>
        <n v="38507.51"/>
        <n v="129580.2"/>
        <n v="40139.19"/>
        <n v="87063.8"/>
        <n v="239600.46"/>
        <n v="7916.48"/>
        <n v="13820.36"/>
        <n v="863.2"/>
        <n v="4895.1"/>
        <n v="36596.66"/>
        <n v="27012.12"/>
        <n v="206133.65"/>
        <n v="235947.36"/>
        <n v="62673.39"/>
        <n v="70376.8"/>
        <n v="111930.99"/>
        <n v="28556.6"/>
        <n v="263913.6"/>
        <n v="36625.54"/>
        <n v="132172.95"/>
        <n v="174226.74"/>
        <n v="171686.42"/>
        <n v="104034.48"/>
        <n v="134477.92"/>
        <n v="259066.08"/>
        <n v="241277.4"/>
        <n v="39039"/>
        <n v="218314.78"/>
        <n v="3201.64"/>
        <n v="347940.6"/>
        <n v="261005.43"/>
        <n v="173461.4"/>
        <n v="5851.56"/>
        <n v="16284"/>
        <n v="64727.07"/>
        <n v="173620.65"/>
        <n v="22285.2"/>
        <n v="38543.58"/>
        <n v="264777.57"/>
        <n v="448959.36"/>
        <n v="173984.32"/>
        <n v="86560.76"/>
        <n v="133779.03"/>
        <n v="10349.4"/>
        <n v="403585.56"/>
        <n v="48606.72"/>
        <n v="226206.02"/>
        <n v="122374.2"/>
        <n v="143849.8"/>
        <n v="306820.65"/>
        <n v="164625.12"/>
        <n v="92710.7"/>
        <n v="1096.2"/>
        <n v="6111.84"/>
        <n v="95958.63"/>
        <n v="52509.6"/>
        <n v="39394.32"/>
        <n v="256618.74"/>
        <n v="65501.24"/>
        <n v="1652.58"/>
        <n v="293340.83"/>
        <n v="2335.19"/>
        <n v="15572"/>
        <n v="86151.94"/>
        <n v="24436.25"/>
        <n v="67490.63"/>
        <n v="144799.03"/>
        <n v="29249.64"/>
        <n v="92889.36"/>
        <n v="33635.7"/>
        <n v="88174.2"/>
        <n v="65076"/>
        <n v="161867.64"/>
        <n v="234965.43"/>
        <n v="127747.2"/>
        <n v="285.37"/>
        <n v="124892.16"/>
        <n v="253808.72"/>
        <n v="304674.5"/>
        <n v="233438.7"/>
        <n v="34311.2"/>
        <n v="15105.16"/>
        <n v="70241.22"/>
        <n v="140194.08"/>
        <n v="6427.06"/>
        <n v="27827.7"/>
        <n v="2103.08"/>
        <n v="136871.35"/>
        <n v="184021.6"/>
        <n v="50433.21"/>
        <n v="19365.21"/>
        <n v="92093.4"/>
        <n v="131391.75"/>
        <n v="259665.76"/>
        <n v="96244.88"/>
        <n v="95608.41"/>
        <n v="402250.8"/>
        <n v="341805.63"/>
        <n v="230254.2"/>
        <n v="32831.85"/>
        <n v="90633.8"/>
        <n v="87615.36"/>
        <n v="34123.74"/>
        <n v="8722.33"/>
        <n v="15636.95"/>
        <n v="405965.98"/>
        <n v="30253.18"/>
      </sharedItems>
    </cacheField>
    <cacheField name="June Revenue" numFmtId="176">
      <sharedItems containsSemiMixedTypes="0" containsString="0" containsNumber="1" minValue="0" maxValue="483654.67" count="1000">
        <n v="172121.6"/>
        <n v="60876.8"/>
        <n v="150242.06"/>
        <n v="126864.14"/>
        <n v="24093.39"/>
        <n v="20143.9"/>
        <n v="23625"/>
        <n v="240736.8"/>
        <n v="25716.75"/>
        <n v="197302.5"/>
        <n v="12774.79"/>
        <n v="181431.14"/>
        <n v="185591.7"/>
        <n v="41511.47"/>
        <n v="36955"/>
        <n v="62838.24"/>
        <n v="7780"/>
        <n v="63804.75"/>
        <n v="64111.33"/>
        <n v="137078.04"/>
        <n v="173022.94"/>
        <n v="19623.25"/>
        <n v="17803.59"/>
        <n v="132494.85"/>
        <n v="211367"/>
        <n v="97234.02"/>
        <n v="7164.96"/>
        <n v="221136.6"/>
        <n v="16702"/>
        <n v="10664.19"/>
        <n v="11617.74"/>
        <n v="87890.03"/>
        <n v="29760"/>
        <n v="209817.4"/>
        <n v="8210.83"/>
        <n v="385307.16"/>
        <n v="113875.18"/>
        <n v="43960.4"/>
        <n v="259493.5"/>
        <n v="78230.88"/>
        <n v="63513.11"/>
        <n v="203839.65"/>
        <n v="6539.94"/>
        <n v="128341.02"/>
        <n v="77863.5"/>
        <n v="36291.55"/>
        <n v="28514.7"/>
        <n v="245896.91"/>
        <n v="149661.66"/>
        <n v="71892.5"/>
        <n v="384557.42"/>
        <n v="9328.56"/>
        <n v="395782.1"/>
        <n v="353872.6"/>
        <n v="221807.52"/>
        <n v="25834.48"/>
        <n v="8735.2"/>
        <n v="23564.31"/>
        <n v="24459.27"/>
        <n v="56785.68"/>
        <n v="93962.4"/>
        <n v="111177.36"/>
        <n v="238757.25"/>
        <n v="82441.86"/>
        <n v="33277.86"/>
        <n v="78805.44"/>
        <n v="15849.12"/>
        <n v="103337.13"/>
        <n v="22165.1"/>
        <n v="338547.86"/>
        <n v="359377.28"/>
        <n v="23566.08"/>
        <n v="1739.25"/>
        <n v="243146.75"/>
        <n v="284621.78"/>
        <n v="158783.24"/>
        <n v="340753.18"/>
        <n v="31529.05"/>
        <n v="73158.44"/>
        <n v="38725.56"/>
        <n v="330663.6"/>
        <n v="27277.11"/>
        <n v="98404.57"/>
        <n v="32522.32"/>
        <n v="85986.54"/>
        <n v="113357.51"/>
        <n v="112777.28"/>
        <n v="290133.95"/>
        <n v="151906.14"/>
        <n v="103856.25"/>
        <n v="11299.2"/>
        <n v="49412.28"/>
        <n v="73646.87"/>
        <n v="52323.55"/>
        <n v="83898.71"/>
        <n v="40657.09"/>
        <n v="42200"/>
        <n v="204065.46"/>
        <n v="9211.92"/>
        <n v="47136.87"/>
        <n v="12336"/>
        <n v="267216.7"/>
        <n v="6585.01"/>
        <n v="234660.36"/>
        <n v="94938.25"/>
        <n v="95016"/>
        <n v="179208.54"/>
        <n v="103846"/>
        <n v="112701.78"/>
        <n v="11984.58"/>
        <n v="37107.5"/>
        <n v="26203.2"/>
        <n v="334478.8"/>
        <n v="336976.64"/>
        <n v="44275.67"/>
        <n v="345168.67"/>
        <n v="219536.9"/>
        <n v="79827"/>
        <n v="403478.46"/>
        <n v="143872.13"/>
        <n v="22662.08"/>
        <n v="49791.27"/>
        <n v="649.64"/>
        <n v="24327.32"/>
        <n v="48663.79"/>
        <n v="39172.02"/>
        <n v="4919.04"/>
        <n v="145698.28"/>
        <n v="6718.24"/>
        <n v="66517.56"/>
        <n v="18834.18"/>
        <n v="70688.1"/>
        <n v="57253.7"/>
        <n v="119967.64"/>
        <n v="117463.26"/>
        <n v="41907.46"/>
        <n v="153676.6"/>
        <n v="316632.03"/>
        <n v="179450"/>
        <n v="52005.21"/>
        <n v="321100.47"/>
        <n v="76870.59"/>
        <n v="147670.32"/>
        <n v="74502.12"/>
        <n v="143226"/>
        <n v="22585.46"/>
        <n v="78829.61"/>
        <n v="161943.54"/>
        <n v="30358.08"/>
        <n v="128922.86"/>
        <n v="127739.79"/>
        <n v="121726.3"/>
        <n v="6674.64"/>
        <n v="50197.84"/>
        <n v="7393.5"/>
        <n v="18723"/>
        <n v="315758.85"/>
        <n v="96646"/>
        <n v="22931.81"/>
        <n v="119874.16"/>
        <n v="101568.15"/>
        <n v="248668.18"/>
        <n v="317325.6"/>
        <n v="107003.16"/>
        <n v="25640.04"/>
        <n v="191659.26"/>
        <n v="53886.91"/>
        <n v="79713.27"/>
        <n v="21251.92"/>
        <n v="49978.32"/>
        <n v="235549.88"/>
        <n v="4821.65"/>
        <n v="45752.73"/>
        <n v="76596.48"/>
        <n v="117093.96"/>
        <n v="69304.29"/>
        <n v="221392.38"/>
        <n v="152036.82"/>
        <n v="18278.52"/>
        <n v="67443.61"/>
        <n v="72139.45"/>
        <n v="21654.18"/>
        <n v="117530.88"/>
        <n v="62377.76"/>
        <n v="99642.68"/>
        <n v="245118.91"/>
        <n v="348911.04"/>
        <n v="198392.38"/>
        <n v="153895.68"/>
        <n v="112123.28"/>
        <n v="510.9"/>
        <n v="278005.28"/>
        <n v="11267.75"/>
        <n v="304380.84"/>
        <n v="72584.4"/>
        <n v="117743.32"/>
        <n v="80157"/>
        <n v="382607.64"/>
        <n v="219834.45"/>
        <n v="92285.44"/>
        <n v="76183.16"/>
        <n v="10169.7"/>
        <n v="41314.86"/>
        <n v="420544.3"/>
        <n v="140382.8"/>
        <n v="6322.1"/>
        <n v="35015.82"/>
        <n v="47680.49"/>
        <n v="7427.39"/>
        <n v="15904.8"/>
        <n v="70261.48"/>
        <n v="23281.83"/>
        <n v="201547.8"/>
        <n v="38863.35"/>
        <n v="239545.1"/>
        <n v="100400.8"/>
        <n v="144979.11"/>
        <n v="152800.08"/>
        <n v="97644.43"/>
        <n v="385810.59"/>
        <n v="198642.52"/>
        <n v="101926.36"/>
        <n v="13099.35"/>
        <n v="65831.04"/>
        <n v="99620.68"/>
        <n v="65400.4"/>
        <n v="254512.72"/>
        <n v="166848.88"/>
        <n v="423785.44"/>
        <n v="239644.55"/>
        <n v="276111.99"/>
        <n v="71828.23"/>
        <n v="90367.27"/>
        <n v="24382.4"/>
        <n v="19923.4"/>
        <n v="174415.41"/>
        <n v="126270.46"/>
        <n v="3834"/>
        <n v="273886.44"/>
        <n v="56899.38"/>
        <n v="290317.01"/>
        <n v="173697.16"/>
        <n v="168034.62"/>
        <n v="107102.87"/>
        <n v="7450.85"/>
        <n v="34374.48"/>
        <n v="8894.95"/>
        <n v="203549.29"/>
        <n v="402461.65"/>
        <n v="76903.2"/>
        <n v="82008"/>
        <n v="13693.4"/>
        <n v="241717.77"/>
        <n v="16835.52"/>
        <n v="17691.1"/>
        <n v="28062"/>
        <n v="359262.8"/>
        <n v="106956.18"/>
        <n v="168000.3"/>
        <n v="36214.2"/>
        <n v="116345.68"/>
        <n v="323782.32"/>
        <n v="50328.18"/>
        <n v="104104.86"/>
        <n v="339139.6"/>
        <n v="81769.6"/>
        <n v="207911.88"/>
        <n v="63844.13"/>
        <n v="55982.7"/>
        <n v="78321.93"/>
        <n v="160223.85"/>
        <n v="1218.03"/>
        <n v="374280.4"/>
        <n v="417286.65"/>
        <n v="218619.17"/>
        <n v="252996.75"/>
        <n v="321328.48"/>
        <n v="91484.4"/>
        <n v="75428.58"/>
        <n v="387351.32"/>
        <n v="271339.95"/>
        <n v="72197.89"/>
        <n v="19091"/>
        <n v="49562.24"/>
        <n v="151450"/>
        <n v="13035.88"/>
        <n v="72524.76"/>
        <n v="179761.77"/>
        <n v="137735.92"/>
        <n v="276637.8"/>
        <n v="10230.9"/>
        <n v="1456.38"/>
        <n v="260504.08"/>
        <n v="41240.25"/>
        <n v="7060.56"/>
        <n v="256395.23"/>
        <n v="297721.65"/>
        <n v="96173.8"/>
        <n v="132851.92"/>
        <n v="12001.5"/>
        <n v="13088.24"/>
        <n v="116052.66"/>
        <n v="56157.66"/>
        <n v="8654.31"/>
        <n v="248170.02"/>
        <n v="163496.75"/>
        <n v="152954.59"/>
        <n v="103367.22"/>
        <n v="27106.16"/>
        <n v="120286.9"/>
        <n v="165606.05"/>
        <n v="22446.08"/>
        <n v="2913.3"/>
        <n v="415543.13"/>
        <n v="305312.49"/>
        <n v="274015.84"/>
        <n v="76126.81"/>
        <n v="22695"/>
        <n v="70733.52"/>
        <n v="110183.85"/>
        <n v="257489.1"/>
        <n v="245723.2"/>
        <n v="56074.2"/>
        <n v="108682.49"/>
        <n v="446134.44"/>
        <n v="32953.14"/>
        <n v="156469.6"/>
        <n v="136971"/>
        <n v="62321.1"/>
        <n v="117164.34"/>
        <n v="27000.29"/>
        <n v="49797.03"/>
        <n v="5235.84"/>
        <n v="3622.68"/>
        <n v="26881.36"/>
        <n v="21008.6"/>
        <n v="84833.1"/>
        <n v="75608.34"/>
        <n v="215028.84"/>
        <n v="29920.8"/>
        <n v="116972.85"/>
        <n v="177851.91"/>
        <n v="22319.58"/>
        <n v="83728.56"/>
        <n v="200237.4"/>
        <n v="73744.3"/>
        <n v="295736.62"/>
        <n v="10039.38"/>
        <n v="31801.81"/>
        <n v="175973.2"/>
        <n v="12702.5"/>
        <n v="347457.6"/>
        <n v="201609.45"/>
        <n v="81367.5"/>
        <n v="29029.11"/>
        <n v="222224"/>
        <n v="6867.48"/>
        <n v="139516.08"/>
        <n v="37162.39"/>
        <n v="201742.56"/>
        <n v="72153.24"/>
        <n v="148777.8"/>
        <n v="210974.4"/>
        <n v="147993.04"/>
        <n v="212434.53"/>
        <n v="90803.56"/>
        <n v="461077.61"/>
        <n v="216152.55"/>
        <n v="94276"/>
        <n v="16479.27"/>
        <n v="38752.34"/>
        <n v="2986.26"/>
        <n v="19044"/>
        <n v="292655.77"/>
        <n v="4547.12"/>
        <n v="122656.17"/>
        <n v="212451.42"/>
        <n v="10490.2"/>
        <n v="333058.56"/>
        <n v="84833.24"/>
        <n v="19681.9"/>
        <n v="163743.84"/>
        <n v="260339.59"/>
        <n v="310620.45"/>
        <n v="317957.32"/>
        <n v="17316.96"/>
        <n v="59868.54"/>
        <n v="64702.51"/>
        <n v="321573.7"/>
        <n v="99073.1"/>
        <n v="469544.4"/>
        <n v="17367.75"/>
        <n v="38964.9"/>
        <n v="58398"/>
        <n v="115857.9"/>
        <n v="245434.44"/>
        <n v="70505.24"/>
        <n v="199092.6"/>
        <n v="366886.32"/>
        <n v="54504"/>
        <n v="2017.8"/>
        <n v="149984.32"/>
        <n v="102550.2"/>
        <n v="171023.3"/>
        <n v="7190.48"/>
        <n v="179760.28"/>
        <n v="40518.25"/>
        <n v="631.96"/>
        <n v="189874.04"/>
        <n v="43514.73"/>
        <n v="76149.02"/>
        <n v="389254.32"/>
        <n v="8559.9"/>
        <n v="105141.4"/>
        <n v="95010.24"/>
        <n v="1361.88"/>
        <n v="114106.4"/>
        <n v="71603.63"/>
        <n v="39196.4"/>
        <n v="218531.97"/>
        <n v="200795.98"/>
        <n v="215743.7"/>
        <n v="35355.75"/>
        <n v="80915.76"/>
        <n v="1808.46"/>
        <n v="215244.54"/>
        <n v="221547.96"/>
        <n v="18220.81"/>
        <n v="52895.2"/>
        <n v="61187.4"/>
        <n v="17429.4"/>
        <n v="172641.4"/>
        <n v="276496.78"/>
        <n v="21638.58"/>
        <n v="24294.23"/>
        <n v="125656.86"/>
        <n v="40445.72"/>
        <n v="182436.26"/>
        <n v="45032.93"/>
        <n v="31236.3"/>
        <n v="18983.96"/>
        <n v="192915.49"/>
        <n v="36529.92"/>
        <n v="113647.41"/>
        <n v="358459.2"/>
        <n v="351626.38"/>
        <n v="37966.39"/>
        <n v="31745.28"/>
        <n v="5546.25"/>
        <n v="33542.92"/>
        <n v="18705.12"/>
        <n v="218374.16"/>
        <n v="30958.56"/>
        <n v="30848.2"/>
        <n v="3422.28"/>
        <n v="173199.6"/>
        <n v="6085.26"/>
        <n v="113281.22"/>
        <n v="26920.53"/>
        <n v="28331.64"/>
        <n v="18638.1"/>
        <n v="220945.72"/>
        <n v="63629.3"/>
        <n v="168623.98"/>
        <n v="70266.88"/>
        <n v="92040.48"/>
        <n v="44661.15"/>
        <n v="292293.12"/>
        <n v="75423.36"/>
        <n v="407121"/>
        <n v="6700.16"/>
        <n v="215865.05"/>
        <n v="5799.2"/>
        <n v="247150.48"/>
        <n v="251302.24"/>
        <n v="398705.56"/>
        <n v="15656.81"/>
        <n v="172800.04"/>
        <n v="128472"/>
        <n v="24809.42"/>
        <n v="82619.55"/>
        <n v="287905.6"/>
        <n v="206080"/>
        <n v="22094.8"/>
        <n v="280410.72"/>
        <n v="98333.26"/>
        <n v="14630"/>
        <n v="13111.28"/>
        <n v="59906.7"/>
        <n v="35208.72"/>
        <n v="189742.65"/>
        <n v="73936.89"/>
        <n v="139738.6"/>
        <n v="36402.52"/>
        <n v="214594.95"/>
        <n v="87256.35"/>
        <n v="203679.63"/>
        <n v="1043.52"/>
        <n v="75536.15"/>
        <n v="254475.72"/>
        <n v="221222.29"/>
        <n v="213051.56"/>
        <n v="83698.38"/>
        <n v="384175.86"/>
        <n v="243853.46"/>
        <n v="4788"/>
        <n v="275369.64"/>
        <n v="7418.88"/>
        <n v="181982.45"/>
        <n v="314694.72"/>
        <n v="59258.88"/>
        <n v="50039.08"/>
        <n v="180146.2"/>
        <n v="184322.5"/>
        <n v="7556.88"/>
        <n v="4079.3"/>
        <n v="142364.4"/>
        <n v="223827.22"/>
        <n v="158971.4"/>
        <n v="12077.92"/>
        <n v="190819.42"/>
        <n v="45675.44"/>
        <n v="483654.67"/>
        <n v="22779.9"/>
        <n v="411150.63"/>
        <n v="103095"/>
        <n v="143662.22"/>
        <n v="15156.72"/>
        <n v="28467.15"/>
        <n v="424379.2"/>
        <n v="74552.37"/>
        <n v="474867"/>
        <n v="182890.78"/>
        <n v="274901.08"/>
        <n v="75973.05"/>
        <n v="174884.2"/>
        <n v="158315.76"/>
        <n v="123871.68"/>
        <n v="113097.92"/>
        <n v="41220.14"/>
        <n v="95452"/>
        <n v="258690.88"/>
        <n v="60035.44"/>
        <n v="108334.29"/>
        <n v="85205.78"/>
        <n v="38280.9"/>
        <n v="30788.63"/>
        <n v="304361.86"/>
        <n v="30718.35"/>
        <n v="271884.6"/>
        <n v="145151.44"/>
        <n v="17500.03"/>
        <n v="87351.66"/>
        <n v="222453.42"/>
        <n v="143972.32"/>
        <n v="3275.52"/>
        <n v="20117.88"/>
        <n v="18133.5"/>
        <n v="97349.03"/>
        <n v="179116.7"/>
        <n v="202566.96"/>
        <n v="67466.62"/>
        <n v="1305"/>
        <n v="6441.6"/>
        <n v="149259.44"/>
        <n v="125338.22"/>
        <n v="92609.4"/>
        <n v="82416.6"/>
        <n v="342587.92"/>
        <n v="135171.18"/>
        <n v="250599.72"/>
        <n v="31432.8"/>
        <n v="110709.5"/>
        <n v="171172.71"/>
        <n v="182681.01"/>
        <n v="203304.28"/>
        <n v="30108.6"/>
        <n v="462269.02"/>
        <n v="228712"/>
        <n v="94043.64"/>
        <n v="155388.63"/>
        <n v="99494.36"/>
        <n v="48525.75"/>
        <n v="121939.71"/>
        <n v="90462.52"/>
        <n v="119906.16"/>
        <n v="8297.25"/>
        <n v="21052.8"/>
        <n v="45335.94"/>
        <n v="1042.47"/>
        <n v="61629.92"/>
        <n v="46723.35"/>
        <n v="89043.11"/>
        <n v="9862.16"/>
        <n v="324113.02"/>
        <n v="186656.19"/>
        <n v="70106.96"/>
        <n v="47678.4"/>
        <n v="79843.46"/>
        <n v="8653.89"/>
        <n v="63274.68"/>
        <n v="87169"/>
        <n v="25748.36"/>
        <n v="10173.28"/>
        <n v="41414.4"/>
        <n v="77852.06"/>
        <n v="30749.18"/>
        <n v="46512.81"/>
        <n v="67106.16"/>
        <n v="93622.5"/>
        <n v="22576.58"/>
        <n v="368252.49"/>
        <n v="220751.19"/>
        <n v="19006.46"/>
        <n v="317129.5"/>
        <n v="365899.02"/>
        <n v="7398.3"/>
        <n v="51706.2"/>
        <n v="30305.25"/>
        <n v="247382.01"/>
        <n v="30828.8"/>
        <n v="78648.12"/>
        <n v="81380.16"/>
        <n v="26442.72"/>
        <n v="199065.6"/>
        <n v="97744.81"/>
        <n v="10761.7"/>
        <n v="141750"/>
        <n v="19130.16"/>
        <n v="12346.2"/>
        <n v="342711.27"/>
        <n v="45709.26"/>
        <n v="230127.48"/>
        <n v="228945.2"/>
        <n v="8417.25"/>
        <n v="199067.13"/>
        <n v="252799.65"/>
        <n v="115893.54"/>
        <n v="3595.28"/>
        <n v="140176.56"/>
        <n v="7903.26"/>
        <n v="111483.54"/>
        <n v="103528.48"/>
        <n v="165104.68"/>
        <n v="5206.68"/>
        <n v="190360.87"/>
        <n v="174217.89"/>
        <n v="280092.36"/>
        <n v="189115.92"/>
        <n v="192573.45"/>
        <n v="7732.83"/>
        <n v="226989.06"/>
        <n v="275101.19"/>
        <n v="149969.99"/>
        <n v="110865.69"/>
        <n v="2521.55"/>
        <n v="138778.38"/>
        <n v="94212.3"/>
        <n v="127294.16"/>
        <n v="204728.48"/>
        <n v="89366.11"/>
        <n v="98172.67"/>
        <n v="77434.44"/>
        <n v="21792.54"/>
        <n v="30237.48"/>
        <n v="47837.31"/>
        <n v="49179"/>
        <n v="33562.38"/>
        <n v="71162.85"/>
        <n v="22940.84"/>
        <n v="272.46"/>
        <n v="74517.4"/>
        <n v="20884.24"/>
        <n v="253780.17"/>
        <n v="84925.2"/>
        <n v="201916.08"/>
        <n v="12273.38"/>
        <n v="38974.42"/>
        <n v="113464.26"/>
        <n v="310769.31"/>
        <n v="61008.05"/>
        <n v="20960.28"/>
        <n v="24906.02"/>
        <n v="273823.7"/>
        <n v="187411.12"/>
        <n v="250295.2"/>
        <n v="194942.15"/>
        <n v="44512.9"/>
        <n v="25855.3"/>
        <n v="45086.58"/>
        <n v="14374.14"/>
        <n v="46567.44"/>
        <n v="0"/>
        <n v="16748.66"/>
        <n v="43040.64"/>
        <n v="107541"/>
        <n v="20553.93"/>
        <n v="180602.07"/>
        <n v="10746.12"/>
        <n v="150516.04"/>
        <n v="47547.51"/>
        <n v="24795.85"/>
        <n v="61268.34"/>
        <n v="27113.66"/>
        <n v="32987.59"/>
        <n v="430676.1"/>
        <n v="108122.49"/>
        <n v="182244.61"/>
        <n v="76664.25"/>
        <n v="158161.08"/>
        <n v="377115.59"/>
        <n v="32082.88"/>
        <n v="28850.03"/>
        <n v="3341.76"/>
        <n v="34649.55"/>
        <n v="151629.12"/>
        <n v="131922.72"/>
        <n v="390013.52"/>
        <n v="31801.34"/>
        <n v="92061.78"/>
        <n v="235678.96"/>
        <n v="94520.58"/>
        <n v="4474.56"/>
        <n v="250255.05"/>
        <n v="205156.24"/>
        <n v="209589.87"/>
        <n v="35982.15"/>
        <n v="17541.04"/>
        <n v="32805.53"/>
        <n v="15309.78"/>
        <n v="77074.83"/>
        <n v="170223.57"/>
        <n v="185519.85"/>
        <n v="206385.44"/>
        <n v="14061.74"/>
        <n v="142743.25"/>
        <n v="137290.14"/>
        <n v="145682.32"/>
        <n v="92283.55"/>
        <n v="184309.58"/>
        <n v="120291.42"/>
        <n v="32840.34"/>
        <n v="319934.71"/>
        <n v="18531.05"/>
        <n v="67411.9"/>
        <n v="260267.62"/>
        <n v="99075.24"/>
        <n v="90713.86"/>
        <n v="41740.4"/>
        <n v="215718"/>
        <n v="41236.16"/>
        <n v="243573.96"/>
        <n v="84612.96"/>
        <n v="64042.5"/>
        <n v="61592.02"/>
        <n v="1194.12"/>
        <n v="42735.78"/>
        <n v="61883.8"/>
        <n v="268040.52"/>
        <n v="208750.08"/>
        <n v="4084.08"/>
        <n v="102748.5"/>
        <n v="92416"/>
        <n v="120933"/>
        <n v="21405.6"/>
        <n v="278199.9"/>
        <n v="345707.68"/>
        <n v="320470"/>
        <n v="124820.28"/>
        <n v="297117.44"/>
        <n v="16493.76"/>
        <n v="226834.65"/>
        <n v="33033.35"/>
        <n v="103854.9"/>
        <n v="60348.66"/>
        <n v="75566.34"/>
        <n v="57107.36"/>
        <n v="93530.16"/>
        <n v="116738.66"/>
        <n v="279817.16"/>
        <n v="58199.5"/>
        <n v="187997.55"/>
        <n v="40058.76"/>
        <n v="141248.24"/>
        <n v="45357.42"/>
        <n v="25007.4"/>
        <n v="181849.82"/>
        <n v="96014.24"/>
        <n v="68938.55"/>
        <n v="217998.6"/>
        <n v="26133.93"/>
        <n v="239981.34"/>
        <n v="215821.45"/>
        <n v="43073.8"/>
        <n v="9297.36"/>
        <n v="113978.7"/>
        <n v="365657.6"/>
        <n v="119306.06"/>
        <n v="259931.12"/>
        <n v="110793.6"/>
        <n v="125698.32"/>
        <n v="68272.48"/>
        <n v="290260"/>
        <n v="234791.08"/>
        <n v="163354.4"/>
        <n v="217289.52"/>
        <n v="83684.29"/>
        <n v="30105.4"/>
        <n v="186871.23"/>
        <n v="21184.35"/>
        <n v="83725"/>
        <n v="198778.25"/>
        <n v="35556.43"/>
        <n v="168660.12"/>
        <n v="46173.6"/>
        <n v="114677.16"/>
        <n v="248265.12"/>
        <n v="45767.26"/>
        <n v="14224.73"/>
        <n v="75375.72"/>
        <n v="158951.95"/>
        <n v="5299.83"/>
        <n v="98646.4"/>
        <n v="16773.47"/>
        <n v="166400.14"/>
        <n v="253181.5"/>
        <n v="2117.28"/>
        <n v="142805.92"/>
        <n v="304929.44"/>
        <n v="158364.2"/>
        <n v="57160.56"/>
        <n v="61132.32"/>
        <n v="39153.28"/>
        <n v="10984.89"/>
        <n v="243887.61"/>
        <n v="74754.24"/>
        <n v="25639.6"/>
        <n v="7190.82"/>
        <n v="258765.15"/>
        <n v="106519.95"/>
        <n v="7335.72"/>
        <n v="57353.4"/>
        <n v="50848.98"/>
        <n v="124028.34"/>
        <n v="69709.33"/>
        <n v="108483.84"/>
        <n v="34445.25"/>
        <n v="260190.9"/>
        <n v="226455.87"/>
        <n v="251165.36"/>
        <n v="4431.2"/>
        <n v="68850.09"/>
        <n v="98554.5"/>
        <n v="392448.42"/>
        <n v="12252.1"/>
        <n v="16001.79"/>
        <n v="13346.02"/>
        <n v="169694.37"/>
        <n v="154253.2"/>
        <n v="21992.58"/>
        <n v="91778.04"/>
        <n v="192220.44"/>
        <n v="17197.05"/>
        <n v="15399.42"/>
        <n v="164331.04"/>
        <n v="125780.92"/>
        <n v="33963.6"/>
        <n v="50471.55"/>
        <n v="189895.2"/>
        <n v="348844.21"/>
        <n v="179351.55"/>
        <n v="64366.26"/>
        <n v="297877.6"/>
        <n v="81891.4"/>
        <n v="12474.7"/>
        <n v="45265"/>
        <n v="235772.96"/>
        <n v="184130.52"/>
        <n v="7253.54"/>
        <n v="37336"/>
        <n v="106486.96"/>
        <n v="309907.62"/>
        <n v="1328.4"/>
        <n v="42340.97"/>
        <n v="27666.24"/>
        <n v="15407.7"/>
        <n v="210318.51"/>
        <n v="26177.7"/>
        <n v="46141.22"/>
        <n v="75222"/>
        <n v="121081.68"/>
        <n v="326998.91"/>
        <n v="153073.28"/>
        <n v="173384.6"/>
        <n v="195713.1"/>
        <n v="71973.72"/>
        <n v="7205.28"/>
        <n v="22883.19"/>
        <n v="3294.72"/>
        <n v="37343.37"/>
        <n v="67437.5"/>
        <n v="4314.94"/>
        <n v="12514.92"/>
        <n v="293022.78"/>
        <n v="167683.85"/>
        <n v="73733.55"/>
        <n v="152791.99"/>
        <n v="64802.4"/>
        <n v="107261.64"/>
        <n v="92037.15"/>
        <n v="224088.8"/>
        <n v="65815.82"/>
        <n v="260892.45"/>
        <n v="134771.34"/>
        <n v="164173.4"/>
        <n v="150419.28"/>
        <n v="95581.84"/>
        <n v="325967.76"/>
        <n v="114511.02"/>
        <n v="6023.16"/>
        <n v="37400.54"/>
        <n v="55166.72"/>
        <n v="6717"/>
        <n v="329163.53"/>
        <n v="76926.36"/>
        <n v="2611.44"/>
        <n v="84042"/>
        <n v="182164.37"/>
        <n v="163426.41"/>
        <n v="46294.85"/>
        <n v="67173.84"/>
        <n v="284437.2"/>
        <n v="227925.64"/>
        <n v="219071.72"/>
        <n v="75223.28"/>
        <n v="52281.46"/>
        <n v="1283.1"/>
        <n v="82364.4"/>
        <n v="46961.18"/>
        <n v="87114"/>
        <n v="92694.94"/>
        <n v="220942.12"/>
        <n v="61560.6"/>
        <n v="356687.76"/>
        <n v="92281.98"/>
        <n v="3267.72"/>
        <n v="35797.92"/>
        <n v="415370.22"/>
        <n v="403011.18"/>
        <n v="38191.44"/>
        <n v="156570.68"/>
        <n v="142030.75"/>
        <n v="51229.98"/>
        <n v="258103.32"/>
        <n v="39485.94"/>
        <n v="106862.85"/>
        <n v="118360.72"/>
        <n v="13277.5"/>
        <n v="86174.97"/>
        <n v="272933.21"/>
        <n v="25938.36"/>
        <n v="276239.6"/>
        <n v="28198.35"/>
        <n v="30248.1"/>
        <n v="82676.1"/>
        <n v="63371"/>
        <n v="52695.78"/>
        <n v="137480.32"/>
        <n v="164087.75"/>
        <n v="83742.72"/>
        <n v="60367.12"/>
        <n v="298112.28"/>
        <n v="65436.36"/>
        <n v="4233.2"/>
        <n v="15759.24"/>
        <n v="120394.26"/>
        <n v="599.12"/>
        <n v="1918.98"/>
        <n v="7019.6"/>
        <n v="111463.24"/>
        <n v="88974.9"/>
        <n v="37113.6"/>
        <n v="50202.13"/>
        <n v="18605.79"/>
        <n v="73820.9"/>
        <n v="102610.7"/>
        <n v="342993.92"/>
        <n v="4404.8"/>
        <n v="69833.5"/>
        <n v="301277.64"/>
        <n v="40471.71"/>
        <n v="15699.15"/>
        <n v="9081.15"/>
        <n v="178890.32"/>
        <n v="29939.84"/>
        <n v="48820.1"/>
        <n v="50497.7"/>
        <n v="24510.01"/>
        <n v="57995.14"/>
        <n v="158942.08"/>
      </sharedItems>
    </cacheField>
    <cacheField name="July Revenue" numFmtId="176">
      <sharedItems containsSemiMixedTypes="0" containsString="0" containsNumber="1" minValue="0" maxValue="494960.85" count="1000">
        <n v="84918.4"/>
        <n v="290116"/>
        <n v="106528.6"/>
        <n v="201897.8"/>
        <n v="33796.53"/>
        <n v="50483.08"/>
        <n v="30240"/>
        <n v="121452.8"/>
        <n v="12707.1"/>
        <n v="172417.5"/>
        <n v="9038.05"/>
        <n v="466675.82"/>
        <n v="292776.12"/>
        <n v="5505.5"/>
        <n v="85215"/>
        <n v="20020.11"/>
        <n v="19450"/>
        <n v="129992.25"/>
        <n v="111155.48"/>
        <n v="143044.44"/>
        <n v="298326.03"/>
        <n v="42949"/>
        <n v="116097.36"/>
        <n v="47891.95"/>
        <n v="214366.75"/>
        <n v="73614.42"/>
        <n v="23779.36"/>
        <n v="48795.4"/>
        <n v="123475.5"/>
        <n v="251.91"/>
        <n v="34547.49"/>
        <n v="6705.75"/>
        <n v="25110"/>
        <n v="237824.7"/>
        <n v="40571.16"/>
        <n v="19447.68"/>
        <n v="76955.32"/>
        <n v="44653.95"/>
        <n v="236465.6"/>
        <n v="86031.68"/>
        <n v="63382.29"/>
        <n v="97042.68"/>
        <n v="4778.34"/>
        <n v="318577"/>
        <n v="130438"/>
        <n v="114867.75"/>
        <n v="36479.7"/>
        <n v="66657.22"/>
        <n v="64770.7"/>
        <n v="2412.5"/>
        <n v="282720.02"/>
        <n v="101059.4"/>
        <n v="359588.25"/>
        <n v="120943.8"/>
        <n v="36717.12"/>
        <n v="302171.15"/>
        <n v="12492.8"/>
        <n v="66816.55"/>
        <n v="11503.8"/>
        <n v="42838.32"/>
        <n v="186937.8"/>
        <n v="6408.72"/>
        <n v="357928.26"/>
        <n v="95153.16"/>
        <n v="127781.22"/>
        <n v="56641.41"/>
        <n v="23175.6"/>
        <n v="299959.14"/>
        <n v="6201.2"/>
        <n v="411093.83"/>
        <n v="169232.62"/>
        <n v="15917.44"/>
        <n v="5233.21"/>
        <n v="36369.85"/>
        <n v="247358.33"/>
        <n v="303297.94"/>
        <n v="138080.46"/>
        <n v="7205.45"/>
        <n v="39407.04"/>
        <n v="56498.16"/>
        <n v="196669.2"/>
        <n v="242985.75"/>
        <n v="102624.32"/>
        <n v="22896.88"/>
        <n v="31470.12"/>
        <n v="137921.07"/>
        <n v="177587.6"/>
        <n v="170553.88"/>
        <n v="88389.83"/>
        <n v="88337.5"/>
        <n v="61503.6"/>
        <n v="305067.12"/>
        <n v="170570.73"/>
        <n v="69859.01"/>
        <n v="304277.81"/>
        <n v="65600.09"/>
        <n v="15033.75"/>
        <n v="65205.63"/>
        <n v="527.4"/>
        <n v="29029.77"/>
        <n v="5098.88"/>
        <n v="193292.08"/>
        <n v="124633.36"/>
        <n v="69319.8"/>
        <n v="274821.25"/>
        <n v="85386"/>
        <n v="81799.02"/>
        <n v="301684"/>
        <n v="59248.26"/>
        <n v="25478.01"/>
        <n v="119189.29"/>
        <n v="7038.4"/>
        <n v="169332.8"/>
        <n v="358442.7"/>
        <n v="174554.44"/>
        <n v="148802.17"/>
        <n v="337563.16"/>
        <n v="39524.1"/>
        <n v="189451.68"/>
        <n v="202073.71"/>
        <n v="37230.56"/>
        <n v="379938.79"/>
        <n v="99557.33"/>
        <n v="24446.28"/>
        <n v="50784.73"/>
        <n v="146516.34"/>
        <n v="64767.36"/>
        <n v="5603.78"/>
        <n v="3139.68"/>
        <n v="57751.68"/>
        <n v="106656.48"/>
        <n v="8275.68"/>
        <n v="15953.84"/>
        <n v="87781.2"/>
        <n v="283987.48"/>
        <n v="35472.85"/>
        <n v="254469.6"/>
        <n v="212146.99"/>
        <n v="99900"/>
        <n v="459784.38"/>
        <n v="392830.56"/>
        <n v="121592.94"/>
        <n v="247875.18"/>
        <n v="33710.67"/>
        <n v="122494"/>
        <n v="16886.76"/>
        <n v="67480.6"/>
        <n v="98486.04"/>
        <n v="16855.44"/>
        <n v="92332.78"/>
        <n v="18638.19"/>
        <n v="83416.5"/>
        <n v="66899.84"/>
        <n v="69732.96"/>
        <n v="28095.3"/>
        <n v="101478.66"/>
        <n v="281312.43"/>
        <n v="204752"/>
        <n v="8829.36"/>
        <n v="323075.48"/>
        <n v="172460.1"/>
        <n v="40702.72"/>
        <n v="190522.8"/>
        <n v="227246.61"/>
        <n v="21118.25"/>
        <n v="396291.09"/>
        <n v="108756.56"/>
        <n v="67449.69"/>
        <n v="3122.32"/>
        <n v="19634.34"/>
        <n v="1701.95"/>
        <n v="8401.56"/>
        <n v="80907.37"/>
        <n v="38064"/>
        <n v="182939.04"/>
        <n v="52685.87"/>
        <n v="286283.25"/>
        <n v="99197.15"/>
        <n v="37963.08"/>
        <n v="43695.86"/>
        <n v="173.83"/>
        <n v="12417.51"/>
        <n v="305857.92"/>
        <n v="353181.12"/>
        <n v="53470.04"/>
        <n v="33832.38"/>
        <n v="219093.2"/>
        <n v="102693.94"/>
        <n v="56374.98"/>
        <n v="71838.72"/>
        <n v="49046.4"/>
        <n v="93416.96"/>
        <n v="343441.02"/>
        <n v="285277.44"/>
        <n v="20047.12"/>
        <n v="111518.22"/>
        <n v="272533.8"/>
        <n v="214206.39"/>
        <n v="46187.44"/>
        <n v="193173.76"/>
        <n v="248563.7"/>
        <n v="2099.25"/>
        <n v="69878.22"/>
        <n v="148427.4"/>
        <n v="65613.7"/>
        <n v="9368.55"/>
        <n v="52965.57"/>
        <n v="163714.13"/>
        <n v="6098.12"/>
        <n v="77916.6"/>
        <n v="233467.28"/>
        <n v="155675.52"/>
        <n v="175330.2"/>
        <n v="59165.1"/>
        <n v="163391.21"/>
        <n v="66852.24"/>
        <n v="88847.45"/>
        <n v="201860.89"/>
        <n v="157733.31"/>
        <n v="414735.75"/>
        <n v="330189.48"/>
        <n v="4294.65"/>
        <n v="29280.9"/>
        <n v="182531.52"/>
        <n v="32979.76"/>
        <n v="119355.73"/>
        <n v="100247.84"/>
        <n v="181817.38"/>
        <n v="120571.2"/>
        <n v="241231.6"/>
        <n v="395640.99"/>
        <n v="197464.18"/>
        <n v="204561.28"/>
        <n v="210484.8"/>
        <n v="74102.85"/>
        <n v="41337.54"/>
        <n v="83364.42"/>
        <n v="5077.92"/>
        <n v="271290.36"/>
        <n v="44666.94"/>
        <n v="186329.88"/>
        <n v="187535.67"/>
        <n v="33881.64"/>
        <n v="183900.71"/>
        <n v="6084.65"/>
        <n v="47381.04"/>
        <n v="64217.2"/>
        <n v="85577.73"/>
        <n v="103145.86"/>
        <n v="412713.84"/>
        <n v="47335.5"/>
        <n v="7433.56"/>
        <n v="109987.98"/>
        <n v="115744.2"/>
        <n v="533.4"/>
        <n v="13469.76"/>
        <n v="251530.8"/>
        <n v="55924.8"/>
        <n v="249272.24"/>
        <n v="9292.5"/>
        <n v="182563.7"/>
        <n v="495.08"/>
        <n v="74340"/>
        <n v="233843.58"/>
        <n v="199442.2"/>
        <n v="344547.36"/>
        <n v="225062.86"/>
        <n v="97000.75"/>
        <n v="90926.15"/>
        <n v="94407.24"/>
        <n v="273800.25"/>
        <n v="324401.99"/>
        <n v="11723.4"/>
        <n v="151740.6"/>
        <n v="0"/>
        <n v="47357.75"/>
        <n v="22008.8"/>
        <n v="178394.58"/>
        <n v="39124.17"/>
        <n v="317939.24"/>
        <n v="137674.95"/>
        <n v="6030.85"/>
        <n v="83618.58"/>
        <n v="37506.56"/>
        <n v="172128.75"/>
        <n v="18801.75"/>
        <n v="139869.18"/>
        <n v="157599.36"/>
        <n v="47576.16"/>
        <n v="190076.94"/>
        <n v="6150.6"/>
        <n v="12520.17"/>
        <n v="299662.13"/>
        <n v="113273.22"/>
        <n v="7332.12"/>
        <n v="97762.21"/>
        <n v="137469.4"/>
        <n v="20129.4"/>
        <n v="111232.15"/>
        <n v="31893.75"/>
        <n v="2048.86"/>
        <n v="77993.82"/>
        <n v="188373.51"/>
        <n v="57695.4"/>
        <n v="169455.3"/>
        <n v="211325.65"/>
        <n v="120643.91"/>
        <n v="112104.8"/>
        <n v="363940.06"/>
        <n v="74118.98"/>
        <n v="14448.85"/>
        <n v="876.8"/>
        <n v="10723.05"/>
        <n v="184418.33"/>
        <n v="339654.91"/>
        <n v="214599.14"/>
        <n v="115745.94"/>
        <n v="3449.64"/>
        <n v="23412.96"/>
        <n v="105802.27"/>
        <n v="166398.87"/>
        <n v="213797.12"/>
        <n v="260131.2"/>
        <n v="48095.95"/>
        <n v="89322.42"/>
        <n v="248074.2"/>
        <n v="67617.22"/>
        <n v="22161.6"/>
        <n v="101670.6"/>
        <n v="124183.99"/>
        <n v="101477.6"/>
        <n v="38013"/>
        <n v="6217.56"/>
        <n v="47157.3"/>
        <n v="4859.75"/>
        <n v="5962.92"/>
        <n v="389461.05"/>
        <n v="20491.98"/>
        <n v="207118.08"/>
        <n v="5236.14"/>
        <n v="236677.55"/>
        <n v="208251.9"/>
        <n v="86465.69"/>
        <n v="108561.44"/>
        <n v="191337.96"/>
        <n v="303343.15"/>
        <n v="163836.81"/>
        <n v="20682.22"/>
        <n v="56367.28"/>
        <n v="66108"/>
        <n v="30994.1"/>
        <n v="97802.88"/>
        <n v="196312.65"/>
        <n v="56100.75"/>
        <n v="15452.91"/>
        <n v="44897"/>
        <n v="9784.8"/>
        <n v="115034.4"/>
        <n v="126540.29"/>
        <n v="219713.88"/>
        <n v="2168.54"/>
        <n v="280090.38"/>
        <n v="89953.92"/>
        <n v="92426.88"/>
        <n v="237870.15"/>
        <n v="20592.6"/>
        <n v="14904.49"/>
        <n v="33079.95"/>
        <n v="17326.4"/>
        <n v="33351.84"/>
        <n v="3732.52"/>
        <n v="11384.24"/>
        <n v="18681.75"/>
        <n v="222322.32"/>
        <n v="17383.68"/>
        <n v="151161.92"/>
        <n v="421093.95"/>
        <n v="1635.48"/>
        <n v="268161.12"/>
        <n v="1156.16"/>
        <n v="36379.77"/>
        <n v="243516.48"/>
        <n v="8857.24"/>
        <n v="391900.2"/>
        <n v="41681.18"/>
        <n v="185653.92"/>
        <n v="133041.2"/>
        <n v="13181.86"/>
        <n v="146477.95"/>
        <n v="255163.78"/>
        <n v="337299.3"/>
        <n v="32643"/>
        <n v="63176.1"/>
        <n v="334815.2"/>
        <n v="44988.3"/>
        <n v="37723.32"/>
        <n v="323722.23"/>
        <n v="95634"/>
        <n v="355585.92"/>
        <n v="64723.5"/>
        <n v="12891.5"/>
        <n v="324815.44"/>
        <n v="18877.4"/>
        <n v="111392.9"/>
        <n v="146751.16"/>
        <n v="280175"/>
        <n v="12056.65"/>
        <n v="9044.28"/>
        <n v="144558.04"/>
        <n v="5069.19"/>
        <n v="69789.68"/>
        <n v="414919.44"/>
        <n v="342871.55"/>
        <n v="275274.05"/>
        <n v="80711.04"/>
        <n v="120526.38"/>
        <n v="85429.66"/>
        <n v="18613.59"/>
        <n v="332493.6"/>
        <n v="117758.16"/>
        <n v="395639.51"/>
        <n v="182095.6"/>
        <n v="35456.05"/>
        <n v="221269.64"/>
        <n v="15438.89"/>
        <n v="239345.28"/>
        <n v="20343.96"/>
        <n v="22664.91"/>
        <n v="143674.8"/>
        <n v="32671.05"/>
        <n v="61457.58"/>
        <n v="37049.15"/>
        <n v="73089.7"/>
        <n v="49554"/>
        <n v="17392.99"/>
        <n v="204148.4"/>
        <n v="37984.52"/>
        <n v="228971.92"/>
        <n v="229774.32"/>
        <n v="10547.91"/>
        <n v="1456.69"/>
        <n v="142096.32"/>
        <n v="121195.62"/>
        <n v="108935.66"/>
        <n v="220370.94"/>
        <n v="53549.57"/>
        <n v="100093.21"/>
        <n v="10581.76"/>
        <n v="122782.5"/>
        <n v="21914.09"/>
        <n v="271224.24"/>
        <n v="70915.32"/>
        <n v="171347.03"/>
        <n v="410099.6"/>
        <n v="55296.84"/>
        <n v="95807.25"/>
        <n v="647.82"/>
        <n v="121812.86"/>
        <n v="14101.23"/>
        <n v="36945.99"/>
        <n v="33864.48"/>
        <n v="225188.4"/>
        <n v="52400.6"/>
        <n v="217977.34"/>
        <n v="143902.72"/>
        <n v="128437.44"/>
        <n v="45393.3"/>
        <n v="204431.2"/>
        <n v="45346.56"/>
        <n v="308833.8"/>
        <n v="4892.88"/>
        <n v="367213.13"/>
        <n v="21298.88"/>
        <n v="76286.52"/>
        <n v="153070.75"/>
        <n v="14895.6"/>
        <n v="1910.38"/>
        <n v="36011.64"/>
        <n v="170164.8"/>
        <n v="257859.61"/>
        <n v="267168.2"/>
        <n v="216977.4"/>
        <n v="133400"/>
        <n v="17991.48"/>
        <n v="30895.2"/>
        <n v="365817.77"/>
        <n v="9047.5"/>
        <n v="110509.36"/>
        <n v="391295.35"/>
        <n v="303953.76"/>
        <n v="88070.1"/>
        <n v="306978.48"/>
        <n v="22910.3"/>
        <n v="97727.52"/>
        <n v="66841.05"/>
        <n v="12593.7"/>
        <n v="225135.06"/>
        <n v="19696.44"/>
        <n v="431287.05"/>
        <n v="279134.22"/>
        <n v="292392.06"/>
        <n v="107066.52"/>
        <n v="81325.08"/>
        <n v="10195.75"/>
        <n v="107309.28"/>
        <n v="10687.5"/>
        <n v="185555.37"/>
        <n v="232458.24"/>
        <n v="93604.55"/>
        <n v="295026.3"/>
        <n v="57715.68"/>
        <n v="147784.91"/>
        <n v="380827.2"/>
        <n v="350863.3"/>
        <n v="19576.7"/>
        <n v="8718.15"/>
        <n v="85916.15"/>
        <n v="212046.84"/>
        <n v="429519"/>
        <n v="28049.38"/>
        <n v="294603.65"/>
        <n v="127155.78"/>
        <n v="289125.56"/>
        <n v="41763.15"/>
        <n v="258281.55"/>
        <n v="224439"/>
        <n v="117159.38"/>
        <n v="77888.7"/>
        <n v="9116.07"/>
        <n v="299663.68"/>
        <n v="284358.22"/>
        <n v="494361.54"/>
        <n v="311462.5"/>
        <n v="137170.6"/>
        <n v="97955.1"/>
        <n v="179610.8"/>
        <n v="379191.78"/>
        <n v="68945.04"/>
        <n v="59969.26"/>
        <n v="41978.37"/>
        <n v="393262.24"/>
        <n v="267842.68"/>
        <n v="38763.04"/>
        <n v="38473.86"/>
        <n v="85516.75"/>
        <n v="88775.23"/>
        <n v="17138.8"/>
        <n v="92455.82"/>
        <n v="202688.6"/>
        <n v="326106.6"/>
        <n v="188460.64"/>
        <n v="382012.85"/>
        <n v="90968.13"/>
        <n v="59358.6"/>
        <n v="318670.44"/>
        <n v="188751.84"/>
        <n v="39308.34"/>
        <n v="19076.75"/>
        <n v="9469.75"/>
        <n v="8113.3"/>
        <n v="247817.52"/>
        <n v="9054.44"/>
        <n v="64887.5"/>
        <n v="11529"/>
        <n v="121585.74"/>
        <n v="122368.12"/>
        <n v="33060.56"/>
        <n v="154863.45"/>
        <n v="76030.08"/>
        <n v="141912"/>
        <n v="253712.76"/>
        <n v="89583.48"/>
        <n v="196861.62"/>
        <n v="190261.44"/>
        <n v="158064.42"/>
        <n v="250330.27"/>
        <n v="61462"/>
        <n v="299524.36"/>
        <n v="133498.2"/>
        <n v="114632.29"/>
        <n v="121477.21"/>
        <n v="34798.52"/>
        <n v="160259.4"/>
        <n v="17611.65"/>
        <n v="232845.43"/>
        <n v="109501.08"/>
        <n v="41018.2"/>
        <n v="47334.4"/>
        <n v="19214.78"/>
        <n v="10585.08"/>
        <n v="39292.76"/>
        <n v="313852.02"/>
        <n v="25468.04"/>
        <n v="72381.21"/>
        <n v="301667.52"/>
        <n v="148078.98"/>
        <n v="264997.6"/>
        <n v="78019.2"/>
        <n v="74734.28"/>
        <n v="428.91"/>
        <n v="66730.86"/>
        <n v="16576.4"/>
        <n v="73818.14"/>
        <n v="38785.63"/>
        <n v="9253.53"/>
        <n v="166892.44"/>
        <n v="58927"/>
        <n v="171967.68"/>
        <n v="169036.35"/>
        <n v="238217.25"/>
        <n v="23481.6"/>
        <n v="301333.92"/>
        <n v="132956.01"/>
        <n v="40786.59"/>
        <n v="160970.56"/>
        <n v="297235.35"/>
        <n v="19623.11"/>
        <n v="6960.45"/>
        <n v="273555.39"/>
        <n v="39415.95"/>
        <n v="20713.1"/>
        <n v="71369.91"/>
        <n v="173686.36"/>
        <n v="103812.16"/>
        <n v="22083.84"/>
        <n v="185171.07"/>
        <n v="196751.95"/>
        <n v="294000"/>
        <n v="17555.28"/>
        <n v="57832.2"/>
        <n v="330893.64"/>
        <n v="82904.05"/>
        <n v="17821.32"/>
        <n v="261153.2"/>
        <n v="8649.45"/>
        <n v="55485.15"/>
        <n v="207666.45"/>
        <n v="67135.74"/>
        <n v="129153.52"/>
        <n v="124835.76"/>
        <n v="1464.12"/>
        <n v="149466.87"/>
        <n v="30378.59"/>
        <n v="93915.82"/>
        <n v="42553.36"/>
        <n v="420398.83"/>
        <n v="135668.82"/>
        <n v="35139.48"/>
        <n v="373879.8"/>
        <n v="151038"/>
        <n v="31315.56"/>
        <n v="196109.88"/>
        <n v="68553.68"/>
        <n v="146978.07"/>
        <n v="109335"/>
        <n v="47296.1"/>
        <n v="36367.5"/>
        <n v="96059.6"/>
        <n v="25328.94"/>
        <n v="14664.54"/>
        <n v="162599.19"/>
        <n v="453863.6"/>
        <n v="237790.8"/>
        <n v="27546.75"/>
        <n v="2769"/>
        <n v="14923.95"/>
        <n v="4182.75"/>
        <n v="67801.08"/>
        <n v="72136.35"/>
        <n v="18995.6"/>
        <n v="57307.42"/>
        <n v="198413.8"/>
        <n v="37430.64"/>
        <n v="200589.54"/>
        <n v="89712.65"/>
        <n v="345369.84"/>
        <n v="29988.16"/>
        <n v="81179.88"/>
        <n v="156134.58"/>
        <n v="90586.87"/>
        <n v="251402.3"/>
        <n v="43512.48"/>
        <n v="33237.89"/>
        <n v="154214.82"/>
        <n v="61385.28"/>
        <n v="234020.4"/>
        <n v="187167.5"/>
        <n v="17230.8"/>
        <n v="233469.5"/>
        <n v="44013.09"/>
        <n v="159272.08"/>
        <n v="27595.52"/>
        <n v="23064.3"/>
        <n v="75368.97"/>
        <n v="35496.16"/>
        <n v="8603.28"/>
        <n v="106614.27"/>
        <n v="153087.33"/>
        <n v="27028.12"/>
        <n v="71975.36"/>
        <n v="34653.27"/>
        <n v="8949.8"/>
        <n v="29518.64"/>
        <n v="51437.26"/>
        <n v="34296.91"/>
        <n v="11385.69"/>
        <n v="16127.86"/>
        <n v="164385.45"/>
        <n v="46522.75"/>
        <n v="47242.92"/>
        <n v="191417.62"/>
        <n v="247368"/>
        <n v="41248.39"/>
        <n v="5848.08"/>
        <n v="165251.7"/>
        <n v="230234.4"/>
        <n v="272168.64"/>
        <n v="399184.63"/>
        <n v="23285.5"/>
        <n v="202829.34"/>
        <n v="469480"/>
        <n v="28223.58"/>
        <n v="27264.48"/>
        <n v="312725.85"/>
        <n v="273155.84"/>
        <n v="80546.61"/>
        <n v="49781.49"/>
        <n v="25115.58"/>
        <n v="79026.74"/>
        <n v="66141.69"/>
        <n v="57223.53"/>
        <n v="87356.94"/>
        <n v="278446.91"/>
        <n v="43546.8"/>
        <n v="98980.04"/>
        <n v="387383.22"/>
        <n v="46029.06"/>
        <n v="324511.46"/>
        <n v="120079.8"/>
        <n v="37168.46"/>
        <n v="118185.15"/>
        <n v="51341.94"/>
        <n v="287678.69"/>
        <n v="201049.2"/>
        <n v="36344.85"/>
        <n v="374641.28"/>
        <n v="85033.08"/>
        <n v="88247.32"/>
        <n v="227303.7"/>
        <n v="269098"/>
        <n v="57391.18"/>
        <n v="184326.24"/>
        <n v="254154.6"/>
        <n v="102126.44"/>
        <n v="10943.12"/>
        <n v="302510.4"/>
        <n v="259534.08"/>
        <n v="108700.24"/>
        <n v="126189.36"/>
        <n v="142724.96"/>
        <n v="30270.24"/>
        <n v="31382.1"/>
        <n v="71040"/>
        <n v="132503.75"/>
        <n v="11642.4"/>
        <n v="122878.8"/>
        <n v="6118.72"/>
        <n v="280082"/>
        <n v="65896.74"/>
        <n v="279422.08"/>
        <n v="30178.8"/>
        <n v="320112.45"/>
        <n v="61162.78"/>
        <n v="15124.5"/>
        <n v="91921.8"/>
        <n v="56635.15"/>
        <n v="113859.28"/>
        <n v="89542.44"/>
        <n v="108787.42"/>
        <n v="233718.25"/>
        <n v="74579"/>
        <n v="42963.05"/>
        <n v="8815.52"/>
        <n v="69039.04"/>
        <n v="7970.76"/>
        <n v="120944.88"/>
        <n v="19977.04"/>
        <n v="124086.2"/>
        <n v="80856.74"/>
        <n v="455427.51"/>
        <n v="58821.57"/>
        <n v="273336.68"/>
        <n v="171635.52"/>
        <n v="129836.74"/>
        <n v="8445.8"/>
        <n v="75549.1"/>
        <n v="315286.4"/>
        <n v="32460.36"/>
        <n v="76614.96"/>
        <n v="440866.2"/>
        <n v="10652.4"/>
        <n v="42026.22"/>
        <n v="99268.92"/>
        <n v="114800.32"/>
        <n v="27727.26"/>
        <n v="369170.46"/>
        <n v="287986.16"/>
        <n v="249180.08"/>
        <n v="168389.46"/>
        <n v="61.05"/>
        <n v="428475"/>
        <n v="42025"/>
        <n v="35489.72"/>
        <n v="26266.74"/>
        <n v="169012.8"/>
        <n v="180917.62"/>
        <n v="279819.2"/>
        <n v="68853.4"/>
        <n v="27614.6"/>
        <n v="3247.48"/>
        <n v="102212.14"/>
        <n v="2303.64"/>
        <n v="6292.96"/>
        <n v="133177.31"/>
        <n v="145261.36"/>
        <n v="177227.05"/>
        <n v="111510.08"/>
        <n v="163837.98"/>
        <n v="9251.5"/>
        <n v="103669.05"/>
        <n v="79002.4"/>
        <n v="73725.12"/>
        <n v="54993.92"/>
        <n v="47262.72"/>
        <n v="205882.42"/>
        <n v="163949.64"/>
        <n v="5494.2"/>
        <n v="168523.32"/>
        <n v="265197.73"/>
        <n v="177745.23"/>
        <n v="10561.6"/>
        <n v="274762.8"/>
        <n v="34458.1"/>
        <n v="139411.7"/>
        <n v="26013.29"/>
        <n v="127195.2"/>
        <n v="12285"/>
        <n v="494960.85"/>
        <n v="200082.51"/>
        <n v="260756.4"/>
        <n v="7792.8"/>
        <n v="261856.08"/>
        <n v="74705.4"/>
        <n v="426613.46"/>
        <n v="41124.44"/>
        <n v="88556.49"/>
        <n v="18933.8"/>
        <n v="111458.89"/>
        <n v="117824.4"/>
        <n v="2552.04"/>
        <n v="183167.19"/>
        <n v="23626.14"/>
        <n v="200279.49"/>
        <n v="35708.8"/>
        <n v="40472.62"/>
        <n v="60634.3"/>
        <n v="77338.8"/>
        <n v="20055.55"/>
        <n v="218811.06"/>
        <n v="7099.95"/>
        <n v="94325.63"/>
        <n v="122754.66"/>
        <n v="107171.18"/>
        <n v="148441.12"/>
        <n v="15391.32"/>
        <n v="45265"/>
        <n v="215646"/>
        <n v="311630.97"/>
        <n v="4694.55"/>
        <n v="113846.08"/>
        <n v="91325.7"/>
        <n v="245427.93"/>
        <n v="12974.04"/>
        <n v="46015.42"/>
        <n v="68564.16"/>
        <n v="60510.24"/>
        <n v="327781.89"/>
        <n v="61081.3"/>
        <n v="25483.4"/>
        <n v="48016.71"/>
        <n v="249776.28"/>
        <n v="251999.16"/>
        <n v="290756.04"/>
        <n v="102014.66"/>
        <n v="332678.7"/>
        <n v="56003.22"/>
        <n v="120538.33"/>
        <n v="372412.7"/>
        <n v="3706.56"/>
        <n v="10081.29"/>
        <n v="22335.3"/>
        <n v="3045.84"/>
        <n v="31192.49"/>
        <n v="81917.19"/>
        <n v="208696.97"/>
        <n v="135848.48"/>
        <n v="59396.35"/>
        <n v="134830.8"/>
        <n v="68706.15"/>
        <n v="17172.55"/>
        <n v="134334.4"/>
        <n v="8123.71"/>
        <n v="97324.5"/>
        <n v="109436.82"/>
        <n v="62886.76"/>
        <n v="104476.24"/>
        <n v="147292.52"/>
        <n v="256219.2"/>
        <n v="253532.76"/>
        <n v="56216.16"/>
        <n v="339649.09"/>
        <n v="19209.84"/>
        <n v="193449.6"/>
        <n v="320744"/>
        <n v="32752.96"/>
        <n v="12702.56"/>
        <n v="55200"/>
        <n v="75924.58"/>
        <n v="17839.92"/>
        <n v="129466.4"/>
        <n v="13686.3"/>
        <n v="166061.13"/>
        <n v="297337.12"/>
        <n v="208728.14"/>
        <n v="14126.86"/>
        <n v="109874.94"/>
        <n v="9757.2"/>
        <n v="163813.64"/>
        <n v="27784.31"/>
        <n v="170743.44"/>
        <n v="65406.9"/>
        <n v="184909.84"/>
        <n v="145715.25"/>
        <n v="311374.28"/>
        <n v="85744"/>
        <n v="7746.48"/>
        <n v="35434.12"/>
        <n v="238319.79"/>
        <n v="31505.76"/>
        <n v="279068.16"/>
        <n v="280195.02"/>
        <n v="233933"/>
        <n v="87127.69"/>
        <n v="7322.08"/>
        <n v="112513.7"/>
        <n v="142094.5"/>
        <n v="85104.5"/>
        <n v="28080.5"/>
        <n v="55092.61"/>
        <n v="226641.96"/>
        <n v="25064.55"/>
        <n v="180618.2"/>
        <n v="116334"/>
        <n v="139773.9"/>
        <n v="124383.9"/>
        <n v="36393.06"/>
        <n v="123798.99"/>
        <n v="129572.16"/>
        <n v="148963.14"/>
        <n v="206469.12"/>
        <n v="133074.48"/>
        <n v="101714.41"/>
        <n v="163223.28"/>
        <n v="85109.6"/>
        <n v="4517.24"/>
        <n v="51501.24"/>
        <n v="263612.8"/>
        <n v="18001.86"/>
        <n v="1504.2"/>
        <n v="81419.24"/>
        <n v="125792.1"/>
        <n v="5799"/>
        <n v="24436.71"/>
        <n v="22065.37"/>
        <n v="293090.9"/>
        <n v="188203.04"/>
        <n v="6915.2"/>
        <n v="151745.36"/>
        <n v="119097.86"/>
        <n v="93174.42"/>
        <n v="314156.64"/>
        <n v="100125.69"/>
        <n v="112885.68"/>
        <n v="39522.28"/>
        <n v="180557.44"/>
        <n v="14193.06"/>
        <n v="185005.21"/>
        <n v="48292.72"/>
        <n v="30899.05"/>
        <n v="146298.96"/>
      </sharedItems>
    </cacheField>
    <cacheField name="August  Revenue" numFmtId="176">
      <sharedItems containsSemiMixedTypes="0" containsString="0" containsNumber="1" minValue="201.2" maxValue="456798.4" count="1000">
        <n v="114811.2"/>
        <n v="207361.6"/>
        <n v="304157.52"/>
        <n v="281150.22"/>
        <n v="21215.34"/>
        <n v="80493.38"/>
        <n v="32568.75"/>
        <n v="44243.52"/>
        <n v="300129.6"/>
        <n v="201213"/>
        <n v="11665.92"/>
        <n v="48511"/>
        <n v="82160.82"/>
        <n v="89409.32"/>
        <n v="21375"/>
        <n v="90234.18"/>
        <n v="71887.2"/>
        <n v="62481"/>
        <n v="5470.25"/>
        <n v="17899.2"/>
        <n v="279853.83"/>
        <n v="37395.25"/>
        <n v="27079.41"/>
        <n v="132308.5"/>
        <n v="187599.75"/>
        <n v="301543.56"/>
        <n v="65730.72"/>
        <n v="140676.1"/>
        <n v="293179.75"/>
        <n v="8788.86"/>
        <n v="302672.7"/>
        <n v="71170.36"/>
        <n v="22952.4"/>
        <n v="348904.5"/>
        <n v="131373.28"/>
        <n v="368290.44"/>
        <n v="35985.18"/>
        <n v="22353.65"/>
        <n v="263617.9"/>
        <n v="98290.08"/>
        <n v="32377.95"/>
        <n v="5752.53"/>
        <n v="2378.16"/>
        <n v="319487.22"/>
        <n v="66683.1"/>
        <n v="285671.1"/>
        <n v="3823.2"/>
        <n v="48811.98"/>
        <n v="79102.94"/>
        <n v="60505.5"/>
        <n v="163424.78"/>
        <n v="340881.13"/>
        <n v="429155.65"/>
        <n v="16125.84"/>
        <n v="238661.28"/>
        <n v="62740.88"/>
        <n v="24741.6"/>
        <n v="23054.26"/>
        <n v="8737.41"/>
        <n v="139307.56"/>
        <n v="180621"/>
        <n v="25216.92"/>
        <n v="362495.79"/>
        <n v="15435.15"/>
        <n v="67131.96"/>
        <n v="253107.75"/>
        <n v="3887.52"/>
        <n v="345395.31"/>
        <n v="36285.4"/>
        <n v="115481.34"/>
        <n v="370995.08"/>
        <n v="80414.08"/>
        <n v="6168.54"/>
        <n v="176536.8"/>
        <n v="175670.55"/>
        <n v="365128.28"/>
        <n v="38291.22"/>
        <n v="41191.85"/>
        <n v="109099.12"/>
        <n v="25068.72"/>
        <n v="170734.8"/>
        <n v="164916.78"/>
        <n v="69879.06"/>
        <n v="34199.48"/>
        <n v="97271.28"/>
        <n v="112195.72"/>
        <n v="169165.92"/>
        <n v="173118.6"/>
        <n v="277606.25"/>
        <n v="147547.5"/>
        <n v="59128.2"/>
        <n v="129975.78"/>
        <n v="49225.11"/>
        <n v="23474.89"/>
        <n v="104390.1"/>
        <n v="60611.49"/>
        <n v="102071.25"/>
        <n v="46142.19"/>
        <n v="14362.86"/>
        <n v="9637.65"/>
        <n v="16242.4"/>
        <n v="18561.16"/>
        <n v="96526.61"/>
        <n v="226444.68"/>
        <n v="382478.5"/>
        <n v="118513.2"/>
        <n v="104694.42"/>
        <n v="267195"/>
        <n v="14427.72"/>
        <n v="27892.17"/>
        <n v="61153.16"/>
        <n v="11702.4"/>
        <n v="106065.6"/>
        <n v="110570.46"/>
        <n v="139516.14"/>
        <n v="244803.57"/>
        <n v="366163.38"/>
        <n v="11389.95"/>
        <n v="318582.66"/>
        <n v="270338.18"/>
        <n v="365830.72"/>
        <n v="216210.74"/>
        <n v="63989.54"/>
        <n v="41754.96"/>
        <n v="103101.25"/>
        <n v="99336.78"/>
        <n v="341873.28"/>
        <n v="298293.52"/>
        <n v="7882.96"/>
        <n v="19852.14"/>
        <n v="201250.62"/>
        <n v="47240.34"/>
        <n v="4760.42"/>
        <n v="50603.28"/>
        <n v="373618.08"/>
        <n v="3299.8"/>
        <n v="236929"/>
        <n v="60008.3"/>
        <n v="2590"/>
        <n v="102066.3"/>
        <n v="269108.19"/>
        <n v="11018.55"/>
        <n v="37168.72"/>
        <n v="107597.07"/>
        <n v="54166"/>
        <n v="11141.54"/>
        <n v="250598.41"/>
        <n v="38074.5"/>
        <n v="4267.2"/>
        <n v="9719.24"/>
        <n v="117738.81"/>
        <n v="121973.46"/>
        <n v="64828.4"/>
        <n v="239119.76"/>
        <n v="256308"/>
        <n v="78886.24"/>
        <n v="124952.7"/>
        <n v="159676"/>
        <n v="12263"/>
        <n v="241210.2"/>
        <n v="178258.65"/>
        <n v="208919.43"/>
        <n v="275270.4"/>
        <n v="261293.07"/>
        <n v="12024.98"/>
        <n v="314689.44"/>
        <n v="83696.69"/>
        <n v="82535.84"/>
        <n v="13949.72"/>
        <n v="27964.06"/>
        <n v="76587.75"/>
        <n v="6829.57"/>
        <n v="55058.37"/>
        <n v="83975.04"/>
        <n v="21407.76"/>
        <n v="36067.45"/>
        <n v="212023.11"/>
        <n v="2160.73"/>
        <n v="110608.48"/>
        <n v="60867.31"/>
        <n v="133675.27"/>
        <n v="24345.66"/>
        <n v="187864.32"/>
        <n v="405894.72"/>
        <n v="112512.64"/>
        <n v="158879.51"/>
        <n v="264549.92"/>
        <n v="61840.22"/>
        <n v="41412.9"/>
        <n v="81442.16"/>
        <n v="21815.43"/>
        <n v="70511.84"/>
        <n v="439892.96"/>
        <n v="132131.85"/>
        <n v="56166.5"/>
        <n v="65808.2"/>
        <n v="124972.05"/>
        <n v="117207.27"/>
        <n v="125239.02"/>
        <n v="331992.96"/>
        <n v="276002.55"/>
        <n v="10636.2"/>
        <n v="75403.87"/>
        <n v="125488.62"/>
        <n v="265201.42"/>
        <n v="2759.95"/>
        <n v="37501.17"/>
        <n v="15337.78"/>
        <n v="7314.74"/>
        <n v="60404.4"/>
        <n v="58920.06"/>
        <n v="263049.93"/>
        <n v="7537.56"/>
        <n v="37123.2"/>
        <n v="97605.69"/>
        <n v="67954.2"/>
        <n v="139997.01"/>
        <n v="116847.12"/>
        <n v="118218.34"/>
        <n v="283721.79"/>
        <n v="330189.48"/>
        <n v="108511.49"/>
        <n v="36472.7"/>
        <n v="171684.36"/>
        <n v="133554.4"/>
        <n v="84643.21"/>
        <n v="440895.84"/>
        <n v="93603.02"/>
        <n v="332687.2"/>
        <n v="213934.34"/>
        <n v="45819.45"/>
        <n v="153301.24"/>
        <n v="11913.37"/>
        <n v="197796"/>
        <n v="38423.7"/>
        <n v="261441.81"/>
        <n v="29515.9"/>
        <n v="7923.6"/>
        <n v="237216.81"/>
        <n v="25854.93"/>
        <n v="304432.91"/>
        <n v="294426.23"/>
        <n v="53569.62"/>
        <n v="44422.28"/>
        <n v="3896.2"/>
        <n v="211356.6"/>
        <n v="195038.05"/>
        <n v="229174.26"/>
        <n v="47717.01"/>
        <n v="111082.4"/>
        <n v="149544"/>
        <n v="59468.48"/>
        <n v="150487.43"/>
        <n v="46135.8"/>
        <n v="29070.3"/>
        <n v="28623.24"/>
        <n v="29040.8"/>
        <n v="239777.58"/>
        <n v="80697.58"/>
        <n v="23364"/>
        <n v="90353.56"/>
        <n v="364873.96"/>
        <n v="446.04"/>
        <n v="166881.66"/>
        <n v="410745.5"/>
        <n v="33822.88"/>
        <n v="326918.68"/>
        <n v="66665.97"/>
        <n v="159166.5"/>
        <n v="71406.75"/>
        <n v="206871.3"/>
        <n v="187170.61"/>
        <n v="22578.4"/>
        <n v="344158.65"/>
        <n v="125183.35"/>
        <n v="162839.75"/>
        <n v="195678.24"/>
        <n v="319215.21"/>
        <n v="127946.61"/>
        <n v="44280.12"/>
        <n v="181784.4"/>
        <n v="1033.86"/>
        <n v="141464.31"/>
        <n v="34363.84"/>
        <n v="57085"/>
        <n v="19006.86"/>
        <n v="206036.25"/>
        <n v="200829.74"/>
        <n v="53743.44"/>
        <n v="74067.54"/>
        <n v="18391.5"/>
        <n v="13953.06"/>
        <n v="98513.41"/>
        <n v="69466.91"/>
        <n v="61508.34"/>
        <n v="229517.21"/>
        <n v="322049.1"/>
        <n v="52560.1"/>
        <n v="242517.42"/>
        <n v="43375.5"/>
        <n v="21406"/>
        <n v="121681.08"/>
        <n v="99502.65"/>
        <n v="92633.17"/>
        <n v="318138.66"/>
        <n v="196196.1"/>
        <n v="14852.49"/>
        <n v="85727.2"/>
        <n v="120781.86"/>
        <n v="15852.84"/>
        <n v="46458.61"/>
        <n v="1753.6"/>
        <n v="14303.25"/>
        <n v="82819.72"/>
        <n v="97582.73"/>
        <n v="276811.92"/>
        <n v="183160.69"/>
        <n v="53469.42"/>
        <n v="51030.36"/>
        <n v="102065.04"/>
        <n v="111301.74"/>
        <n v="13631.36"/>
        <n v="39152.4"/>
        <n v="47952.38"/>
        <n v="160016.1"/>
        <n v="199199.88"/>
        <n v="171837.15"/>
        <n v="22469.4"/>
        <n v="40413"/>
        <n v="41224.49"/>
        <n v="26456.66"/>
        <n v="291179.58"/>
        <n v="3429.96"/>
        <n v="13241.52"/>
        <n v="17606.18"/>
        <n v="18039.72"/>
        <n v="397601.6"/>
        <n v="265335.81"/>
        <n v="94209.96"/>
        <n v="18059.34"/>
        <n v="197934.95"/>
        <n v="5026.77"/>
        <n v="69862.1"/>
        <n v="190751.68"/>
        <n v="21035.04"/>
        <n v="144080.25"/>
        <n v="146271.46"/>
        <n v="11822.33"/>
        <n v="146440.67"/>
        <n v="225082"/>
        <n v="208575.05"/>
        <n v="331586.08"/>
        <n v="204588.9"/>
        <n v="65265.3"/>
        <n v="37334.55"/>
        <n v="71060"/>
        <n v="6849.36"/>
        <n v="65186.16"/>
        <n v="120895.37"/>
        <n v="206380.32"/>
        <n v="72153.24"/>
        <n v="248717.67"/>
        <n v="80680.32"/>
        <n v="61617.92"/>
        <n v="335844.39"/>
        <n v="144540.44"/>
        <n v="112985.65"/>
        <n v="82473.3"/>
        <n v="72465.12"/>
        <n v="34138.44"/>
        <n v="41551.73"/>
        <n v="6210.86"/>
        <n v="44712"/>
        <n v="213401.98"/>
        <n v="201.2"/>
        <n v="38279.15"/>
        <n v="53324.46"/>
        <n v="1701.56"/>
        <n v="305303.68"/>
        <n v="132091.28"/>
        <n v="30411.71"/>
        <n v="53881.52"/>
        <n v="80980.48"/>
        <n v="102807.9"/>
        <n v="184061.14"/>
        <n v="115983.36"/>
        <n v="73606.49"/>
        <n v="51149.33"/>
        <n v="300863.45"/>
        <n v="286301.04"/>
        <n v="388315.2"/>
        <n v="186860.25"/>
        <n v="146591.25"/>
        <n v="221133.76"/>
        <n v="51588.9"/>
        <n v="283623.48"/>
        <n v="58467.76"/>
        <n v="81506.25"/>
        <n v="32394.48"/>
        <n v="158213"/>
        <n v="42205.65"/>
        <n v="89448.48"/>
        <n v="117856.2"/>
        <n v="180547.6"/>
        <n v="50496.78"/>
        <n v="266726.6"/>
        <n v="148830.45"/>
        <n v="2900.8"/>
        <n v="145917.52"/>
        <n v="38294.97"/>
        <n v="114305.06"/>
        <n v="451516"/>
        <n v="447492.55"/>
        <n v="43616.35"/>
        <n v="315535.68"/>
        <n v="68320.98"/>
        <n v="41588.78"/>
        <n v="108998.5"/>
        <n v="232137.3"/>
        <n v="2642.01"/>
        <n v="319844.98"/>
        <n v="92631.24"/>
        <n v="33801.1"/>
        <n v="139854.4"/>
        <n v="10080.49"/>
        <n v="10249.74"/>
        <n v="30180.6"/>
        <n v="364860.61"/>
        <n v="75054"/>
        <n v="13723.1"/>
        <n v="26295.66"/>
        <n v="308233.65"/>
        <n v="169505.9"/>
        <n v="47516.78"/>
        <n v="3637.14"/>
        <n v="262929.06"/>
        <n v="36671.88"/>
        <n v="112015.04"/>
        <n v="56734.4"/>
        <n v="31055.22"/>
        <n v="41210.23"/>
        <n v="151470.73"/>
        <n v="70966.98"/>
        <n v="183758.25"/>
        <n v="298172.88"/>
        <n v="3791.12"/>
        <n v="394456"/>
        <n v="167418.56"/>
        <n v="21420"/>
        <n v="45774.04"/>
        <n v="79496.76"/>
        <n v="113689.64"/>
        <n v="149848.03"/>
        <n v="386509.8"/>
        <n v="11767.84"/>
        <n v="193356.45"/>
        <n v="8209.26"/>
        <n v="179875.41"/>
        <n v="3747.18"/>
        <n v="7657.2"/>
        <n v="41193.36"/>
        <n v="20887.04"/>
        <n v="102929.75"/>
        <n v="242066.48"/>
        <n v="114544.64"/>
        <n v="57358.56"/>
        <n v="57254.13"/>
        <n v="226614.16"/>
        <n v="111978.24"/>
        <n v="177302.4"/>
        <n v="2556.64"/>
        <n v="94107.46"/>
        <n v="23882.16"/>
        <n v="4907.32"/>
        <n v="240920.05"/>
        <n v="456798.4"/>
        <n v="28572.64"/>
        <n v="49132.16"/>
        <n v="104716.8"/>
        <n v="2639.3"/>
        <n v="140864.75"/>
        <n v="219772.6"/>
        <n v="37490"/>
        <n v="173602"/>
        <n v="15300.48"/>
        <n v="97882.19"/>
        <n v="19717.5"/>
        <n v="143791.84"/>
        <n v="391295.35"/>
        <n v="159999.12"/>
        <n v="88531.2"/>
        <n v="17158.35"/>
        <n v="16649.1"/>
        <n v="88209.88"/>
        <n v="59101.56"/>
        <n v="143388.27"/>
        <n v="228955.89"/>
        <n v="34870.96"/>
        <n v="411306.52"/>
        <n v="88277.43"/>
        <n v="145144.26"/>
        <n v="234951.53"/>
        <n v="37023.48"/>
        <n v="348286.82"/>
        <n v="243165.58"/>
        <n v="70024.5"/>
        <n v="36016.89"/>
        <n v="266255.36"/>
        <n v="9978.15"/>
        <n v="173373.48"/>
        <n v="259874.88"/>
        <n v="93081.17"/>
        <n v="343491.2"/>
        <n v="246775.3"/>
        <n v="2518.96"/>
        <n v="3447.55"/>
        <n v="19517.7"/>
        <n v="160456.9"/>
        <n v="2962.2"/>
        <n v="50774.94"/>
        <n v="169284.94"/>
        <n v="44514.2"/>
        <n v="423501.03"/>
        <n v="241720.05"/>
        <n v="100372.83"/>
        <n v="21093"/>
        <n v="48588.54"/>
        <n v="63995.04"/>
        <n v="7635.12"/>
        <n v="152863.12"/>
        <n v="135253.48"/>
        <n v="218938.68"/>
        <n v="186379.16"/>
        <n v="81462.54"/>
        <n v="132663.6"/>
        <n v="313373.58"/>
        <n v="181722.66"/>
        <n v="83600.64"/>
        <n v="29414.58"/>
        <n v="9650.2"/>
        <n v="197585.64"/>
        <n v="28065.52"/>
        <n v="73862.5"/>
        <n v="95509.67"/>
        <n v="296976.35"/>
        <n v="168071.38"/>
        <n v="40031.34"/>
        <n v="74909.46"/>
        <n v="195074.65"/>
        <n v="178932.6"/>
        <n v="142789.12"/>
        <n v="117378.25"/>
        <n v="189447.39"/>
        <n v="39289.74"/>
        <n v="156262.64"/>
        <n v="145760.64"/>
        <n v="1569.48"/>
        <n v="18614.75"/>
        <n v="278410.65"/>
        <n v="274291.95"/>
        <n v="95096.88"/>
        <n v="94740.36"/>
        <n v="48140"/>
        <n v="4050.4"/>
        <n v="14997.36"/>
        <n v="184146.2"/>
        <n v="5974.8"/>
        <n v="163947"/>
        <n v="108161.84"/>
        <n v="157699.71"/>
        <n v="93910.04"/>
        <n v="322579.11"/>
        <n v="78100.52"/>
        <n v="204030.36"/>
        <n v="288057.29"/>
        <n v="141552.98"/>
        <n v="66596.8"/>
        <n v="171554.2"/>
        <n v="24362.8"/>
        <n v="6110.18"/>
        <n v="231805.46"/>
        <n v="410720.56"/>
        <n v="104765.85"/>
        <n v="80342.67"/>
        <n v="184110.34"/>
        <n v="7556.07"/>
        <n v="4595.4"/>
        <n v="46646.4"/>
        <n v="37472.24"/>
        <n v="9462.42"/>
        <n v="44010.84"/>
        <n v="122769.63"/>
        <n v="37156.73"/>
        <n v="171883.36"/>
        <n v="22894.41"/>
        <n v="144245.22"/>
        <n v="96606.72"/>
        <n v="30340.8"/>
        <n v="81045.62"/>
        <n v="5121.69"/>
        <n v="77896.98"/>
        <n v="33867.3"/>
        <n v="35288.22"/>
        <n v="32574.06"/>
        <n v="48597.21"/>
        <n v="31467.15"/>
        <n v="43498.84"/>
        <n v="93952.17"/>
        <n v="91762.59"/>
        <n v="131765"/>
        <n v="21524.8"/>
        <n v="230408.25"/>
        <n v="200223.54"/>
        <n v="11503.91"/>
        <n v="208211.92"/>
        <n v="52073.79"/>
        <n v="669.37"/>
        <n v="74860.35"/>
        <n v="58186.08"/>
        <n v="77705.73"/>
        <n v="51060.2"/>
        <n v="40736.25"/>
        <n v="94755.14"/>
        <n v="221090.52"/>
        <n v="51321.6"/>
        <n v="102997.89"/>
        <n v="42111"/>
        <n v="322500"/>
        <n v="14266.56"/>
        <n v="79405.56"/>
        <n v="215224.11"/>
        <n v="414968.38"/>
        <n v="209465.08"/>
        <n v="118901.2"/>
        <n v="19214.55"/>
        <n v="113687.94"/>
        <n v="245008.8"/>
        <n v="9751.56"/>
        <n v="80755.52"/>
        <n v="179103.84"/>
        <n v="13998.78"/>
        <n v="112963.41"/>
        <n v="43319.65"/>
        <n v="101435.77"/>
        <n v="55023.68"/>
        <n v="45472.62"/>
        <n v="119830.83"/>
        <n v="332289.84"/>
        <n v="88227.72"/>
        <n v="130144.41"/>
        <n v="30402.99"/>
        <n v="63654.45"/>
        <n v="125878.74"/>
        <n v="43008.85"/>
        <n v="35424.54"/>
        <n v="15333.75"/>
        <n v="33312.63"/>
        <n v="33436.13"/>
        <n v="80533.04"/>
        <n v="91150.18"/>
        <n v="174744.28"/>
        <n v="103105.97"/>
        <n v="199683.3"/>
        <n v="47870.13"/>
        <n v="47405.28"/>
        <n v="7663.65"/>
        <n v="113187.75"/>
        <n v="72450.78"/>
        <n v="73499.25"/>
        <n v="12420.2"/>
        <n v="37599.48"/>
        <n v="176417.7"/>
        <n v="31080.4"/>
        <n v="167246.16"/>
        <n v="175470.45"/>
        <n v="245640"/>
        <n v="36457.38"/>
        <n v="117327.14"/>
        <n v="443674.35"/>
        <n v="57212.76"/>
        <n v="323465.5"/>
        <n v="85963.68"/>
        <n v="28041.67"/>
        <n v="234514.04"/>
        <n v="102308.8"/>
        <n v="273585"/>
        <n v="125834.15"/>
        <n v="6461.55"/>
        <n v="304475.1"/>
        <n v="18639.69"/>
        <n v="85749.18"/>
        <n v="81493.02"/>
        <n v="201684.49"/>
        <n v="86243.1"/>
        <n v="20592.72"/>
        <n v="11675.88"/>
        <n v="43178.04"/>
        <n v="201677.19"/>
        <n v="13107.01"/>
        <n v="80242.8"/>
        <n v="237737.55"/>
        <n v="3156.95"/>
        <n v="27459.2"/>
        <n v="57088.92"/>
        <n v="23058.58"/>
        <n v="26236.59"/>
        <n v="154531.23"/>
        <n v="13394.37"/>
        <n v="31583.05"/>
        <n v="330700.44"/>
        <n v="338984.59"/>
        <n v="33582.08"/>
        <n v="75582.31"/>
        <n v="4594.92"/>
        <n v="98973.33"/>
        <n v="382793.76"/>
        <n v="268839.36"/>
        <n v="56474.73"/>
        <n v="65465.52"/>
        <n v="256746"/>
        <n v="301406.16"/>
        <n v="88364.43"/>
        <n v="8001.12"/>
        <n v="155061.45"/>
        <n v="32408.32"/>
        <n v="18133.53"/>
        <n v="9422.13"/>
        <n v="348827.5"/>
        <n v="16455.17"/>
        <n v="67431.84"/>
        <n v="71292.06"/>
        <n v="160426.53"/>
        <n v="289477.82"/>
        <n v="224595.92"/>
        <n v="93318.82"/>
        <n v="400998.73"/>
        <n v="8767.44"/>
        <n v="43786.54"/>
        <n v="48476.66"/>
        <n v="84682.78"/>
        <n v="194010.87"/>
        <n v="48412.52"/>
        <n v="66012.32"/>
        <n v="57623.95"/>
        <n v="84204.9"/>
        <n v="442184.78"/>
        <n v="130865.13"/>
        <n v="248024.3"/>
        <n v="120684.2"/>
        <n v="272866"/>
        <n v="52613.82"/>
        <n v="177743.16"/>
        <n v="154071.36"/>
        <n v="119716.78"/>
        <n v="50722.84"/>
        <n v="115033.56"/>
        <n v="310380.3"/>
        <n v="95785.36"/>
        <n v="293546.88"/>
        <n v="293752.48"/>
        <n v="69749.68"/>
        <n v="151175.7"/>
        <n v="25984"/>
        <n v="79129"/>
        <n v="11901.6"/>
        <n v="225660.6"/>
        <n v="123139.24"/>
        <n v="260327"/>
        <n v="31379.4"/>
        <n v="204936.96"/>
        <n v="19063.44"/>
        <n v="34767.18"/>
        <n v="20569.22"/>
        <n v="52633.26"/>
        <n v="312933.78"/>
        <n v="15762.79"/>
        <n v="28316.72"/>
        <n v="330980.76"/>
        <n v="249741.22"/>
        <n v="303994.91"/>
        <n v="237677"/>
        <n v="80453.1"/>
        <n v="66246.04"/>
        <n v="121170.56"/>
        <n v="83503.2"/>
        <n v="179598.6"/>
        <n v="219747.44"/>
        <n v="27868.54"/>
        <n v="195832.22"/>
        <n v="415619.07"/>
        <n v="66508.02"/>
        <n v="37783.04"/>
        <n v="12259.68"/>
        <n v="207677.25"/>
        <n v="11000.48"/>
        <n v="127516.4"/>
        <n v="292432.8"/>
        <n v="152335.9"/>
        <n v="108450.4"/>
        <n v="247439.04"/>
        <n v="320282.16"/>
        <n v="51365.38"/>
        <n v="67630.58"/>
        <n v="63506.56"/>
        <n v="129823.76"/>
        <n v="34367.22"/>
        <n v="152408.26"/>
        <n v="103747.84"/>
        <n v="220412.22"/>
        <n v="54273.45"/>
        <n v="389567.5"/>
        <n v="4202.5"/>
        <n v="21880.88"/>
        <n v="5069.02"/>
        <n v="14810.4"/>
        <n v="116771.72"/>
        <n v="134253.68"/>
        <n v="149654.89"/>
        <n v="7032.09"/>
        <n v="75204.8"/>
        <n v="262371.32"/>
        <n v="3892.86"/>
        <n v="101027.52"/>
        <n v="46076.52"/>
        <n v="253123.34"/>
        <n v="157893.19"/>
        <n v="13938.76"/>
        <n v="62212.48"/>
        <n v="146173.7"/>
        <n v="66137.65"/>
        <n v="52745.72"/>
        <n v="192784.32"/>
        <n v="50062.4"/>
        <n v="91202.28"/>
        <n v="31964.63"/>
        <n v="148871.37"/>
        <n v="415727.8"/>
        <n v="99933.96"/>
        <n v="262273.83"/>
        <n v="113833.26"/>
        <n v="6038.48"/>
        <n v="104036.4"/>
        <n v="6891.62"/>
        <n v="261997.85"/>
        <n v="68373.3"/>
        <n v="40996.8"/>
        <n v="39784.5"/>
        <n v="13956.6"/>
        <n v="178780.95"/>
        <n v="4495.8"/>
        <n v="16120.4"/>
        <n v="221223.24"/>
        <n v="87555.6"/>
        <n v="266127.68"/>
        <n v="43042.16"/>
        <n v="93327.21"/>
        <n v="14662.15"/>
        <n v="126495.1"/>
        <n v="274923.6"/>
        <n v="23005.89"/>
        <n v="351167.67"/>
        <n v="17432.88"/>
        <n v="60321.96"/>
        <n v="214475.98"/>
        <n v="60200.48"/>
        <n v="143548.18"/>
        <n v="58433.76"/>
        <n v="93434.15"/>
        <n v="416474.7"/>
        <n v="270744.76"/>
        <n v="101917.23"/>
        <n v="80909.64"/>
        <n v="198800.92"/>
        <n v="202758.96"/>
        <n v="5710.25"/>
        <n v="29792.6"/>
        <n v="240085.88"/>
        <n v="289442.58"/>
        <n v="6590.78"/>
        <n v="80990.4"/>
        <n v="93832.68"/>
        <n v="109041.57"/>
        <n v="10287.72"/>
        <n v="18372.25"/>
        <n v="250199.04"/>
        <n v="76945.12"/>
        <n v="53810.04"/>
        <n v="70298.8"/>
        <n v="32694.66"/>
        <n v="99919.89"/>
        <n v="164584.08"/>
        <n v="414855.76"/>
        <n v="63225.92"/>
        <n v="148384.96"/>
        <n v="42298.2"/>
        <n v="20442.24"/>
        <n v="93968.86"/>
        <n v="346837.37"/>
        <n v="6051.76"/>
        <n v="425.97"/>
        <n v="9818.9"/>
        <n v="2501.94"/>
        <n v="45508.8"/>
        <n v="131537.28"/>
        <n v="70918.52"/>
        <n v="387883.16"/>
        <n v="138864.57"/>
        <n v="167232"/>
        <n v="6803.91"/>
        <n v="136222.7"/>
        <n v="138198"/>
        <n v="137690"/>
        <n v="225102.15"/>
        <n v="165712.68"/>
        <n v="131895.24"/>
        <n v="88352"/>
        <n v="66032.88"/>
        <n v="416118.96"/>
        <n v="231319.92"/>
        <n v="69229.16"/>
        <n v="433150.44"/>
        <n v="226823.88"/>
        <n v="367196"/>
        <n v="263010.08"/>
        <n v="128641.56"/>
        <n v="8188.96"/>
        <n v="20976"/>
        <n v="140105.43"/>
        <n v="159922.14"/>
        <n v="113150.45"/>
        <n v="66582"/>
        <n v="322501.59"/>
        <n v="332289"/>
        <n v="1326.1"/>
        <n v="44900.02"/>
        <n v="92261.4"/>
        <n v="10095.6"/>
        <n v="53536.86"/>
        <n v="30632.36"/>
        <n v="174228"/>
        <n v="93538.9"/>
        <n v="265354"/>
        <n v="222011.1"/>
        <n v="194141.24"/>
        <n v="17148.8"/>
        <n v="2808.36"/>
        <n v="4001.8"/>
        <n v="102265.77"/>
        <n v="371067.84"/>
        <n v="44506.56"/>
        <n v="13601.7"/>
        <n v="47789.17"/>
        <n v="68765.69"/>
        <n v="358324.29"/>
        <n v="133954.99"/>
        <n v="65986.35"/>
        <n v="107886.32"/>
        <n v="20650.75"/>
        <n v="45313.89"/>
        <n v="127023.19"/>
        <n v="17752.14"/>
        <n v="143280.32"/>
        <n v="34647.3"/>
        <n v="69590.4"/>
        <n v="9613.5"/>
        <n v="14122.68"/>
        <n v="215475.21"/>
        <n v="96570.8"/>
        <n v="57359.37"/>
        <n v="235105.28"/>
        <n v="220456.72"/>
        <n v="261082.61"/>
        <n v="41173.44"/>
        <n v="10026"/>
        <n v="2861.6"/>
        <n v="38828.16"/>
        <n v="269604"/>
        <n v="22205.34"/>
        <n v="147411.6"/>
        <n v="123180.4"/>
        <n v="64089.2"/>
        <n v="148067.8"/>
        <n v="48815.65"/>
        <n v="6370.69"/>
        <n v="304785.3"/>
        <n v="187702.5"/>
        <n v="216445.76"/>
        <n v="70036.32"/>
        <n v="46724.96"/>
        <n v="248328.3"/>
        <n v="398305.74"/>
        <n v="195018.33"/>
        <n v="98076.42"/>
        <n v="136990.76"/>
        <n v="2020.48"/>
        <n v="7801.15"/>
        <n v="313544.81"/>
        <n v="34619.48"/>
        <n v="445897.06"/>
        <n v="90308"/>
      </sharedItems>
    </cacheField>
    <cacheField name="September Revenue" numFmtId="176">
      <sharedItems containsSemiMixedTypes="0" containsString="0" containsNumber="1" minValue="0" maxValue="462673.28" count="1000">
        <n v="153652.8"/>
        <n v="83705.6"/>
        <n v="124895.6"/>
        <n v="16875.04"/>
        <n v="70224.42"/>
        <n v="69969.22"/>
        <n v="15086.25"/>
        <n v="87619.52"/>
        <n v="210574.8"/>
        <n v="224676"/>
        <n v="11195.03"/>
        <n v="97507.11"/>
        <n v="137212.74"/>
        <n v="39859.82"/>
        <n v="84645"/>
        <n v="43392.87"/>
        <n v="55238"/>
        <n v="56921.25"/>
        <n v="212464.51"/>
        <n v="82634.64"/>
        <n v="272772.82"/>
        <n v="1629.1"/>
        <n v="23039.94"/>
        <n v="34474.75"/>
        <n v="57226"/>
        <n v="294457.68"/>
        <n v="83487.36"/>
        <n v="34520.15"/>
        <n v="95440"/>
        <n v="10888.11"/>
        <n v="132381.09"/>
        <n v="1877.61"/>
        <n v="32438.4"/>
        <n v="284345.3"/>
        <n v="320705.36"/>
        <n v="50239.84"/>
        <n v="12150.84"/>
        <n v="45720.95"/>
        <n v="332357.9"/>
        <n v="11144"/>
        <n v="47553.07"/>
        <n v="43769.25"/>
        <n v="19135.38"/>
        <n v="114687.72"/>
        <n v="128441.5"/>
        <n v="81572.75"/>
        <n v="117563.4"/>
        <n v="27555.15"/>
        <n v="52919.04"/>
        <n v="30397.5"/>
        <n v="145966.94"/>
        <n v="212613.43"/>
        <n v="447957.65"/>
        <n v="320277.1"/>
        <n v="280795.68"/>
        <n v="358914.74"/>
        <n v="13029.6"/>
        <n v="17239.69"/>
        <n v="15064.5"/>
        <n v="75382.16"/>
        <n v="128310"/>
        <n v="40542.12"/>
        <n v="233774.49"/>
        <n v="144908.82"/>
        <n v="115248"/>
        <n v="38308.2"/>
        <n v="10840.2"/>
        <n v="170486.16"/>
        <n v="13114.7"/>
        <n v="90312.33"/>
        <n v="256753.38"/>
        <n v="73592.32"/>
        <n v="981.71"/>
        <n v="116873.9"/>
        <n v="291719.58"/>
        <n v="92196.72"/>
        <n v="386780"/>
        <n v="32362.05"/>
        <n v="127525.56"/>
        <n v="24008.6"/>
        <n v="98982.96"/>
        <n v="84653.1"/>
        <n v="129968.3"/>
        <n v="29532.6"/>
        <n v="65801.16"/>
        <n v="32696.09"/>
        <n v="117903.52"/>
        <n v="17632.45"/>
        <n v="368661.1"/>
        <n v="48227.5"/>
        <n v="50204.4"/>
        <n v="221997.2"/>
        <n v="239256.93"/>
        <n v="170546.49"/>
        <n v="52968.31"/>
        <n v="105010.03"/>
        <n v="214692.5"/>
        <n v="12131.28"/>
        <n v="9862.38"/>
        <n v="4088.7"/>
        <n v="18709.6"/>
        <n v="292178.26"/>
        <n v="95241.73"/>
        <n v="95250.54"/>
        <n v="279818"/>
        <n v="76911.6"/>
        <n v="106775.82"/>
        <n v="330109"/>
        <n v="9815.58"/>
        <n v="42808.23"/>
        <n v="6234.06"/>
        <n v="56392"/>
        <n v="389837.6"/>
        <n v="377883.66"/>
        <n v="192710.65"/>
        <n v="353023.33"/>
        <n v="53172.24"/>
        <n v="38355.9"/>
        <n v="28596.48"/>
        <n v="78599.33"/>
        <n v="151755"/>
        <n v="344501.76"/>
        <n v="75683.06"/>
        <n v="53353.56"/>
        <n v="24979.96"/>
        <n v="31813.74"/>
        <n v="234474.24"/>
        <n v="202598.2"/>
        <n v="1249.12"/>
        <n v="22430.34"/>
        <n v="68353.26"/>
        <n v="102756.36"/>
        <n v="25410.35"/>
        <n v="135802.68"/>
        <n v="190111.22"/>
        <n v="13364.19"/>
        <n v="167552"/>
        <n v="100602.15"/>
        <n v="70485"/>
        <n v="419929.92"/>
        <n v="380795.31"/>
        <n v="34870.47"/>
        <n v="73081.74"/>
        <n v="69576.36"/>
        <n v="104244"/>
        <n v="534.98"/>
        <n v="292927.15"/>
        <n v="218801.46"/>
        <n v="9448.8"/>
        <n v="65747.8"/>
        <n v="94100.13"/>
        <n v="97751.78"/>
        <n v="54931.52"/>
        <n v="163946.64"/>
        <n v="215397.3"/>
        <n v="67028.34"/>
        <n v="238085.55"/>
        <n v="127970"/>
        <n v="51627.23"/>
        <n v="273737.03"/>
        <n v="59856"/>
        <n v="157723.04"/>
        <n v="186699.6"/>
        <n v="255618.66"/>
        <n v="8049.78"/>
        <n v="338960.7"/>
        <n v="88446.6"/>
        <n v="15962.12"/>
        <n v="21352.64"/>
        <n v="207350.53"/>
        <n v="192320.35"/>
        <n v="3883.74"/>
        <n v="10598.09"/>
        <n v="108101.76"/>
        <n v="92118.24"/>
        <n v="85648.78"/>
        <n v="133945.86"/>
        <n v="26910.91"/>
        <n v="87174.48"/>
        <n v="66420.63"/>
        <n v="124288.45"/>
        <n v="26303.1"/>
        <n v="255884.16"/>
        <n v="378220.08"/>
        <n v="55062.2"/>
        <n v="265020.31"/>
        <n v="174046"/>
        <n v="116125.3"/>
        <n v="6679.5"/>
        <n v="46146.4"/>
        <n v="19618.56"/>
        <n v="24701.6"/>
        <n v="113578.92"/>
        <n v="201540.87"/>
        <n v="18146.1"/>
        <n v="22943.94"/>
        <n v="308968.8"/>
        <n v="300427.83"/>
        <n v="166541.25"/>
        <n v="290151.68"/>
        <n v="311834.46"/>
        <n v="14321.55"/>
        <n v="7650.9"/>
        <n v="176313.76"/>
        <n v="162660.94"/>
        <n v="7649.55"/>
        <n v="6020.07"/>
        <n v="186720.8"/>
        <n v="4806.4"/>
        <n v="49406.4"/>
        <n v="93774.18"/>
        <n v="195984.36"/>
        <n v="320510.16"/>
        <n v="41183.55"/>
        <n v="318559.23"/>
        <n v="20447.48"/>
        <n v="92334.92"/>
        <n v="168904.01"/>
        <n v="295219.28"/>
        <n v="44238.48"/>
        <n v="49247.48"/>
        <n v="41514.95"/>
        <n v="36729.55"/>
        <n v="163268.46"/>
        <n v="40611.44"/>
        <n v="20877.82"/>
        <n v="346487.68"/>
        <n v="128729.1"/>
        <n v="322416.32"/>
        <n v="14918.27"/>
        <n v="253799.91"/>
        <n v="60406.78"/>
        <n v="1743.42"/>
        <n v="115194.4"/>
        <n v="45945.8"/>
        <n v="283923.63"/>
        <n v="129006.08"/>
        <n v="6304.8"/>
        <n v="177831.48"/>
        <n v="45037.62"/>
        <n v="98811.3"/>
        <n v="78259.16"/>
        <n v="56774.64"/>
        <n v="63245.28"/>
        <n v="2416.15"/>
        <n v="338635.08"/>
        <n v="46210.35"/>
        <n v="277039.77"/>
        <n v="157610.73"/>
        <n v="408441.44"/>
        <n v="57285"/>
        <n v="131456.64"/>
        <n v="245980.87"/>
        <n v="129018.36"/>
        <n v="21158.2"/>
        <n v="149009.22"/>
        <n v="327411.6"/>
        <n v="28311.93"/>
        <n v="103959.16"/>
        <n v="26762.4"/>
        <n v="62195.43"/>
        <n v="454978.52"/>
        <n v="37393.02"/>
        <n v="168189.51"/>
        <n v="15814.8"/>
        <n v="238990.24"/>
        <n v="205811.76"/>
        <n v="211638"/>
        <n v="177827.4"/>
        <n v="60282.33"/>
        <n v="309901.32"/>
        <n v="347138.55"/>
        <n v="306111"/>
        <n v="79983.75"/>
        <n v="140411.84"/>
        <n v="144099.25"/>
        <n v="186474.56"/>
        <n v="65346"/>
        <n v="189981.33"/>
        <n v="217810.32"/>
        <n v="444658.9"/>
        <n v="109589.16"/>
        <n v="75027.63"/>
        <n v="42864.64"/>
        <n v="11941.25"/>
        <n v="13582.84"/>
        <n v="92304.24"/>
        <n v="191253.39"/>
        <n v="91334.48"/>
        <n v="232613.72"/>
        <n v="19979.4"/>
        <n v="10335.6"/>
        <n v="344590.84"/>
        <n v="112906.64"/>
        <n v="34284.45"/>
        <n v="241638.67"/>
        <n v="123181.85"/>
        <n v="61730.16"/>
        <n v="67052.62"/>
        <n v="3307.5"/>
        <n v="17338.86"/>
        <n v="246042.36"/>
        <n v="64063.35"/>
        <n v="89748.4"/>
        <n v="359318.12"/>
        <n v="300638.8"/>
        <n v="234773.57"/>
        <n v="146065.96"/>
        <n v="64177.82"/>
        <n v="26421.4"/>
        <n v="1778.32"/>
        <n v="2586.56"/>
        <n v="15654.6"/>
        <n v="392912.16"/>
        <n v="93813.44"/>
        <n v="285899.18"/>
        <n v="144993.57"/>
        <n v="52743.18"/>
        <n v="66281.76"/>
        <n v="36856.82"/>
        <n v="274931.91"/>
        <n v="60264.96"/>
        <n v="20239.8"/>
        <n v="49962.36"/>
        <n v="210648.06"/>
        <n v="4813.38"/>
        <n v="45543.83"/>
        <n v="128968.2"/>
        <n v="160801.2"/>
        <n v="107974.98"/>
        <n v="94047.99"/>
        <n v="252786.45"/>
        <n v="6629.64"/>
        <n v="34915.14"/>
        <n v="16550.92"/>
        <n v="679.32"/>
        <n v="302914.15"/>
        <n v="157222.95"/>
        <n v="49622.04"/>
        <n v="25058.67"/>
        <n v="177570.25"/>
        <n v="233385.75"/>
        <n v="74217.14"/>
        <n v="22635.28"/>
        <n v="149874.66"/>
        <n v="131686.25"/>
        <n v="31937"/>
        <n v="14812.2"/>
        <n v="121494.34"/>
        <n v="267265.2"/>
        <n v="132360.05"/>
        <n v="45040.8"/>
        <n v="224451.9"/>
        <n v="83680.05"/>
        <n v="30666.24"/>
        <n v="260338"/>
        <n v="5001.12"/>
        <n v="18877.44"/>
        <n v="367860.62"/>
        <n v="260584.14"/>
        <n v="36865.18"/>
        <n v="102203.88"/>
        <n v="212133.6"/>
        <n v="37685.96"/>
        <n v="161092.26"/>
        <n v="20396.48"/>
        <n v="262030.55"/>
        <n v="171743.85"/>
        <n v="11109.28"/>
        <n v="37088.19"/>
        <n v="29860.16"/>
        <n v="4949.06"/>
        <n v="38398.5"/>
        <n v="108416.44"/>
        <n v="10663.6"/>
        <n v="112882.77"/>
        <n v="360151.71"/>
        <n v="1057.28"/>
        <n v="135509.12"/>
        <n v="73994.24"/>
        <n v="8380.68"/>
        <n v="206779.08"/>
        <n v="247370.06"/>
        <n v="330391.2"/>
        <n v="198815.54"/>
        <n v="295596.48"/>
        <n v="77221.74"/>
        <n v="45950.85"/>
        <n v="233461"/>
        <n v="249906.84"/>
        <n v="324916.8"/>
        <n v="77004"/>
        <n v="163614.75"/>
        <n v="353502.56"/>
        <n v="157893.3"/>
        <n v="302718"/>
        <n v="341778.45"/>
        <n v="175836.15"/>
        <n v="373289.88"/>
        <n v="37093"/>
        <n v="17711.8"/>
        <n v="55114.72"/>
        <n v="81376.9"/>
        <n v="330451.8"/>
        <n v="96744.64"/>
        <n v="221450.32"/>
        <n v="90128.4"/>
        <n v="5397.56"/>
        <n v="235190.04"/>
        <n v="45974.04"/>
        <n v="116750.96"/>
        <n v="149237.92"/>
        <n v="449394.75"/>
        <n v="204505.8"/>
        <n v="225291.84"/>
        <n v="122796.18"/>
        <n v="71766.92"/>
        <n v="152933.28"/>
        <n v="327763"/>
        <n v="7171.17"/>
        <n v="221827.97"/>
        <n v="383192.48"/>
        <n v="6469.35"/>
        <n v="72924.08"/>
        <n v="30007.04"/>
        <n v="36289.62"/>
        <n v="79363.8"/>
        <n v="23553.73"/>
        <n v="158864.3"/>
        <n v="49856.4"/>
        <n v="29251.08"/>
        <n v="100834.8"/>
        <n v="305110.62"/>
        <n v="11782.84"/>
        <n v="21403.17"/>
        <n v="160854.86"/>
        <n v="32857.02"/>
        <n v="17296.44"/>
        <n v="207435.15"/>
        <n v="38977.47"/>
        <n v="13016.23"/>
        <n v="412967.43"/>
        <n v="143265.78"/>
        <n v="24312.63"/>
        <n v="142161.66"/>
        <n v="334092.45"/>
        <n v="267737.01"/>
        <n v="39681.6"/>
        <n v="174228.75"/>
        <n v="33125.95"/>
        <n v="0"/>
        <n v="212745.96"/>
        <n v="125339.17"/>
        <n v="195523.15"/>
        <n v="18312.2"/>
        <n v="225955.8"/>
        <n v="5586.12"/>
        <n v="12323.48"/>
        <n v="30864.93"/>
        <n v="33117.39"/>
        <n v="20786.22"/>
        <n v="181782.52"/>
        <n v="121269.96"/>
        <n v="33196.01"/>
        <n v="70266.88"/>
        <n v="31442.4"/>
        <n v="55350.54"/>
        <n v="60024.48"/>
        <n v="72647.04"/>
        <n v="143576.4"/>
        <n v="3030.5"/>
        <n v="443857.35"/>
        <n v="20771.68"/>
        <n v="378755.88"/>
        <n v="219357.04"/>
        <n v="87884.04"/>
        <n v="34926.73"/>
        <n v="98543.48"/>
        <n v="74174.4"/>
        <n v="244135.25"/>
        <n v="63310"/>
        <n v="306423.8"/>
        <n v="26220"/>
        <n v="211478.8"/>
        <n v="162714.72"/>
        <n v="341911.06"/>
        <n v="1842.5"/>
        <n v="63971.52"/>
        <n v="211099.8"/>
        <n v="144846"/>
        <n v="194814.75"/>
        <n v="220562.79"/>
        <n v="85522.3"/>
        <n v="61030.64"/>
        <n v="206151.87"/>
        <n v="64407.78"/>
        <n v="42323.04"/>
        <n v="11913.52"/>
        <n v="247563.64"/>
        <n v="87784.26"/>
        <n v="263643.68"/>
        <n v="226299.69"/>
        <n v="131322.6"/>
        <n v="194127.08"/>
        <n v="289597.48"/>
        <n v="83362.5"/>
        <n v="188290.83"/>
        <n v="62648.32"/>
        <n v="48940.45"/>
        <n v="26953.02"/>
        <n v="39197.28"/>
        <n v="150541.3"/>
        <n v="310355.5"/>
        <n v="245907.9"/>
        <n v="21602.82"/>
        <n v="6209.2"/>
        <n v="101415.5"/>
        <n v="64182.76"/>
        <n v="265116.9"/>
        <n v="33770.5"/>
        <n v="203381.2"/>
        <n v="192572.3"/>
        <n v="10672.42"/>
        <n v="19405.1"/>
        <n v="220064.28"/>
        <n v="172536"/>
        <n v="175213.22"/>
        <n v="98939.7"/>
        <n v="4706.13"/>
        <n v="252895.36"/>
        <n v="271729.13"/>
        <n v="293917.68"/>
        <n v="208306.12"/>
        <n v="190359.2"/>
        <n v="374851.8"/>
        <n v="377182.68"/>
        <n v="35748.72"/>
        <n v="52887.6"/>
        <n v="158017.86"/>
        <n v="33155.33"/>
        <n v="217153.3"/>
        <n v="251979.56"/>
        <n v="34981.28"/>
        <n v="37461.39"/>
        <n v="298842.17"/>
        <n v="41744.41"/>
        <n v="5814.95"/>
        <n v="320221.07"/>
        <n v="178271.45"/>
        <n v="146012.1"/>
        <n v="40684.4"/>
        <n v="179268.6"/>
        <n v="28931.76"/>
        <n v="198992.64"/>
        <n v="438940"/>
        <n v="67352.88"/>
        <n v="31246.92"/>
        <n v="2521.75"/>
        <n v="328032.14"/>
        <n v="118891.05"/>
        <n v="48432.24"/>
        <n v="104015.64"/>
        <n v="61045"/>
        <n v="3281.8"/>
        <n v="98018.46"/>
        <n v="117318.95"/>
        <n v="110732.96"/>
        <n v="202053.6"/>
        <n v="209535.28"/>
        <n v="119560.86"/>
        <n v="116479.58"/>
        <n v="129660.3"/>
        <n v="50725.08"/>
        <n v="212792.4"/>
        <n v="415458.94"/>
        <n v="134902.84"/>
        <n v="21239.4"/>
        <n v="8809.54"/>
        <n v="59166.8"/>
        <n v="35731.27"/>
        <n v="96856.59"/>
        <n v="462673.28"/>
        <n v="76894.65"/>
        <n v="5031.9"/>
        <n v="262787.25"/>
        <n v="12758.61"/>
        <n v="28976.55"/>
        <n v="12728"/>
        <n v="8684.26"/>
        <n v="16759.71"/>
        <n v="30446.36"/>
        <n v="90224.4"/>
        <n v="91038.74"/>
        <n v="44379.72"/>
        <n v="8080.38"/>
        <n v="170362.71"/>
        <n v="245206.64"/>
        <n v="12190.5"/>
        <n v="22239.96"/>
        <n v="50.46"/>
        <n v="85252.44"/>
        <n v="33581.5"/>
        <n v="79004.86"/>
        <n v="22694.24"/>
        <n v="14689.17"/>
        <n v="212578.08"/>
        <n v="69962.42"/>
        <n v="92284.38"/>
        <n v="132178.8"/>
        <n v="243071.75"/>
        <n v="21060.06"/>
        <n v="367050.36"/>
        <n v="306651.51"/>
        <n v="30737.72"/>
        <n v="433483.22"/>
        <n v="63594.54"/>
        <n v="9688.25"/>
        <n v="41194.5"/>
        <n v="21011.64"/>
        <n v="257517.54"/>
        <n v="10501.06"/>
        <n v="77561.82"/>
        <n v="178395.86"/>
        <n v="158411.48"/>
        <n v="933.12"/>
        <n v="124948.26"/>
        <n v="159787.85"/>
        <n v="350625"/>
        <n v="20126.04"/>
        <n v="5978.16"/>
        <n v="33304.23"/>
        <n v="420794.07"/>
        <n v="144378.52"/>
        <n v="201568.4"/>
        <n v="49806.9"/>
        <n v="48011.64"/>
        <n v="116862.75"/>
        <n v="106392.02"/>
        <n v="70107.96"/>
        <n v="160119.6"/>
        <n v="9711"/>
        <n v="33543.72"/>
        <n v="41674.6"/>
        <n v="12031.92"/>
        <n v="33104.2"/>
        <n v="33435.75"/>
        <n v="251017.2"/>
        <n v="25928.16"/>
        <n v="322446.6"/>
        <n v="193076.91"/>
        <n v="19644.27"/>
        <n v="166043.31"/>
        <n v="31026.45"/>
        <n v="315647.56"/>
        <n v="120268.5"/>
        <n v="32371.25"/>
        <n v="120012.75"/>
        <n v="50616.02"/>
        <n v="28251.51"/>
        <n v="207603.88"/>
        <n v="159517.6"/>
        <n v="37493.08"/>
        <n v="23169.36"/>
        <n v="53991.63"/>
        <n v="29849.82"/>
        <n v="19683.48"/>
        <n v="73134.75"/>
        <n v="65687.58"/>
        <n v="37090.35"/>
        <n v="143343.72"/>
        <n v="65027.12"/>
        <n v="255424.1"/>
        <n v="31840.64"/>
        <n v="194767.68"/>
        <n v="29349.15"/>
        <n v="438221.76"/>
        <n v="22188.82"/>
        <n v="16761.02"/>
        <n v="68854.38"/>
        <n v="152133.93"/>
        <n v="222740.8"/>
        <n v="120985.92"/>
        <n v="13528.09"/>
        <n v="52748.86"/>
        <n v="206942.8"/>
        <n v="182951.2"/>
        <n v="275568.15"/>
        <n v="109415.58"/>
        <n v="116541.8"/>
        <n v="60798.57"/>
        <n v="108219.1"/>
        <n v="96799.91"/>
        <n v="184514.4"/>
        <n v="27872.77"/>
        <n v="2597.28"/>
        <n v="80809.38"/>
        <n v="111641.85"/>
        <n v="585.42"/>
        <n v="51776.76"/>
        <n v="64923.72"/>
        <n v="159834.85"/>
        <n v="459.75"/>
        <n v="57149.46"/>
        <n v="33123.02"/>
        <n v="2109.46"/>
        <n v="87125.28"/>
        <n v="10203.34"/>
        <n v="388436.73"/>
        <n v="73388"/>
        <n v="104756.04"/>
        <n v="93420.95"/>
        <n v="86353.92"/>
        <n v="190028.71"/>
        <n v="199252.44"/>
        <n v="58815.39"/>
        <n v="244653.12"/>
        <n v="353319.84"/>
        <n v="122603.26"/>
        <n v="40117.59"/>
        <n v="186691.02"/>
        <n v="370889.2"/>
        <n v="67907.07"/>
        <n v="22941.6"/>
        <n v="273681.6"/>
        <n v="234960.32"/>
        <n v="349597.59"/>
        <n v="34275.78"/>
        <n v="78934.68"/>
        <n v="28298.7"/>
        <n v="64077.45"/>
        <n v="48074.67"/>
        <n v="25717.23"/>
        <n v="76547.83"/>
        <n v="248348.72"/>
        <n v="173671.62"/>
        <n v="108924.08"/>
        <n v="48818.7"/>
        <n v="384257.58"/>
        <n v="130308.82"/>
        <n v="29888.04"/>
        <n v="171778.02"/>
        <n v="108080.18"/>
        <n v="369068.88"/>
        <n v="142917.55"/>
        <n v="113832.55"/>
        <n v="39175.23"/>
        <n v="60849.36"/>
        <n v="232951"/>
        <n v="29490.5"/>
        <n v="207554"/>
        <n v="1194.34"/>
        <n v="15047.04"/>
        <n v="264889.08"/>
        <n v="135257.76"/>
        <n v="41184.58"/>
        <n v="28658.88"/>
        <n v="269828.1"/>
        <n v="221705.44"/>
        <n v="153038.16"/>
        <n v="52187.52"/>
        <n v="4324.32"/>
        <n v="9558"/>
        <n v="109568"/>
        <n v="193716.75"/>
        <n v="5853.6"/>
        <n v="70339.5"/>
        <n v="66923.5"/>
        <n v="275253"/>
        <n v="55088.28"/>
        <n v="321808.64"/>
        <n v="42071.04"/>
        <n v="280257.39"/>
        <n v="8854.3"/>
        <n v="20367.66"/>
        <n v="123494.94"/>
        <n v="61863.01"/>
        <n v="34477.68"/>
        <n v="261376.92"/>
        <n v="178541.48"/>
        <n v="116053.2"/>
        <n v="117444.5"/>
        <n v="158169.7"/>
        <n v="1166.76"/>
        <n v="8453.76"/>
        <n v="46116.54"/>
        <n v="282810.96"/>
        <n v="94009.6"/>
        <n v="148496.6"/>
        <n v="132735.92"/>
        <n v="376284.54"/>
        <n v="78482.7"/>
        <n v="184192.32"/>
        <n v="33714.12"/>
        <n v="179063.94"/>
        <n v="1144.72"/>
        <n v="24455.2"/>
        <n v="174900"/>
        <n v="99089.52"/>
        <n v="94456.8"/>
        <n v="222510.48"/>
        <n v="39058.8"/>
        <n v="69882.68"/>
        <n v="257170.36"/>
        <n v="22899"/>
        <n v="33745.58"/>
        <n v="196225.74"/>
        <n v="435719.32"/>
        <n v="297348.72"/>
        <n v="74839.76"/>
        <n v="7387.05"/>
        <n v="19700"/>
        <n v="69761.5"/>
        <n v="61439.91"/>
        <n v="295385.62"/>
        <n v="9583.2"/>
        <n v="72785.96"/>
        <n v="226832.16"/>
        <n v="94774.68"/>
        <n v="12811.89"/>
        <n v="1367.36"/>
        <n v="4828.92"/>
        <n v="6728.67"/>
        <n v="156813.76"/>
        <n v="165309.62"/>
        <n v="225209.31"/>
        <n v="23476.83"/>
        <n v="36699.52"/>
        <n v="97030.26"/>
        <n v="226106.66"/>
        <n v="161110.4"/>
        <n v="46588.18"/>
        <n v="43502.4"/>
        <n v="3736"/>
        <n v="36185.52"/>
        <n v="164101.88"/>
        <n v="144199.23"/>
        <n v="376352.7"/>
        <n v="114315.6"/>
        <n v="209936.02"/>
        <n v="298255.86"/>
        <n v="3432.52"/>
        <n v="207072.45"/>
        <n v="18160.35"/>
        <n v="199983.68"/>
        <n v="52105.17"/>
        <n v="88090.56"/>
        <n v="35626.5"/>
        <n v="318509.55"/>
        <n v="156211.44"/>
        <n v="156154.12"/>
        <n v="13561"/>
        <n v="55305.81"/>
        <n v="108900"/>
        <n v="163632.56"/>
        <n v="38674.02"/>
        <n v="96408.3"/>
        <n v="15031.59"/>
        <n v="167307.67"/>
        <n v="114124.6"/>
        <n v="22705.65"/>
        <n v="190944.99"/>
        <n v="52298.64"/>
        <n v="151863.18"/>
        <n v="189926.18"/>
        <n v="109011.68"/>
        <n v="75299.34"/>
        <n v="33063.36"/>
        <n v="75279.6"/>
        <n v="4315.8"/>
        <n v="150992.27"/>
        <n v="135130.48"/>
        <n v="17377.5"/>
        <n v="98752.9"/>
        <n v="145331.32"/>
        <n v="8960.7"/>
        <n v="7242.4"/>
        <n v="127231.14"/>
        <n v="207643.59"/>
        <n v="6461.91"/>
        <n v="79037.44"/>
        <n v="1551.94"/>
        <n v="86423.04"/>
        <n v="3070.08"/>
        <n v="15828.4"/>
        <n v="177224.32"/>
        <n v="78345.82"/>
        <n v="274299.96"/>
        <n v="47685.2"/>
        <n v="33399.52"/>
        <n v="60428.34"/>
        <n v="52927.92"/>
        <n v="119142.46"/>
        <n v="216299.2"/>
        <n v="126812.69"/>
        <n v="203098.5"/>
        <n v="46101.51"/>
        <n v="21465.73"/>
        <n v="129222.72"/>
        <n v="4404.4"/>
        <n v="615.29"/>
        <n v="27622.4"/>
        <n v="6254.85"/>
        <n v="66082.57"/>
        <n v="101001.84"/>
        <n v="85230.39"/>
        <n v="92055.22"/>
        <n v="351052.91"/>
        <n v="164096.4"/>
        <n v="22813.11"/>
        <n v="89335.85"/>
        <n v="79946.8"/>
        <n v="30291.8"/>
        <n v="47406.45"/>
        <n v="129164.52"/>
        <n v="50643.32"/>
        <n v="87910.24"/>
        <n v="128146"/>
        <n v="33688.08"/>
        <n v="159702.66"/>
        <n v="66700.92"/>
        <n v="122638.98"/>
        <n v="17978.44"/>
        <n v="158521.2"/>
        <n v="291075.18"/>
        <n v="106878.08"/>
        <n v="5271.24"/>
        <n v="136206"/>
        <n v="145840.74"/>
        <n v="184452.03"/>
        <n v="120578.85"/>
        <n v="32995.08"/>
        <n v="155603.88"/>
        <n v="177713.08"/>
        <n v="24400.24"/>
        <n v="28793.6"/>
        <n v="45152.17"/>
        <n v="5400.3"/>
        <n v="262650.92"/>
        <n v="46518.15"/>
        <n v="213719.68"/>
        <n v="123780.8"/>
        <n v="96365.4"/>
        <n v="277677.6"/>
        <n v="42403.44"/>
        <n v="22936.52"/>
        <n v="1994.04"/>
        <n v="48821.96"/>
        <n v="397800.33"/>
        <n v="314182.44"/>
        <n v="234561.6"/>
        <n v="58336.18"/>
        <n v="126658.01"/>
        <n v="36907.62"/>
        <n v="303408.69"/>
        <n v="158792.92"/>
        <n v="116595.35"/>
        <n v="2618.6"/>
        <n v="5254.5"/>
        <n v="63299.75"/>
        <n v="5184.62"/>
        <n v="35734.23"/>
        <n v="89853.76"/>
        <n v="51844.5"/>
        <n v="188803.5"/>
        <n v="86373.6"/>
        <n v="9234.06"/>
        <n v="230634.27"/>
        <n v="4106.16"/>
        <n v="164373.12"/>
        <n v="3850.24"/>
        <n v="116732"/>
        <n v="200147.71"/>
        <n v="238585.38"/>
        <n v="92462"/>
        <n v="4660.32"/>
        <n v="103137.3"/>
        <n v="295965.28"/>
        <n v="6366.14"/>
        <n v="107801"/>
        <n v="88028.92"/>
        <n v="126473.9"/>
        <n v="290723.2"/>
        <n v="33564.37"/>
        <n v="4345.57"/>
        <n v="74186.35"/>
        <n v="13014.04"/>
        <n v="336424.48"/>
        <n v="206805.36"/>
        <n v="47486.78"/>
        <n v="345196.86"/>
        <n v="21237.63"/>
        <n v="95939.25"/>
        <n v="46663.14"/>
        <n v="8914.8"/>
        <n v="24613.12"/>
        <n v="2868.81"/>
        <n v="47743.28"/>
        <n v="19273.45"/>
        <n v="247667.77"/>
        <n v="111756.15"/>
      </sharedItems>
    </cacheField>
    <cacheField name="October Revenue" numFmtId="176">
      <sharedItems containsSemiMixedTypes="0" containsString="0" containsNumber="1" minValue="54.89" maxValue="478777.05" count="1000">
        <n v="47980.8"/>
        <n v="139826.4"/>
        <n v="245015.78"/>
        <n v="47310.38"/>
        <n v="45062.04"/>
        <n v="51798.6"/>
        <n v="2227.5"/>
        <n v="326621.28"/>
        <n v="90159.9"/>
        <n v="164241"/>
        <n v="10997.56"/>
        <n v="397305.09"/>
        <n v="41706"/>
        <n v="6056.05"/>
        <n v="31445"/>
        <n v="79984.65"/>
        <n v="116700"/>
        <n v="103782"/>
        <n v="162357.02"/>
        <n v="130216.68"/>
        <n v="116990.6"/>
        <n v="6738.55"/>
        <n v="118191.9"/>
        <n v="83112.1"/>
        <n v="24921"/>
        <n v="124396.56"/>
        <n v="17341.28"/>
        <n v="210495.05"/>
        <n v="292583.25"/>
        <n v="25722.81"/>
        <n v="132686.82"/>
        <n v="39429.81"/>
        <n v="8072.4"/>
        <n v="104908.7"/>
        <n v="324569.28"/>
        <n v="213519.32"/>
        <n v="43151.06"/>
        <n v="30302.8"/>
        <n v="196940.1"/>
        <n v="194797.12"/>
        <n v="30415.65"/>
        <n v="209592.18"/>
        <n v="16581.06"/>
        <n v="273521.11"/>
        <n v="77597.3"/>
        <n v="278679.15"/>
        <n v="4619.7"/>
        <n v="93949.94"/>
        <n v="253019.16"/>
        <n v="27695.5"/>
        <n v="41219.9"/>
        <n v="90564.77"/>
        <n v="350657.3"/>
        <n v="139757.28"/>
        <n v="109549.44"/>
        <n v="357992.08"/>
        <n v="38942.4"/>
        <n v="85484.38"/>
        <n v="24760.56"/>
        <n v="44498.72"/>
        <n v="137587.8"/>
        <n v="18111.6"/>
        <n v="333014.46"/>
        <n v="180137.28"/>
        <n v="113519.28"/>
        <n v="227386.53"/>
        <n v="26166"/>
        <n v="71974.11"/>
        <n v="33561.9"/>
        <n v="236391.29"/>
        <n v="343886.88"/>
        <n v="16744.32"/>
        <n v="6044.86"/>
        <n v="362472.55"/>
        <n v="33714.55"/>
        <n v="282809.78"/>
        <n v="196871.02"/>
        <n v="15160.6"/>
        <n v="178791.2"/>
        <n v="21950.72"/>
        <n v="345359.76"/>
        <n v="136385.55"/>
        <n v="13840.78"/>
        <n v="8167.04"/>
        <n v="65324.34"/>
        <n v="121821.98"/>
        <n v="358836.8"/>
        <n v="37509.03"/>
        <n v="213645.77"/>
        <n v="45601.25"/>
        <n v="37878"/>
        <n v="210897.34"/>
        <n v="251086.22"/>
        <n v="29979.98"/>
        <n v="147306.03"/>
        <n v="195054.26"/>
        <n v="102598.75"/>
        <n v="52641.09"/>
        <n v="10266.72"/>
        <n v="50699.88"/>
        <n v="9601.52"/>
        <n v="276817.3"/>
        <n v="149849.13"/>
        <n v="137869.38"/>
        <n v="94938.25"/>
        <n v="77425.2"/>
        <n v="132377.04"/>
        <n v="358534"/>
        <n v="8514.72"/>
        <n v="42722.01"/>
        <n v="94104.62"/>
        <n v="26118.4"/>
        <n v="323314"/>
        <n v="282703.96"/>
        <n v="225837.77"/>
        <n v="257021.93"/>
        <n v="346022.38"/>
        <n v="18009.75"/>
        <n v="382031.1"/>
        <n v="68536.44"/>
        <n v="4856.16"/>
        <n v="133673.86"/>
        <n v="12180.75"/>
        <n v="2974"/>
        <n v="92614.38"/>
        <n v="32030.16"/>
        <n v="299241.6"/>
        <n v="52158.26"/>
        <n v="1772.4"/>
        <n v="71931.78"/>
        <n v="113639.94"/>
        <n v="78618.96"/>
        <n v="9971.15"/>
        <n v="40792.44"/>
        <n v="176902.5"/>
        <n v="13364.19"/>
        <n v="128543.8"/>
        <n v="125311.45"/>
        <n v="170940"/>
        <n v="132200.16"/>
        <n v="278736.39"/>
        <n v="5574.09"/>
        <n v="143652.08"/>
        <n v="18779.46"/>
        <n v="50808"/>
        <n v="16444.82"/>
        <n v="100914.17"/>
        <n v="103562.64"/>
        <n v="30175.2"/>
        <n v="46023.46"/>
        <n v="50004.9"/>
        <n v="95033.02"/>
        <n v="6751.36"/>
        <n v="106824.96"/>
        <n v="349466.1"/>
        <n v="98982.26"/>
        <n v="240111.81"/>
        <n v="37436"/>
        <n v="65974.94"/>
        <n v="219282"/>
        <n v="27122.25"/>
        <n v="220367.07"/>
        <n v="81561.6"/>
        <n v="50799.48"/>
        <n v="11875.91"/>
        <n v="364068.9"/>
        <n v="147083.42"/>
        <n v="48859.66"/>
        <n v="17802.26"/>
        <n v="240371.92"/>
        <n v="230103.64"/>
        <n v="10805.78"/>
        <n v="69792.3"/>
        <n v="60785.28"/>
        <n v="178073.64"/>
        <n v="10318.03"/>
        <n v="117289.38"/>
        <n v="111375.81"/>
        <n v="441496.56"/>
        <n v="71973.95"/>
        <n v="62231.14"/>
        <n v="39699.33"/>
        <n v="283647.36"/>
        <n v="146280.24"/>
        <n v="91283.84"/>
        <n v="55723.92"/>
        <n v="138417.76"/>
        <n v="223016.54"/>
        <n v="69466.8"/>
        <n v="110501.92"/>
        <n v="37500.06"/>
        <n v="88925.76"/>
        <n v="94649.1"/>
        <n v="91059.54"/>
        <n v="119418.62"/>
        <n v="135351.46"/>
        <n v="270347.7"/>
        <n v="211511.97"/>
        <n v="213616.91"/>
        <n v="8602.88"/>
        <n v="180450.79"/>
        <n v="5038.2"/>
        <n v="25077.95"/>
        <n v="2248.9"/>
        <n v="167543.82"/>
        <n v="6494"/>
        <n v="47884.41"/>
        <n v="264743.42"/>
        <n v="1517.02"/>
        <n v="27410.4"/>
        <n v="227934.88"/>
        <n v="272432.16"/>
        <n v="79635.96"/>
        <n v="37819.26"/>
        <n v="352524.58"/>
        <n v="5632.24"/>
        <n v="126213.2"/>
        <n v="220960.9"/>
        <n v="202799.97"/>
        <n v="5104.44"/>
        <n v="299451.12"/>
        <n v="108511.49"/>
        <n v="18698.68"/>
        <n v="112399.02"/>
        <n v="46471.48"/>
        <n v="108036.43"/>
        <n v="384932.24"/>
        <n v="43907.6"/>
        <n v="32152.32"/>
        <n v="236470.45"/>
        <n v="307189.53"/>
        <n v="158377.44"/>
        <n v="13075.65"/>
        <n v="125146.4"/>
        <n v="27750.45"/>
        <n v="200885.94"/>
        <n v="29803.86"/>
        <n v="15813.12"/>
        <n v="279078.6"/>
        <n v="56899.38"/>
        <n v="57875.19"/>
        <n v="4294.71"/>
        <n v="150178.08"/>
        <n v="35010.78"/>
        <n v="6856.3"/>
        <n v="309834.84"/>
        <n v="12800.05"/>
        <n v="367452.4"/>
        <n v="432827.02"/>
        <n v="378107.4"/>
        <n v="143212.5"/>
        <n v="152779.22"/>
        <n v="188002.71"/>
        <n v="34966.08"/>
        <n v="80899"/>
        <n v="280.62"/>
        <n v="250594"/>
        <n v="250613.01"/>
        <n v="238646.58"/>
        <n v="37701"/>
        <n v="109847.65"/>
        <n v="309425"/>
        <n v="58802.94"/>
        <n v="174205.62"/>
        <n v="72045.2"/>
        <n v="370564.96"/>
        <n v="256564.66"/>
        <n v="31745.7"/>
        <n v="30369.7"/>
        <n v="144016.14"/>
        <n v="83559.78"/>
        <n v="114088.81"/>
        <n v="27788.8"/>
        <n v="405403.35"/>
        <n v="132926.65"/>
        <n v="39507"/>
        <n v="304121.6"/>
        <n v="250928.64"/>
        <n v="262942.62"/>
        <n v="121670.6"/>
        <n v="390747.35"/>
        <n v="169036.11"/>
        <n v="75218.54"/>
        <n v="3760.96"/>
        <n v="54172.5"/>
        <n v="13058.67"/>
        <n v="79117.92"/>
        <n v="184686.75"/>
        <n v="83258.28"/>
        <n v="185020.12"/>
        <n v="14652.9"/>
        <n v="5614.11"/>
        <n v="219285.08"/>
        <n v="25660.6"/>
        <n v="17922.96"/>
        <n v="36364.38"/>
        <n v="176856.7"/>
        <n v="7716.27"/>
        <n v="120318.72"/>
        <n v="29720.25"/>
        <n v="6024.26"/>
        <n v="54676.08"/>
        <n v="197642.25"/>
        <n v="181740.51"/>
        <n v="290807.16"/>
        <n v="478777.05"/>
        <n v="209498.28"/>
        <n v="113093.96"/>
        <n v="342015.96"/>
        <n v="122511.86"/>
        <n v="216288.17"/>
        <n v="28013.76"/>
        <n v="7546.5"/>
        <n v="428062.39"/>
        <n v="135694.44"/>
        <n v="154133.91"/>
        <n v="166566.29"/>
        <n v="26053.86"/>
        <n v="18549"/>
        <n v="8118.81"/>
        <n v="267456.42"/>
        <n v="336120.64"/>
        <n v="185476.2"/>
        <n v="102365.41"/>
        <n v="237397.02"/>
        <n v="313980.48"/>
        <n v="258454.25"/>
        <n v="281944.8"/>
        <n v="12549.3"/>
        <n v="50541.48"/>
        <n v="46389.76"/>
        <n v="218954.88"/>
        <n v="2884.56"/>
        <n v="49968"/>
        <n v="1027.49"/>
        <n v="603.84"/>
        <n v="175236.05"/>
        <n v="162522.6"/>
        <n v="136640.4"/>
        <n v="52735.41"/>
        <n v="103313.6"/>
        <n v="85215.72"/>
        <n v="34658.86"/>
        <n v="177566.08"/>
        <n v="31754.82"/>
        <n v="175994.8"/>
        <n v="137967.84"/>
        <n v="1289.21"/>
        <n v="62270.61"/>
        <n v="135993.6"/>
        <n v="109241.5"/>
        <n v="23592.8"/>
        <n v="190684.8"/>
        <n v="22868.55"/>
        <n v="2715.24"/>
        <n v="234821"/>
        <n v="16326.12"/>
        <n v="176976"/>
        <n v="210743.68"/>
        <n v="229569.12"/>
        <n v="50467.84"/>
        <n v="217021.53"/>
        <n v="113369.76"/>
        <n v="204934.6"/>
        <n v="302401.26"/>
        <n v="9413.76"/>
        <n v="316359.82"/>
        <n v="142742.25"/>
        <n v="41991.04"/>
        <n v="17029.89"/>
        <n v="54.89"/>
        <n v="11776.8"/>
        <n v="49214.25"/>
        <n v="49404.96"/>
        <n v="38429.2"/>
        <n v="59454.85"/>
        <n v="177324.99"/>
        <n v="9449.44"/>
        <n v="319997.44"/>
        <n v="80931.2"/>
        <n v="53522.07"/>
        <n v="154996.84"/>
        <n v="289441.95"/>
        <n v="190238.55"/>
        <n v="236808.12"/>
        <n v="223106.88"/>
        <n v="8098.16"/>
        <n v="52077.63"/>
        <n v="362617.65"/>
        <n v="394674.88"/>
        <n v="87668.1"/>
        <n v="61101"/>
        <n v="8511.75"/>
        <n v="65795.08"/>
        <n v="46899"/>
        <n v="193739.52"/>
        <n v="364133.77"/>
        <n v="29994.3"/>
        <n v="92663.28"/>
        <n v="55639.5"/>
        <n v="12835.45"/>
        <n v="357342.16"/>
        <n v="162243.6"/>
        <n v="291112.3"/>
        <n v="60955.66"/>
        <n v="35414.12"/>
        <n v="119578.25"/>
        <n v="7635.32"/>
        <n v="29002.24"/>
        <n v="4366.53"/>
        <n v="14186.22"/>
        <n v="338399.36"/>
        <n v="344773.75"/>
        <n v="58636.55"/>
        <n v="289797.12"/>
        <n v="86479.38"/>
        <n v="90084"/>
        <n v="79652.75"/>
        <n v="193278.8"/>
        <n v="295150.26"/>
        <n v="240082.15"/>
        <n v="323813.48"/>
        <n v="26980.7"/>
        <n v="53194.62"/>
        <n v="2444.77"/>
        <n v="16621.2"/>
        <n v="155821.32"/>
        <n v="240870.22"/>
        <n v="38956.6"/>
        <n v="692.45"/>
        <n v="61609.14"/>
        <n v="158127.3"/>
        <n v="9641.62"/>
        <n v="8754.54"/>
        <n v="46630"/>
        <n v="83067.28"/>
        <n v="30272.76"/>
        <n v="74127.6"/>
        <n v="293600.52"/>
        <n v="25215.39"/>
        <n v="15976.6"/>
        <n v="225479.23"/>
        <n v="15030.54"/>
        <n v="121751.62"/>
        <n v="314059.14"/>
        <n v="467255.54"/>
        <n v="403824.33"/>
        <n v="286463.36"/>
        <n v="90270"/>
        <n v="31041.1"/>
        <n v="278238.66"/>
        <n v="31236.51"/>
        <n v="210475.21"/>
        <n v="132012.15"/>
        <n v="56977.96"/>
        <n v="204305.85"/>
        <n v="6690.6"/>
        <n v="90530.18"/>
        <n v="525.92"/>
        <n v="31394.52"/>
        <n v="20849.4"/>
        <n v="301883"/>
        <n v="276226.02"/>
        <n v="256167.44"/>
        <n v="233420.8"/>
        <n v="77176.8"/>
        <n v="16985.88"/>
        <n v="240967.84"/>
        <n v="101682.72"/>
        <n v="54925.2"/>
        <n v="8749.88"/>
        <n v="265829.32"/>
        <n v="21430.68"/>
        <n v="278378.88"/>
        <n v="145350.66"/>
        <n v="319262.36"/>
        <n v="13912.55"/>
        <n v="93518.6"/>
        <n v="475104"/>
        <n v="243079.53"/>
        <n v="281096.4"/>
        <n v="258206.6"/>
        <n v="33580"/>
        <n v="38192.44"/>
        <n v="23539.2"/>
        <n v="308531.88"/>
        <n v="18287.5"/>
        <n v="95236.88"/>
        <n v="177818.3"/>
        <n v="253591.92"/>
        <n v="14294.1"/>
        <n v="156920.91"/>
        <n v="94914.1"/>
        <n v="43957.76"/>
        <n v="100144.31"/>
        <n v="155981.97"/>
        <n v="125205.66"/>
        <n v="18261.6"/>
        <n v="156432.93"/>
        <n v="449771.04"/>
        <n v="238050.61"/>
        <n v="44611.05"/>
        <n v="94299.12"/>
        <n v="389885.48"/>
        <n v="222873.12"/>
        <n v="39330"/>
        <n v="208806.78"/>
        <n v="77486.08"/>
        <n v="219994.45"/>
        <n v="331813.53"/>
        <n v="116665.92"/>
        <n v="212.03"/>
        <n v="287953.9"/>
        <n v="157433.1"/>
        <n v="1943.98"/>
        <n v="7689.3"/>
        <n v="121889.95"/>
        <n v="68651.18"/>
        <n v="100714.8"/>
        <n v="65475.04"/>
        <n v="100494.24"/>
        <n v="193152.92"/>
        <n v="228486.81"/>
        <n v="81838.9"/>
        <n v="280959.93"/>
        <n v="154524"/>
        <n v="57633.16"/>
        <n v="842.04"/>
        <n v="29750.64"/>
        <n v="423513.12"/>
        <n v="230175.35"/>
        <n v="307413.9"/>
        <n v="425084.02"/>
        <n v="237669.06"/>
        <n v="220591.8"/>
        <n v="282650.68"/>
        <n v="327271.02"/>
        <n v="22556.88"/>
        <n v="54952.82"/>
        <n v="13923.86"/>
        <n v="258674.92"/>
        <n v="244048"/>
        <n v="54480.98"/>
        <n v="26661.71"/>
        <n v="162326.34"/>
        <n v="75832.64"/>
        <n v="46825.65"/>
        <n v="129235.69"/>
        <n v="102394.5"/>
        <n v="346633.5"/>
        <n v="209459.04"/>
        <n v="293232.21"/>
        <n v="34773.75"/>
        <n v="139351.38"/>
        <n v="20191.24"/>
        <n v="146784.24"/>
        <n v="33886.5"/>
        <n v="18249"/>
        <n v="234092.22"/>
        <n v="144479.15"/>
        <n v="277866.72"/>
        <n v="93636.16"/>
        <n v="8845"/>
        <n v="5770.6"/>
        <n v="23745.82"/>
        <n v="183552.18"/>
        <n v="162514.56"/>
        <n v="186102"/>
        <n v="253886.16"/>
        <n v="150426.72"/>
        <n v="157208.52"/>
        <n v="306076.89"/>
        <n v="4428.38"/>
        <n v="176805.45"/>
        <n v="382204.95"/>
        <n v="363382.65"/>
        <n v="74999.2"/>
        <n v="108496.44"/>
        <n v="247357"/>
        <n v="7704.14"/>
        <n v="37860.01"/>
        <n v="377392.4"/>
        <n v="205301.25"/>
        <n v="36061.95"/>
        <n v="57972.46"/>
        <n v="70358.16"/>
        <n v="27912.8"/>
        <n v="64259.2"/>
        <n v="6085.82"/>
        <n v="77222.97"/>
        <n v="22853.2"/>
        <n v="179159.88"/>
        <n v="92274.13"/>
        <n v="45084.16"/>
        <n v="238820.12"/>
        <n v="234338.58"/>
        <n v="178454.08"/>
        <n v="4605.3"/>
        <n v="33760.66"/>
        <n v="4289.1"/>
        <n v="83923.14"/>
        <n v="9431.4"/>
        <n v="57794.88"/>
        <n v="14624.09"/>
        <n v="43420.41"/>
        <n v="181110.93"/>
        <n v="89033.34"/>
        <n v="42806.61"/>
        <n v="247581.06"/>
        <n v="289883"/>
        <n v="1638.82"/>
        <n v="202358.55"/>
        <n v="8526.87"/>
        <n v="43105.56"/>
        <n v="274262.34"/>
        <n v="23041.5"/>
        <n v="24379.16"/>
        <n v="36790.95"/>
        <n v="238401.3"/>
        <n v="294305.76"/>
        <n v="59634.46"/>
        <n v="104502.06"/>
        <n v="110202.3"/>
        <n v="167960.24"/>
        <n v="56920.32"/>
        <n v="4127.42"/>
        <n v="183650.75"/>
        <n v="48000"/>
        <n v="6716.4"/>
        <n v="107996.76"/>
        <n v="179055"/>
        <n v="82904.05"/>
        <n v="123457.84"/>
        <n v="152988"/>
        <n v="28502.55"/>
        <n v="115952.64"/>
        <n v="172473.3"/>
        <n v="8251.32"/>
        <n v="111177.12"/>
        <n v="89360.16"/>
        <n v="4242.96"/>
        <n v="98658"/>
        <n v="45622.72"/>
        <n v="16543.89"/>
        <n v="12084.64"/>
        <n v="440460.28"/>
        <n v="265659.87"/>
        <n v="292374.12"/>
        <n v="153112.68"/>
        <n v="60415.2"/>
        <n v="37511.43"/>
        <n v="197735.1"/>
        <n v="122923.84"/>
        <n v="342948.83"/>
        <n v="38267.25"/>
        <n v="26305.9"/>
        <n v="68370.9"/>
        <n v="157389.96"/>
        <n v="75337.36"/>
        <n v="190351.48"/>
        <n v="81752.77"/>
        <n v="136159.08"/>
        <n v="69508.08"/>
        <n v="20813.1"/>
        <n v="40648.92"/>
        <n v="17102.04"/>
        <n v="35616.75"/>
        <n v="3381.6"/>
        <n v="11779.35"/>
        <n v="33023.12"/>
        <n v="26610.26"/>
        <n v="268891.1"/>
        <n v="11895.52"/>
        <n v="264630"/>
        <n v="112401"/>
        <n v="372390.24"/>
        <n v="50000.42"/>
        <n v="90873"/>
        <n v="217230.72"/>
        <n v="327239.65"/>
        <n v="24567"/>
        <n v="66462.66"/>
        <n v="13080.14"/>
        <n v="230146.3"/>
        <n v="438997.76"/>
        <n v="221393.4"/>
        <n v="95887.35"/>
        <n v="126359.2"/>
        <n v="367376.8"/>
        <n v="86855.1"/>
        <n v="23296.02"/>
        <n v="9270.37"/>
        <n v="36646.61"/>
        <n v="107991.36"/>
        <n v="20530.88"/>
        <n v="306338.22"/>
        <n v="73343.52"/>
        <n v="115620.45"/>
        <n v="4396.14"/>
        <n v="74406.96"/>
        <n v="233439.47"/>
        <n v="12934.3"/>
        <n v="71393.92"/>
        <n v="48074.88"/>
        <n v="28950.52"/>
        <n v="160389.72"/>
        <n v="116680.13"/>
        <n v="271946.3"/>
        <n v="10352.95"/>
        <n v="10270.2"/>
        <n v="375209.04"/>
        <n v="33282.24"/>
        <n v="132805.51"/>
        <n v="180455.04"/>
        <n v="127226.04"/>
        <n v="261862.56"/>
        <n v="270087.84"/>
        <n v="227346.99"/>
        <n v="4856.69"/>
        <n v="202462.56"/>
        <n v="224411.44"/>
        <n v="55689.48"/>
        <n v="14637.12"/>
        <n v="259551.3"/>
        <n v="254926.16"/>
        <n v="237422.73"/>
        <n v="68922.51"/>
        <n v="172221.12"/>
        <n v="43076.91"/>
        <n v="40080.66"/>
        <n v="51613.38"/>
        <n v="253090.2"/>
        <n v="331261.57"/>
        <n v="239639.36"/>
        <n v="134408.32"/>
        <n v="436135.53"/>
        <n v="197665.92"/>
        <n v="101077.34"/>
        <n v="128974.6"/>
        <n v="22799.21"/>
        <n v="15445.98"/>
        <n v="88190.96"/>
        <n v="358191.85"/>
        <n v="82755.1"/>
        <n v="110234.05"/>
        <n v="316103.58"/>
        <n v="91469.07"/>
        <n v="134837.52"/>
        <n v="317590"/>
        <n v="207868"/>
        <n v="17915.1"/>
        <n v="449060.1"/>
        <n v="288252.36"/>
        <n v="103663.46"/>
        <n v="22995.34"/>
        <n v="122596.32"/>
        <n v="241441.56"/>
        <n v="25829.76"/>
        <n v="431370.72"/>
        <n v="44280.32"/>
        <n v="79038.96"/>
        <n v="101314.8"/>
        <n v="58240"/>
        <n v="172441.5"/>
        <n v="20455.2"/>
        <n v="37610.1"/>
        <n v="355268.18"/>
        <n v="423196"/>
        <n v="161778.24"/>
        <n v="49382.4"/>
        <n v="11712.96"/>
        <n v="341311.95"/>
        <n v="32760.91"/>
        <n v="127650.78"/>
        <n v="316930.38"/>
        <n v="70972.16"/>
        <n v="91348.08"/>
        <n v="13775.76"/>
        <n v="204202.3"/>
        <n v="164731.07"/>
        <n v="164840.5"/>
        <n v="43784"/>
        <n v="37336.32"/>
        <n v="35047.88"/>
        <n v="74678.43"/>
        <n v="239616.36"/>
        <n v="269102.48"/>
        <n v="139139.28"/>
        <n v="117312.38"/>
        <n v="117055.77"/>
        <n v="30907.62"/>
        <n v="64054.06"/>
        <n v="21965.26"/>
        <n v="24921.27"/>
        <n v="851.56"/>
        <n v="348486.6"/>
        <n v="232733.6"/>
        <n v="11674.34"/>
        <n v="3848.24"/>
        <n v="384084.48"/>
        <n v="264534.6"/>
        <n v="67628.4"/>
        <n v="186346.92"/>
        <n v="34806.48"/>
        <n v="46641.98"/>
        <n v="239461.92"/>
        <n v="49088.55"/>
        <n v="319580.4"/>
        <n v="120245.59"/>
        <n v="28754.55"/>
        <n v="370852.5"/>
        <n v="355111.25"/>
        <n v="59505.32"/>
        <n v="177876.52"/>
        <n v="98010"/>
        <n v="125673.6"/>
        <n v="224153.04"/>
        <n v="82421.57"/>
        <n v="14642.16"/>
        <n v="111439.84"/>
        <n v="360961.77"/>
        <n v="5175.9"/>
        <n v="105959.84"/>
        <n v="128933.42"/>
        <n v="5420.2"/>
        <n v="302897.14"/>
        <n v="105864"/>
        <n v="143866.36"/>
        <n v="339345.02"/>
        <n v="46227.7"/>
        <n v="48330.88"/>
        <n v="95018.4"/>
        <n v="33399.84"/>
        <n v="47170.41"/>
        <n v="21141.96"/>
        <n v="35253.42"/>
        <n v="175356.55"/>
        <n v="86105.46"/>
        <n v="20759.69"/>
        <n v="257237.73"/>
        <n v="11434.08"/>
        <n v="173394"/>
        <n v="73758.96"/>
        <n v="226904.56"/>
        <n v="77961.28"/>
        <n v="54031.68"/>
        <n v="12946.5"/>
        <n v="373339.05"/>
        <n v="4818.21"/>
        <n v="146563.08"/>
        <n v="28420.8"/>
        <n v="183976.47"/>
        <n v="79714.8"/>
        <n v="146100.5"/>
        <n v="56253.12"/>
        <n v="88556.49"/>
        <n v="2031.92"/>
        <n v="115754.95"/>
        <n v="201212.2"/>
        <n v="13097.97"/>
        <n v="32277.87"/>
        <n v="88540.68"/>
        <n v="22753.02"/>
        <n v="68293.08"/>
        <n v="172669.62"/>
        <n v="43149.06"/>
        <n v="35927.76"/>
        <n v="70241.95"/>
        <n v="413885.22"/>
        <n v="124485.79"/>
        <n v="185235.04"/>
        <n v="102040.68"/>
        <n v="135987.6"/>
        <n v="102001.44"/>
        <n v="11104.24"/>
        <n v="81641.6"/>
        <n v="147358.1"/>
        <n v="56961.24"/>
        <n v="55.23"/>
        <n v="97992.64"/>
        <n v="76283.82"/>
        <n v="332526.15"/>
        <n v="14627.16"/>
        <n v="26625.63"/>
        <n v="43704.64"/>
        <n v="80867.08"/>
        <n v="11811.96"/>
        <n v="121793.9"/>
        <n v="31556.04"/>
        <n v="100296"/>
        <n v="10875.6"/>
        <n v="407141.5"/>
        <n v="158064.8"/>
        <n v="53829.87"/>
        <n v="3357"/>
        <n v="36519.21"/>
        <n v="125942.29"/>
        <n v="243638.67"/>
        <n v="6497.92"/>
        <n v="7809.45"/>
        <n v="75422.1"/>
        <n v="6182.33"/>
        <n v="45603.61"/>
        <n v="5284.98"/>
        <n v="133933.47"/>
        <n v="437485.73"/>
        <n v="74962.29"/>
        <n v="136050.2"/>
        <n v="72575.04"/>
        <n v="1736.55"/>
        <n v="175645.2"/>
        <n v="26298.79"/>
        <n v="100150.05"/>
        <n v="145569.66"/>
        <n v="161112.54"/>
        <n v="104697.12"/>
        <n v="129502.84"/>
        <n v="301769.28"/>
        <n v="163149.48"/>
        <n v="62982.92"/>
        <n v="25223.62"/>
        <n v="107131.8"/>
        <n v="42988.8"/>
        <n v="198460.35"/>
        <n v="169367.28"/>
        <n v="10639.2"/>
        <n v="38226"/>
        <n v="72101.04"/>
        <n v="2548.56"/>
        <n v="60488.4"/>
        <n v="58740.12"/>
        <n v="113774.88"/>
        <n v="462250.92"/>
        <n v="215358.64"/>
        <n v="629.86"/>
        <n v="28936.53"/>
        <n v="12873.3"/>
        <n v="291020.88"/>
        <n v="7721.38"/>
        <n v="9292.16"/>
        <n v="72017.92"/>
        <n v="56701.96"/>
        <n v="169291.65"/>
        <n v="335901.76"/>
        <n v="101821"/>
        <n v="5387.04"/>
        <n v="32159.92"/>
        <n v="266251.41"/>
        <n v="343500.3"/>
        <n v="206895.36"/>
        <n v="256618.74"/>
        <n v="278046.08"/>
        <n v="31031.78"/>
        <n v="199984.31"/>
        <n v="94256.76"/>
        <n v="26277.75"/>
        <n v="101077.96"/>
        <n v="678"/>
        <n v="44091.55"/>
        <n v="119986.92"/>
        <n v="31917.06"/>
        <n v="206117.24"/>
        <n v="123668.1"/>
        <n v="66624.9"/>
        <n v="101903.1"/>
        <n v="160057.04"/>
        <n v="33927.42"/>
        <n v="82731.52"/>
        <n v="177500.14"/>
        <n v="34892.8"/>
        <n v="297499.84"/>
        <n v="446230.96"/>
        <n v="84552.6"/>
        <n v="87226.2"/>
        <n v="17312.68"/>
        <n v="66601.08"/>
        <n v="11083.72"/>
        <n v="12915.04"/>
        <n v="161952.2"/>
        <n v="253871.8"/>
        <n v="127155.7"/>
        <n v="168557.6"/>
        <n v="47949.1"/>
        <n v="15483.73"/>
        <n v="125714.8"/>
        <n v="39792.93"/>
        <n v="189822.24"/>
        <n v="145578.64"/>
        <n v="115669.67"/>
        <n v="336166.74"/>
        <n v="216383.4"/>
        <n v="49888.41"/>
        <n v="82009.77"/>
        <n v="194936.96"/>
        <n v="135923.2"/>
        <n v="28939.75"/>
        <n v="393882.06"/>
        <n v="25019.12"/>
        <n v="127399.16"/>
        <n v="189421.03"/>
      </sharedItems>
    </cacheField>
    <cacheField name="November Revenue" numFmtId="176">
      <sharedItems containsSemiMixedTypes="0" containsString="0" containsNumber="1" minValue="0" maxValue="470032.15" count="998">
        <n v="132328"/>
        <n v="367163.2"/>
        <n v="98079.78"/>
        <n v="50625.12"/>
        <n v="63317.1"/>
        <n v="60678.36"/>
        <n v="1080"/>
        <n v="163093.76"/>
        <n v="64443.15"/>
        <n v="199435.5"/>
        <n v="6668.41"/>
        <n v="238189.01"/>
        <n v="163487.52"/>
        <n v="53733.68"/>
        <n v="68495"/>
        <n v="90521.55"/>
        <n v="4356.8"/>
        <n v="10060.5"/>
        <n v="187738.98"/>
        <n v="91136.76"/>
        <n v="52953.64"/>
        <n v="1184.8"/>
        <n v="8228.55"/>
        <n v="41928.75"/>
        <n v="128527.75"/>
        <n v="25981.56"/>
        <n v="20352.64"/>
        <n v="169486.15"/>
        <n v="248740.5"/>
        <n v="615.78"/>
        <n v="305118.54"/>
        <n v="54093.05"/>
        <n v="28011.6"/>
        <n v="112029.2"/>
        <n v="461738.44"/>
        <n v="371936.88"/>
        <n v="143629.16"/>
        <n v="30142.75"/>
        <n v="47086.9"/>
        <n v="105199.36"/>
        <n v="55206.04"/>
        <n v="195836.13"/>
        <n v="12155.04"/>
        <n v="277161.99"/>
        <n v="92371.4"/>
        <n v="212755.05"/>
        <n v="36320.4"/>
        <n v="82927.88"/>
        <n v="164545.14"/>
        <n v="74015.5"/>
        <n v="349156.8"/>
        <n v="282188.94"/>
        <n v="415994.25"/>
        <n v="273691.34"/>
        <n v="168537.6"/>
        <n v="92266"/>
        <n v="46213.6"/>
        <n v="26216.57"/>
        <n v="13119.81"/>
        <n v="147277.48"/>
        <n v="34939.8"/>
        <n v="105325.92"/>
        <n v="50658.06"/>
        <n v="61922.19"/>
        <n v="24490.2"/>
        <n v="230943.72"/>
        <n v="48369.72"/>
        <n v="23321.22"/>
        <n v="29497.6"/>
        <n v="228988.64"/>
        <n v="301675.54"/>
        <n v="26770.24"/>
        <n v="2875.56"/>
        <n v="397207.8"/>
        <n v="33359.66"/>
        <n v="45366.64"/>
        <n v="15471.2"/>
        <n v="37068.5"/>
        <n v="46157.32"/>
        <n v="374.16"/>
        <n v="203152.8"/>
        <n v="227936.31"/>
        <n v="86082.9"/>
        <n v="21146.8"/>
        <n v="10807.92"/>
        <n v="13277.6"/>
        <n v="198092.56"/>
        <n v="187224.56"/>
        <n v="115928.37"/>
        <n v="21010"/>
        <n v="58678.8"/>
        <n v="74118.42"/>
        <n v="80897.08"/>
        <n v="235597.39"/>
        <n v="102456.95"/>
        <n v="227230.73"/>
        <n v="77015"/>
        <n v="44625.78"/>
        <n v="5836.56"/>
        <n v="4439.16"/>
        <n v="5900.72"/>
        <n v="14720.92"/>
        <n v="99738.81"/>
        <n v="51091.26"/>
        <n v="193510.5"/>
        <n v="26835.6"/>
        <n v="184620.18"/>
        <n v="158801"/>
        <n v="18093.78"/>
        <n v="22460.31"/>
        <n v="61450.02"/>
        <n v="29849.6"/>
        <n v="72571.2"/>
        <n v="105305.2"/>
        <n v="24208.28"/>
        <n v="335132.16"/>
        <n v="395569.24"/>
        <n v="47409.45"/>
        <n v="58086.6"/>
        <n v="157198.66"/>
        <n v="183724.72"/>
        <n v="331493.23"/>
        <n v="26310.42"/>
        <n v="832.72"/>
        <n v="27218.73"/>
        <n v="41985.48"/>
        <n v="352531.2"/>
        <n v="233203.46"/>
        <n v="3021.52"/>
        <n v="218889.18"/>
        <n v="69834.6"/>
        <n v="48964.44"/>
        <n v="31907.68"/>
        <n v="142343.24"/>
        <n v="228793.9"/>
        <n v="133146.93"/>
        <n v="117286.4"/>
        <n v="145431.88"/>
        <n v="60865"/>
        <n v="355287.93"/>
        <n v="427492.08"/>
        <n v="128333.7"/>
        <n v="36666.44"/>
        <n v="39713.94"/>
        <n v="42486"/>
        <n v="18840.6"/>
        <n v="43555.66"/>
        <n v="251799.36"/>
        <n v="28529.28"/>
        <n v="106625.78"/>
        <n v="284573.34"/>
        <n v="44983.12"/>
        <n v="6828.08"/>
        <n v="177794.32"/>
        <n v="80342.7"/>
        <n v="59913.6"/>
        <n v="28029.93"/>
        <n v="29032"/>
        <n v="82407.36"/>
        <n v="188582.52"/>
        <n v="90532.2"/>
        <n v="187296.11"/>
        <n v="191797.2"/>
        <n v="161585.58"/>
        <n v="38807.89"/>
        <n v="43102.41"/>
        <n v="73869.29"/>
        <n v="47302.38"/>
        <n v="8510.84"/>
        <n v="204078.14"/>
        <n v="192320.35"/>
        <n v="11875.79"/>
        <n v="123299.73"/>
        <n v="84560.64"/>
        <n v="196562.16"/>
        <n v="20270.82"/>
        <n v="2776.08"/>
        <n v="10214.36"/>
        <n v="35619.68"/>
        <n v="52391.19"/>
        <n v="87262.66"/>
        <n v="19268.55"/>
        <n v="376191.36"/>
        <n v="360648.88"/>
        <n v="111583.88"/>
        <n v="206642.87"/>
        <n v="353006.24"/>
        <n v="45890.48"/>
        <n v="74276.04"/>
        <n v="3242.72"/>
        <n v="3525.21"/>
        <n v="97459.04"/>
        <n v="433132.31"/>
        <n v="115893.96"/>
        <n v="120974"/>
        <n v="150113.84"/>
        <n v="344675.1"/>
        <n v="136966.35"/>
        <n v="54625.53"/>
        <n v="7038.72"/>
        <n v="82639.36"/>
        <n v="13761.75"/>
        <n v="78804.27"/>
        <n v="9445.38"/>
        <n v="268253.22"/>
        <n v="9435.4"/>
        <n v="24798.27"/>
        <n v="183719.93"/>
        <n v="4122.99"/>
        <n v="3976.2"/>
        <n v="191974.28"/>
        <n v="203629.14"/>
        <n v="235958.4"/>
        <n v="21113.82"/>
        <n v="155168.02"/>
        <n v="12978.64"/>
        <n v="31055.09"/>
        <n v="290245.25"/>
        <n v="27758.45"/>
        <n v="355183.95"/>
        <n v="278297.84"/>
        <n v="130271.05"/>
        <n v="6986.32"/>
        <n v="160276.14"/>
        <n v="122243.16"/>
        <n v="42132.95"/>
        <n v="294903.84"/>
        <n v="167048.46"/>
        <n v="337599.36"/>
        <n v="148547.88"/>
        <n v="239456.43"/>
        <n v="144671.7"/>
        <n v="116809.14"/>
        <n v="134103.2"/>
        <n v="7217.15"/>
        <n v="283198.41"/>
        <n v="3311.54"/>
        <n v="10615.92"/>
        <n v="263177.61"/>
        <n v="44852.28"/>
        <n v="25879.15"/>
        <n v="470032.15"/>
        <n v="101644.92"/>
        <n v="118773.13"/>
        <n v="2251.7"/>
        <n v="371151.48"/>
        <n v="93939.35"/>
        <n v="452546.64"/>
        <n v="216413.51"/>
        <n v="338374.08"/>
        <n v="133112.25"/>
        <n v="96049.42"/>
        <n v="80146.28"/>
        <n v="93404.76"/>
        <n v="71920.1"/>
        <n v="269395.2"/>
        <n v="196259.6"/>
        <n v="86683.44"/>
        <n v="168574.66"/>
        <n v="34408.8"/>
        <n v="50437.09"/>
        <n v="368339.52"/>
        <n v="18882.36"/>
        <n v="124245.75"/>
        <n v="353636.5"/>
        <n v="154618.88"/>
        <n v="59153.38"/>
        <n v="111462.68"/>
        <n v="31650.35"/>
        <n v="70504.77"/>
        <n v="139536.72"/>
        <n v="180268.44"/>
        <n v="7381.4"/>
        <n v="31536.45"/>
        <n v="86983.07"/>
        <n v="158787.75"/>
        <n v="236494.56"/>
        <n v="171859.98"/>
        <n v="242146.89"/>
        <n v="181508.6"/>
        <n v="119407.4"/>
        <n v="108555.3"/>
        <n v="154637.1"/>
        <n v="9634.24"/>
        <n v="165430"/>
        <n v="16180.9"/>
        <n v="124328.16"/>
        <n v="118473.13"/>
        <n v="42143.08"/>
        <n v="272770.82"/>
        <n v="11376.6"/>
        <n v="11698.02"/>
        <n v="181363.6"/>
        <n v="142966.2"/>
        <n v="20502.78"/>
        <n v="22661.86"/>
        <n v="320118.35"/>
        <n v="48869.71"/>
        <n v="169198.2"/>
        <n v="992.25"/>
        <n v="25442.56"/>
        <n v="213343.92"/>
        <n v="152388.99"/>
        <n v="165393.48"/>
        <n v="277323.62"/>
        <n v="328945.7"/>
        <n v="130806.14"/>
        <n v="117545.18"/>
        <n v="185756.92"/>
        <n v="13906"/>
        <n v="129372.78"/>
        <n v="41253.44"/>
        <n v="11828.7"/>
        <n v="329352.84"/>
        <n v="58633.4"/>
        <n v="47882.87"/>
        <n v="119687.11"/>
        <n v="64363.02"/>
        <n v="69167.16"/>
        <n v="29253.49"/>
        <n v="77523.6"/>
        <n v="245005.76"/>
        <n v="274398.6"/>
        <n v="61735.1"/>
        <n v="18628.74"/>
        <n v="191794.68"/>
        <n v="191395.85"/>
        <n v="203763.6"/>
        <n v="44667"/>
        <n v="38416.63"/>
        <n v="15402.85"/>
        <n v="150531.48"/>
        <n v="3054.24"/>
        <n v="33228.72"/>
        <n v="21327.36"/>
        <n v="22392.4"/>
        <n v="391603.3"/>
        <n v="134257.8"/>
        <n v="106195.96"/>
        <n v="1709.76"/>
        <n v="64322.65"/>
        <n v="55773.21"/>
        <n v="46635.22"/>
        <n v="188554.08"/>
        <n v="62093.82"/>
        <n v="309850"/>
        <n v="235695.06"/>
        <n v="21806.85"/>
        <n v="13139.67"/>
        <n v="142604.4"/>
        <n v="111273.9"/>
        <n v="353463.04"/>
        <n v="120171.15"/>
        <n v="84108.3"/>
        <n v="30546.45"/>
        <n v="155040"/>
        <n v="2591.16"/>
        <n v="6784.08"/>
        <n v="453475.24"/>
        <n v="122900.64"/>
        <n v="146869.3"/>
        <n v="272974.92"/>
        <n v="40340.16"/>
        <n v="231892.44"/>
        <n v="152613.72"/>
        <n v="170232.16"/>
        <n v="322129.3"/>
        <n v="389255.85"/>
        <n v="35366.24"/>
        <n v="31346.01"/>
        <n v="933.13"/>
        <n v="602.86"/>
        <n v="7969.5"/>
        <n v="297115.94"/>
        <n v="37061.04"/>
        <n v="61246.64"/>
        <n v="314021.82"/>
        <n v="14570.64"/>
        <n v="337548.32"/>
        <n v="57952.52"/>
        <n v="14221.76"/>
        <n v="75574.08"/>
        <n v="179359.11"/>
        <n v="13180.5"/>
        <n v="320170.48"/>
        <n v="23357.76"/>
        <n v="128847.51"/>
        <n v="83268.51"/>
        <n v="132545.6"/>
        <n v="377690.92"/>
        <n v="219913.2"/>
        <n v="48964.5"/>
        <n v="20049.9"/>
        <n v="73970.8"/>
        <n v="172136.7"/>
        <n v="246365.88"/>
        <n v="392077.92"/>
        <n v="160186.95"/>
        <n v="255389.04"/>
        <n v="220287"/>
        <n v="48931.65"/>
        <n v="255244.4"/>
        <n v="62244.4"/>
        <n v="411615.4"/>
        <n v="140704.62"/>
        <n v="33621"/>
        <n v="107916.9"/>
        <n v="2755.76"/>
        <n v="143198.56"/>
        <n v="40704.09"/>
        <n v="19567.2"/>
        <n v="396858.8"/>
        <n v="11413.2"/>
        <n v="124494.35"/>
        <n v="50523.84"/>
        <n v="135053.1"/>
        <n v="16965.82"/>
        <n v="123084.46"/>
        <n v="303772.1"/>
        <n v="189092.43"/>
        <n v="65476.95"/>
        <n v="277893.72"/>
        <n v="8726.1"/>
        <n v="0"/>
        <n v="30074.02"/>
        <n v="204994.8"/>
        <n v="19002.6"/>
        <n v="254646.93"/>
        <n v="57005.3"/>
        <n v="25180"/>
        <n v="28872.18"/>
        <n v="273858.15"/>
        <n v="191588.32"/>
        <n v="17454.02"/>
        <n v="37397.26"/>
        <n v="87643.02"/>
        <n v="21494.48"/>
        <n v="277566.68"/>
        <n v="196442.86"/>
        <n v="40607.19"/>
        <n v="44687.49"/>
        <n v="306888.58"/>
        <n v="136226.16"/>
        <n v="168680.65"/>
        <n v="103871.7"/>
        <n v="145010.34"/>
        <n v="467923.43"/>
        <n v="54042.56"/>
        <n v="125651.25"/>
        <n v="18068.7"/>
        <n v="316428.28"/>
        <n v="189951.75"/>
        <n v="36118.32"/>
        <n v="448659.85"/>
        <n v="17831.88"/>
        <n v="57733.2"/>
        <n v="9579.24"/>
        <n v="63987.3"/>
        <n v="1939.33"/>
        <n v="18823.95"/>
        <n v="29441.88"/>
        <n v="76368.24"/>
        <n v="253020.04"/>
        <n v="207107.85"/>
        <n v="112138.24"/>
        <n v="69935.52"/>
        <n v="101622.42"/>
        <n v="367106.24"/>
        <n v="26722.08"/>
        <n v="420129.6"/>
        <n v="5399.8"/>
        <n v="299785.62"/>
        <n v="13232.72"/>
        <n v="396600.68"/>
        <n v="195398.14"/>
        <n v="293443.32"/>
        <n v="30939.85"/>
        <n v="106080.8"/>
        <n v="336936"/>
        <n v="112698.11"/>
        <n v="220318.8"/>
        <n v="225363"/>
        <n v="168130"/>
        <n v="252196.36"/>
        <n v="106809.12"/>
        <n v="90665.07"/>
        <n v="24227.5"/>
        <n v="20891.6"/>
        <n v="397000.75"/>
        <n v="284343.84"/>
        <n v="105130.8"/>
        <n v="41803.98"/>
        <n v="88937.5"/>
        <n v="25805.56"/>
        <n v="14775.39"/>
        <n v="88155.9"/>
        <n v="189865.86"/>
        <n v="1739.2"/>
        <n v="143762.35"/>
        <n v="986.34"/>
        <n v="319738.08"/>
        <n v="190610.85"/>
        <n v="154106.28"/>
        <n v="44453.47"/>
        <n v="75666.8"/>
        <n v="31549.5"/>
        <n v="167318.97"/>
        <n v="179289.6"/>
        <n v="435712.55"/>
        <n v="1092.69"/>
        <n v="74999.52"/>
        <n v="191039.03"/>
        <n v="77005.5"/>
        <n v="10842.5"/>
        <n v="10787.72"/>
        <n v="8537.65"/>
        <n v="3061.6"/>
        <n v="295321.94"/>
        <n v="44926.7"/>
        <n v="38299.72"/>
        <n v="162106.78"/>
        <n v="39482.16"/>
        <n v="243040.11"/>
        <n v="392320.5"/>
        <n v="167568.03"/>
        <n v="48822"/>
        <n v="129990.12"/>
        <n v="20349.3"/>
        <n v="28894.98"/>
        <n v="43304"/>
        <n v="358095.81"/>
        <n v="414383.94"/>
        <n v="438040.86"/>
        <n v="67185.6"/>
        <n v="385650"/>
        <n v="435792.52"/>
        <n v="322589.64"/>
        <n v="20645.28"/>
        <n v="201341.66"/>
        <n v="11855.96"/>
        <n v="239107.26"/>
        <n v="166562.76"/>
        <n v="33444.94"/>
        <n v="120821.42"/>
        <n v="118168.6"/>
        <n v="158410.01"/>
        <n v="55333.84"/>
        <n v="327644.53"/>
        <n v="238920.5"/>
        <n v="206043.6"/>
        <n v="214971.12"/>
        <n v="69146.46"/>
        <n v="169139.52"/>
        <n v="86493.96"/>
        <n v="148361.72"/>
        <n v="11054.88"/>
        <n v="70055.88"/>
        <n v="6391"/>
        <n v="47727.54"/>
        <n v="293014.95"/>
        <n v="248878.08"/>
        <n v="26721.64"/>
        <n v="62350"/>
        <n v="7307.8"/>
        <n v="151223.38"/>
        <n v="121180.08"/>
        <n v="99978.32"/>
        <n v="160845.3"/>
        <n v="272893.68"/>
        <n v="53571.78"/>
        <n v="120111.46"/>
        <n v="91940.94"/>
        <n v="139896.55"/>
        <n v="11578.41"/>
        <n v="59598.06"/>
        <n v="92151.94"/>
        <n v="40922.8"/>
        <n v="356090.88"/>
        <n v="160595.6"/>
        <n v="130071.2"/>
        <n v="46561.4"/>
        <n v="177181.2"/>
        <n v="69104.76"/>
        <n v="171050.61"/>
        <n v="105784.98"/>
        <n v="18211.4"/>
        <n v="16099.2"/>
        <n v="23796.24"/>
        <n v="60543.45"/>
        <n v="64062.68"/>
        <n v="154670.4"/>
        <n v="79635.14"/>
        <n v="69563.45"/>
        <n v="157118.5"/>
        <n v="99438.15"/>
        <n v="296864.4"/>
        <n v="82624.5"/>
        <n v="88759.48"/>
        <n v="1261.5"/>
        <n v="7089.6"/>
        <n v="5001.5"/>
        <n v="6112.92"/>
        <n v="31302.4"/>
        <n v="57009.51"/>
        <n v="155237.94"/>
        <n v="80997.84"/>
        <n v="115262.82"/>
        <n v="172595.01"/>
        <n v="166440"/>
        <n v="11422.82"/>
        <n v="56500.11"/>
        <n v="112112.55"/>
        <n v="32192.76"/>
        <n v="205587.4"/>
        <n v="285714.6"/>
        <n v="31249.01"/>
        <n v="83809.5"/>
        <n v="364067.07"/>
        <n v="252262.08"/>
        <n v="42196.92"/>
        <n v="57573.9"/>
        <n v="23735.88"/>
        <n v="49947.36"/>
        <n v="8709.12"/>
        <n v="83298.84"/>
        <n v="225761.75"/>
        <n v="269250"/>
        <n v="10723.08"/>
        <n v="36258.84"/>
        <n v="53716.5"/>
        <n v="107103.07"/>
        <n v="68444.2"/>
        <n v="186001.2"/>
        <n v="6037.2"/>
        <n v="211975.92"/>
        <n v="116056.8"/>
        <n v="114018.24"/>
        <n v="68586.88"/>
        <n v="84182.64"/>
        <n v="11160.18"/>
        <n v="112470.12"/>
        <n v="17218.19"/>
        <n v="28575.81"/>
        <n v="31690.04"/>
        <n v="431989.89"/>
        <n v="92637.3"/>
        <n v="137146.32"/>
        <n v="264287.52"/>
        <n v="193580.37"/>
        <n v="32420.25"/>
        <n v="178232.46"/>
        <n v="266531.98"/>
        <n v="248703.35"/>
        <n v="101025.54"/>
        <n v="24942.9"/>
        <n v="79863.03"/>
        <n v="118596.66"/>
        <n v="282190.37"/>
        <n v="73035.16"/>
        <n v="37522.89"/>
        <n v="221505.17"/>
        <n v="28656.84"/>
        <n v="105167.37"/>
        <n v="46408.44"/>
        <n v="38479.59"/>
        <n v="86443.5"/>
        <n v="64334.94"/>
        <n v="18399.15"/>
        <n v="103745.2"/>
        <n v="43866.06"/>
        <n v="328594.8"/>
        <n v="23925.2"/>
        <n v="199795.65"/>
        <n v="87839.3"/>
        <n v="410218.8"/>
        <n v="38633.94"/>
        <n v="121971.76"/>
        <n v="393245.79"/>
        <n v="57212.76"/>
        <n v="22110.3"/>
        <n v="131068.08"/>
        <n v="45601.31"/>
        <n v="224770.62"/>
        <n v="251121.6"/>
        <n v="114765.4"/>
        <n v="60469.5"/>
        <n v="95487.35"/>
        <n v="112682.8"/>
        <n v="96223.74"/>
        <n v="121106.26"/>
        <n v="24577.26"/>
        <n v="242943.96"/>
        <n v="83618.31"/>
        <n v="15954.72"/>
        <n v="234132.12"/>
        <n v="17892.27"/>
        <n v="87227.58"/>
        <n v="63011.34"/>
        <n v="92400.8"/>
        <n v="150432.8"/>
        <n v="27217.2"/>
        <n v="144160.8"/>
        <n v="35770"/>
        <n v="10765.52"/>
        <n v="178705.83"/>
        <n v="96767.16"/>
        <n v="187521.18"/>
        <n v="57268.85"/>
        <n v="43134.84"/>
        <n v="74736.76"/>
        <n v="65964.8"/>
        <n v="236999.42"/>
        <n v="18797.4"/>
        <n v="72852.9"/>
        <n v="3255.84"/>
        <n v="225974.88"/>
        <n v="225416.23"/>
        <n v="21223.07"/>
        <n v="144144.54"/>
        <n v="125820.64"/>
        <n v="17994.9"/>
        <n v="32611.2"/>
        <n v="250626.9"/>
        <n v="17361.6"/>
        <n v="184287.27"/>
        <n v="19511.97"/>
        <n v="317333.36"/>
        <n v="9852.14"/>
        <n v="47477.52"/>
        <n v="79836.75"/>
        <n v="191450.49"/>
        <n v="220618.2"/>
        <n v="188702.8"/>
        <n v="142078.36"/>
        <n v="225314.73"/>
        <n v="137290.14"/>
        <n v="383029.92"/>
        <n v="42917.41"/>
        <n v="92154.79"/>
        <n v="210158.94"/>
        <n v="51650.3"/>
        <n v="162780.38"/>
        <n v="49500.75"/>
        <n v="102437.3"/>
        <n v="111671.92"/>
        <n v="96929.91"/>
        <n v="57826.66"/>
        <n v="301256.8"/>
        <n v="210066"/>
        <n v="29229.9"/>
        <n v="410502.06"/>
        <n v="205218"/>
        <n v="37571.6"/>
        <n v="20111.68"/>
        <n v="60900.12"/>
        <n v="77361.12"/>
        <n v="74798.68"/>
        <n v="196443.72"/>
        <n v="374405.92"/>
        <n v="65265.2"/>
        <n v="43807.5"/>
        <n v="65664"/>
        <n v="32472.75"/>
        <n v="17236.8"/>
        <n v="264706.2"/>
        <n v="245131.22"/>
        <n v="221256"/>
        <n v="102680.37"/>
        <n v="317281.92"/>
        <n v="14342.4"/>
        <n v="276441.48"/>
        <n v="50333.29"/>
        <n v="135918.84"/>
        <n v="93920.1"/>
        <n v="10059.67"/>
        <n v="59476.96"/>
        <n v="72141.48"/>
        <n v="347324.62"/>
        <n v="290455.37"/>
        <n v="188887"/>
        <n v="137098.65"/>
        <n v="84136.36"/>
        <n v="86474.92"/>
        <n v="1897.8"/>
        <n v="105940.44"/>
        <n v="209465.14"/>
        <n v="160701.8"/>
        <n v="150028.98"/>
        <n v="196672.65"/>
        <n v="11893.77"/>
        <n v="286029.42"/>
        <n v="7151.48"/>
        <n v="110761.2"/>
        <n v="4285.72"/>
        <n v="385169.4"/>
        <n v="438882.4"/>
        <n v="45843.14"/>
        <n v="303661.12"/>
        <n v="392855.64"/>
        <n v="21304.8"/>
        <n v="9983.24"/>
        <n v="132068.3"/>
        <n v="21372.4"/>
        <n v="179904.78"/>
        <n v="334803.24"/>
        <n v="409071.25"/>
        <n v="215369.4"/>
        <n v="55217.14"/>
        <n v="29853.45"/>
        <n v="374300"/>
        <n v="92455"/>
        <n v="31487.12"/>
        <n v="441465.56"/>
        <n v="231739.2"/>
        <n v="129077.26"/>
        <n v="267316.64"/>
        <n v="16403.31"/>
        <n v="27454.05"/>
        <n v="150067.76"/>
        <n v="401202.77"/>
        <n v="3798.09"/>
        <n v="156813.76"/>
        <n v="2222.99"/>
        <n v="71004.62"/>
        <n v="301976.48"/>
        <n v="79045.12"/>
        <n v="33757.34"/>
        <n v="281615.66"/>
        <n v="25860.05"/>
        <n v="2904.5"/>
        <n v="179046.72"/>
        <n v="37210.56"/>
        <n v="46801.17"/>
        <n v="136919.36"/>
        <n v="12954.57"/>
        <n v="104389.8"/>
        <n v="150085.32"/>
        <n v="177188.34"/>
        <n v="10810.98"/>
        <n v="8081.92"/>
        <n v="151719.75"/>
        <n v="54667.31"/>
        <n v="427849.7"/>
        <n v="39373.59"/>
        <n v="159782.4"/>
        <n v="28066.5"/>
        <n v="11962.8"/>
        <n v="144039.12"/>
        <n v="9291.32"/>
        <n v="31706"/>
        <n v="4138.53"/>
        <n v="34630.2"/>
        <n v="379411.76"/>
        <n v="64243.62"/>
        <n v="10021.06"/>
        <n v="199766.79"/>
        <n v="38421"/>
        <n v="7318.35"/>
        <n v="51333.48"/>
        <n v="225709.92"/>
        <n v="22488.45"/>
        <n v="106010.5"/>
        <n v="163924.28"/>
        <n v="222795.8"/>
        <n v="26434.32"/>
        <n v="17013.95"/>
        <n v="222263.7"/>
        <n v="301511.21"/>
        <n v="33023.46"/>
        <n v="105933.24"/>
        <n v="6475.6"/>
        <n v="206490.72"/>
        <n v="16709.07"/>
        <n v="8559.2"/>
        <n v="207379.57"/>
        <n v="146377.14"/>
        <n v="14249.34"/>
        <n v="5514.24"/>
        <n v="62913.26"/>
        <n v="48612.96"/>
        <n v="5003.64"/>
        <n v="43019.33"/>
        <n v="342419.84"/>
        <n v="32963.14"/>
        <n v="24280.14"/>
        <n v="98442.9"/>
        <n v="50316.16"/>
        <n v="99418.41"/>
        <n v="209174.04"/>
        <n v="272570.52"/>
        <n v="132275.28"/>
        <n v="17338.46"/>
        <n v="185306.4"/>
        <n v="104447.07"/>
        <n v="104626.67"/>
        <n v="388116.85"/>
        <n v="10193.04"/>
        <n v="40041.18"/>
        <n v="83838.3"/>
        <n v="14177.66"/>
        <n v="3887.21"/>
        <n v="27012.12"/>
        <n v="148672.56"/>
        <n v="324427.62"/>
        <n v="207272.78"/>
        <n v="91977.6"/>
        <n v="127406.55"/>
        <n v="50938.8"/>
        <n v="185750"/>
        <n v="40067.79"/>
        <n v="303903.6"/>
        <n v="96146.58"/>
        <n v="223442.78"/>
        <n v="123471.92"/>
        <n v="123321.68"/>
        <n v="45550.08"/>
        <n v="339320.28"/>
        <n v="6989.84"/>
        <n v="141339.25"/>
        <n v="17978.44"/>
        <n v="150013"/>
        <n v="26862.31"/>
        <n v="163118.36"/>
        <n v="14782.04"/>
        <n v="10488"/>
        <n v="56533.77"/>
        <n v="281297.31"/>
        <n v="101477.25"/>
        <n v="16275.6"/>
        <n v="109173.69"/>
        <n v="201342.52"/>
        <n v="87522.6"/>
        <n v="30863.14"/>
        <n v="138112.52"/>
        <n v="10857"/>
        <n v="374758.02"/>
        <n v="4620.17"/>
        <n v="184681.68"/>
        <n v="98321.34"/>
        <n v="70667.96"/>
        <n v="313697.1"/>
        <n v="345879.04"/>
        <n v="87780.42"/>
        <n v="7788.24"/>
        <n v="71668.6"/>
        <n v="342838.11"/>
        <n v="144838.98"/>
        <n v="119385.84"/>
        <n v="103977.44"/>
        <n v="194832.77"/>
        <n v="68490.26"/>
        <n v="382121.05"/>
        <n v="141597.43"/>
        <n v="88371.1"/>
        <n v="236983.3"/>
        <n v="3220.5"/>
        <n v="27240.72"/>
        <n v="84064.91"/>
        <n v="38309.67"/>
        <n v="260150.92"/>
        <n v="30853.8"/>
        <n v="161520.9"/>
        <n v="77647.5"/>
        <n v="95418.62"/>
        <n v="342522.57"/>
        <n v="64786.08"/>
        <n v="11700.17"/>
        <n v="111656.96"/>
        <n v="207115.92"/>
        <n v="129838.21"/>
        <n v="306962.7"/>
        <n v="2005.2"/>
        <n v="1328.6"/>
        <n v="22380.12"/>
        <n v="174943.04"/>
        <n v="12244.92"/>
        <n v="228387.7"/>
        <n v="246661.24"/>
        <n v="69543.6"/>
        <n v="42912.6"/>
        <n v="15771.21"/>
        <n v="17129.14"/>
        <n v="135947.4"/>
        <n v="149160.92"/>
        <n v="224744"/>
        <n v="8369.12"/>
        <n v="13204.88"/>
        <n v="132578.58"/>
        <n v="317362.32"/>
        <n v="334217.46"/>
        <n v="138452.61"/>
        <n v="122727.08"/>
        <n v="78615.04"/>
        <n v="31909.22"/>
        <n v="334662.03"/>
        <n v="64584.24"/>
        <n v="28522.2"/>
        <n v="137945.47"/>
      </sharedItems>
    </cacheField>
    <cacheField name="December Revenue" numFmtId="0">
      <sharedItems containsSemiMixedTypes="0" containsString="0" containsNumber="1" minValue="244.26" maxValue="482499.6" count="1000">
        <n v="58262.4"/>
        <n v="167886.8"/>
        <n v="143997.28"/>
        <n v="61172.02"/>
        <n v="21133.11"/>
        <n v="39876.7"/>
        <n v="17415"/>
        <n v="193023.2"/>
        <n v="214205.4"/>
        <n v="63634.5"/>
        <n v="5179.79"/>
        <n v="64034.52"/>
        <n v="184340.52"/>
        <n v="91941.85"/>
        <n v="23940"/>
        <n v="25288.56"/>
        <n v="14315.2"/>
        <n v="174999.75"/>
        <n v="89712.1"/>
        <n v="20434.92"/>
        <n v="63729.09"/>
        <n v="47095.8"/>
        <n v="111459.45"/>
        <n v="106592.2"/>
        <n v="70609.5"/>
        <n v="104319.9"/>
        <n v="66976.8"/>
        <n v="82277.35"/>
        <n v="33404"/>
        <n v="25191"/>
        <n v="115260.21"/>
        <n v="40502.73"/>
        <n v="7068"/>
        <n v="422483"/>
        <n v="212032.61"/>
        <n v="75359.76"/>
        <n v="129297.4"/>
        <n v="19526.1"/>
        <n v="30245.6"/>
        <n v="41455.68"/>
        <n v="53505.38"/>
        <n v="236353.95"/>
        <n v="2884.62"/>
        <n v="396400.81"/>
        <n v="84385.4"/>
        <n v="186119.05"/>
        <n v="127280.7"/>
        <n v="98411.25"/>
        <n v="190177.8"/>
        <n v="66681.5"/>
        <n v="47524.12"/>
        <n v="326888.29"/>
        <n v="15511.65"/>
        <n v="417032.14"/>
        <n v="174857.76"/>
        <n v="78426.1"/>
        <n v="17812"/>
        <n v="79873.83"/>
        <n v="1588.62"/>
        <n v="29887.2"/>
        <n v="3553.2"/>
        <n v="31347"/>
        <n v="195988.56"/>
        <n v="17069.46"/>
        <n v="126772.8"/>
        <n v="80994.48"/>
        <n v="44257.92"/>
        <n v="69963.66"/>
        <n v="9259.9"/>
        <n v="303015.14"/>
        <n v="20524.78"/>
        <n v="71731.84"/>
        <n v="6663.26"/>
        <n v="164277.3"/>
        <n v="112500.13"/>
        <n v="316834.76"/>
        <n v="134599.44"/>
        <n v="18409.3"/>
        <n v="151790.08"/>
        <n v="36106.44"/>
        <n v="232977.36"/>
        <n v="246121.05"/>
        <n v="47429.99"/>
        <n v="13089.14"/>
        <n v="145271.16"/>
        <n v="136427.34"/>
        <n v="230680.8"/>
        <n v="285645.69"/>
        <n v="422849.84"/>
        <n v="153993.75"/>
        <n v="41088"/>
        <n v="2506.42"/>
        <n v="378537.28"/>
        <n v="158950.46"/>
        <n v="189448.7"/>
        <n v="84806.2"/>
        <n v="124226.25"/>
        <n v="171570.96"/>
        <n v="12059.88"/>
        <n v="40536.54"/>
        <n v="14453.68"/>
        <n v="79364.96"/>
        <n v="37582.74"/>
        <n v="21052.68"/>
        <n v="41791"/>
        <n v="113505.6"/>
        <n v="81799.02"/>
        <n v="311917"/>
        <n v="31575.42"/>
        <n v="17933.76"/>
        <n v="93659.33"/>
        <n v="49353.6"/>
        <n v="245625.6"/>
        <n v="102065.04"/>
        <n v="304514.68"/>
        <n v="52800.77"/>
        <n v="358912.62"/>
        <n v="876.15"/>
        <n v="356562.36"/>
        <n v="85670.55"/>
        <n v="338717.16"/>
        <n v="122011.04"/>
        <n v="49535.05"/>
        <n v="47821.92"/>
        <n v="24626.47"/>
        <n v="207113.94"/>
        <n v="298831.68"/>
        <n v="324157.12"/>
        <n v="7469.4"/>
        <n v="119370.66"/>
        <n v="150461.82"/>
        <n v="83561.38"/>
        <n v="46060.28"/>
        <n v="159038.88"/>
        <n v="195772.1"/>
        <n v="35472.85"/>
        <n v="20682.2"/>
        <n v="274626.22"/>
        <n v="88615"/>
        <n v="437913.03"/>
        <n v="428454.9"/>
        <n v="70777.98"/>
        <n v="200912"/>
        <n v="2616.81"/>
        <n v="23944"/>
        <n v="12188.24"/>
        <n v="61652.73"/>
        <n v="187834.2"/>
        <n v="10515.6"/>
        <n v="52169.45"/>
        <n v="443679.84"/>
        <n v="55240.26"/>
        <n v="39280.64"/>
        <n v="78635.04"/>
        <n v="106466.4"/>
        <n v="4119.06"/>
        <n v="293807.7"/>
        <n v="101230"/>
        <n v="78360.57"/>
        <n v="264234.81"/>
        <n v="144776.7"/>
        <n v="261705.77"/>
        <n v="25169.4"/>
        <n v="182661.96"/>
        <n v="20472.28"/>
        <n v="105035.97"/>
        <n v="1801.69"/>
        <n v="38932"/>
        <n v="20521.7"/>
        <n v="215085.27"/>
        <n v="95649.59"/>
        <n v="1466.31"/>
        <n v="186629.78"/>
        <n v="44154.24"/>
        <n v="243270"/>
        <n v="24379.77"/>
        <n v="317861.16"/>
        <n v="58339.71"/>
        <n v="148102.88"/>
        <n v="41576.83"/>
        <n v="88305.64"/>
        <n v="58050.33"/>
        <n v="252182.4"/>
        <n v="340002.72"/>
        <n v="48295.52"/>
        <n v="181102.74"/>
        <n v="110570.4"/>
        <n v="268627.2"/>
        <n v="126376.14"/>
        <n v="92043.36"/>
        <n v="27384.24"/>
        <n v="104644.96"/>
        <n v="26141.18"/>
        <n v="79597.5"/>
        <n v="146205.72"/>
        <n v="15118.1"/>
        <n v="277634.7"/>
        <n v="174688.23"/>
        <n v="79495.69"/>
        <n v="280766.72"/>
        <n v="276002.55"/>
        <n v="6904.2"/>
        <n v="49475.82"/>
        <n v="53973.6"/>
        <n v="233157.52"/>
        <n v="5768.2"/>
        <n v="14083.65"/>
        <n v="255073.95"/>
        <n v="6481.13"/>
        <n v="67595.4"/>
        <n v="85198.96"/>
        <n v="20154.42"/>
        <n v="22284.96"/>
        <n v="51624.45"/>
        <n v="138364.11"/>
        <n v="10407.4"/>
        <n v="130364.95"/>
        <n v="84639.26"/>
        <n v="193329.44"/>
        <n v="265856.25"/>
        <n v="60485.16"/>
        <n v="226471.21"/>
        <n v="16489.77"/>
        <n v="169814.16"/>
        <n v="43200.76"/>
        <n v="71060.05"/>
        <n v="193682.72"/>
        <n v="141302.64"/>
        <n v="401010.88"/>
        <n v="92683.72"/>
        <n v="116341.56"/>
        <n v="122844.04"/>
        <n v="260931.86"/>
        <n v="110964.8"/>
        <n v="81523.3"/>
        <n v="250563.51"/>
        <n v="141388.36"/>
        <n v="15182.64"/>
        <n v="133373.61"/>
        <n v="46983.69"/>
        <n v="344898.49"/>
        <n v="374594.15"/>
        <n v="407037.54"/>
        <n v="45739.89"/>
        <n v="5300.35"/>
        <n v="431074.56"/>
        <n v="208055.05"/>
        <n v="73973.97"/>
        <n v="392821.85"/>
        <n v="180722.52"/>
        <n v="41004"/>
        <n v="182904.7"/>
        <n v="275396.26"/>
        <n v="133389.12"/>
        <n v="46139.1"/>
        <n v="35638.74"/>
        <n v="174244.8"/>
        <n v="198183.51"/>
        <n v="182933.66"/>
        <n v="8389.8"/>
        <n v="176375.1"/>
        <n v="281700.52"/>
        <n v="48395.34"/>
        <n v="45774.75"/>
        <n v="406791.8"/>
        <n v="230069.92"/>
        <n v="73504.2"/>
        <n v="157317.58"/>
        <n v="107025.75"/>
        <n v="24954.78"/>
        <n v="186184.17"/>
        <n v="371499.15"/>
        <n v="154575.2"/>
        <n v="138486.15"/>
        <n v="59881.52"/>
        <n v="82559.5"/>
        <n v="353341.28"/>
        <n v="59138.13"/>
        <n v="223113.51"/>
        <n v="132840.36"/>
        <n v="318122.7"/>
        <n v="166451.46"/>
        <n v="5345.48"/>
        <n v="36733.76"/>
        <n v="26795"/>
        <n v="19143.6"/>
        <n v="204152.49"/>
        <n v="187970.07"/>
        <n v="48310.36"/>
        <n v="214766.12"/>
        <n v="3678.3"/>
        <n v="2208.06"/>
        <n v="323156.96"/>
        <n v="118771.92"/>
        <n v="50781.72"/>
        <n v="92755.52"/>
        <n v="358733.35"/>
        <n v="105120.2"/>
        <n v="308003.39"/>
        <n v="12474"/>
        <n v="19754.68"/>
        <n v="175553.1"/>
        <n v="4906.98"/>
        <n v="237833.26"/>
        <n v="235050.9"/>
        <n v="305031.25"/>
        <n v="129763.86"/>
        <n v="22750.68"/>
        <n v="253522.32"/>
        <n v="99427.9"/>
        <n v="127149.88"/>
        <n v="33362.24"/>
        <n v="14197.95"/>
        <n v="252311.24"/>
        <n v="379860.67"/>
        <n v="88775.54"/>
        <n v="17424.12"/>
        <n v="41486.46"/>
        <n v="43775.64"/>
        <n v="72296.07"/>
        <n v="186887.25"/>
        <n v="32643.52"/>
        <n v="198748.2"/>
        <n v="9762.76"/>
        <n v="17195.76"/>
        <n v="282878.64"/>
        <n v="213189.83"/>
        <n v="42784.2"/>
        <n v="184198.2"/>
        <n v="113845.96"/>
        <n v="123041.59"/>
        <n v="214773.45"/>
        <n v="10871.64"/>
        <n v="11055.42"/>
        <n v="22438.16"/>
        <n v="20429.92"/>
        <n v="372751.5"/>
        <n v="217992.27"/>
        <n v="32601.92"/>
        <n v="10098.27"/>
        <n v="158695.65"/>
        <n v="81625.17"/>
        <n v="50627.34"/>
        <n v="879.04"/>
        <n v="196394.46"/>
        <n v="79321.6"/>
        <n v="259009.07"/>
        <n v="18131.23"/>
        <n v="153296.15"/>
        <n v="76181.6"/>
        <n v="199683.3"/>
        <n v="308422.24"/>
        <n v="137054.7"/>
        <n v="53616.9"/>
        <n v="28190.58"/>
        <n v="110466"/>
        <n v="12339.72"/>
        <n v="111494.88"/>
        <n v="278953.13"/>
        <n v="192756.9"/>
        <n v="128535.28"/>
        <n v="266829.75"/>
        <n v="33616.8"/>
        <n v="88575.76"/>
        <n v="56994.63"/>
        <n v="49226.12"/>
        <n v="410594.66"/>
        <n v="406928.7"/>
        <n v="31595.2"/>
        <n v="23598"/>
        <n v="26017.86"/>
        <n v="7977.38"/>
        <n v="25409.25"/>
        <n v="196933.66"/>
        <n v="13923.04"/>
        <n v="133406.91"/>
        <n v="205680.06"/>
        <n v="7797.44"/>
        <n v="155508.96"/>
        <n v="40321.08"/>
        <n v="4507.79"/>
        <n v="181937.6"/>
        <n v="115460.45"/>
        <n v="409474.2"/>
        <n v="34303.98"/>
        <n v="149811.84"/>
        <n v="48878.18"/>
        <n v="40473.88"/>
        <n v="126144.25"/>
        <n v="268103.94"/>
        <n v="243192.3"/>
        <n v="191673"/>
        <n v="163993.05"/>
        <n v="15183.48"/>
        <n v="62184.6"/>
        <n v="266857.56"/>
        <n v="108767.23"/>
        <n v="209742.75"/>
        <n v="218474.4"/>
        <n v="150264.5"/>
        <n v="42373.8"/>
        <n v="395741.76"/>
        <n v="43111.9"/>
        <n v="285314.9"/>
        <n v="114394"/>
        <n v="228622.8"/>
        <n v="51191.35"/>
        <n v="6039.88"/>
        <n v="445456.28"/>
        <n v="22987.02"/>
        <n v="86095.68"/>
        <n v="418721.68"/>
        <n v="161687"/>
        <n v="16175.6"/>
        <n v="68953.92"/>
        <n v="140273.64"/>
        <n v="122364.1"/>
        <n v="157460.91"/>
        <n v="231123.6"/>
        <n v="275523.9"/>
        <n v="183732.29"/>
        <n v="97381.56"/>
        <n v="36559.35"/>
        <n v="92903.28"/>
        <n v="13931.84"/>
        <n v="8310.6"/>
        <n v="82046.52"/>
        <n v="247980.78"/>
        <n v="115261.5"/>
        <n v="6735.65"/>
        <n v="44179.74"/>
        <n v="320074.1"/>
        <n v="129695.34"/>
        <n v="34082.14"/>
        <n v="38236.6"/>
        <n v="139736.06"/>
        <n v="11116.42"/>
        <n v="280861.24"/>
        <n v="40777.85"/>
        <n v="38026.8"/>
        <n v="27489.15"/>
        <n v="125814.45"/>
        <n v="15220.8"/>
        <n v="146818.13"/>
        <n v="51732.18"/>
        <n v="396645.93"/>
        <n v="450665.98"/>
        <n v="88433.28"/>
        <n v="105570"/>
        <n v="8339.4"/>
        <n v="60791.64"/>
        <n v="127478.73"/>
        <n v="122544.3"/>
        <n v="388324.4"/>
        <n v="45630.4"/>
        <n v="174941.55"/>
        <n v="244.26"/>
        <n v="111859.28"/>
        <n v="13115.13"/>
        <n v="60428.07"/>
        <n v="37339.38"/>
        <n v="43405.88"/>
        <n v="157201.8"/>
        <n v="62279.24"/>
        <n v="432670.72"/>
        <n v="91659.36"/>
        <n v="50811.21"/>
        <n v="71768.4"/>
        <n v="108276.48"/>
        <n v="167184.6"/>
        <n v="9344.96"/>
        <n v="192580.73"/>
        <n v="15341.52"/>
        <n v="323437"/>
        <n v="115535.14"/>
        <n v="285995.52"/>
        <n v="9136.6"/>
        <n v="85702.12"/>
        <n v="479952"/>
        <n v="210352.21"/>
        <n v="220318.8"/>
        <n v="250869.2"/>
        <n v="106950"/>
        <n v="30932.72"/>
        <n v="70911.84"/>
        <n v="70817.99"/>
        <n v="16747.5"/>
        <n v="79676.24"/>
        <n v="309042.5"/>
        <n v="353869.92"/>
        <n v="211875.45"/>
        <n v="70505.22"/>
        <n v="60050.6"/>
        <n v="6966.52"/>
        <n v="56756.26"/>
        <n v="95172.39"/>
        <n v="172819.08"/>
        <n v="1913.12"/>
        <n v="229532.43"/>
        <n v="182472.9"/>
        <n v="299403.86"/>
        <n v="176010.87"/>
        <n v="108855.36"/>
        <n v="298939.39"/>
        <n v="318488.44"/>
        <n v="7780.5"/>
        <n v="9574.11"/>
        <n v="70479.36"/>
        <n v="286515.45"/>
        <n v="69567.93"/>
        <n v="23456.64"/>
        <n v="59368.4"/>
        <n v="169412.1"/>
        <n v="77198.6"/>
        <n v="6489.06"/>
        <n v="2418.7"/>
        <n v="167622.6"/>
        <n v="366004.22"/>
        <n v="137742.3"/>
        <n v="1430.28"/>
        <n v="177659.46"/>
        <n v="143026.06"/>
        <n v="179490.7"/>
        <n v="327355.6"/>
        <n v="46616.67"/>
        <n v="180594"/>
        <n v="141979.5"/>
        <n v="121955.46"/>
        <n v="22345.89"/>
        <n v="95268.8"/>
        <n v="374391.41"/>
        <n v="151457.58"/>
        <n v="349834.68"/>
        <n v="90700.56"/>
        <n v="168143.4"/>
        <n v="206552.42"/>
        <n v="71923.02"/>
        <n v="47662.56"/>
        <n v="126779.12"/>
        <n v="26193.4"/>
        <n v="470101.1"/>
        <n v="3965.78"/>
        <n v="87689.56"/>
        <n v="225443.32"/>
        <n v="155174.03"/>
        <n v="117577.05"/>
        <n v="23871.9"/>
        <n v="184911.64"/>
        <n v="148078.2"/>
        <n v="204881.7"/>
        <n v="257755.36"/>
        <n v="209573.53"/>
        <n v="152726.31"/>
        <n v="197296.68"/>
        <n v="168552.96"/>
        <n v="39920.4"/>
        <n v="53790.36"/>
        <n v="5755.75"/>
        <n v="308335.06"/>
        <n v="170379.3"/>
        <n v="256655.52"/>
        <n v="80606.6"/>
        <n v="59957.5"/>
        <n v="7332.2"/>
        <n v="54811.78"/>
        <n v="74549.51"/>
        <n v="1394.12"/>
        <n v="169928.85"/>
        <n v="395537.44"/>
        <n v="36719.73"/>
        <n v="242817.12"/>
        <n v="51078.3"/>
        <n v="147948.15"/>
        <n v="221554.44"/>
        <n v="422800.73"/>
        <n v="310181.53"/>
        <n v="59361.4"/>
        <n v="281441.62"/>
        <n v="6215"/>
        <n v="82620.26"/>
        <n v="105218.31"/>
        <n v="310736.08"/>
        <n v="46037.25"/>
        <n v="81013.59"/>
        <n v="216281.87"/>
        <n v="6193.5"/>
        <n v="37869.5"/>
        <n v="275.2"/>
        <n v="40207.44"/>
        <n v="12750.21"/>
        <n v="15260.04"/>
        <n v="82490.88"/>
        <n v="19386.12"/>
        <n v="134900.26"/>
        <n v="426015.59"/>
        <n v="2396.1"/>
        <n v="317997.12"/>
        <n v="632.1"/>
        <n v="40873.44"/>
        <n v="23590.05"/>
        <n v="2747.22"/>
        <n v="140470.7"/>
        <n v="49922.18"/>
        <n v="35068.47"/>
        <n v="24978.06"/>
        <n v="52911.43"/>
        <n v="68462.46"/>
        <n v="141947.46"/>
        <n v="120486.06"/>
        <n v="250700.25"/>
        <n v="18345"/>
        <n v="82546.26"/>
        <n v="100111.77"/>
        <n v="36103.18"/>
        <n v="330689.52"/>
        <n v="256221.48"/>
        <n v="21701.68"/>
        <n v="49291.35"/>
        <n v="320023.44"/>
        <n v="87465.87"/>
        <n v="67438"/>
        <n v="4671.09"/>
        <n v="138647.68"/>
        <n v="230394.44"/>
        <n v="43856.64"/>
        <n v="121383.67"/>
        <n v="40941.25"/>
        <n v="244875"/>
        <n v="10375.68"/>
        <n v="76806.36"/>
        <n v="29006.91"/>
        <n v="60049.42"/>
        <n v="185445.04"/>
        <n v="229482"/>
        <n v="10216.8"/>
        <n v="86511.54"/>
        <n v="65013.3"/>
        <n v="70761.32"/>
        <n v="19359.2"/>
        <n v="87442.56"/>
        <n v="6558.66"/>
        <n v="9043.65"/>
        <n v="57686.42"/>
        <n v="116308.56"/>
        <n v="53031"/>
        <n v="186348.58"/>
        <n v="25998.21"/>
        <n v="207425.28"/>
        <n v="259144.2"/>
        <n v="1762.11"/>
        <n v="22862.28"/>
        <n v="57966.18"/>
        <n v="202115.16"/>
        <n v="274508.66"/>
        <n v="120487.17"/>
        <n v="33802.4"/>
        <n v="100810.71"/>
        <n v="92734.46"/>
        <n v="253614.13"/>
        <n v="200702.92"/>
        <n v="44229.88"/>
        <n v="235318.41"/>
        <n v="93896.88"/>
        <n v="28158.9"/>
        <n v="21155.16"/>
        <n v="12423.18"/>
        <n v="22054.5"/>
        <n v="71605.38"/>
        <n v="11097.9"/>
        <n v="56840.68"/>
        <n v="28154.2"/>
        <n v="445308.8"/>
        <n v="13371.28"/>
        <n v="4498.71"/>
        <n v="162981.45"/>
        <n v="5404.08"/>
        <n v="24365.38"/>
        <n v="163975.28"/>
        <n v="340877.67"/>
        <n v="100122.33"/>
        <n v="390615.3"/>
        <n v="80126.64"/>
        <n v="88604.51"/>
        <n v="244929.42"/>
        <n v="128816.08"/>
        <n v="98771.2"/>
        <n v="287374.1"/>
        <n v="43364.18"/>
        <n v="208386"/>
        <n v="45769.71"/>
        <n v="134158.64"/>
        <n v="16384.84"/>
        <n v="133260.4"/>
        <n v="2874.77"/>
        <n v="865.76"/>
        <n v="207400.5"/>
        <n v="77483.88"/>
        <n v="101277.66"/>
        <n v="13921.11"/>
        <n v="211062.88"/>
        <n v="87573.38"/>
        <n v="21792.15"/>
        <n v="83064.08"/>
        <n v="34911.52"/>
        <n v="16766.57"/>
        <n v="186626.31"/>
        <n v="96602.59"/>
        <n v="66160.07"/>
        <n v="48619.55"/>
        <n v="195818.48"/>
        <n v="380928.69"/>
        <n v="292643.84"/>
        <n v="100855.89"/>
        <n v="157898.16"/>
        <n v="84580.44"/>
        <n v="177210.72"/>
        <n v="64088.64"/>
        <n v="123568.64"/>
        <n v="50230.15"/>
        <n v="246842.94"/>
        <n v="31455.16"/>
        <n v="32485.53"/>
        <n v="10465.92"/>
        <n v="249883.2"/>
        <n v="112850.4"/>
        <n v="188926.08"/>
        <n v="74190"/>
        <n v="102854.28"/>
        <n v="32071.86"/>
        <n v="72764.46"/>
        <n v="8113.14"/>
        <n v="387391.29"/>
        <n v="154767.01"/>
        <n v="255738.48"/>
        <n v="44741.9"/>
        <n v="321501.72"/>
        <n v="126330.84"/>
        <n v="76114.92"/>
        <n v="171892.01"/>
        <n v="177029.16"/>
        <n v="183479.52"/>
        <n v="57354.96"/>
        <n v="214164.97"/>
        <n v="102809.25"/>
        <n v="48819.65"/>
        <n v="55835.96"/>
        <n v="65530.08"/>
        <n v="93180.4"/>
        <n v="254979.4"/>
        <n v="55578"/>
        <n v="40859"/>
        <n v="447179.22"/>
        <n v="264573.36"/>
        <n v="28861.82"/>
        <n v="2809.72"/>
        <n v="27066.72"/>
        <n v="73305.9"/>
        <n v="150404.54"/>
        <n v="170042.4"/>
        <n v="22140.16"/>
        <n v="22102.08"/>
        <n v="135245.7"/>
        <n v="12544"/>
        <n v="341523.75"/>
        <n v="11361.6"/>
        <n v="93020.4"/>
        <n v="175913.2"/>
        <n v="78142"/>
        <n v="146960.19"/>
        <n v="235800.96"/>
        <n v="7051.68"/>
        <n v="198427.32"/>
        <n v="37324.28"/>
        <n v="130070.7"/>
        <n v="181445.64"/>
        <n v="1980.25"/>
        <n v="57936.72"/>
        <n v="2537.64"/>
        <n v="349854.56"/>
        <n v="317856.82"/>
        <n v="179477.5"/>
        <n v="145581.8"/>
        <n v="120046.64"/>
        <n v="26065.76"/>
        <n v="46211.43"/>
        <n v="10912.32"/>
        <n v="293192.44"/>
        <n v="133036.68"/>
        <n v="176669.64"/>
        <n v="440736.3"/>
        <n v="76379.04"/>
        <n v="163529.72"/>
        <n v="108293.84"/>
        <n v="89839.64"/>
        <n v="2568.64"/>
        <n v="241495.1"/>
        <n v="200552"/>
        <n v="171698.22"/>
        <n v="110549.44"/>
        <n v="183271.08"/>
        <n v="114690.84"/>
        <n v="45407.64"/>
        <n v="172704.7"/>
        <n v="166399.4"/>
        <n v="16120.5"/>
        <n v="319282.56"/>
        <n v="429641.69"/>
        <n v="423791.4"/>
        <n v="161544.36"/>
        <n v="29609.25"/>
        <n v="392522.5"/>
        <n v="36561.75"/>
        <n v="49765.66"/>
        <n v="106449.42"/>
        <n v="2613.6"/>
        <n v="210241.46"/>
        <n v="163426.32"/>
        <n v="197447.25"/>
        <n v="1637.61"/>
        <n v="111781.68"/>
        <n v="378667.81"/>
        <n v="6692.22"/>
        <n v="67181.6"/>
        <n v="44459.8"/>
        <n v="115721.27"/>
        <n v="345707.83"/>
        <n v="25054.48"/>
        <n v="151996.4"/>
        <n v="133961.72"/>
        <n v="87191.85"/>
        <n v="65060.8"/>
        <n v="63192.96"/>
        <n v="20174.4"/>
        <n v="1200.03"/>
        <n v="74751.93"/>
        <n v="98327.31"/>
        <n v="240829.1"/>
        <n v="42960.54"/>
        <n v="167831.86"/>
        <n v="224804.79"/>
        <n v="298.48"/>
        <n v="156721.5"/>
        <n v="8567.96"/>
        <n v="296129.68"/>
        <n v="24205.72"/>
        <n v="10722.24"/>
        <n v="15025.5"/>
        <n v="482499.6"/>
        <n v="45646.2"/>
        <n v="170240.96"/>
        <n v="4545.8"/>
        <n v="308132.37"/>
        <n v="95178.6"/>
        <n v="18880.68"/>
        <n v="68824.84"/>
        <n v="87860.76"/>
        <n v="21635.33"/>
        <n v="61815.53"/>
        <n v="55781.6"/>
        <n v="24169.32"/>
        <n v="377223.3"/>
        <n v="58262.52"/>
        <n v="264570"/>
        <n v="163144.58"/>
        <n v="68132.3"/>
        <n v="155675.04"/>
        <n v="41001.84"/>
        <n v="94004.45"/>
        <n v="387990.42"/>
        <n v="120225.82"/>
        <n v="97362.27"/>
        <n v="98148.12"/>
        <n v="78030.98"/>
        <n v="30683.36"/>
        <n v="12457.13"/>
        <n v="24525.4"/>
        <n v="271713.96"/>
        <n v="281163.33"/>
        <n v="11395.79"/>
        <n v="51925.76"/>
        <n v="46796.96"/>
        <n v="71231.49"/>
        <n v="9844.92"/>
        <n v="30356.61"/>
        <n v="237769.28"/>
        <n v="55467.72"/>
        <n v="42654.3"/>
        <n v="40311.2"/>
        <n v="33128.42"/>
        <n v="31969.35"/>
        <n v="173284.56"/>
        <n v="239999.2"/>
        <n v="379355.52"/>
        <n v="12499.82"/>
        <n v="104067"/>
        <n v="43226.82"/>
        <n v="120238.11"/>
        <n v="46663.76"/>
        <n v="7047.04"/>
        <n v="39567.88"/>
        <n v="1510.6"/>
        <n v="12437.18"/>
        <n v="24460.98"/>
        <n v="211986.42"/>
        <n v="87793.71"/>
        <n v="115292.46"/>
        <n v="251103.19"/>
        <n v="45117.8"/>
        <n v="114065.55"/>
        <n v="129276.5"/>
        <n v="13076.8"/>
        <n v="131356.26"/>
        <n v="254927.4"/>
        <n v="158236.92"/>
        <n v="91825.8"/>
        <n v="36224.32"/>
        <n v="28945.92"/>
        <n v="246729.6"/>
        <n v="153192"/>
        <n v="27736.28"/>
        <n v="27832.96"/>
        <n v="95064.08"/>
        <n v="221213.2"/>
        <n v="317937.49"/>
        <n v="149112.16"/>
        <n v="6673.68"/>
        <n v="109434"/>
        <n v="215756.9"/>
        <n v="9238.53"/>
        <n v="35152.25"/>
        <n v="24191.46"/>
        <n v="205380.39"/>
        <n v="106332.48"/>
        <n v="84605.18"/>
        <n v="82511.66"/>
        <n v="55636.42"/>
        <n v="12549"/>
        <n v="47588.32"/>
        <n v="43986.55"/>
        <n v="95535.02"/>
        <n v="92694.94"/>
        <n v="172061.12"/>
        <n v="15062.7"/>
        <n v="248600.56"/>
        <n v="87887.6"/>
        <n v="9897.12"/>
        <n v="46566.4"/>
        <n v="346442.19"/>
        <n v="136962.54"/>
        <n v="43905.12"/>
        <n v="289262.82"/>
        <n v="154061.59"/>
        <n v="53525.23"/>
        <n v="221950.55"/>
        <n v="138200.79"/>
        <n v="79611.85"/>
        <n v="6808.36"/>
        <n v="791"/>
        <n v="23573.7"/>
        <n v="253676.05"/>
        <n v="22995"/>
        <n v="76497.12"/>
        <n v="48556.8"/>
        <n v="11664.3"/>
        <n v="15677.4"/>
        <n v="39652.14"/>
        <n v="158809.2"/>
        <n v="117101.6"/>
        <n v="251696.34"/>
        <n v="158100.48"/>
        <n v="187771.76"/>
        <n v="267644.83"/>
        <n v="200352.9"/>
        <n v="10583"/>
        <n v="20194.72"/>
        <n v="11864.16"/>
        <n v="247736.12"/>
        <n v="28053.66"/>
        <n v="57661"/>
        <n v="290525.48"/>
        <n v="46703.3"/>
        <n v="94717"/>
        <n v="6354.7"/>
        <n v="9830.27"/>
        <n v="101229.65"/>
        <n v="119128.52"/>
        <n v="143836.16"/>
        <n v="149102.48"/>
        <n v="16125.19"/>
        <n v="96868.56"/>
        <n v="321369.42"/>
        <n v="215601.66"/>
        <n v="17743.17"/>
        <n v="209794.96"/>
        <n v="156128"/>
        <n v="19779.69"/>
        <n v="217599.18"/>
        <n v="47565.42"/>
        <n v="187295.78"/>
        <n v="24834.7"/>
      </sharedItems>
    </cacheField>
    <cacheField name="Total Sales" numFmtId="176">
      <sharedItems containsSemiMixedTypes="0" containsString="0" containsNumber="1" minValue="3625.29" maxValue="9955.82" count="1000">
        <n v="6833.1"/>
        <n v="7408.8"/>
        <n v="6114.84"/>
        <n v="6278.24"/>
        <n v="6400.43"/>
        <n v="6808.82"/>
        <n v="5967.55"/>
        <n v="6113.16"/>
        <n v="6829.55"/>
        <n v="5637.5"/>
        <n v="5565.09"/>
        <n v="7442.11"/>
        <n v="6257.86"/>
        <n v="5041.31"/>
        <n v="6167.8"/>
        <n v="6724.49"/>
        <n v="5972.3"/>
        <n v="5621.05"/>
        <n v="7205.51"/>
        <n v="7715.26"/>
        <n v="6431.67"/>
        <n v="5944.25"/>
        <n v="5585.31"/>
        <n v="7911.25"/>
        <n v="5978.55"/>
        <n v="6431.56"/>
        <n v="5884.24"/>
        <n v="6942.95"/>
        <n v="6090.55"/>
        <n v="5343.29"/>
        <n v="6746.83"/>
        <n v="6964.81"/>
        <n v="6337.1"/>
        <n v="5979.2"/>
        <n v="5917.29"/>
        <n v="7310.96"/>
        <n v="6168.18"/>
        <n v="7710.25"/>
        <n v="6861"/>
        <n v="6785.18"/>
        <n v="8246.61"/>
        <n v="6799.31"/>
        <n v="6397.32"/>
        <n v="8069.61"/>
        <n v="8183.6"/>
        <n v="6949.45"/>
        <n v="4713.2"/>
        <n v="5972.53"/>
        <n v="5572.12"/>
        <n v="6414.6"/>
        <n v="7041.44"/>
        <n v="5879.79"/>
        <n v="8707.85"/>
        <n v="7567.14"/>
        <n v="7545.96"/>
        <n v="6464.73"/>
        <n v="5165.9"/>
        <n v="6286.61"/>
        <n v="6217.29"/>
        <n v="6461.54"/>
        <n v="6925.9"/>
        <n v="5367.22"/>
        <n v="8452.33"/>
        <n v="7578.29"/>
        <n v="7277.76"/>
        <n v="6116.63"/>
        <n v="5159.76"/>
        <n v="6452.49"/>
        <n v="7758.3"/>
        <n v="8402.61"/>
        <n v="7600.46"/>
        <n v="6826.26"/>
        <n v="6312.93"/>
        <n v="7898.75"/>
        <n v="6873.89"/>
        <n v="6944.56"/>
        <n v="6563.28"/>
        <n v="7979.35"/>
        <n v="6579.34"/>
        <n v="6846.16"/>
        <n v="6907.34"/>
        <n v="6315.93"/>
        <n v="7011.49"/>
        <n v="7888.96"/>
        <n v="6001.74"/>
        <n v="6965.87"/>
        <n v="6701.66"/>
        <n v="6454.29"/>
        <n v="6482.17"/>
        <n v="6119.65"/>
        <n v="6546"/>
        <n v="5519.66"/>
        <n v="5964.99"/>
        <n v="6265.93"/>
        <n v="4537.53"/>
        <n v="6246.13"/>
        <n v="5450.65"/>
        <n v="5664.33"/>
        <n v="6477.68"/>
        <n v="6568.81"/>
        <n v="6581.76"/>
        <n v="6880.92"/>
        <n v="7974.11"/>
        <n v="5999.44"/>
        <n v="6195.25"/>
        <n v="7399.1"/>
        <n v="7236.74"/>
        <n v="6888"/>
        <n v="4849.06"/>
        <n v="7440.71"/>
        <n v="6273.73"/>
        <n v="6330.7"/>
        <n v="8469.1"/>
        <n v="8367.12"/>
        <n v="7104.93"/>
        <n v="7858.67"/>
        <n v="8235.22"/>
        <n v="5374.85"/>
        <n v="7747.92"/>
        <n v="7211.47"/>
        <n v="6804.28"/>
        <n v="6191.37"/>
        <n v="3788.81"/>
        <n v="6186.68"/>
        <n v="6393.43"/>
        <n v="5293.62"/>
        <n v="7920.22"/>
        <n v="6234.66"/>
        <n v="8320.94"/>
        <n v="4566.82"/>
        <n v="5780.52"/>
        <n v="6039.94"/>
        <n v="6274.63"/>
        <n v="6299.02"/>
        <n v="6655.44"/>
        <n v="3625.29"/>
        <n v="7665.2"/>
        <n v="6795.99"/>
        <n v="6111.9"/>
        <n v="7882.43"/>
        <n v="8235.71"/>
        <n v="6656.03"/>
        <n v="5722.84"/>
        <n v="4860.23"/>
        <n v="6556.1"/>
        <n v="7708.76"/>
        <n v="6213.93"/>
        <n v="8050.43"/>
        <n v="7493.88"/>
        <n v="5361.43"/>
        <n v="5430.39"/>
        <n v="8518.88"/>
        <n v="5551.52"/>
        <n v="6224.98"/>
        <n v="5181.4"/>
        <n v="6229.82"/>
        <n v="7845.31"/>
        <n v="5904.5"/>
        <n v="5078.13"/>
        <n v="8071.57"/>
        <n v="7825.35"/>
        <n v="7639.49"/>
        <n v="7195.9"/>
        <n v="7785.21"/>
        <n v="6544.29"/>
        <n v="7784.77"/>
        <n v="7089.09"/>
        <n v="7102.33"/>
        <n v="8219.18"/>
        <n v="6156.59"/>
        <n v="6665.89"/>
        <n v="6732.11"/>
        <n v="4479.99"/>
        <n v="8672.12"/>
        <n v="6625.86"/>
        <n v="7603.51"/>
        <n v="6236.11"/>
        <n v="5917.83"/>
        <n v="4419.68"/>
        <n v="9119.27"/>
        <n v="5239.73"/>
        <n v="5142.57"/>
        <n v="7836.22"/>
        <n v="7609.98"/>
        <n v="7519.08"/>
        <n v="7319.39"/>
        <n v="8139.32"/>
        <n v="6057.12"/>
        <n v="5381.38"/>
        <n v="6781.52"/>
        <n v="6486.39"/>
        <n v="6732.42"/>
        <n v="6369.11"/>
        <n v="7995.89"/>
        <n v="6332.02"/>
        <n v="8063.36"/>
        <n v="8891.25"/>
        <n v="7349.97"/>
        <n v="6120.11"/>
        <n v="5902.54"/>
        <n v="7924.81"/>
        <n v="4985.75"/>
        <n v="6859.11"/>
        <n v="4678.08"/>
        <n v="8023.18"/>
        <n v="8526.65"/>
        <n v="7448.93"/>
        <n v="6774.23"/>
        <n v="7802.61"/>
        <n v="5477.6"/>
        <n v="5613.32"/>
        <n v="6109.29"/>
        <n v="7185.42"/>
        <n v="4826.21"/>
        <n v="9035.33"/>
        <n v="4931.34"/>
        <n v="7616.37"/>
        <n v="7039.21"/>
        <n v="6843.17"/>
        <n v="8680.47"/>
        <n v="7562.32"/>
        <n v="7121.91"/>
        <n v="6289.07"/>
        <n v="9955.82"/>
        <n v="8093.98"/>
        <n v="7422.37"/>
        <n v="8626.24"/>
        <n v="7912.68"/>
        <n v="9491.46"/>
        <n v="6601.01"/>
        <n v="7752.03"/>
        <n v="7388.71"/>
        <n v="5854.47"/>
        <n v="7337.9"/>
        <n v="5584.25"/>
        <n v="6667.11"/>
        <n v="7068.48"/>
        <n v="6793.94"/>
        <n v="9628.41"/>
        <n v="7249.37"/>
        <n v="7141.03"/>
        <n v="7660.29"/>
        <n v="6642.96"/>
        <n v="6784.63"/>
        <n v="5570.65"/>
        <n v="7089.02"/>
        <n v="7485.45"/>
        <n v="6838.59"/>
        <n v="7807.69"/>
        <n v="8786.74"/>
        <n v="7325.95"/>
        <n v="5740.52"/>
        <n v="7348.81"/>
        <n v="7934.38"/>
        <n v="6364.6"/>
        <n v="5153.32"/>
        <n v="6739.2"/>
        <n v="6591.53"/>
        <n v="7245.48"/>
        <n v="5810.4"/>
        <n v="5585.53"/>
        <n v="8168.28"/>
        <n v="6767.54"/>
        <n v="6456.37"/>
        <n v="8527.3"/>
        <n v="8051.98"/>
        <n v="5740.62"/>
        <n v="4704.63"/>
        <n v="5744.35"/>
        <n v="7376.53"/>
        <n v="7779.43"/>
        <n v="6612.41"/>
        <n v="4815.3"/>
        <n v="6492.25"/>
        <n v="7189.01"/>
        <n v="7949.65"/>
        <n v="8124.16"/>
        <n v="4590.63"/>
        <n v="7042.07"/>
        <n v="7038.92"/>
        <n v="7280.05"/>
        <n v="5446.11"/>
        <n v="5953.11"/>
        <n v="6489.52"/>
        <n v="6262.55"/>
        <n v="9674.89"/>
        <n v="7646.87"/>
        <n v="8048.01"/>
        <n v="5584.94"/>
        <n v="8171.76"/>
        <n v="7701.7"/>
        <n v="5418.99"/>
        <n v="8686.49"/>
        <n v="5551.09"/>
        <n v="5662.09"/>
        <n v="8010.31"/>
        <n v="7454.85"/>
        <n v="5581.23"/>
        <n v="7668.83"/>
        <n v="6507.05"/>
        <n v="6809.68"/>
        <n v="6413.72"/>
        <n v="5361.81"/>
        <n v="7257.73"/>
        <n v="8087.22"/>
        <n v="9246.55"/>
        <n v="6447.47"/>
        <n v="6755.06"/>
        <n v="6233.02"/>
        <n v="6477.36"/>
        <n v="6564.59"/>
        <n v="5401.44"/>
        <n v="7284.75"/>
        <n v="8198.81"/>
        <n v="6326.61"/>
        <n v="7359.11"/>
        <n v="7007.53"/>
        <n v="4858.68"/>
        <n v="7098.74"/>
        <n v="6571.07"/>
        <n v="8094.87"/>
        <n v="7567.32"/>
        <n v="4862.3"/>
        <n v="7420.47"/>
        <n v="6001.56"/>
        <n v="7834.56"/>
        <n v="8022.11"/>
        <n v="5289"/>
        <n v="5973.3"/>
        <n v="7630.63"/>
        <n v="5947.41"/>
        <n v="6835.03"/>
        <n v="6561.02"/>
        <n v="6620.46"/>
        <n v="6875.67"/>
        <n v="6438.76"/>
        <n v="8557.25"/>
        <n v="6033.01"/>
        <n v="7452.02"/>
        <n v="5915.53"/>
        <n v="7203.35"/>
        <n v="6748.27"/>
        <n v="6391.23"/>
        <n v="6676.66"/>
        <n v="7180.26"/>
        <n v="6505.55"/>
        <n v="7531.77"/>
        <n v="7413.93"/>
        <n v="5314.43"/>
        <n v="7623"/>
        <n v="5994.55"/>
        <n v="5333.26"/>
        <n v="6135.85"/>
        <n v="7556.55"/>
        <n v="6342.83"/>
        <n v="6845.5"/>
        <n v="7272.72"/>
        <n v="4508.66"/>
        <n v="7301.51"/>
        <n v="9486.26"/>
        <n v="6678.74"/>
        <n v="8074.23"/>
        <n v="6092.34"/>
        <n v="6929.58"/>
        <n v="7538.93"/>
        <n v="6642.62"/>
        <n v="8543.69"/>
        <n v="6188.75"/>
        <n v="6437.62"/>
        <n v="7962.33"/>
        <n v="6331.79"/>
        <n v="7467.72"/>
        <n v="7501.15"/>
        <n v="7166.09"/>
        <n v="5363.24"/>
        <n v="7085.39"/>
        <n v="7408.01"/>
        <n v="6068.62"/>
        <n v="8337.56"/>
        <n v="6643.92"/>
        <n v="5989.19"/>
        <n v="5962.48"/>
        <n v="5608.23"/>
        <n v="6642.35"/>
        <n v="7028.46"/>
        <n v="5916.02"/>
        <n v="6832.71"/>
        <n v="7920.33"/>
        <n v="7765.45"/>
        <n v="8306.18"/>
        <n v="8374.2"/>
        <n v="6078.55"/>
        <n v="7264.85"/>
        <n v="6263.42"/>
        <n v="7984"/>
        <n v="8229.02"/>
        <n v="8057.61"/>
        <n v="6239.35"/>
        <n v="8473.18"/>
        <n v="5567.3"/>
        <n v="7206.75"/>
        <n v="5949.46"/>
        <n v="4680.2"/>
        <n v="7577"/>
        <n v="7313.12"/>
        <n v="6684.18"/>
        <n v="5741.05"/>
        <n v="5703.56"/>
        <n v="7014.46"/>
        <n v="5657.69"/>
        <n v="5853.86"/>
        <n v="7408.68"/>
        <n v="7354.65"/>
        <n v="6632.05"/>
        <n v="6101.86"/>
        <n v="6177.68"/>
        <n v="7704.34"/>
        <n v="6691.19"/>
        <n v="8554.7"/>
        <n v="5590.13"/>
        <n v="7137.13"/>
        <n v="7278.86"/>
        <n v="7824.35"/>
        <n v="4986.34"/>
        <n v="5647.39"/>
        <n v="6327.92"/>
        <n v="5646.56"/>
        <n v="5875.21"/>
        <n v="6012.3"/>
        <n v="6036.45"/>
        <n v="6818.58"/>
        <n v="7117.05"/>
        <n v="6772.02"/>
        <n v="6567.76"/>
        <n v="6271.23"/>
        <n v="6974.08"/>
        <n v="8730.22"/>
        <n v="6396.62"/>
        <n v="5450.39"/>
        <n v="8136.97"/>
        <n v="7249.89"/>
        <n v="6856.79"/>
        <n v="5612.96"/>
        <n v="8347.27"/>
        <n v="7097.84"/>
        <n v="6687.59"/>
        <n v="8206.87"/>
        <n v="5054.32"/>
        <n v="7012.05"/>
        <n v="7652.03"/>
        <n v="6451.69"/>
        <n v="6838.91"/>
        <n v="6657.49"/>
        <n v="7892.95"/>
        <n v="6617.14"/>
        <n v="8421.55"/>
        <n v="6093.42"/>
        <n v="5509.69"/>
        <n v="5933.77"/>
        <n v="7067.41"/>
        <n v="6092.78"/>
        <n v="7244.96"/>
        <n v="6087.69"/>
        <n v="7406.37"/>
        <n v="5520.28"/>
        <n v="6766.76"/>
        <n v="5304.33"/>
        <n v="5373.56"/>
        <n v="7192.18"/>
        <n v="6864.9"/>
        <n v="6098.32"/>
        <n v="6754.09"/>
        <n v="7973.86"/>
        <n v="7573.72"/>
        <n v="9014.51"/>
        <n v="7906.22"/>
        <n v="5467.73"/>
        <n v="6917.16"/>
        <n v="8056"/>
        <n v="7475.63"/>
        <n v="8537.85"/>
        <n v="9306.9"/>
        <n v="6800.2"/>
        <n v="4665.64"/>
        <n v="6296.54"/>
        <n v="6414.57"/>
        <n v="6815.1"/>
        <n v="7238.88"/>
        <n v="7219.05"/>
        <n v="7735.48"/>
        <n v="6611.55"/>
        <n v="5865.47"/>
        <n v="7229.2"/>
        <n v="6097.42"/>
        <n v="6226.93"/>
        <n v="6318.61"/>
        <n v="7428.41"/>
        <n v="4576.38"/>
        <n v="7184.83"/>
        <n v="5562.67"/>
        <n v="8799.69"/>
        <n v="9088.27"/>
        <n v="7600.32"/>
        <n v="7282.23"/>
        <n v="8107.44"/>
        <n v="6319.1"/>
        <n v="6872.21"/>
        <n v="5645.26"/>
        <n v="5552.55"/>
        <n v="7095.33"/>
        <n v="5200.94"/>
        <n v="6101.93"/>
        <n v="6437.5"/>
        <n v="7028.8"/>
        <n v="5342.18"/>
        <n v="6407.05"/>
        <n v="6360.95"/>
        <n v="5933.82"/>
        <n v="6790.7"/>
        <n v="6542.16"/>
        <n v="7559.29"/>
        <n v="6869.24"/>
        <n v="8610.51"/>
        <n v="5457.25"/>
        <n v="7500.87"/>
        <n v="8107"/>
        <n v="6308.44"/>
        <n v="6732.54"/>
        <n v="6296.11"/>
        <n v="6537.24"/>
        <n v="8586.59"/>
        <n v="8195.26"/>
        <n v="7603.24"/>
        <n v="7337.04"/>
        <n v="7183.35"/>
        <n v="6732.16"/>
        <n v="7282.28"/>
        <n v="6051.14"/>
        <n v="7164.72"/>
        <n v="6190.03"/>
        <n v="7077.06"/>
        <n v="8585.46"/>
        <n v="8234.48"/>
        <n v="4816.49"/>
        <n v="6895.87"/>
        <n v="7140.19"/>
        <n v="5943.41"/>
        <n v="7607.63"/>
        <n v="6828.75"/>
        <n v="7664.8"/>
        <n v="6752.28"/>
        <n v="6828.23"/>
        <n v="6247.49"/>
        <n v="6656.16"/>
        <n v="6951.84"/>
        <n v="6167.52"/>
        <n v="6331.74"/>
        <n v="7433.85"/>
        <n v="7019.19"/>
        <n v="7056.65"/>
        <n v="7325.92"/>
        <n v="6650.32"/>
        <n v="6203.6"/>
        <n v="7677.3"/>
        <n v="6505.84"/>
        <n v="7397.71"/>
        <n v="6194.86"/>
        <n v="8972.95"/>
        <n v="6812.06"/>
        <n v="8684.19"/>
        <n v="6941.72"/>
        <n v="6288.61"/>
        <n v="6906.19"/>
        <n v="7110.43"/>
        <n v="6588.77"/>
        <n v="6616.41"/>
        <n v="6787.9"/>
        <n v="8096.26"/>
        <n v="6709"/>
        <n v="6497.03"/>
        <n v="7731.17"/>
        <n v="6579.72"/>
        <n v="7227.25"/>
        <n v="5974.73"/>
        <n v="7516.53"/>
        <n v="7059.37"/>
        <n v="6148.35"/>
        <n v="6196.4"/>
        <n v="6054.08"/>
        <n v="6076.09"/>
        <n v="7476.52"/>
        <n v="5206.23"/>
        <n v="6653.53"/>
        <n v="5648.51"/>
        <n v="7096.81"/>
        <n v="7176.91"/>
        <n v="7355.54"/>
        <n v="5977.6"/>
        <n v="6781.48"/>
        <n v="5239.83"/>
        <n v="6503.42"/>
        <n v="6072.2"/>
        <n v="5651.52"/>
        <n v="6427.31"/>
        <n v="7389.01"/>
        <n v="6897.19"/>
        <n v="8521.44"/>
        <n v="7114.51"/>
        <n v="6740.09"/>
        <n v="8063.95"/>
        <n v="7403.96"/>
        <n v="7162.31"/>
        <n v="6539.91"/>
        <n v="8234.77"/>
        <n v="8366.72"/>
        <n v="5859.53"/>
        <n v="6275.23"/>
        <n v="6204.65"/>
        <n v="6785.27"/>
        <n v="6295.29"/>
        <n v="6857.24"/>
        <n v="7073.83"/>
        <n v="6790.58"/>
        <n v="6506.64"/>
        <n v="4221.74"/>
        <n v="7161.41"/>
        <n v="6207.75"/>
        <n v="8428.1"/>
        <n v="7886.56"/>
        <n v="6342.76"/>
        <n v="6900.11"/>
        <n v="7466.53"/>
        <n v="6763.98"/>
        <n v="7885.6"/>
        <n v="5364.75"/>
        <n v="6030.37"/>
        <n v="7833.25"/>
        <n v="7018.62"/>
        <n v="6781.28"/>
        <n v="8938.46"/>
        <n v="6752.14"/>
        <n v="6677.83"/>
        <n v="6391.77"/>
        <n v="6381.61"/>
        <n v="6076.68"/>
        <n v="7327.81"/>
        <n v="6474.33"/>
        <n v="7156.46"/>
        <n v="6652.74"/>
        <n v="7335.53"/>
        <n v="7157.13"/>
        <n v="6881.07"/>
        <n v="5736.59"/>
        <n v="7594.39"/>
        <n v="7137.07"/>
        <n v="7007.85"/>
        <n v="7669.67"/>
        <n v="7691.93"/>
        <n v="6791.33"/>
        <n v="5910.34"/>
        <n v="5930.67"/>
        <n v="6874.43"/>
        <n v="4816.56"/>
        <n v="5283.43"/>
        <n v="6121.38"/>
        <n v="4041.07"/>
        <n v="6455.55"/>
        <n v="7359.24"/>
        <n v="5630.85"/>
        <n v="6301.42"/>
        <n v="5667.32"/>
        <n v="6845.4"/>
        <n v="6785.22"/>
        <n v="7373.83"/>
        <n v="7456.35"/>
        <n v="8374.48"/>
        <n v="7508.76"/>
        <n v="6285.54"/>
        <n v="7588.59"/>
        <n v="5254.23"/>
        <n v="6482.85"/>
        <n v="6999.56"/>
        <n v="7113.19"/>
        <n v="8475.28"/>
        <n v="7224.54"/>
        <n v="9039"/>
        <n v="7512.65"/>
        <n v="5710.49"/>
        <n v="7863.3"/>
        <n v="7350.69"/>
        <n v="6480.92"/>
        <n v="3894.59"/>
        <n v="8033.87"/>
        <n v="7037.59"/>
        <n v="6252.34"/>
        <n v="6684.56"/>
        <n v="5366.97"/>
        <n v="6515.21"/>
        <n v="6082.31"/>
        <n v="4852.36"/>
        <n v="8202.53"/>
        <n v="6768.35"/>
        <n v="5983.82"/>
        <n v="6482.54"/>
        <n v="7566.17"/>
        <n v="5435.43"/>
        <n v="6284.17"/>
        <n v="6719.79"/>
        <n v="6702.55"/>
        <n v="4648.94"/>
        <n v="7744.91"/>
        <n v="6912.04"/>
        <n v="6178.53"/>
        <n v="5711.66"/>
        <n v="5888.89"/>
        <n v="7898.12"/>
        <n v="6413.36"/>
        <n v="5546.49"/>
        <n v="5751.43"/>
        <n v="5327.78"/>
        <n v="7555.08"/>
        <n v="6829.21"/>
        <n v="6241.12"/>
        <n v="7961.25"/>
        <n v="7110.16"/>
        <n v="6102.91"/>
        <n v="7239.19"/>
        <n v="5540.66"/>
        <n v="5541.11"/>
        <n v="8077.51"/>
        <n v="7544.51"/>
        <n v="6757.71"/>
        <n v="8005.37"/>
        <n v="9210.62"/>
        <n v="6831.12"/>
        <n v="8491.71"/>
        <n v="7863.06"/>
        <n v="7057.02"/>
        <n v="6633.87"/>
        <n v="6142.29"/>
        <n v="6914.33"/>
        <n v="5822.08"/>
        <n v="8128.17"/>
        <n v="6232.85"/>
        <n v="7093.65"/>
        <n v="6639.19"/>
        <n v="6346.13"/>
        <n v="7443.06"/>
        <n v="6582.7"/>
        <n v="8539.5"/>
        <n v="6622.96"/>
        <n v="8074.12"/>
        <n v="8135.72"/>
        <n v="6077.78"/>
        <n v="7422.84"/>
        <n v="5345.24"/>
        <n v="7990.74"/>
        <n v="6195.06"/>
        <n v="7124.88"/>
        <n v="7394.56"/>
        <n v="8000.88"/>
        <n v="6742.7"/>
        <n v="6734.4"/>
        <n v="6510.25"/>
        <n v="8559.2"/>
        <n v="8375.4"/>
        <n v="6126.32"/>
        <n v="7503.9"/>
        <n v="6713.83"/>
        <n v="7328.12"/>
        <n v="6503.56"/>
        <n v="7347.09"/>
        <n v="5548.71"/>
        <n v="6164.46"/>
        <n v="7108.76"/>
        <n v="7478.51"/>
        <n v="6176.28"/>
        <n v="5047.32"/>
        <n v="7879.42"/>
        <n v="7792.77"/>
        <n v="6065.7"/>
        <n v="6907.25"/>
        <n v="6693.44"/>
        <n v="6865.62"/>
        <n v="6337.49"/>
        <n v="4070.28"/>
        <n v="6975.28"/>
        <n v="8777.92"/>
        <n v="7027.99"/>
        <n v="8250.01"/>
        <n v="7778.51"/>
        <n v="7327.08"/>
        <n v="4977.41"/>
        <n v="5813.37"/>
        <n v="4786.16"/>
        <n v="6890"/>
        <n v="8393.3"/>
        <n v="6264.04"/>
        <n v="5777.14"/>
        <n v="6776.64"/>
        <n v="5560.88"/>
        <n v="7610.51"/>
        <n v="6159.66"/>
        <n v="4396.52"/>
        <n v="6560.34"/>
        <n v="7773.64"/>
        <n v="6836.11"/>
        <n v="5832.86"/>
        <n v="7289.87"/>
        <n v="6745.45"/>
        <n v="7888.1"/>
        <n v="5625.35"/>
        <n v="7736.81"/>
        <n v="6447.92"/>
        <n v="4221.9"/>
        <n v="6465.72"/>
        <n v="9443.88"/>
        <n v="6441.61"/>
        <n v="6860.61"/>
        <n v="6279.42"/>
        <n v="8654.21"/>
        <n v="8590.79"/>
        <n v="8507.58"/>
        <n v="5782.19"/>
        <n v="7487.61"/>
        <n v="6120.43"/>
        <n v="4336.64"/>
        <n v="8217.64"/>
        <n v="6615.26"/>
        <n v="5723.05"/>
        <n v="8432.08"/>
        <n v="5747.36"/>
        <n v="6306.02"/>
        <n v="5831.31"/>
        <n v="7974.89"/>
        <n v="6155.97"/>
        <n v="6298.35"/>
        <n v="6248.78"/>
        <n v="8280.09"/>
        <n v="7880.87"/>
        <n v="6630.98"/>
        <n v="6274.15"/>
        <n v="5383.93"/>
        <n v="6666.23"/>
        <n v="7614.39"/>
        <n v="5713.24"/>
        <n v="7155.75"/>
        <n v="7734.25"/>
        <n v="5823.09"/>
        <n v="7715.32"/>
        <n v="5559.3"/>
        <n v="7099.53"/>
        <n v="9183.3"/>
        <n v="7672.94"/>
        <n v="7330.24"/>
        <n v="8678.39"/>
        <n v="6891.09"/>
        <n v="7447.47"/>
        <n v="6165"/>
        <n v="5614.43"/>
        <n v="7242.99"/>
        <n v="6902.98"/>
        <n v="6270.27"/>
        <n v="5956.38"/>
        <n v="7425.28"/>
        <n v="5730.72"/>
        <n v="6863.04"/>
        <n v="7177.75"/>
        <n v="7606.08"/>
        <n v="6281.23"/>
        <n v="7555.09"/>
        <n v="6006.92"/>
        <n v="5540.78"/>
        <n v="7859.72"/>
        <n v="7386.47"/>
        <n v="4850.5"/>
        <n v="7361.81"/>
        <n v="8148.17"/>
        <n v="4903.61"/>
        <n v="7388.18"/>
        <n v="6140.18"/>
        <n v="6304.09"/>
        <n v="7047.26"/>
        <n v="6719.53"/>
        <n v="6157.56"/>
        <n v="7822.18"/>
        <n v="5529.11"/>
        <n v="6590.9"/>
        <n v="8189.12"/>
        <n v="6332.37"/>
        <n v="5611.92"/>
        <n v="7609.17"/>
        <n v="5484.16"/>
        <n v="6190.41"/>
        <n v="7252.9"/>
        <n v="5929.37"/>
        <n v="6746.61"/>
        <n v="6952.49"/>
        <n v="6794.84"/>
        <n v="7017.43"/>
        <n v="5600.1"/>
        <n v="5890.13"/>
        <n v="5652.81"/>
        <n v="6177.71"/>
        <n v="9520.61"/>
        <n v="6285.67"/>
        <n v="7474.43"/>
        <n v="8043.7"/>
        <n v="7619.71"/>
        <n v="4294.55"/>
        <n v="6392.4"/>
        <n v="5915.19"/>
        <n v="6031.95"/>
        <n v="7775.16"/>
        <n v="7067.06"/>
        <n v="7087.78"/>
        <n v="8783.26"/>
        <n v="8067.88"/>
        <n v="7508.58"/>
        <n v="7413.06"/>
        <n v="5596.69"/>
        <n v="6156.28"/>
        <n v="6375.3"/>
        <n v="9686.33"/>
        <n v="7015.68"/>
        <n v="7177.52"/>
        <n v="6304.4"/>
        <n v="6803.01"/>
        <n v="5258.17"/>
        <n v="6825.95"/>
        <n v="6943.28"/>
        <n v="6592.49"/>
        <n v="7755.48"/>
        <n v="6746.62"/>
        <n v="5688.68"/>
        <n v="8194.99"/>
        <n v="9358.2"/>
        <n v="5774.88"/>
        <n v="7269.29"/>
        <n v="6548.68"/>
        <n v="7844.86"/>
        <n v="8503.62"/>
        <n v="7761.55"/>
        <n v="8585.52"/>
        <n v="7901.38"/>
        <n v="7075.54"/>
        <n v="6811.56"/>
        <n v="8328.11"/>
        <n v="6767.88"/>
        <n v="5453.42"/>
        <n v="7630.66"/>
        <n v="7044.09"/>
        <n v="6249.21"/>
        <n v="7231.53"/>
        <n v="5423.29"/>
        <n v="6971.35"/>
        <n v="5837.46"/>
        <n v="5666.95"/>
        <n v="7277.81"/>
        <n v="6573.43"/>
        <n v="8038.49"/>
        <n v="8089.16"/>
        <n v="6717.85"/>
        <n v="7200.2"/>
        <n v="7043.2"/>
        <n v="6048.46"/>
        <n v="6665.63"/>
        <n v="7592.48"/>
        <n v="7168.67"/>
        <n v="6902.74"/>
        <n v="7655.62"/>
        <n v="8137.03"/>
        <n v="6783.72"/>
        <n v="5388.5"/>
        <n v="6107.64"/>
        <n v="6044.62"/>
        <n v="6715.56"/>
        <n v="5454.16"/>
        <n v="5345.2"/>
        <n v="5950.84"/>
        <n v="7671.15"/>
        <n v="6259.8"/>
        <n v="6863.57"/>
        <n v="5205.09"/>
        <n v="6034.95"/>
        <n v="7080.57"/>
        <n v="8305.66"/>
        <n v="5706.24"/>
        <n v="6063.67"/>
        <n v="8895.36"/>
        <n v="7355.81"/>
        <n v="5771.47"/>
        <n v="6282.11"/>
        <n v="4153.66"/>
        <n v="7856.68"/>
        <n v="6062.93"/>
        <n v="5675.87"/>
        <n v="5888.03"/>
        <n v="5742.57"/>
        <n v="7827.87"/>
      </sharedItems>
    </cacheField>
    <cacheField name="Total Revenue" numFmtId="176">
      <sharedItems containsSemiMixedTypes="0" containsString="0" containsNumber="1" minValue="47485.39" maxValue="3812158.55" count="1000">
        <n v="1222558.4"/>
        <n v="2866441.2"/>
        <n v="2049757.2"/>
        <n v="1513329.48"/>
        <n v="501109.62"/>
        <n v="530565.66"/>
        <n v="178807.5"/>
        <n v="2068601.44"/>
        <n v="1717576.35"/>
        <n v="1734484.5"/>
        <n v="81509.54"/>
        <n v="2891740.71"/>
        <n v="2176219.08"/>
        <n v="462572.11"/>
        <n v="557080"/>
        <n v="578763.18"/>
        <n v="818300.4"/>
        <n v="1194552"/>
        <n v="1349838.89"/>
        <n v="1094386.92"/>
        <n v="1669886.88"/>
        <n v="388688.45"/>
        <n v="723364.35"/>
        <n v="1280224.5"/>
        <n v="1267509.75"/>
        <n v="2031285.6"/>
        <n v="553986.4"/>
        <n v="1595194.3"/>
        <n v="1668410.5"/>
        <n v="129341.79"/>
        <n v="1684878.03"/>
        <n v="526177.85"/>
        <n v="214978.8"/>
        <n v="2579045.1"/>
        <n v="2315454.06"/>
        <n v="2634755.48"/>
        <n v="783884.96"/>
        <n v="372436.35"/>
        <n v="1978337.2"/>
        <n v="1416848.16"/>
        <n v="525242.3"/>
        <n v="1518918.03"/>
        <n v="125910.36"/>
        <n v="3034218.37"/>
        <n v="1044435.7"/>
        <n v="1896483.2"/>
        <n v="657271.8"/>
        <n v="1323434.49"/>
        <n v="1322976"/>
        <n v="523898.5"/>
        <n v="2742820.64"/>
        <n v="2077936.74"/>
        <n v="3722796"/>
        <n v="3113183"/>
        <n v="2084448.96"/>
        <n v="2758753.4"/>
        <n v="245512.8"/>
        <n v="571358.01"/>
        <n v="165873.84"/>
        <n v="945265.72"/>
        <n v="1183215.6"/>
        <n v="597682.8"/>
        <n v="2926956.27"/>
        <n v="1287291.51"/>
        <n v="895476.96"/>
        <n v="1496208.84"/>
        <n v="315935.76"/>
        <n v="2089259.64"/>
        <n v="307127"/>
        <n v="3454076.49"/>
        <n v="2620201.16"/>
        <n v="650754.56"/>
        <n v="47485.39"/>
        <n v="2987640.15"/>
        <n v="2088527.65"/>
        <n v="2146866.48"/>
        <n v="2041811.62"/>
        <n v="310042.6"/>
        <n v="1107045.92"/>
        <n v="385447.16"/>
        <n v="2672107.68"/>
        <n v="1695570.24"/>
        <n v="1042447.04"/>
        <n v="265246.5"/>
        <n v="836819.1"/>
        <n v="1069344.71"/>
        <n v="2308272.64"/>
        <n v="1660015.02"/>
        <n v="2660578.3"/>
        <n v="1241022.5"/>
        <n v="388666.8"/>
        <n v="1632753.6"/>
        <n v="2061730.77"/>
        <n v="1541706.33"/>
        <n v="1368283.57"/>
        <n v="1254383.47"/>
        <n v="1237251.25"/>
        <n v="1136874.24"/>
        <n v="102772.68"/>
        <n v="346429.71"/>
        <n v="117562.08"/>
        <n v="1825074.06"/>
        <n v="1171168.12"/>
        <n v="1341209.76"/>
        <n v="2595584.5"/>
        <n v="918958.8"/>
        <n v="1450527.66"/>
        <n v="2440381"/>
        <n v="459440.1"/>
        <n v="314616.78"/>
        <n v="887166.11"/>
        <n v="454867.2"/>
        <n v="3520168.4"/>
        <n v="2965556.44"/>
        <n v="1944307.12"/>
        <n v="3199901.21"/>
        <n v="2917625.26"/>
        <n v="479838.15"/>
        <n v="2843115.66"/>
        <n v="1806968.68"/>
        <n v="2201054.52"/>
        <n v="2317761.19"/>
        <n v="482682.52"/>
        <n v="327853.76"/>
        <n v="656077.44"/>
        <n v="1045525.02"/>
        <n v="2737445.76"/>
        <n v="2258754.4"/>
        <n v="62034"/>
        <n v="1102180.5"/>
        <n v="1094921.88"/>
        <n v="648836.3"/>
        <n v="365201.41"/>
        <n v="1027728.52"/>
        <n v="2734676.78"/>
        <n v="559481.09"/>
        <n v="1707197.8"/>
        <n v="1961212.44"/>
        <n v="1056350"/>
        <n v="3274870.14"/>
        <n v="3549917.34"/>
        <n v="749261.4"/>
        <n v="1319740.7"/>
        <n v="711772.32"/>
        <n v="829572"/>
        <n v="164052.78"/>
        <n v="1625362.27"/>
        <n v="1779602.13"/>
        <n v="199217.28"/>
        <n v="690780.69"/>
        <n v="1951100.28"/>
        <n v="1029792.14"/>
        <n v="358666"/>
        <n v="1470821.44"/>
        <n v="1874991.6"/>
        <n v="705732.28"/>
        <n v="2512562.4"/>
        <n v="1756054"/>
        <n v="513942.33"/>
        <n v="2723116.97"/>
        <n v="1259781.75"/>
        <n v="2019872.48"/>
        <n v="2176356.6"/>
        <n v="2003336.94"/>
        <n v="295108.91"/>
        <n v="2985783.45"/>
        <n v="1006817.13"/>
        <n v="615417.59"/>
        <n v="195321.26"/>
        <n v="1507084.34"/>
        <n v="1947371.19"/>
        <n v="83685.35"/>
        <n v="1044299.6"/>
        <n v="951717.12"/>
        <n v="1746029.88"/>
        <n v="620908"/>
        <n v="1935621.78"/>
        <n v="970560.63"/>
        <n v="1613665.24"/>
        <n v="641189.25"/>
        <n v="777889.25"/>
        <n v="310193.07"/>
        <n v="2984544"/>
        <n v="2924726.24"/>
        <n v="916686.12"/>
        <n v="2217679.34"/>
        <n v="3096790.24"/>
        <n v="1480527.62"/>
        <n v="1206317.7"/>
        <n v="820782.32"/>
        <n v="299745.03"/>
        <n v="2414020"/>
        <n v="2414453.47"/>
        <n v="2153271.57"/>
        <n v="901083.48"/>
        <n v="1359383.98"/>
        <n v="3067098.3"/>
        <n v="3002482.02"/>
        <n v="2272954.98"/>
        <n v="1830849.28"/>
        <n v="2301635.3"/>
        <n v="209178.6"/>
        <n v="552990.05"/>
        <n v="1727155.2"/>
        <n v="2117949.2"/>
        <n v="73200.75"/>
        <n v="386775.69"/>
        <n v="1854204.23"/>
        <n v="56580.34"/>
        <n v="431883"/>
        <n v="1302326.96"/>
        <n v="1697141.16"/>
        <n v="2233739.52"/>
        <n v="489562.2"/>
        <n v="2769069.85"/>
        <n v="561632.28"/>
        <n v="1215632.4"/>
        <n v="2299865.91"/>
        <n v="1926763"/>
        <n v="3115835.25"/>
        <n v="2093844.2"/>
        <n v="1759661.26"/>
        <n v="288493.92"/>
        <n v="1711420.02"/>
        <n v="1048674.6"/>
        <n v="792728.31"/>
        <n v="3489695.44"/>
        <n v="1465915.1"/>
        <n v="3698409.92"/>
        <n v="1743850.54"/>
        <n v="2711316.15"/>
        <n v="1645704.04"/>
        <n v="1463891.66"/>
        <n v="1537832.8"/>
        <n v="474197.25"/>
        <n v="1963533.15"/>
        <n v="994037.92"/>
        <n v="113230.8"/>
        <n v="2831025.24"/>
        <n v="652952.82"/>
        <n v="2719192.87"/>
        <n v="3171404.74"/>
        <n v="2523266.46"/>
        <n v="1190178.29"/>
        <n v="68208.8"/>
        <n v="2954811.72"/>
        <n v="1376113.85"/>
        <n v="3022779.48"/>
        <n v="3284761.85"/>
        <n v="3255996.04"/>
        <n v="994950"/>
        <n v="1035807.9"/>
        <n v="2677653.11"/>
        <n v="1129274.88"/>
        <n v="483171.5"/>
        <n v="1215926.46"/>
        <n v="2875039.2"/>
        <n v="2057333.58"/>
        <n v="1941623.98"/>
        <n v="263429.1"/>
        <n v="1348495.94"/>
        <n v="3336344.12"/>
        <n v="447898.5"/>
        <n v="1519721.7"/>
        <n v="3269270.6"/>
        <n v="2769759.36"/>
        <n v="1640543.74"/>
        <n v="1366123.29"/>
        <n v="929568.95"/>
        <n v="1046146.47"/>
        <n v="2838598.74"/>
        <n v="2320753.16"/>
        <n v="1712050.6"/>
        <n v="2462585.4"/>
        <n v="1733724.87"/>
        <n v="1803899.75"/>
        <n v="2713885.12"/>
        <n v="1268365.86"/>
        <n v="2218093.71"/>
        <n v="2468118.04"/>
        <n v="2623398.4"/>
        <n v="845352.86"/>
        <n v="932213.53"/>
        <n v="308089.6"/>
        <n v="1527315"/>
        <n v="203309.59"/>
        <n v="1691616.48"/>
        <n v="1857811.9"/>
        <n v="779133.04"/>
        <n v="2166996.1"/>
        <n v="144780.3"/>
        <n v="107960.04"/>
        <n v="3002804.15"/>
        <n v="932396.23"/>
        <n v="368914.26"/>
        <n v="1840617.35"/>
        <n v="2644741.35"/>
        <n v="590238.74"/>
        <n v="2172943.55"/>
        <n v="258693.75"/>
        <n v="186629.74"/>
        <n v="1460440.98"/>
        <n v="1238194.62"/>
        <n v="2209413.29"/>
        <n v="2701081.04"/>
        <n v="3812158.55"/>
        <n v="1523031.65"/>
        <n v="1034001.92"/>
        <n v="2294855.34"/>
        <n v="748281.86"/>
        <n v="1347521.98"/>
        <n v="226959.68"/>
        <n v="111758.4"/>
        <n v="3395127.01"/>
        <n v="2358737.92"/>
        <n v="2156127.19"/>
        <n v="1281295.11"/>
        <n v="373378.14"/>
        <n v="507253.32"/>
        <n v="729146.46"/>
        <n v="1926184.59"/>
        <n v="2251326.72"/>
        <n v="1405836.6"/>
        <n v="940527.07"/>
        <n v="2209655.16"/>
        <n v="2662169.4"/>
        <n v="1903061.51"/>
        <n v="1511605.8"/>
        <n v="1121779.8"/>
        <n v="837763.32"/>
        <n v="999373.15"/>
        <n v="2392918.35"/>
        <n v="78780"/>
        <n v="350900.28"/>
        <n v="177422.53"/>
        <n v="156218.44"/>
        <n v="3199236.15"/>
        <n v="1961577.12"/>
        <n v="1728381.2"/>
        <n v="261432.99"/>
        <n v="1538279.9"/>
        <n v="1352679.87"/>
        <n v="513168.88"/>
        <n v="1376137.12"/>
        <n v="1293452.7"/>
        <n v="1759018.45"/>
        <n v="2161496.16"/>
        <n v="177280.09"/>
        <n v="819610.72"/>
        <n v="2046514.8"/>
        <n v="1420901.65"/>
        <n v="2020401.6"/>
        <n v="1744302.45"/>
        <n v="620106"/>
        <n v="239060.91"/>
        <n v="1902147"/>
        <n v="114174.12"/>
        <n v="1152998.64"/>
        <n v="2904781.75"/>
        <n v="2375982.42"/>
        <n v="1186191.38"/>
        <n v="2376563.64"/>
        <n v="1230143.04"/>
        <n v="1721450.64"/>
        <n v="2918972.91"/>
        <n v="1114157.72"/>
        <n v="3468419.06"/>
        <n v="2503200.6"/>
        <n v="624158.08"/>
        <n v="307009.98"/>
        <n v="303816.15"/>
        <n v="95420.12"/>
        <n v="372289.5"/>
        <n v="2264737.09"/>
        <n v="197739.36"/>
        <n v="1054712.75"/>
        <n v="2699656.59"/>
        <n v="94081.4"/>
        <n v="2873038.24"/>
        <n v="858159.76"/>
        <n v="341195.26"/>
        <n v="1913143.84"/>
        <n v="1478842.75"/>
        <n v="2504295"/>
        <n v="2145289.76"/>
        <n v="1936680.48"/>
        <n v="887471.57"/>
        <n v="665312.61"/>
        <n v="2576355.1"/>
        <n v="2852092.14"/>
        <n v="3650361"/>
        <n v="1103166"/>
        <n v="1171405.95"/>
        <n v="2176298.8"/>
        <n v="1282600.8"/>
        <n v="3214865.16"/>
        <n v="3161988.05"/>
        <n v="1274975.1"/>
        <n v="2817189.72"/>
        <n v="1687353"/>
        <n v="363596.35"/>
        <n v="2056411.52"/>
        <n v="1107389.1"/>
        <n v="2706971.7"/>
        <n v="1013040.58"/>
        <n v="2391125.52"/>
        <n v="1010584.45"/>
        <n v="56089.04"/>
        <n v="2648720.2"/>
        <n v="266960.61"/>
        <n v="767849.54"/>
        <n v="3212417.52"/>
        <n v="3114852.5"/>
        <n v="1624492.4"/>
        <n v="1816951.68"/>
        <n v="1333053.54"/>
        <n v="1019450.6"/>
        <n v="987023.34"/>
        <n v="2648798.1"/>
        <n v="1726742.25"/>
        <n v="2472250.9"/>
        <n v="2411974.98"/>
        <n v="342524.5"/>
        <n v="1083122.38"/>
        <n v="183826.61"/>
        <n v="1416126.24"/>
        <n v="1114446.6"/>
        <n v="2042952.77"/>
        <n v="921019.8"/>
        <n v="316827.35"/>
        <n v="475519.5"/>
        <n v="2462049.7"/>
        <n v="1926146.86"/>
        <n v="340766.34"/>
        <n v="258796.5"/>
        <n v="2198115.1"/>
        <n v="322704.34"/>
        <n v="2426443.44"/>
        <n v="1574379.6"/>
        <n v="356953.95"/>
        <n v="299655.23"/>
        <n v="2774331.97"/>
        <n v="849320.64"/>
        <n v="1474212.34"/>
        <n v="2633045.76"/>
        <n v="2924375.19"/>
        <n v="3452476.14"/>
        <n v="1739943.68"/>
        <n v="1114605"/>
        <n v="316248.58"/>
        <n v="2160831.05"/>
        <n v="1598690.21"/>
        <n v="1247156.99"/>
        <n v="3091171.1"/>
        <n v="357718.32"/>
        <n v="1799434.35"/>
        <n v="57847.14"/>
        <n v="1218602.58"/>
        <n v="185518.28"/>
        <n v="402322.05"/>
        <n v="379774.98"/>
        <n v="2101105.68"/>
        <n v="2114738.5"/>
        <n v="1829599.56"/>
        <n v="2214850.56"/>
        <n v="1125256.8"/>
        <n v="715310.55"/>
        <n v="2131738.96"/>
        <n v="727974.24"/>
        <n v="2795885.4"/>
        <n v="61601.8"/>
        <n v="2766468.27"/>
        <n v="197014.64"/>
        <n v="2836430.96"/>
        <n v="2152307.85"/>
        <n v="3515858.12"/>
        <n v="212550.54"/>
        <n v="1774899.28"/>
        <n v="3247190.4"/>
        <n v="1648506.78"/>
        <n v="2384571.15"/>
        <n v="2804633.8"/>
        <n v="1464180"/>
        <n v="1232258.56"/>
        <n v="1499152.8"/>
        <n v="2542681.59"/>
        <n v="185625"/>
        <n v="880905.12"/>
        <n v="2975841.55"/>
        <n v="2923215.12"/>
        <n v="1360014.45"/>
        <n v="1711467.42"/>
        <n v="1007057.1"/>
        <n v="558989.64"/>
        <n v="1324156.38"/>
        <n v="1026206.64"/>
        <n v="1971254.37"/>
        <n v="182529.04"/>
        <n v="3049223.81"/>
        <n v="2207922.09"/>
        <n v="2900080.48"/>
        <n v="2232174.72"/>
        <n v="1093933.08"/>
        <n v="2446572.17"/>
        <n v="2442661.88"/>
        <n v="530527.5"/>
        <n v="2549904.63"/>
        <n v="1906240"/>
        <n v="2218000.2"/>
        <n v="2365673.85"/>
        <n v="1344127.2"/>
        <n v="1074356.01"/>
        <n v="2527647.2"/>
        <n v="2518062.2"/>
        <n v="131643.04"/>
        <n v="103227.95"/>
        <n v="1145612.45"/>
        <n v="2189932.02"/>
        <n v="2701526.4"/>
        <n v="476998.38"/>
        <n v="2067010.99"/>
        <n v="1186593.74"/>
        <n v="3566043.61"/>
        <n v="1952321.8"/>
        <n v="2940629.94"/>
        <n v="1641699"/>
        <n v="1160445.78"/>
        <n v="804990.24"/>
        <n v="189791.97"/>
        <n v="2557967.28"/>
        <n v="2930356.27"/>
        <n v="3763945.8"/>
        <n v="3365788.36"/>
        <n v="1708753.76"/>
        <n v="2481272.1"/>
        <n v="2594430.74"/>
        <n v="2668812.18"/>
        <n v="743357.52"/>
        <n v="1368348.02"/>
        <n v="403654.08"/>
        <n v="3045873.32"/>
        <n v="2322726.84"/>
        <n v="873468.38"/>
        <n v="1202814.36"/>
        <n v="1867996.79"/>
        <n v="1125640.75"/>
        <n v="343755.36"/>
        <n v="2205779.91"/>
        <n v="1649339.1"/>
        <n v="2566249.8"/>
        <n v="1579604.64"/>
        <n v="2568662.94"/>
        <n v="1558698.57"/>
        <n v="1673347.2"/>
        <n v="2664365.8"/>
        <n v="1201296.96"/>
        <n v="402072.24"/>
        <n v="128185.75"/>
        <n v="2185239.51"/>
        <n v="1970907.8"/>
        <n v="2413834.56"/>
        <n v="689793.74"/>
        <n v="412887.5"/>
        <n v="84350.8"/>
        <n v="976792.34"/>
        <n v="1863440.74"/>
        <n v="1056145.48"/>
        <n v="1793890.35"/>
        <n v="2559226.8"/>
        <n v="1331489.34"/>
        <n v="1719954.6"/>
        <n v="2197152.72"/>
        <n v="1171507.8"/>
        <n v="2066276.79"/>
        <n v="2599425.53"/>
        <n v="2652930.85"/>
        <n v="490529"/>
        <n v="3123677.42"/>
        <n v="1390171.2"/>
        <n v="764967.97"/>
        <n v="1553886.3"/>
        <n v="2816229.52"/>
        <n v="1547349.3"/>
        <n v="815000.07"/>
        <n v="2066941.17"/>
        <n v="819523.92"/>
        <n v="233344.2"/>
        <n v="396425.6"/>
        <n v="352909.18"/>
        <n v="449865.9"/>
        <n v="528277.52"/>
        <n v="1321787.46"/>
        <n v="590421.39"/>
        <n v="866813.42"/>
        <n v="2615798.57"/>
        <n v="1528951.41"/>
        <n v="2176670.16"/>
        <n v="454209"/>
        <n v="590160.38"/>
        <n v="110784.93"/>
        <n v="517718.04"/>
        <n v="713356.8"/>
        <n v="497739.88"/>
        <n v="309844.85"/>
        <n v="438216.12"/>
        <n v="1460075.76"/>
        <n v="825942.26"/>
        <n v="1138915.26"/>
        <n v="1522598.1"/>
        <n v="2446321.25"/>
        <n v="158207.28"/>
        <n v="2574561.75"/>
        <n v="1924546.14"/>
        <n v="346890.63"/>
        <n v="3223785.4"/>
        <n v="2485717.02"/>
        <n v="213740.41"/>
        <n v="772609.95"/>
        <n v="2569481.13"/>
        <n v="2096177.76"/>
        <n v="594803.16"/>
        <n v="706964.04"/>
        <n v="1062839.96"/>
        <n v="1505276.32"/>
        <n v="1132496.64"/>
        <n v="1224155.25"/>
        <n v="1341001.4"/>
        <n v="2670375"/>
        <n v="175112.76"/>
        <n v="728815.68"/>
        <n v="2304437.85"/>
        <n v="2701327.64"/>
        <n v="1614766.56"/>
        <n v="1921744"/>
        <n v="277595.1"/>
        <n v="1279329.03"/>
        <n v="1800760.95"/>
        <n v="839884.36"/>
        <n v="870472.6"/>
        <n v="1547886.72"/>
        <n v="94166.82"/>
        <n v="950734.26"/>
        <n v="613055.3"/>
        <n v="923115.64"/>
        <n v="331620.52"/>
        <n v="2687342.68"/>
        <n v="1648346.28"/>
        <n v="1995444.84"/>
        <n v="2345749.56"/>
        <n v="1533035.7"/>
        <n v="309073.05"/>
        <n v="1616823.03"/>
        <n v="1483064.31"/>
        <n v="2477309.76"/>
        <n v="1406485.44"/>
        <n v="427709.4"/>
        <n v="984831.9"/>
        <n v="1310289.89"/>
        <n v="1795107.44"/>
        <n v="1591821.44"/>
        <n v="1021093.91"/>
        <n v="2782874.53"/>
        <n v="1272790.5"/>
        <n v="585215.4"/>
        <n v="293846.28"/>
        <n v="266291.67"/>
        <n v="796750.5"/>
        <n v="535560.9"/>
        <n v="463580.7"/>
        <n v="758655.04"/>
        <n v="433847.14"/>
        <n v="2822234.3"/>
        <n v="292200.48"/>
        <n v="1761112.65"/>
        <n v="1337363.75"/>
        <n v="3457628.64"/>
        <n v="391418.04"/>
        <n v="1174281.1"/>
        <n v="3002438.88"/>
        <n v="1996812.01"/>
        <n v="2255250.6"/>
        <n v="894659.04"/>
        <n v="565044.13"/>
        <n v="2606532.84"/>
        <n v="2886503.28"/>
        <n v="2304848.4"/>
        <n v="1856989.55"/>
        <n v="786873.2"/>
        <n v="2709018"/>
        <n v="642337.38"/>
        <n v="939275.7"/>
        <n v="681695.58"/>
        <n v="1837455.9"/>
        <n v="779062.67"/>
        <n v="358733.84"/>
        <n v="1678868.64"/>
        <n v="719831.16"/>
        <n v="1734306.75"/>
        <n v="467130.58"/>
        <n v="1100299"/>
        <n v="1878260.96"/>
        <n v="198213.55"/>
        <n v="925203.42"/>
        <n v="441616.42"/>
        <n v="243460.78"/>
        <n v="2290998.84"/>
        <n v="872714.71"/>
        <n v="2166234.93"/>
        <n v="731521.1"/>
        <n v="1350873.64"/>
        <n v="2725985.19"/>
        <n v="1810134.08"/>
        <n v="1403637.41"/>
        <n v="1122204.78"/>
        <n v="974985.03"/>
        <n v="3026535.84"/>
        <n v="2379186.72"/>
        <n v="2245473.88"/>
        <n v="344292.75"/>
        <n v="1711028.7"/>
        <n v="2952090.24"/>
        <n v="611447.76"/>
        <n v="218532.96"/>
        <n v="2781809.85"/>
        <n v="1782168.24"/>
        <n v="2218194.6"/>
        <n v="486018.69"/>
        <n v="1876891.28"/>
        <n v="530024.17"/>
        <n v="680769.15"/>
        <n v="561619.17"/>
        <n v="2183107.08"/>
        <n v="2351255.18"/>
        <n v="2352582.88"/>
        <n v="1179542.58"/>
        <n v="3374889.64"/>
        <n v="1353971.7"/>
        <n v="2392300.12"/>
        <n v="1324880.46"/>
        <n v="1102217.27"/>
        <n v="1525875.6"/>
        <n v="846756.56"/>
        <n v="2588733.14"/>
        <n v="1507107.45"/>
        <n v="828614.6"/>
        <n v="2775137.27"/>
        <n v="1129223.7"/>
        <n v="1943633.52"/>
        <n v="2524840.5"/>
        <n v="2371328"/>
        <n v="360313.52"/>
        <n v="3519126.48"/>
        <n v="2275394.04"/>
        <n v="943559.5"/>
        <n v="474325.1"/>
        <n v="1601314.92"/>
        <n v="2182020.3"/>
        <n v="1515614.98"/>
        <n v="2790485.28"/>
        <n v="2501838.08"/>
        <n v="559358.8"/>
        <n v="1046919.6"/>
        <n v="820352"/>
        <n v="2132377.25"/>
        <n v="172108.8"/>
        <n v="2082336.3"/>
        <n v="2121283.74"/>
        <n v="2854817"/>
        <n v="1113794.37"/>
        <n v="2521383.04"/>
        <n v="344934.72"/>
        <n v="2847940.83"/>
        <n v="342729.52"/>
        <n v="1017173.04"/>
        <n v="2284856.22"/>
        <n v="552727.38"/>
        <n v="666686.96"/>
        <n v="1523671.56"/>
        <n v="2544758.22"/>
        <n v="2366195.8"/>
        <n v="1854368.5"/>
        <n v="1590453.8"/>
        <n v="736355.2"/>
        <n v="1035585.6"/>
        <n v="537362.07"/>
        <n v="1494078.48"/>
        <n v="1846701.08"/>
        <n v="1554332.22"/>
        <n v="1426677.45"/>
        <n v="3386086.95"/>
        <n v="587082.96"/>
        <n v="2014308.32"/>
        <n v="1081150.53"/>
        <n v="1436511.23"/>
        <n v="66170.4"/>
        <n v="2648148.8"/>
        <n v="3403787.2"/>
        <n v="1452458.74"/>
        <n v="1746401.28"/>
        <n v="2528402.28"/>
        <n v="1517967"/>
        <n v="575646.5"/>
        <n v="1603105.98"/>
        <n v="1113196.72"/>
        <n v="1238914.16"/>
        <n v="2706880.5"/>
        <n v="2715298.08"/>
        <n v="2128683.36"/>
        <n v="1458918.98"/>
        <n v="398534.4"/>
        <n v="3428785"/>
        <n v="2033169.5"/>
        <n v="481646.2"/>
        <n v="2303639.18"/>
        <n v="1546815.6"/>
        <n v="1475617.52"/>
        <n v="2478483.68"/>
        <n v="1209592.23"/>
        <n v="192595.78"/>
        <n v="1022272.52"/>
        <n v="2953286.99"/>
        <n v="60776.73"/>
        <n v="1325263.36"/>
        <n v="937293.42"/>
        <n v="1823355.28"/>
        <n v="2547926.55"/>
        <n v="711758.96"/>
        <n v="1323252.38"/>
        <n v="2246634.26"/>
        <n v="1228466.8"/>
        <n v="864611.56"/>
        <n v="1254700.8"/>
        <n v="458855.52"/>
        <n v="469765.59"/>
        <n v="1764598.59"/>
        <n v="1094554.98"/>
        <n v="2581358.3"/>
        <n v="1049675.34"/>
        <n v="2101114.54"/>
        <n v="2379687.48"/>
        <n v="75285.84"/>
        <n v="1836309.15"/>
        <n v="433054.5"/>
        <n v="2731507.86"/>
        <n v="520108.62"/>
        <n v="1133614.08"/>
        <n v="301029.75"/>
        <n v="3467218.2"/>
        <n v="1393984.23"/>
        <n v="2200843.96"/>
        <n v="204522.8"/>
        <n v="2343912.9"/>
        <n v="954508.5"/>
        <n v="2836597.4"/>
        <n v="697304.3"/>
        <n v="816190.68"/>
        <n v="138770.9"/>
        <n v="1523907.95"/>
        <n v="1564446.2"/>
        <n v="196281.9"/>
        <n v="2295617.67"/>
        <n v="1323751.98"/>
        <n v="1441906.5"/>
        <n v="1199815.68"/>
        <n v="1383187.38"/>
        <n v="1504576.7"/>
        <n v="508799.28"/>
        <n v="600620.95"/>
        <n v="2881228.08"/>
        <n v="2585801.79"/>
        <n v="1218262.01"/>
        <n v="762246.66"/>
        <n v="1515614.18"/>
        <n v="1523387.36"/>
        <n v="126960.82"/>
        <n v="362613.8"/>
        <n v="2215043.83"/>
        <n v="2422508.55"/>
        <n v="82808.18"/>
        <n v="765790.08"/>
        <n v="603824.04"/>
        <n v="1918186.38"/>
        <n v="94345.92"/>
        <n v="349129.28"/>
        <n v="1943052.16"/>
        <n v="711088.7"/>
        <n v="1422028.74"/>
        <n v="777588.3"/>
        <n v="386859.7"/>
        <n v="723008.79"/>
        <n v="1717982.28"/>
        <n v="2959275.85"/>
        <n v="2065241.4"/>
        <n v="1053009.03"/>
        <n v="2035684.8"/>
        <n v="608476.05"/>
        <n v="957551.69"/>
        <n v="2575929.29"/>
        <n v="69978.48"/>
        <n v="293635.32"/>
        <n v="507345.8"/>
        <n v="103449.78"/>
        <n v="431859.55"/>
        <n v="1476858.3"/>
        <n v="1876136.63"/>
        <n v="2481469.11"/>
        <n v="2680209.09"/>
        <n v="1255982"/>
        <n v="916660.11"/>
        <n v="759451.2"/>
        <n v="1547520.4"/>
        <n v="704146.66"/>
        <n v="1773503.55"/>
        <n v="1552050.84"/>
        <n v="1855715.94"/>
        <n v="1324617.36"/>
        <n v="1260504.36"/>
        <n v="3211280.64"/>
        <n v="2465625.24"/>
        <n v="503937.72"/>
        <n v="2182278.02"/>
        <n v="1394683.64"/>
        <n v="2356771.4"/>
        <n v="3417928.25"/>
        <n v="1379287.48"/>
        <n v="107568.76"/>
        <n v="784806"/>
        <n v="1641391.1"/>
        <n v="1261218.63"/>
        <n v="863286.2"/>
        <n v="506467.08"/>
        <n v="2189329.86"/>
        <n v="3299260.56"/>
        <n v="1579119.88"/>
        <n v="451069.74"/>
        <n v="1051500.38"/>
        <n v="119271.9"/>
        <n v="2363858.28"/>
        <n v="413726.73"/>
        <n v="1728632.14"/>
        <n v="996294.78"/>
        <n v="2087637.68"/>
        <n v="2164444.5"/>
        <n v="3035587.44"/>
        <n v="772553.44"/>
        <n v="66471.48"/>
        <n v="434668.24"/>
        <n v="3445500.48"/>
        <n v="2724373.08"/>
        <n v="1372185.36"/>
        <n v="2088616.6"/>
        <n v="1921592.5"/>
        <n v="545167.78"/>
        <n v="2911899.69"/>
        <n v="1020478.03"/>
        <n v="1138507.85"/>
        <n v="1271854.02"/>
        <n v="139329"/>
        <n v="561054.06"/>
        <n v="2110881"/>
        <n v="332829.63"/>
        <n v="2221452.08"/>
        <n v="745549.2"/>
        <n v="1196282.7"/>
        <n v="875272.2"/>
        <n v="929380.98"/>
        <n v="2245345.53"/>
        <n v="1039314.72"/>
        <n v="1693385.58"/>
        <n v="1437583.36"/>
        <n v="2191226.4"/>
        <n v="3230487.16"/>
        <n v="2025953.82"/>
        <n v="546862.6"/>
        <n v="121045.68"/>
        <n v="789640.74"/>
        <n v="1768302.68"/>
        <n v="155102.32"/>
        <n v="1065475"/>
        <n v="1661433.2"/>
        <n v="1117811.1"/>
        <n v="1940732"/>
        <n v="373540.82"/>
        <n v="180531.01"/>
        <n v="1802033.95"/>
        <n v="1492860.55"/>
        <n v="2460428.16"/>
        <n v="1175200.64"/>
        <n v="680432.23"/>
        <n v="3150280.5"/>
        <n v="2655905.88"/>
        <n v="1736674.86"/>
        <n v="740742.42"/>
        <n v="1141688.72"/>
        <n v="1235431.68"/>
        <n v="277569.95"/>
        <n v="2070864.77"/>
        <n v="401978.71"/>
        <n v="2161032.02"/>
        <n v="1690114.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x v="0"/>
    <x v="0"/>
    <x v="0"/>
    <x v="0"/>
    <x v="0"/>
    <x v="0"/>
    <x v="0"/>
    <x v="0"/>
    <x v="0"/>
    <x v="0"/>
    <x v="0"/>
    <x v="0"/>
    <x v="0"/>
    <x v="0"/>
    <x v="0"/>
    <x v="0"/>
    <x v="0"/>
    <x v="0"/>
    <x v="0"/>
    <x v="0"/>
    <x v="0"/>
    <x v="0"/>
    <x v="0"/>
    <x v="0"/>
    <x v="0"/>
    <x v="0"/>
  </r>
  <r>
    <x v="1"/>
    <x v="1"/>
    <x v="1"/>
    <x v="1"/>
    <x v="1"/>
    <x v="1"/>
    <x v="1"/>
    <x v="1"/>
    <x v="1"/>
    <x v="1"/>
    <x v="1"/>
    <x v="1"/>
    <x v="1"/>
    <x v="1"/>
    <x v="1"/>
    <x v="1"/>
    <x v="1"/>
    <x v="1"/>
    <x v="1"/>
    <x v="1"/>
    <x v="1"/>
    <x v="1"/>
    <x v="1"/>
    <x v="1"/>
    <x v="1"/>
    <x v="1"/>
    <x v="1"/>
    <x v="1"/>
    <x v="1"/>
    <x v="1"/>
    <x v="1"/>
    <x v="1"/>
  </r>
  <r>
    <x v="2"/>
    <x v="2"/>
    <x v="2"/>
    <x v="2"/>
    <x v="2"/>
    <x v="2"/>
    <x v="2"/>
    <x v="2"/>
    <x v="2"/>
    <x v="2"/>
    <x v="2"/>
    <x v="2"/>
    <x v="2"/>
    <x v="2"/>
    <x v="2"/>
    <x v="2"/>
    <x v="2"/>
    <x v="2"/>
    <x v="2"/>
    <x v="2"/>
    <x v="2"/>
    <x v="2"/>
    <x v="2"/>
    <x v="2"/>
    <x v="2"/>
    <x v="2"/>
    <x v="2"/>
    <x v="2"/>
    <x v="2"/>
    <x v="2"/>
    <x v="2"/>
    <x v="2"/>
  </r>
  <r>
    <x v="3"/>
    <x v="3"/>
    <x v="2"/>
    <x v="3"/>
    <x v="3"/>
    <x v="3"/>
    <x v="3"/>
    <x v="3"/>
    <x v="3"/>
    <x v="3"/>
    <x v="3"/>
    <x v="3"/>
    <x v="3"/>
    <x v="3"/>
    <x v="3"/>
    <x v="3"/>
    <x v="3"/>
    <x v="3"/>
    <x v="3"/>
    <x v="3"/>
    <x v="3"/>
    <x v="3"/>
    <x v="3"/>
    <x v="3"/>
    <x v="3"/>
    <x v="3"/>
    <x v="3"/>
    <x v="3"/>
    <x v="3"/>
    <x v="3"/>
    <x v="3"/>
    <x v="3"/>
  </r>
  <r>
    <x v="4"/>
    <x v="4"/>
    <x v="3"/>
    <x v="4"/>
    <x v="4"/>
    <x v="0"/>
    <x v="4"/>
    <x v="4"/>
    <x v="4"/>
    <x v="4"/>
    <x v="4"/>
    <x v="4"/>
    <x v="4"/>
    <x v="4"/>
    <x v="4"/>
    <x v="4"/>
    <x v="4"/>
    <x v="4"/>
    <x v="4"/>
    <x v="4"/>
    <x v="4"/>
    <x v="4"/>
    <x v="4"/>
    <x v="4"/>
    <x v="4"/>
    <x v="4"/>
    <x v="4"/>
    <x v="4"/>
    <x v="4"/>
    <x v="4"/>
    <x v="4"/>
    <x v="4"/>
  </r>
  <r>
    <x v="5"/>
    <x v="5"/>
    <x v="2"/>
    <x v="5"/>
    <x v="5"/>
    <x v="4"/>
    <x v="5"/>
    <x v="5"/>
    <x v="5"/>
    <x v="5"/>
    <x v="5"/>
    <x v="5"/>
    <x v="5"/>
    <x v="5"/>
    <x v="5"/>
    <x v="5"/>
    <x v="5"/>
    <x v="5"/>
    <x v="5"/>
    <x v="5"/>
    <x v="5"/>
    <x v="5"/>
    <x v="5"/>
    <x v="5"/>
    <x v="5"/>
    <x v="5"/>
    <x v="5"/>
    <x v="5"/>
    <x v="5"/>
    <x v="5"/>
    <x v="5"/>
    <x v="5"/>
  </r>
  <r>
    <x v="6"/>
    <x v="6"/>
    <x v="4"/>
    <x v="6"/>
    <x v="6"/>
    <x v="5"/>
    <x v="6"/>
    <x v="6"/>
    <x v="6"/>
    <x v="6"/>
    <x v="6"/>
    <x v="6"/>
    <x v="6"/>
    <x v="6"/>
    <x v="6"/>
    <x v="6"/>
    <x v="6"/>
    <x v="6"/>
    <x v="6"/>
    <x v="6"/>
    <x v="6"/>
    <x v="6"/>
    <x v="6"/>
    <x v="6"/>
    <x v="6"/>
    <x v="6"/>
    <x v="6"/>
    <x v="6"/>
    <x v="6"/>
    <x v="6"/>
    <x v="6"/>
    <x v="6"/>
  </r>
  <r>
    <x v="7"/>
    <x v="7"/>
    <x v="4"/>
    <x v="7"/>
    <x v="7"/>
    <x v="6"/>
    <x v="7"/>
    <x v="7"/>
    <x v="7"/>
    <x v="7"/>
    <x v="7"/>
    <x v="7"/>
    <x v="7"/>
    <x v="7"/>
    <x v="7"/>
    <x v="7"/>
    <x v="7"/>
    <x v="7"/>
    <x v="7"/>
    <x v="7"/>
    <x v="7"/>
    <x v="7"/>
    <x v="7"/>
    <x v="7"/>
    <x v="7"/>
    <x v="7"/>
    <x v="7"/>
    <x v="7"/>
    <x v="7"/>
    <x v="7"/>
    <x v="7"/>
    <x v="7"/>
  </r>
  <r>
    <x v="8"/>
    <x v="8"/>
    <x v="4"/>
    <x v="8"/>
    <x v="8"/>
    <x v="7"/>
    <x v="8"/>
    <x v="8"/>
    <x v="8"/>
    <x v="8"/>
    <x v="8"/>
    <x v="8"/>
    <x v="8"/>
    <x v="8"/>
    <x v="8"/>
    <x v="8"/>
    <x v="8"/>
    <x v="8"/>
    <x v="8"/>
    <x v="8"/>
    <x v="8"/>
    <x v="8"/>
    <x v="8"/>
    <x v="8"/>
    <x v="8"/>
    <x v="8"/>
    <x v="8"/>
    <x v="8"/>
    <x v="8"/>
    <x v="8"/>
    <x v="8"/>
    <x v="8"/>
  </r>
  <r>
    <x v="9"/>
    <x v="9"/>
    <x v="0"/>
    <x v="9"/>
    <x v="9"/>
    <x v="8"/>
    <x v="9"/>
    <x v="9"/>
    <x v="9"/>
    <x v="9"/>
    <x v="9"/>
    <x v="7"/>
    <x v="9"/>
    <x v="9"/>
    <x v="9"/>
    <x v="9"/>
    <x v="9"/>
    <x v="9"/>
    <x v="9"/>
    <x v="9"/>
    <x v="9"/>
    <x v="9"/>
    <x v="9"/>
    <x v="9"/>
    <x v="9"/>
    <x v="9"/>
    <x v="9"/>
    <x v="9"/>
    <x v="9"/>
    <x v="9"/>
    <x v="9"/>
    <x v="9"/>
  </r>
  <r>
    <x v="10"/>
    <x v="10"/>
    <x v="2"/>
    <x v="10"/>
    <x v="10"/>
    <x v="9"/>
    <x v="10"/>
    <x v="10"/>
    <x v="10"/>
    <x v="10"/>
    <x v="10"/>
    <x v="9"/>
    <x v="10"/>
    <x v="10"/>
    <x v="10"/>
    <x v="10"/>
    <x v="10"/>
    <x v="10"/>
    <x v="10"/>
    <x v="10"/>
    <x v="10"/>
    <x v="10"/>
    <x v="10"/>
    <x v="10"/>
    <x v="10"/>
    <x v="10"/>
    <x v="10"/>
    <x v="10"/>
    <x v="10"/>
    <x v="10"/>
    <x v="10"/>
    <x v="10"/>
  </r>
  <r>
    <x v="11"/>
    <x v="11"/>
    <x v="5"/>
    <x v="11"/>
    <x v="11"/>
    <x v="10"/>
    <x v="11"/>
    <x v="11"/>
    <x v="11"/>
    <x v="11"/>
    <x v="11"/>
    <x v="10"/>
    <x v="11"/>
    <x v="11"/>
    <x v="11"/>
    <x v="11"/>
    <x v="11"/>
    <x v="11"/>
    <x v="11"/>
    <x v="11"/>
    <x v="11"/>
    <x v="11"/>
    <x v="11"/>
    <x v="11"/>
    <x v="11"/>
    <x v="11"/>
    <x v="11"/>
    <x v="11"/>
    <x v="11"/>
    <x v="11"/>
    <x v="11"/>
    <x v="11"/>
  </r>
  <r>
    <x v="12"/>
    <x v="12"/>
    <x v="4"/>
    <x v="12"/>
    <x v="12"/>
    <x v="11"/>
    <x v="12"/>
    <x v="12"/>
    <x v="12"/>
    <x v="12"/>
    <x v="12"/>
    <x v="11"/>
    <x v="12"/>
    <x v="12"/>
    <x v="12"/>
    <x v="12"/>
    <x v="12"/>
    <x v="12"/>
    <x v="12"/>
    <x v="12"/>
    <x v="12"/>
    <x v="12"/>
    <x v="12"/>
    <x v="12"/>
    <x v="12"/>
    <x v="12"/>
    <x v="12"/>
    <x v="12"/>
    <x v="12"/>
    <x v="12"/>
    <x v="12"/>
    <x v="12"/>
  </r>
  <r>
    <x v="13"/>
    <x v="13"/>
    <x v="3"/>
    <x v="13"/>
    <x v="13"/>
    <x v="12"/>
    <x v="13"/>
    <x v="11"/>
    <x v="13"/>
    <x v="13"/>
    <x v="13"/>
    <x v="12"/>
    <x v="13"/>
    <x v="13"/>
    <x v="13"/>
    <x v="13"/>
    <x v="13"/>
    <x v="13"/>
    <x v="13"/>
    <x v="13"/>
    <x v="13"/>
    <x v="13"/>
    <x v="13"/>
    <x v="13"/>
    <x v="13"/>
    <x v="13"/>
    <x v="13"/>
    <x v="13"/>
    <x v="13"/>
    <x v="13"/>
    <x v="13"/>
    <x v="13"/>
  </r>
  <r>
    <x v="14"/>
    <x v="14"/>
    <x v="0"/>
    <x v="14"/>
    <x v="6"/>
    <x v="13"/>
    <x v="14"/>
    <x v="13"/>
    <x v="14"/>
    <x v="14"/>
    <x v="14"/>
    <x v="13"/>
    <x v="14"/>
    <x v="14"/>
    <x v="14"/>
    <x v="14"/>
    <x v="14"/>
    <x v="14"/>
    <x v="14"/>
    <x v="14"/>
    <x v="14"/>
    <x v="14"/>
    <x v="14"/>
    <x v="14"/>
    <x v="14"/>
    <x v="14"/>
    <x v="14"/>
    <x v="14"/>
    <x v="14"/>
    <x v="14"/>
    <x v="14"/>
    <x v="14"/>
  </r>
  <r>
    <x v="15"/>
    <x v="15"/>
    <x v="3"/>
    <x v="15"/>
    <x v="14"/>
    <x v="14"/>
    <x v="15"/>
    <x v="14"/>
    <x v="15"/>
    <x v="15"/>
    <x v="15"/>
    <x v="14"/>
    <x v="15"/>
    <x v="15"/>
    <x v="15"/>
    <x v="15"/>
    <x v="15"/>
    <x v="15"/>
    <x v="15"/>
    <x v="15"/>
    <x v="15"/>
    <x v="15"/>
    <x v="15"/>
    <x v="15"/>
    <x v="15"/>
    <x v="15"/>
    <x v="15"/>
    <x v="15"/>
    <x v="15"/>
    <x v="15"/>
    <x v="15"/>
    <x v="15"/>
  </r>
  <r>
    <x v="16"/>
    <x v="16"/>
    <x v="2"/>
    <x v="16"/>
    <x v="0"/>
    <x v="15"/>
    <x v="16"/>
    <x v="15"/>
    <x v="16"/>
    <x v="16"/>
    <x v="16"/>
    <x v="15"/>
    <x v="16"/>
    <x v="16"/>
    <x v="16"/>
    <x v="16"/>
    <x v="16"/>
    <x v="16"/>
    <x v="16"/>
    <x v="16"/>
    <x v="16"/>
    <x v="16"/>
    <x v="16"/>
    <x v="16"/>
    <x v="16"/>
    <x v="16"/>
    <x v="16"/>
    <x v="16"/>
    <x v="16"/>
    <x v="16"/>
    <x v="16"/>
    <x v="16"/>
  </r>
  <r>
    <x v="17"/>
    <x v="17"/>
    <x v="1"/>
    <x v="17"/>
    <x v="15"/>
    <x v="16"/>
    <x v="17"/>
    <x v="16"/>
    <x v="17"/>
    <x v="17"/>
    <x v="17"/>
    <x v="16"/>
    <x v="17"/>
    <x v="17"/>
    <x v="17"/>
    <x v="17"/>
    <x v="17"/>
    <x v="17"/>
    <x v="17"/>
    <x v="17"/>
    <x v="17"/>
    <x v="17"/>
    <x v="17"/>
    <x v="17"/>
    <x v="17"/>
    <x v="17"/>
    <x v="17"/>
    <x v="17"/>
    <x v="17"/>
    <x v="17"/>
    <x v="17"/>
    <x v="17"/>
  </r>
  <r>
    <x v="18"/>
    <x v="18"/>
    <x v="3"/>
    <x v="18"/>
    <x v="14"/>
    <x v="17"/>
    <x v="18"/>
    <x v="17"/>
    <x v="18"/>
    <x v="18"/>
    <x v="18"/>
    <x v="4"/>
    <x v="18"/>
    <x v="18"/>
    <x v="18"/>
    <x v="18"/>
    <x v="18"/>
    <x v="18"/>
    <x v="18"/>
    <x v="18"/>
    <x v="18"/>
    <x v="18"/>
    <x v="18"/>
    <x v="18"/>
    <x v="18"/>
    <x v="18"/>
    <x v="18"/>
    <x v="18"/>
    <x v="18"/>
    <x v="18"/>
    <x v="18"/>
    <x v="18"/>
  </r>
  <r>
    <x v="19"/>
    <x v="19"/>
    <x v="1"/>
    <x v="19"/>
    <x v="16"/>
    <x v="18"/>
    <x v="19"/>
    <x v="18"/>
    <x v="19"/>
    <x v="19"/>
    <x v="19"/>
    <x v="17"/>
    <x v="19"/>
    <x v="19"/>
    <x v="19"/>
    <x v="19"/>
    <x v="19"/>
    <x v="19"/>
    <x v="19"/>
    <x v="19"/>
    <x v="19"/>
    <x v="19"/>
    <x v="19"/>
    <x v="19"/>
    <x v="19"/>
    <x v="19"/>
    <x v="19"/>
    <x v="19"/>
    <x v="19"/>
    <x v="19"/>
    <x v="19"/>
    <x v="19"/>
  </r>
  <r>
    <x v="20"/>
    <x v="20"/>
    <x v="0"/>
    <x v="20"/>
    <x v="6"/>
    <x v="19"/>
    <x v="20"/>
    <x v="19"/>
    <x v="20"/>
    <x v="20"/>
    <x v="20"/>
    <x v="18"/>
    <x v="20"/>
    <x v="20"/>
    <x v="20"/>
    <x v="20"/>
    <x v="20"/>
    <x v="20"/>
    <x v="20"/>
    <x v="20"/>
    <x v="20"/>
    <x v="20"/>
    <x v="20"/>
    <x v="20"/>
    <x v="20"/>
    <x v="20"/>
    <x v="20"/>
    <x v="20"/>
    <x v="20"/>
    <x v="20"/>
    <x v="20"/>
    <x v="20"/>
  </r>
  <r>
    <x v="21"/>
    <x v="21"/>
    <x v="3"/>
    <x v="21"/>
    <x v="17"/>
    <x v="20"/>
    <x v="21"/>
    <x v="20"/>
    <x v="21"/>
    <x v="21"/>
    <x v="21"/>
    <x v="19"/>
    <x v="21"/>
    <x v="21"/>
    <x v="21"/>
    <x v="21"/>
    <x v="21"/>
    <x v="21"/>
    <x v="21"/>
    <x v="21"/>
    <x v="21"/>
    <x v="21"/>
    <x v="21"/>
    <x v="21"/>
    <x v="21"/>
    <x v="21"/>
    <x v="21"/>
    <x v="21"/>
    <x v="21"/>
    <x v="21"/>
    <x v="21"/>
    <x v="21"/>
  </r>
  <r>
    <x v="22"/>
    <x v="22"/>
    <x v="3"/>
    <x v="22"/>
    <x v="14"/>
    <x v="21"/>
    <x v="22"/>
    <x v="21"/>
    <x v="22"/>
    <x v="22"/>
    <x v="22"/>
    <x v="20"/>
    <x v="22"/>
    <x v="22"/>
    <x v="22"/>
    <x v="22"/>
    <x v="22"/>
    <x v="22"/>
    <x v="22"/>
    <x v="22"/>
    <x v="22"/>
    <x v="22"/>
    <x v="22"/>
    <x v="22"/>
    <x v="22"/>
    <x v="22"/>
    <x v="22"/>
    <x v="22"/>
    <x v="22"/>
    <x v="22"/>
    <x v="22"/>
    <x v="22"/>
  </r>
  <r>
    <x v="23"/>
    <x v="23"/>
    <x v="6"/>
    <x v="23"/>
    <x v="18"/>
    <x v="22"/>
    <x v="23"/>
    <x v="22"/>
    <x v="23"/>
    <x v="23"/>
    <x v="23"/>
    <x v="21"/>
    <x v="23"/>
    <x v="23"/>
    <x v="23"/>
    <x v="23"/>
    <x v="23"/>
    <x v="23"/>
    <x v="23"/>
    <x v="23"/>
    <x v="23"/>
    <x v="23"/>
    <x v="23"/>
    <x v="23"/>
    <x v="23"/>
    <x v="23"/>
    <x v="23"/>
    <x v="23"/>
    <x v="23"/>
    <x v="23"/>
    <x v="23"/>
    <x v="23"/>
  </r>
  <r>
    <x v="24"/>
    <x v="24"/>
    <x v="0"/>
    <x v="24"/>
    <x v="12"/>
    <x v="23"/>
    <x v="24"/>
    <x v="23"/>
    <x v="24"/>
    <x v="24"/>
    <x v="24"/>
    <x v="22"/>
    <x v="24"/>
    <x v="24"/>
    <x v="24"/>
    <x v="24"/>
    <x v="24"/>
    <x v="0"/>
    <x v="24"/>
    <x v="24"/>
    <x v="24"/>
    <x v="24"/>
    <x v="24"/>
    <x v="24"/>
    <x v="24"/>
    <x v="24"/>
    <x v="24"/>
    <x v="24"/>
    <x v="24"/>
    <x v="24"/>
    <x v="24"/>
    <x v="24"/>
  </r>
  <r>
    <x v="25"/>
    <x v="25"/>
    <x v="0"/>
    <x v="25"/>
    <x v="19"/>
    <x v="24"/>
    <x v="25"/>
    <x v="24"/>
    <x v="25"/>
    <x v="25"/>
    <x v="25"/>
    <x v="23"/>
    <x v="25"/>
    <x v="25"/>
    <x v="25"/>
    <x v="25"/>
    <x v="25"/>
    <x v="24"/>
    <x v="25"/>
    <x v="25"/>
    <x v="25"/>
    <x v="25"/>
    <x v="25"/>
    <x v="25"/>
    <x v="25"/>
    <x v="25"/>
    <x v="25"/>
    <x v="25"/>
    <x v="25"/>
    <x v="25"/>
    <x v="25"/>
    <x v="25"/>
  </r>
  <r>
    <x v="26"/>
    <x v="26"/>
    <x v="4"/>
    <x v="26"/>
    <x v="7"/>
    <x v="25"/>
    <x v="26"/>
    <x v="25"/>
    <x v="26"/>
    <x v="26"/>
    <x v="26"/>
    <x v="24"/>
    <x v="26"/>
    <x v="26"/>
    <x v="26"/>
    <x v="26"/>
    <x v="26"/>
    <x v="25"/>
    <x v="26"/>
    <x v="26"/>
    <x v="26"/>
    <x v="26"/>
    <x v="26"/>
    <x v="26"/>
    <x v="26"/>
    <x v="26"/>
    <x v="26"/>
    <x v="26"/>
    <x v="26"/>
    <x v="26"/>
    <x v="26"/>
    <x v="26"/>
  </r>
  <r>
    <x v="27"/>
    <x v="27"/>
    <x v="2"/>
    <x v="27"/>
    <x v="7"/>
    <x v="26"/>
    <x v="27"/>
    <x v="26"/>
    <x v="27"/>
    <x v="27"/>
    <x v="27"/>
    <x v="25"/>
    <x v="27"/>
    <x v="27"/>
    <x v="27"/>
    <x v="27"/>
    <x v="27"/>
    <x v="26"/>
    <x v="27"/>
    <x v="27"/>
    <x v="27"/>
    <x v="27"/>
    <x v="27"/>
    <x v="27"/>
    <x v="27"/>
    <x v="27"/>
    <x v="27"/>
    <x v="27"/>
    <x v="27"/>
    <x v="27"/>
    <x v="27"/>
    <x v="27"/>
  </r>
  <r>
    <x v="28"/>
    <x v="28"/>
    <x v="3"/>
    <x v="28"/>
    <x v="20"/>
    <x v="27"/>
    <x v="28"/>
    <x v="27"/>
    <x v="28"/>
    <x v="28"/>
    <x v="28"/>
    <x v="26"/>
    <x v="28"/>
    <x v="28"/>
    <x v="28"/>
    <x v="28"/>
    <x v="28"/>
    <x v="27"/>
    <x v="28"/>
    <x v="28"/>
    <x v="28"/>
    <x v="28"/>
    <x v="28"/>
    <x v="28"/>
    <x v="28"/>
    <x v="28"/>
    <x v="28"/>
    <x v="28"/>
    <x v="28"/>
    <x v="28"/>
    <x v="28"/>
    <x v="28"/>
  </r>
  <r>
    <x v="29"/>
    <x v="29"/>
    <x v="3"/>
    <x v="29"/>
    <x v="21"/>
    <x v="28"/>
    <x v="29"/>
    <x v="28"/>
    <x v="29"/>
    <x v="29"/>
    <x v="29"/>
    <x v="27"/>
    <x v="29"/>
    <x v="29"/>
    <x v="29"/>
    <x v="29"/>
    <x v="29"/>
    <x v="28"/>
    <x v="29"/>
    <x v="29"/>
    <x v="29"/>
    <x v="29"/>
    <x v="29"/>
    <x v="29"/>
    <x v="29"/>
    <x v="29"/>
    <x v="29"/>
    <x v="29"/>
    <x v="29"/>
    <x v="29"/>
    <x v="29"/>
    <x v="29"/>
  </r>
  <r>
    <x v="30"/>
    <x v="30"/>
    <x v="5"/>
    <x v="30"/>
    <x v="16"/>
    <x v="29"/>
    <x v="30"/>
    <x v="29"/>
    <x v="30"/>
    <x v="30"/>
    <x v="30"/>
    <x v="28"/>
    <x v="30"/>
    <x v="30"/>
    <x v="30"/>
    <x v="30"/>
    <x v="30"/>
    <x v="29"/>
    <x v="30"/>
    <x v="30"/>
    <x v="30"/>
    <x v="30"/>
    <x v="30"/>
    <x v="30"/>
    <x v="30"/>
    <x v="30"/>
    <x v="30"/>
    <x v="30"/>
    <x v="30"/>
    <x v="30"/>
    <x v="30"/>
    <x v="30"/>
  </r>
  <r>
    <x v="31"/>
    <x v="31"/>
    <x v="0"/>
    <x v="31"/>
    <x v="22"/>
    <x v="30"/>
    <x v="31"/>
    <x v="30"/>
    <x v="31"/>
    <x v="31"/>
    <x v="31"/>
    <x v="29"/>
    <x v="31"/>
    <x v="31"/>
    <x v="31"/>
    <x v="31"/>
    <x v="31"/>
    <x v="30"/>
    <x v="31"/>
    <x v="31"/>
    <x v="31"/>
    <x v="31"/>
    <x v="31"/>
    <x v="31"/>
    <x v="31"/>
    <x v="31"/>
    <x v="31"/>
    <x v="31"/>
    <x v="31"/>
    <x v="31"/>
    <x v="31"/>
    <x v="31"/>
  </r>
  <r>
    <x v="32"/>
    <x v="32"/>
    <x v="0"/>
    <x v="32"/>
    <x v="10"/>
    <x v="31"/>
    <x v="32"/>
    <x v="31"/>
    <x v="32"/>
    <x v="32"/>
    <x v="32"/>
    <x v="30"/>
    <x v="32"/>
    <x v="32"/>
    <x v="32"/>
    <x v="32"/>
    <x v="32"/>
    <x v="31"/>
    <x v="32"/>
    <x v="32"/>
    <x v="32"/>
    <x v="32"/>
    <x v="32"/>
    <x v="32"/>
    <x v="32"/>
    <x v="32"/>
    <x v="32"/>
    <x v="32"/>
    <x v="32"/>
    <x v="32"/>
    <x v="32"/>
    <x v="32"/>
  </r>
  <r>
    <x v="33"/>
    <x v="33"/>
    <x v="2"/>
    <x v="33"/>
    <x v="23"/>
    <x v="32"/>
    <x v="33"/>
    <x v="32"/>
    <x v="33"/>
    <x v="30"/>
    <x v="33"/>
    <x v="31"/>
    <x v="33"/>
    <x v="33"/>
    <x v="33"/>
    <x v="33"/>
    <x v="33"/>
    <x v="32"/>
    <x v="33"/>
    <x v="33"/>
    <x v="33"/>
    <x v="33"/>
    <x v="33"/>
    <x v="33"/>
    <x v="33"/>
    <x v="33"/>
    <x v="33"/>
    <x v="33"/>
    <x v="33"/>
    <x v="33"/>
    <x v="33"/>
    <x v="33"/>
  </r>
  <r>
    <x v="34"/>
    <x v="34"/>
    <x v="0"/>
    <x v="34"/>
    <x v="24"/>
    <x v="33"/>
    <x v="34"/>
    <x v="33"/>
    <x v="34"/>
    <x v="33"/>
    <x v="34"/>
    <x v="32"/>
    <x v="34"/>
    <x v="34"/>
    <x v="34"/>
    <x v="34"/>
    <x v="34"/>
    <x v="33"/>
    <x v="34"/>
    <x v="34"/>
    <x v="34"/>
    <x v="34"/>
    <x v="34"/>
    <x v="34"/>
    <x v="34"/>
    <x v="34"/>
    <x v="34"/>
    <x v="34"/>
    <x v="34"/>
    <x v="34"/>
    <x v="34"/>
    <x v="34"/>
  </r>
  <r>
    <x v="35"/>
    <x v="35"/>
    <x v="1"/>
    <x v="35"/>
    <x v="6"/>
    <x v="34"/>
    <x v="35"/>
    <x v="34"/>
    <x v="35"/>
    <x v="34"/>
    <x v="35"/>
    <x v="33"/>
    <x v="35"/>
    <x v="20"/>
    <x v="35"/>
    <x v="35"/>
    <x v="35"/>
    <x v="34"/>
    <x v="35"/>
    <x v="35"/>
    <x v="35"/>
    <x v="35"/>
    <x v="35"/>
    <x v="35"/>
    <x v="35"/>
    <x v="35"/>
    <x v="35"/>
    <x v="35"/>
    <x v="35"/>
    <x v="35"/>
    <x v="35"/>
    <x v="35"/>
  </r>
  <r>
    <x v="36"/>
    <x v="36"/>
    <x v="1"/>
    <x v="36"/>
    <x v="25"/>
    <x v="35"/>
    <x v="36"/>
    <x v="35"/>
    <x v="36"/>
    <x v="35"/>
    <x v="36"/>
    <x v="34"/>
    <x v="36"/>
    <x v="35"/>
    <x v="36"/>
    <x v="36"/>
    <x v="36"/>
    <x v="35"/>
    <x v="36"/>
    <x v="36"/>
    <x v="36"/>
    <x v="36"/>
    <x v="36"/>
    <x v="36"/>
    <x v="36"/>
    <x v="36"/>
    <x v="36"/>
    <x v="36"/>
    <x v="36"/>
    <x v="36"/>
    <x v="36"/>
    <x v="36"/>
  </r>
  <r>
    <x v="37"/>
    <x v="37"/>
    <x v="6"/>
    <x v="37"/>
    <x v="3"/>
    <x v="36"/>
    <x v="37"/>
    <x v="36"/>
    <x v="37"/>
    <x v="36"/>
    <x v="37"/>
    <x v="35"/>
    <x v="37"/>
    <x v="36"/>
    <x v="37"/>
    <x v="37"/>
    <x v="37"/>
    <x v="36"/>
    <x v="37"/>
    <x v="37"/>
    <x v="37"/>
    <x v="37"/>
    <x v="37"/>
    <x v="37"/>
    <x v="37"/>
    <x v="37"/>
    <x v="37"/>
    <x v="37"/>
    <x v="37"/>
    <x v="37"/>
    <x v="37"/>
    <x v="37"/>
  </r>
  <r>
    <x v="38"/>
    <x v="38"/>
    <x v="1"/>
    <x v="38"/>
    <x v="24"/>
    <x v="37"/>
    <x v="38"/>
    <x v="37"/>
    <x v="38"/>
    <x v="16"/>
    <x v="38"/>
    <x v="36"/>
    <x v="38"/>
    <x v="37"/>
    <x v="38"/>
    <x v="38"/>
    <x v="38"/>
    <x v="37"/>
    <x v="38"/>
    <x v="38"/>
    <x v="38"/>
    <x v="38"/>
    <x v="38"/>
    <x v="38"/>
    <x v="38"/>
    <x v="38"/>
    <x v="38"/>
    <x v="38"/>
    <x v="38"/>
    <x v="38"/>
    <x v="38"/>
    <x v="38"/>
  </r>
  <r>
    <x v="39"/>
    <x v="39"/>
    <x v="1"/>
    <x v="39"/>
    <x v="20"/>
    <x v="38"/>
    <x v="39"/>
    <x v="38"/>
    <x v="39"/>
    <x v="23"/>
    <x v="39"/>
    <x v="37"/>
    <x v="39"/>
    <x v="38"/>
    <x v="39"/>
    <x v="39"/>
    <x v="39"/>
    <x v="34"/>
    <x v="39"/>
    <x v="39"/>
    <x v="39"/>
    <x v="39"/>
    <x v="39"/>
    <x v="39"/>
    <x v="39"/>
    <x v="39"/>
    <x v="39"/>
    <x v="39"/>
    <x v="39"/>
    <x v="39"/>
    <x v="39"/>
    <x v="39"/>
  </r>
  <r>
    <x v="40"/>
    <x v="40"/>
    <x v="2"/>
    <x v="40"/>
    <x v="1"/>
    <x v="39"/>
    <x v="37"/>
    <x v="39"/>
    <x v="40"/>
    <x v="37"/>
    <x v="40"/>
    <x v="38"/>
    <x v="20"/>
    <x v="39"/>
    <x v="40"/>
    <x v="40"/>
    <x v="40"/>
    <x v="38"/>
    <x v="40"/>
    <x v="40"/>
    <x v="40"/>
    <x v="40"/>
    <x v="40"/>
    <x v="40"/>
    <x v="40"/>
    <x v="40"/>
    <x v="40"/>
    <x v="40"/>
    <x v="40"/>
    <x v="40"/>
    <x v="40"/>
    <x v="40"/>
  </r>
  <r>
    <x v="41"/>
    <x v="41"/>
    <x v="3"/>
    <x v="41"/>
    <x v="4"/>
    <x v="40"/>
    <x v="40"/>
    <x v="40"/>
    <x v="41"/>
    <x v="38"/>
    <x v="41"/>
    <x v="39"/>
    <x v="40"/>
    <x v="40"/>
    <x v="41"/>
    <x v="41"/>
    <x v="41"/>
    <x v="39"/>
    <x v="41"/>
    <x v="41"/>
    <x v="41"/>
    <x v="41"/>
    <x v="41"/>
    <x v="41"/>
    <x v="41"/>
    <x v="41"/>
    <x v="41"/>
    <x v="41"/>
    <x v="41"/>
    <x v="41"/>
    <x v="41"/>
    <x v="41"/>
  </r>
  <r>
    <x v="42"/>
    <x v="42"/>
    <x v="1"/>
    <x v="42"/>
    <x v="20"/>
    <x v="41"/>
    <x v="41"/>
    <x v="41"/>
    <x v="42"/>
    <x v="39"/>
    <x v="42"/>
    <x v="40"/>
    <x v="41"/>
    <x v="41"/>
    <x v="42"/>
    <x v="7"/>
    <x v="42"/>
    <x v="40"/>
    <x v="42"/>
    <x v="42"/>
    <x v="42"/>
    <x v="42"/>
    <x v="42"/>
    <x v="42"/>
    <x v="42"/>
    <x v="42"/>
    <x v="42"/>
    <x v="42"/>
    <x v="42"/>
    <x v="42"/>
    <x v="42"/>
    <x v="42"/>
  </r>
  <r>
    <x v="43"/>
    <x v="43"/>
    <x v="6"/>
    <x v="43"/>
    <x v="26"/>
    <x v="42"/>
    <x v="42"/>
    <x v="42"/>
    <x v="43"/>
    <x v="40"/>
    <x v="43"/>
    <x v="41"/>
    <x v="42"/>
    <x v="42"/>
    <x v="43"/>
    <x v="42"/>
    <x v="43"/>
    <x v="41"/>
    <x v="43"/>
    <x v="43"/>
    <x v="43"/>
    <x v="43"/>
    <x v="43"/>
    <x v="43"/>
    <x v="43"/>
    <x v="43"/>
    <x v="43"/>
    <x v="43"/>
    <x v="43"/>
    <x v="43"/>
    <x v="43"/>
    <x v="43"/>
  </r>
  <r>
    <x v="44"/>
    <x v="44"/>
    <x v="0"/>
    <x v="44"/>
    <x v="2"/>
    <x v="43"/>
    <x v="43"/>
    <x v="43"/>
    <x v="44"/>
    <x v="41"/>
    <x v="44"/>
    <x v="42"/>
    <x v="43"/>
    <x v="43"/>
    <x v="44"/>
    <x v="43"/>
    <x v="44"/>
    <x v="42"/>
    <x v="44"/>
    <x v="44"/>
    <x v="44"/>
    <x v="44"/>
    <x v="44"/>
    <x v="44"/>
    <x v="44"/>
    <x v="44"/>
    <x v="44"/>
    <x v="44"/>
    <x v="44"/>
    <x v="44"/>
    <x v="44"/>
    <x v="44"/>
  </r>
  <r>
    <x v="45"/>
    <x v="45"/>
    <x v="1"/>
    <x v="45"/>
    <x v="26"/>
    <x v="44"/>
    <x v="44"/>
    <x v="44"/>
    <x v="45"/>
    <x v="42"/>
    <x v="45"/>
    <x v="43"/>
    <x v="44"/>
    <x v="44"/>
    <x v="45"/>
    <x v="44"/>
    <x v="45"/>
    <x v="43"/>
    <x v="45"/>
    <x v="45"/>
    <x v="45"/>
    <x v="45"/>
    <x v="45"/>
    <x v="45"/>
    <x v="45"/>
    <x v="45"/>
    <x v="45"/>
    <x v="45"/>
    <x v="45"/>
    <x v="45"/>
    <x v="45"/>
    <x v="45"/>
  </r>
  <r>
    <x v="46"/>
    <x v="46"/>
    <x v="6"/>
    <x v="46"/>
    <x v="10"/>
    <x v="45"/>
    <x v="45"/>
    <x v="45"/>
    <x v="46"/>
    <x v="43"/>
    <x v="46"/>
    <x v="44"/>
    <x v="26"/>
    <x v="45"/>
    <x v="46"/>
    <x v="45"/>
    <x v="46"/>
    <x v="44"/>
    <x v="46"/>
    <x v="46"/>
    <x v="46"/>
    <x v="46"/>
    <x v="46"/>
    <x v="46"/>
    <x v="46"/>
    <x v="46"/>
    <x v="46"/>
    <x v="46"/>
    <x v="46"/>
    <x v="46"/>
    <x v="46"/>
    <x v="46"/>
  </r>
  <r>
    <x v="47"/>
    <x v="47"/>
    <x v="2"/>
    <x v="47"/>
    <x v="16"/>
    <x v="46"/>
    <x v="46"/>
    <x v="46"/>
    <x v="47"/>
    <x v="42"/>
    <x v="47"/>
    <x v="45"/>
    <x v="45"/>
    <x v="46"/>
    <x v="47"/>
    <x v="46"/>
    <x v="47"/>
    <x v="45"/>
    <x v="47"/>
    <x v="47"/>
    <x v="47"/>
    <x v="47"/>
    <x v="47"/>
    <x v="47"/>
    <x v="47"/>
    <x v="47"/>
    <x v="47"/>
    <x v="47"/>
    <x v="47"/>
    <x v="47"/>
    <x v="47"/>
    <x v="47"/>
  </r>
  <r>
    <x v="48"/>
    <x v="48"/>
    <x v="5"/>
    <x v="48"/>
    <x v="2"/>
    <x v="47"/>
    <x v="47"/>
    <x v="47"/>
    <x v="48"/>
    <x v="44"/>
    <x v="48"/>
    <x v="46"/>
    <x v="46"/>
    <x v="47"/>
    <x v="48"/>
    <x v="47"/>
    <x v="48"/>
    <x v="46"/>
    <x v="48"/>
    <x v="48"/>
    <x v="48"/>
    <x v="48"/>
    <x v="48"/>
    <x v="48"/>
    <x v="48"/>
    <x v="48"/>
    <x v="48"/>
    <x v="48"/>
    <x v="48"/>
    <x v="48"/>
    <x v="48"/>
    <x v="48"/>
  </r>
  <r>
    <x v="49"/>
    <x v="49"/>
    <x v="5"/>
    <x v="49"/>
    <x v="16"/>
    <x v="48"/>
    <x v="48"/>
    <x v="48"/>
    <x v="49"/>
    <x v="45"/>
    <x v="49"/>
    <x v="47"/>
    <x v="47"/>
    <x v="48"/>
    <x v="49"/>
    <x v="48"/>
    <x v="49"/>
    <x v="47"/>
    <x v="49"/>
    <x v="49"/>
    <x v="49"/>
    <x v="49"/>
    <x v="49"/>
    <x v="49"/>
    <x v="49"/>
    <x v="49"/>
    <x v="49"/>
    <x v="49"/>
    <x v="49"/>
    <x v="49"/>
    <x v="49"/>
    <x v="49"/>
  </r>
  <r>
    <x v="50"/>
    <x v="50"/>
    <x v="5"/>
    <x v="50"/>
    <x v="2"/>
    <x v="49"/>
    <x v="49"/>
    <x v="49"/>
    <x v="50"/>
    <x v="46"/>
    <x v="50"/>
    <x v="48"/>
    <x v="48"/>
    <x v="49"/>
    <x v="50"/>
    <x v="49"/>
    <x v="50"/>
    <x v="48"/>
    <x v="50"/>
    <x v="50"/>
    <x v="50"/>
    <x v="50"/>
    <x v="50"/>
    <x v="50"/>
    <x v="50"/>
    <x v="50"/>
    <x v="50"/>
    <x v="50"/>
    <x v="50"/>
    <x v="50"/>
    <x v="50"/>
    <x v="50"/>
  </r>
  <r>
    <x v="51"/>
    <x v="51"/>
    <x v="0"/>
    <x v="51"/>
    <x v="27"/>
    <x v="50"/>
    <x v="17"/>
    <x v="50"/>
    <x v="51"/>
    <x v="47"/>
    <x v="51"/>
    <x v="49"/>
    <x v="49"/>
    <x v="50"/>
    <x v="51"/>
    <x v="50"/>
    <x v="51"/>
    <x v="49"/>
    <x v="51"/>
    <x v="51"/>
    <x v="51"/>
    <x v="51"/>
    <x v="51"/>
    <x v="51"/>
    <x v="51"/>
    <x v="51"/>
    <x v="51"/>
    <x v="51"/>
    <x v="51"/>
    <x v="51"/>
    <x v="51"/>
    <x v="51"/>
  </r>
  <r>
    <x v="52"/>
    <x v="52"/>
    <x v="6"/>
    <x v="52"/>
    <x v="12"/>
    <x v="51"/>
    <x v="14"/>
    <x v="51"/>
    <x v="52"/>
    <x v="48"/>
    <x v="52"/>
    <x v="50"/>
    <x v="50"/>
    <x v="51"/>
    <x v="52"/>
    <x v="51"/>
    <x v="52"/>
    <x v="50"/>
    <x v="52"/>
    <x v="52"/>
    <x v="52"/>
    <x v="52"/>
    <x v="52"/>
    <x v="52"/>
    <x v="52"/>
    <x v="52"/>
    <x v="52"/>
    <x v="52"/>
    <x v="52"/>
    <x v="52"/>
    <x v="52"/>
    <x v="52"/>
  </r>
  <r>
    <x v="53"/>
    <x v="53"/>
    <x v="1"/>
    <x v="53"/>
    <x v="4"/>
    <x v="52"/>
    <x v="50"/>
    <x v="52"/>
    <x v="53"/>
    <x v="49"/>
    <x v="53"/>
    <x v="51"/>
    <x v="51"/>
    <x v="52"/>
    <x v="53"/>
    <x v="52"/>
    <x v="19"/>
    <x v="51"/>
    <x v="53"/>
    <x v="53"/>
    <x v="53"/>
    <x v="53"/>
    <x v="53"/>
    <x v="53"/>
    <x v="53"/>
    <x v="53"/>
    <x v="53"/>
    <x v="53"/>
    <x v="53"/>
    <x v="53"/>
    <x v="53"/>
    <x v="53"/>
  </r>
  <r>
    <x v="54"/>
    <x v="54"/>
    <x v="3"/>
    <x v="54"/>
    <x v="11"/>
    <x v="53"/>
    <x v="51"/>
    <x v="53"/>
    <x v="54"/>
    <x v="50"/>
    <x v="54"/>
    <x v="52"/>
    <x v="52"/>
    <x v="53"/>
    <x v="54"/>
    <x v="53"/>
    <x v="53"/>
    <x v="52"/>
    <x v="54"/>
    <x v="54"/>
    <x v="54"/>
    <x v="54"/>
    <x v="54"/>
    <x v="54"/>
    <x v="54"/>
    <x v="54"/>
    <x v="54"/>
    <x v="54"/>
    <x v="54"/>
    <x v="54"/>
    <x v="54"/>
    <x v="54"/>
  </r>
  <r>
    <x v="55"/>
    <x v="55"/>
    <x v="0"/>
    <x v="55"/>
    <x v="25"/>
    <x v="54"/>
    <x v="52"/>
    <x v="54"/>
    <x v="55"/>
    <x v="51"/>
    <x v="55"/>
    <x v="26"/>
    <x v="53"/>
    <x v="54"/>
    <x v="55"/>
    <x v="54"/>
    <x v="54"/>
    <x v="53"/>
    <x v="55"/>
    <x v="55"/>
    <x v="55"/>
    <x v="55"/>
    <x v="55"/>
    <x v="55"/>
    <x v="55"/>
    <x v="55"/>
    <x v="55"/>
    <x v="55"/>
    <x v="55"/>
    <x v="55"/>
    <x v="55"/>
    <x v="55"/>
  </r>
  <r>
    <x v="56"/>
    <x v="56"/>
    <x v="0"/>
    <x v="56"/>
    <x v="28"/>
    <x v="55"/>
    <x v="53"/>
    <x v="55"/>
    <x v="56"/>
    <x v="52"/>
    <x v="56"/>
    <x v="44"/>
    <x v="54"/>
    <x v="55"/>
    <x v="56"/>
    <x v="55"/>
    <x v="55"/>
    <x v="54"/>
    <x v="56"/>
    <x v="56"/>
    <x v="56"/>
    <x v="56"/>
    <x v="56"/>
    <x v="56"/>
    <x v="56"/>
    <x v="56"/>
    <x v="56"/>
    <x v="56"/>
    <x v="56"/>
    <x v="56"/>
    <x v="56"/>
    <x v="56"/>
  </r>
  <r>
    <x v="57"/>
    <x v="57"/>
    <x v="5"/>
    <x v="57"/>
    <x v="29"/>
    <x v="56"/>
    <x v="54"/>
    <x v="56"/>
    <x v="57"/>
    <x v="53"/>
    <x v="57"/>
    <x v="53"/>
    <x v="53"/>
    <x v="56"/>
    <x v="57"/>
    <x v="41"/>
    <x v="56"/>
    <x v="55"/>
    <x v="57"/>
    <x v="57"/>
    <x v="57"/>
    <x v="57"/>
    <x v="57"/>
    <x v="57"/>
    <x v="57"/>
    <x v="57"/>
    <x v="57"/>
    <x v="57"/>
    <x v="57"/>
    <x v="57"/>
    <x v="57"/>
    <x v="57"/>
  </r>
  <r>
    <x v="58"/>
    <x v="58"/>
    <x v="3"/>
    <x v="58"/>
    <x v="19"/>
    <x v="57"/>
    <x v="55"/>
    <x v="20"/>
    <x v="58"/>
    <x v="54"/>
    <x v="58"/>
    <x v="54"/>
    <x v="55"/>
    <x v="57"/>
    <x v="58"/>
    <x v="56"/>
    <x v="57"/>
    <x v="56"/>
    <x v="58"/>
    <x v="58"/>
    <x v="58"/>
    <x v="58"/>
    <x v="58"/>
    <x v="58"/>
    <x v="58"/>
    <x v="58"/>
    <x v="58"/>
    <x v="58"/>
    <x v="58"/>
    <x v="58"/>
    <x v="58"/>
    <x v="58"/>
  </r>
  <r>
    <x v="59"/>
    <x v="59"/>
    <x v="5"/>
    <x v="59"/>
    <x v="26"/>
    <x v="58"/>
    <x v="56"/>
    <x v="57"/>
    <x v="59"/>
    <x v="55"/>
    <x v="34"/>
    <x v="55"/>
    <x v="56"/>
    <x v="58"/>
    <x v="59"/>
    <x v="57"/>
    <x v="58"/>
    <x v="57"/>
    <x v="59"/>
    <x v="59"/>
    <x v="59"/>
    <x v="59"/>
    <x v="59"/>
    <x v="59"/>
    <x v="59"/>
    <x v="59"/>
    <x v="59"/>
    <x v="59"/>
    <x v="59"/>
    <x v="59"/>
    <x v="59"/>
    <x v="59"/>
  </r>
  <r>
    <x v="60"/>
    <x v="60"/>
    <x v="0"/>
    <x v="60"/>
    <x v="2"/>
    <x v="59"/>
    <x v="57"/>
    <x v="58"/>
    <x v="60"/>
    <x v="56"/>
    <x v="59"/>
    <x v="56"/>
    <x v="57"/>
    <x v="59"/>
    <x v="60"/>
    <x v="58"/>
    <x v="59"/>
    <x v="58"/>
    <x v="60"/>
    <x v="60"/>
    <x v="60"/>
    <x v="60"/>
    <x v="60"/>
    <x v="60"/>
    <x v="60"/>
    <x v="60"/>
    <x v="60"/>
    <x v="60"/>
    <x v="60"/>
    <x v="60"/>
    <x v="60"/>
    <x v="60"/>
  </r>
  <r>
    <x v="61"/>
    <x v="61"/>
    <x v="1"/>
    <x v="61"/>
    <x v="18"/>
    <x v="60"/>
    <x v="58"/>
    <x v="59"/>
    <x v="61"/>
    <x v="57"/>
    <x v="60"/>
    <x v="57"/>
    <x v="58"/>
    <x v="22"/>
    <x v="61"/>
    <x v="59"/>
    <x v="60"/>
    <x v="59"/>
    <x v="61"/>
    <x v="61"/>
    <x v="61"/>
    <x v="61"/>
    <x v="61"/>
    <x v="61"/>
    <x v="61"/>
    <x v="61"/>
    <x v="61"/>
    <x v="61"/>
    <x v="61"/>
    <x v="61"/>
    <x v="61"/>
    <x v="61"/>
  </r>
  <r>
    <x v="62"/>
    <x v="62"/>
    <x v="5"/>
    <x v="62"/>
    <x v="28"/>
    <x v="61"/>
    <x v="59"/>
    <x v="60"/>
    <x v="26"/>
    <x v="58"/>
    <x v="61"/>
    <x v="58"/>
    <x v="59"/>
    <x v="60"/>
    <x v="62"/>
    <x v="60"/>
    <x v="61"/>
    <x v="60"/>
    <x v="62"/>
    <x v="62"/>
    <x v="62"/>
    <x v="62"/>
    <x v="62"/>
    <x v="62"/>
    <x v="62"/>
    <x v="62"/>
    <x v="62"/>
    <x v="62"/>
    <x v="62"/>
    <x v="62"/>
    <x v="62"/>
    <x v="62"/>
  </r>
  <r>
    <x v="63"/>
    <x v="63"/>
    <x v="5"/>
    <x v="63"/>
    <x v="30"/>
    <x v="62"/>
    <x v="60"/>
    <x v="61"/>
    <x v="62"/>
    <x v="59"/>
    <x v="62"/>
    <x v="59"/>
    <x v="60"/>
    <x v="61"/>
    <x v="63"/>
    <x v="61"/>
    <x v="62"/>
    <x v="61"/>
    <x v="63"/>
    <x v="63"/>
    <x v="63"/>
    <x v="63"/>
    <x v="63"/>
    <x v="63"/>
    <x v="63"/>
    <x v="63"/>
    <x v="63"/>
    <x v="63"/>
    <x v="63"/>
    <x v="63"/>
    <x v="63"/>
    <x v="63"/>
  </r>
  <r>
    <x v="64"/>
    <x v="64"/>
    <x v="5"/>
    <x v="64"/>
    <x v="30"/>
    <x v="63"/>
    <x v="61"/>
    <x v="62"/>
    <x v="63"/>
    <x v="60"/>
    <x v="63"/>
    <x v="53"/>
    <x v="61"/>
    <x v="62"/>
    <x v="64"/>
    <x v="62"/>
    <x v="63"/>
    <x v="62"/>
    <x v="64"/>
    <x v="64"/>
    <x v="64"/>
    <x v="64"/>
    <x v="64"/>
    <x v="64"/>
    <x v="64"/>
    <x v="64"/>
    <x v="64"/>
    <x v="64"/>
    <x v="64"/>
    <x v="64"/>
    <x v="64"/>
    <x v="64"/>
  </r>
  <r>
    <x v="65"/>
    <x v="65"/>
    <x v="0"/>
    <x v="65"/>
    <x v="31"/>
    <x v="64"/>
    <x v="62"/>
    <x v="63"/>
    <x v="64"/>
    <x v="61"/>
    <x v="64"/>
    <x v="60"/>
    <x v="62"/>
    <x v="63"/>
    <x v="65"/>
    <x v="63"/>
    <x v="40"/>
    <x v="63"/>
    <x v="65"/>
    <x v="65"/>
    <x v="65"/>
    <x v="65"/>
    <x v="65"/>
    <x v="65"/>
    <x v="65"/>
    <x v="65"/>
    <x v="65"/>
    <x v="65"/>
    <x v="65"/>
    <x v="65"/>
    <x v="65"/>
    <x v="65"/>
  </r>
  <r>
    <x v="66"/>
    <x v="66"/>
    <x v="1"/>
    <x v="66"/>
    <x v="8"/>
    <x v="65"/>
    <x v="63"/>
    <x v="64"/>
    <x v="65"/>
    <x v="62"/>
    <x v="65"/>
    <x v="61"/>
    <x v="63"/>
    <x v="64"/>
    <x v="66"/>
    <x v="64"/>
    <x v="64"/>
    <x v="64"/>
    <x v="66"/>
    <x v="66"/>
    <x v="66"/>
    <x v="66"/>
    <x v="66"/>
    <x v="66"/>
    <x v="66"/>
    <x v="66"/>
    <x v="66"/>
    <x v="66"/>
    <x v="66"/>
    <x v="66"/>
    <x v="66"/>
    <x v="66"/>
  </r>
  <r>
    <x v="67"/>
    <x v="67"/>
    <x v="3"/>
    <x v="67"/>
    <x v="32"/>
    <x v="66"/>
    <x v="64"/>
    <x v="29"/>
    <x v="66"/>
    <x v="63"/>
    <x v="66"/>
    <x v="62"/>
    <x v="64"/>
    <x v="65"/>
    <x v="67"/>
    <x v="65"/>
    <x v="65"/>
    <x v="65"/>
    <x v="67"/>
    <x v="67"/>
    <x v="67"/>
    <x v="67"/>
    <x v="67"/>
    <x v="67"/>
    <x v="67"/>
    <x v="67"/>
    <x v="67"/>
    <x v="67"/>
    <x v="67"/>
    <x v="67"/>
    <x v="67"/>
    <x v="67"/>
  </r>
  <r>
    <x v="68"/>
    <x v="68"/>
    <x v="4"/>
    <x v="68"/>
    <x v="25"/>
    <x v="67"/>
    <x v="65"/>
    <x v="65"/>
    <x v="67"/>
    <x v="64"/>
    <x v="67"/>
    <x v="63"/>
    <x v="65"/>
    <x v="66"/>
    <x v="68"/>
    <x v="66"/>
    <x v="66"/>
    <x v="66"/>
    <x v="68"/>
    <x v="68"/>
    <x v="68"/>
    <x v="68"/>
    <x v="68"/>
    <x v="68"/>
    <x v="68"/>
    <x v="68"/>
    <x v="68"/>
    <x v="68"/>
    <x v="68"/>
    <x v="68"/>
    <x v="68"/>
    <x v="68"/>
  </r>
  <r>
    <x v="69"/>
    <x v="69"/>
    <x v="3"/>
    <x v="69"/>
    <x v="33"/>
    <x v="68"/>
    <x v="66"/>
    <x v="66"/>
    <x v="68"/>
    <x v="65"/>
    <x v="68"/>
    <x v="64"/>
    <x v="66"/>
    <x v="67"/>
    <x v="69"/>
    <x v="67"/>
    <x v="67"/>
    <x v="67"/>
    <x v="69"/>
    <x v="69"/>
    <x v="69"/>
    <x v="69"/>
    <x v="69"/>
    <x v="69"/>
    <x v="69"/>
    <x v="69"/>
    <x v="69"/>
    <x v="69"/>
    <x v="69"/>
    <x v="69"/>
    <x v="69"/>
    <x v="69"/>
  </r>
  <r>
    <x v="70"/>
    <x v="70"/>
    <x v="1"/>
    <x v="70"/>
    <x v="17"/>
    <x v="69"/>
    <x v="44"/>
    <x v="67"/>
    <x v="69"/>
    <x v="66"/>
    <x v="69"/>
    <x v="65"/>
    <x v="67"/>
    <x v="68"/>
    <x v="70"/>
    <x v="68"/>
    <x v="68"/>
    <x v="68"/>
    <x v="70"/>
    <x v="70"/>
    <x v="70"/>
    <x v="70"/>
    <x v="70"/>
    <x v="70"/>
    <x v="70"/>
    <x v="70"/>
    <x v="70"/>
    <x v="70"/>
    <x v="70"/>
    <x v="70"/>
    <x v="70"/>
    <x v="70"/>
  </r>
  <r>
    <x v="71"/>
    <x v="71"/>
    <x v="2"/>
    <x v="71"/>
    <x v="10"/>
    <x v="70"/>
    <x v="67"/>
    <x v="68"/>
    <x v="70"/>
    <x v="67"/>
    <x v="70"/>
    <x v="66"/>
    <x v="68"/>
    <x v="69"/>
    <x v="71"/>
    <x v="69"/>
    <x v="69"/>
    <x v="69"/>
    <x v="71"/>
    <x v="71"/>
    <x v="71"/>
    <x v="71"/>
    <x v="71"/>
    <x v="71"/>
    <x v="71"/>
    <x v="71"/>
    <x v="71"/>
    <x v="71"/>
    <x v="71"/>
    <x v="71"/>
    <x v="71"/>
    <x v="71"/>
  </r>
  <r>
    <x v="72"/>
    <x v="72"/>
    <x v="5"/>
    <x v="72"/>
    <x v="13"/>
    <x v="71"/>
    <x v="68"/>
    <x v="69"/>
    <x v="57"/>
    <x v="68"/>
    <x v="71"/>
    <x v="67"/>
    <x v="69"/>
    <x v="70"/>
    <x v="72"/>
    <x v="70"/>
    <x v="70"/>
    <x v="70"/>
    <x v="72"/>
    <x v="72"/>
    <x v="72"/>
    <x v="72"/>
    <x v="72"/>
    <x v="72"/>
    <x v="72"/>
    <x v="72"/>
    <x v="72"/>
    <x v="72"/>
    <x v="72"/>
    <x v="72"/>
    <x v="72"/>
    <x v="72"/>
  </r>
  <r>
    <x v="73"/>
    <x v="73"/>
    <x v="3"/>
    <x v="73"/>
    <x v="16"/>
    <x v="72"/>
    <x v="69"/>
    <x v="70"/>
    <x v="71"/>
    <x v="69"/>
    <x v="72"/>
    <x v="68"/>
    <x v="70"/>
    <x v="71"/>
    <x v="73"/>
    <x v="71"/>
    <x v="71"/>
    <x v="71"/>
    <x v="73"/>
    <x v="73"/>
    <x v="73"/>
    <x v="73"/>
    <x v="73"/>
    <x v="73"/>
    <x v="73"/>
    <x v="73"/>
    <x v="73"/>
    <x v="73"/>
    <x v="73"/>
    <x v="73"/>
    <x v="73"/>
    <x v="73"/>
  </r>
  <r>
    <x v="74"/>
    <x v="74"/>
    <x v="2"/>
    <x v="74"/>
    <x v="11"/>
    <x v="73"/>
    <x v="70"/>
    <x v="71"/>
    <x v="72"/>
    <x v="70"/>
    <x v="73"/>
    <x v="69"/>
    <x v="71"/>
    <x v="39"/>
    <x v="74"/>
    <x v="72"/>
    <x v="72"/>
    <x v="26"/>
    <x v="74"/>
    <x v="74"/>
    <x v="74"/>
    <x v="74"/>
    <x v="74"/>
    <x v="74"/>
    <x v="74"/>
    <x v="74"/>
    <x v="74"/>
    <x v="74"/>
    <x v="74"/>
    <x v="74"/>
    <x v="74"/>
    <x v="74"/>
  </r>
  <r>
    <x v="75"/>
    <x v="75"/>
    <x v="2"/>
    <x v="75"/>
    <x v="30"/>
    <x v="74"/>
    <x v="71"/>
    <x v="72"/>
    <x v="73"/>
    <x v="71"/>
    <x v="74"/>
    <x v="70"/>
    <x v="72"/>
    <x v="72"/>
    <x v="43"/>
    <x v="73"/>
    <x v="73"/>
    <x v="72"/>
    <x v="75"/>
    <x v="75"/>
    <x v="75"/>
    <x v="75"/>
    <x v="75"/>
    <x v="75"/>
    <x v="75"/>
    <x v="75"/>
    <x v="75"/>
    <x v="75"/>
    <x v="75"/>
    <x v="75"/>
    <x v="75"/>
    <x v="75"/>
  </r>
  <r>
    <x v="76"/>
    <x v="76"/>
    <x v="1"/>
    <x v="76"/>
    <x v="34"/>
    <x v="75"/>
    <x v="72"/>
    <x v="13"/>
    <x v="74"/>
    <x v="72"/>
    <x v="75"/>
    <x v="71"/>
    <x v="73"/>
    <x v="73"/>
    <x v="75"/>
    <x v="74"/>
    <x v="74"/>
    <x v="73"/>
    <x v="76"/>
    <x v="76"/>
    <x v="76"/>
    <x v="76"/>
    <x v="76"/>
    <x v="76"/>
    <x v="76"/>
    <x v="76"/>
    <x v="76"/>
    <x v="76"/>
    <x v="76"/>
    <x v="76"/>
    <x v="76"/>
    <x v="76"/>
  </r>
  <r>
    <x v="77"/>
    <x v="77"/>
    <x v="1"/>
    <x v="77"/>
    <x v="35"/>
    <x v="76"/>
    <x v="73"/>
    <x v="73"/>
    <x v="75"/>
    <x v="73"/>
    <x v="76"/>
    <x v="72"/>
    <x v="74"/>
    <x v="74"/>
    <x v="76"/>
    <x v="53"/>
    <x v="75"/>
    <x v="12"/>
    <x v="77"/>
    <x v="77"/>
    <x v="77"/>
    <x v="77"/>
    <x v="77"/>
    <x v="77"/>
    <x v="77"/>
    <x v="77"/>
    <x v="77"/>
    <x v="77"/>
    <x v="77"/>
    <x v="77"/>
    <x v="77"/>
    <x v="77"/>
  </r>
  <r>
    <x v="78"/>
    <x v="78"/>
    <x v="5"/>
    <x v="78"/>
    <x v="10"/>
    <x v="77"/>
    <x v="74"/>
    <x v="74"/>
    <x v="76"/>
    <x v="74"/>
    <x v="77"/>
    <x v="73"/>
    <x v="75"/>
    <x v="75"/>
    <x v="77"/>
    <x v="75"/>
    <x v="76"/>
    <x v="74"/>
    <x v="78"/>
    <x v="78"/>
    <x v="78"/>
    <x v="78"/>
    <x v="78"/>
    <x v="78"/>
    <x v="78"/>
    <x v="78"/>
    <x v="78"/>
    <x v="78"/>
    <x v="78"/>
    <x v="78"/>
    <x v="78"/>
    <x v="78"/>
  </r>
  <r>
    <x v="79"/>
    <x v="79"/>
    <x v="4"/>
    <x v="79"/>
    <x v="12"/>
    <x v="78"/>
    <x v="61"/>
    <x v="75"/>
    <x v="77"/>
    <x v="75"/>
    <x v="78"/>
    <x v="74"/>
    <x v="76"/>
    <x v="76"/>
    <x v="78"/>
    <x v="76"/>
    <x v="77"/>
    <x v="75"/>
    <x v="79"/>
    <x v="79"/>
    <x v="79"/>
    <x v="79"/>
    <x v="79"/>
    <x v="79"/>
    <x v="79"/>
    <x v="79"/>
    <x v="79"/>
    <x v="79"/>
    <x v="79"/>
    <x v="79"/>
    <x v="79"/>
    <x v="79"/>
  </r>
  <r>
    <x v="80"/>
    <x v="80"/>
    <x v="6"/>
    <x v="80"/>
    <x v="28"/>
    <x v="79"/>
    <x v="75"/>
    <x v="76"/>
    <x v="78"/>
    <x v="76"/>
    <x v="79"/>
    <x v="75"/>
    <x v="77"/>
    <x v="77"/>
    <x v="79"/>
    <x v="77"/>
    <x v="78"/>
    <x v="76"/>
    <x v="80"/>
    <x v="80"/>
    <x v="80"/>
    <x v="80"/>
    <x v="80"/>
    <x v="80"/>
    <x v="80"/>
    <x v="80"/>
    <x v="80"/>
    <x v="80"/>
    <x v="80"/>
    <x v="80"/>
    <x v="80"/>
    <x v="80"/>
  </r>
  <r>
    <x v="81"/>
    <x v="81"/>
    <x v="0"/>
    <x v="81"/>
    <x v="32"/>
    <x v="80"/>
    <x v="76"/>
    <x v="77"/>
    <x v="79"/>
    <x v="77"/>
    <x v="80"/>
    <x v="76"/>
    <x v="78"/>
    <x v="78"/>
    <x v="80"/>
    <x v="78"/>
    <x v="79"/>
    <x v="77"/>
    <x v="81"/>
    <x v="81"/>
    <x v="81"/>
    <x v="81"/>
    <x v="81"/>
    <x v="81"/>
    <x v="81"/>
    <x v="81"/>
    <x v="81"/>
    <x v="81"/>
    <x v="81"/>
    <x v="81"/>
    <x v="81"/>
    <x v="81"/>
  </r>
  <r>
    <x v="82"/>
    <x v="82"/>
    <x v="3"/>
    <x v="82"/>
    <x v="30"/>
    <x v="81"/>
    <x v="77"/>
    <x v="78"/>
    <x v="80"/>
    <x v="78"/>
    <x v="81"/>
    <x v="77"/>
    <x v="79"/>
    <x v="79"/>
    <x v="81"/>
    <x v="79"/>
    <x v="80"/>
    <x v="78"/>
    <x v="82"/>
    <x v="82"/>
    <x v="82"/>
    <x v="82"/>
    <x v="82"/>
    <x v="82"/>
    <x v="82"/>
    <x v="82"/>
    <x v="82"/>
    <x v="82"/>
    <x v="82"/>
    <x v="82"/>
    <x v="82"/>
    <x v="82"/>
  </r>
  <r>
    <x v="83"/>
    <x v="83"/>
    <x v="1"/>
    <x v="83"/>
    <x v="2"/>
    <x v="82"/>
    <x v="78"/>
    <x v="79"/>
    <x v="81"/>
    <x v="79"/>
    <x v="82"/>
    <x v="78"/>
    <x v="80"/>
    <x v="80"/>
    <x v="82"/>
    <x v="80"/>
    <x v="81"/>
    <x v="79"/>
    <x v="83"/>
    <x v="83"/>
    <x v="83"/>
    <x v="83"/>
    <x v="83"/>
    <x v="83"/>
    <x v="83"/>
    <x v="83"/>
    <x v="83"/>
    <x v="83"/>
    <x v="83"/>
    <x v="83"/>
    <x v="83"/>
    <x v="83"/>
  </r>
  <r>
    <x v="84"/>
    <x v="84"/>
    <x v="3"/>
    <x v="84"/>
    <x v="12"/>
    <x v="82"/>
    <x v="79"/>
    <x v="80"/>
    <x v="82"/>
    <x v="80"/>
    <x v="83"/>
    <x v="79"/>
    <x v="81"/>
    <x v="81"/>
    <x v="83"/>
    <x v="81"/>
    <x v="82"/>
    <x v="80"/>
    <x v="84"/>
    <x v="84"/>
    <x v="84"/>
    <x v="84"/>
    <x v="84"/>
    <x v="84"/>
    <x v="84"/>
    <x v="84"/>
    <x v="84"/>
    <x v="84"/>
    <x v="84"/>
    <x v="84"/>
    <x v="84"/>
    <x v="84"/>
  </r>
  <r>
    <x v="85"/>
    <x v="85"/>
    <x v="6"/>
    <x v="85"/>
    <x v="19"/>
    <x v="83"/>
    <x v="80"/>
    <x v="81"/>
    <x v="83"/>
    <x v="81"/>
    <x v="84"/>
    <x v="80"/>
    <x v="82"/>
    <x v="82"/>
    <x v="84"/>
    <x v="82"/>
    <x v="83"/>
    <x v="81"/>
    <x v="85"/>
    <x v="85"/>
    <x v="85"/>
    <x v="85"/>
    <x v="85"/>
    <x v="85"/>
    <x v="85"/>
    <x v="85"/>
    <x v="85"/>
    <x v="85"/>
    <x v="85"/>
    <x v="85"/>
    <x v="85"/>
    <x v="85"/>
  </r>
  <r>
    <x v="86"/>
    <x v="86"/>
    <x v="6"/>
    <x v="86"/>
    <x v="26"/>
    <x v="84"/>
    <x v="81"/>
    <x v="82"/>
    <x v="84"/>
    <x v="82"/>
    <x v="85"/>
    <x v="81"/>
    <x v="9"/>
    <x v="16"/>
    <x v="85"/>
    <x v="75"/>
    <x v="84"/>
    <x v="82"/>
    <x v="86"/>
    <x v="86"/>
    <x v="86"/>
    <x v="86"/>
    <x v="86"/>
    <x v="86"/>
    <x v="86"/>
    <x v="86"/>
    <x v="86"/>
    <x v="86"/>
    <x v="86"/>
    <x v="86"/>
    <x v="86"/>
    <x v="86"/>
  </r>
  <r>
    <x v="87"/>
    <x v="87"/>
    <x v="5"/>
    <x v="87"/>
    <x v="0"/>
    <x v="85"/>
    <x v="82"/>
    <x v="83"/>
    <x v="85"/>
    <x v="83"/>
    <x v="86"/>
    <x v="82"/>
    <x v="83"/>
    <x v="83"/>
    <x v="86"/>
    <x v="83"/>
    <x v="85"/>
    <x v="83"/>
    <x v="87"/>
    <x v="87"/>
    <x v="87"/>
    <x v="87"/>
    <x v="87"/>
    <x v="87"/>
    <x v="87"/>
    <x v="87"/>
    <x v="87"/>
    <x v="87"/>
    <x v="87"/>
    <x v="87"/>
    <x v="87"/>
    <x v="87"/>
  </r>
  <r>
    <x v="88"/>
    <x v="88"/>
    <x v="2"/>
    <x v="88"/>
    <x v="11"/>
    <x v="86"/>
    <x v="83"/>
    <x v="84"/>
    <x v="86"/>
    <x v="84"/>
    <x v="87"/>
    <x v="55"/>
    <x v="84"/>
    <x v="84"/>
    <x v="87"/>
    <x v="84"/>
    <x v="86"/>
    <x v="84"/>
    <x v="88"/>
    <x v="88"/>
    <x v="88"/>
    <x v="88"/>
    <x v="88"/>
    <x v="88"/>
    <x v="88"/>
    <x v="88"/>
    <x v="88"/>
    <x v="88"/>
    <x v="88"/>
    <x v="88"/>
    <x v="88"/>
    <x v="88"/>
  </r>
  <r>
    <x v="89"/>
    <x v="89"/>
    <x v="5"/>
    <x v="89"/>
    <x v="10"/>
    <x v="87"/>
    <x v="61"/>
    <x v="50"/>
    <x v="87"/>
    <x v="85"/>
    <x v="88"/>
    <x v="83"/>
    <x v="85"/>
    <x v="85"/>
    <x v="7"/>
    <x v="85"/>
    <x v="87"/>
    <x v="25"/>
    <x v="89"/>
    <x v="89"/>
    <x v="89"/>
    <x v="89"/>
    <x v="89"/>
    <x v="89"/>
    <x v="89"/>
    <x v="89"/>
    <x v="89"/>
    <x v="89"/>
    <x v="89"/>
    <x v="89"/>
    <x v="89"/>
    <x v="89"/>
  </r>
  <r>
    <x v="90"/>
    <x v="90"/>
    <x v="0"/>
    <x v="90"/>
    <x v="12"/>
    <x v="88"/>
    <x v="44"/>
    <x v="85"/>
    <x v="88"/>
    <x v="86"/>
    <x v="89"/>
    <x v="84"/>
    <x v="86"/>
    <x v="86"/>
    <x v="88"/>
    <x v="86"/>
    <x v="88"/>
    <x v="85"/>
    <x v="90"/>
    <x v="90"/>
    <x v="90"/>
    <x v="90"/>
    <x v="90"/>
    <x v="90"/>
    <x v="90"/>
    <x v="90"/>
    <x v="90"/>
    <x v="90"/>
    <x v="90"/>
    <x v="90"/>
    <x v="90"/>
    <x v="90"/>
  </r>
  <r>
    <x v="91"/>
    <x v="91"/>
    <x v="4"/>
    <x v="91"/>
    <x v="5"/>
    <x v="78"/>
    <x v="84"/>
    <x v="86"/>
    <x v="89"/>
    <x v="87"/>
    <x v="90"/>
    <x v="85"/>
    <x v="87"/>
    <x v="87"/>
    <x v="89"/>
    <x v="87"/>
    <x v="89"/>
    <x v="86"/>
    <x v="91"/>
    <x v="91"/>
    <x v="91"/>
    <x v="91"/>
    <x v="91"/>
    <x v="91"/>
    <x v="91"/>
    <x v="91"/>
    <x v="91"/>
    <x v="91"/>
    <x v="91"/>
    <x v="91"/>
    <x v="91"/>
    <x v="91"/>
  </r>
  <r>
    <x v="92"/>
    <x v="92"/>
    <x v="3"/>
    <x v="92"/>
    <x v="22"/>
    <x v="89"/>
    <x v="85"/>
    <x v="87"/>
    <x v="90"/>
    <x v="43"/>
    <x v="91"/>
    <x v="86"/>
    <x v="88"/>
    <x v="88"/>
    <x v="90"/>
    <x v="88"/>
    <x v="90"/>
    <x v="87"/>
    <x v="92"/>
    <x v="92"/>
    <x v="92"/>
    <x v="92"/>
    <x v="92"/>
    <x v="92"/>
    <x v="92"/>
    <x v="92"/>
    <x v="92"/>
    <x v="92"/>
    <x v="92"/>
    <x v="92"/>
    <x v="92"/>
    <x v="92"/>
  </r>
  <r>
    <x v="93"/>
    <x v="93"/>
    <x v="0"/>
    <x v="93"/>
    <x v="27"/>
    <x v="90"/>
    <x v="86"/>
    <x v="88"/>
    <x v="91"/>
    <x v="88"/>
    <x v="92"/>
    <x v="87"/>
    <x v="89"/>
    <x v="89"/>
    <x v="91"/>
    <x v="89"/>
    <x v="91"/>
    <x v="88"/>
    <x v="93"/>
    <x v="93"/>
    <x v="93"/>
    <x v="93"/>
    <x v="93"/>
    <x v="93"/>
    <x v="93"/>
    <x v="93"/>
    <x v="93"/>
    <x v="93"/>
    <x v="93"/>
    <x v="93"/>
    <x v="93"/>
    <x v="93"/>
  </r>
  <r>
    <x v="94"/>
    <x v="94"/>
    <x v="4"/>
    <x v="94"/>
    <x v="10"/>
    <x v="91"/>
    <x v="87"/>
    <x v="89"/>
    <x v="92"/>
    <x v="89"/>
    <x v="93"/>
    <x v="88"/>
    <x v="90"/>
    <x v="90"/>
    <x v="92"/>
    <x v="90"/>
    <x v="92"/>
    <x v="89"/>
    <x v="94"/>
    <x v="94"/>
    <x v="94"/>
    <x v="94"/>
    <x v="94"/>
    <x v="94"/>
    <x v="94"/>
    <x v="94"/>
    <x v="94"/>
    <x v="94"/>
    <x v="94"/>
    <x v="94"/>
    <x v="94"/>
    <x v="94"/>
  </r>
  <r>
    <x v="95"/>
    <x v="95"/>
    <x v="3"/>
    <x v="95"/>
    <x v="0"/>
    <x v="92"/>
    <x v="88"/>
    <x v="90"/>
    <x v="93"/>
    <x v="90"/>
    <x v="56"/>
    <x v="89"/>
    <x v="91"/>
    <x v="91"/>
    <x v="93"/>
    <x v="70"/>
    <x v="93"/>
    <x v="90"/>
    <x v="95"/>
    <x v="95"/>
    <x v="95"/>
    <x v="95"/>
    <x v="95"/>
    <x v="95"/>
    <x v="95"/>
    <x v="95"/>
    <x v="95"/>
    <x v="95"/>
    <x v="95"/>
    <x v="95"/>
    <x v="95"/>
    <x v="95"/>
  </r>
  <r>
    <x v="96"/>
    <x v="96"/>
    <x v="0"/>
    <x v="96"/>
    <x v="10"/>
    <x v="93"/>
    <x v="89"/>
    <x v="91"/>
    <x v="94"/>
    <x v="91"/>
    <x v="94"/>
    <x v="90"/>
    <x v="92"/>
    <x v="92"/>
    <x v="94"/>
    <x v="91"/>
    <x v="94"/>
    <x v="91"/>
    <x v="96"/>
    <x v="96"/>
    <x v="96"/>
    <x v="96"/>
    <x v="96"/>
    <x v="96"/>
    <x v="96"/>
    <x v="96"/>
    <x v="96"/>
    <x v="96"/>
    <x v="96"/>
    <x v="96"/>
    <x v="96"/>
    <x v="96"/>
  </r>
  <r>
    <x v="97"/>
    <x v="97"/>
    <x v="1"/>
    <x v="97"/>
    <x v="0"/>
    <x v="94"/>
    <x v="90"/>
    <x v="92"/>
    <x v="95"/>
    <x v="92"/>
    <x v="95"/>
    <x v="91"/>
    <x v="93"/>
    <x v="93"/>
    <x v="3"/>
    <x v="92"/>
    <x v="95"/>
    <x v="92"/>
    <x v="97"/>
    <x v="97"/>
    <x v="97"/>
    <x v="97"/>
    <x v="97"/>
    <x v="97"/>
    <x v="97"/>
    <x v="97"/>
    <x v="97"/>
    <x v="97"/>
    <x v="97"/>
    <x v="97"/>
    <x v="97"/>
    <x v="97"/>
  </r>
  <r>
    <x v="98"/>
    <x v="98"/>
    <x v="3"/>
    <x v="98"/>
    <x v="28"/>
    <x v="91"/>
    <x v="91"/>
    <x v="93"/>
    <x v="96"/>
    <x v="93"/>
    <x v="80"/>
    <x v="92"/>
    <x v="94"/>
    <x v="94"/>
    <x v="95"/>
    <x v="93"/>
    <x v="96"/>
    <x v="93"/>
    <x v="98"/>
    <x v="98"/>
    <x v="98"/>
    <x v="98"/>
    <x v="98"/>
    <x v="98"/>
    <x v="98"/>
    <x v="98"/>
    <x v="98"/>
    <x v="98"/>
    <x v="98"/>
    <x v="98"/>
    <x v="98"/>
    <x v="98"/>
  </r>
  <r>
    <x v="99"/>
    <x v="99"/>
    <x v="0"/>
    <x v="99"/>
    <x v="25"/>
    <x v="95"/>
    <x v="70"/>
    <x v="94"/>
    <x v="97"/>
    <x v="1"/>
    <x v="96"/>
    <x v="93"/>
    <x v="95"/>
    <x v="95"/>
    <x v="96"/>
    <x v="94"/>
    <x v="97"/>
    <x v="69"/>
    <x v="99"/>
    <x v="99"/>
    <x v="99"/>
    <x v="99"/>
    <x v="99"/>
    <x v="99"/>
    <x v="99"/>
    <x v="99"/>
    <x v="99"/>
    <x v="99"/>
    <x v="99"/>
    <x v="99"/>
    <x v="99"/>
    <x v="99"/>
  </r>
  <r>
    <x v="100"/>
    <x v="100"/>
    <x v="6"/>
    <x v="100"/>
    <x v="13"/>
    <x v="96"/>
    <x v="92"/>
    <x v="95"/>
    <x v="98"/>
    <x v="94"/>
    <x v="97"/>
    <x v="94"/>
    <x v="96"/>
    <x v="96"/>
    <x v="97"/>
    <x v="95"/>
    <x v="98"/>
    <x v="94"/>
    <x v="100"/>
    <x v="100"/>
    <x v="100"/>
    <x v="100"/>
    <x v="100"/>
    <x v="100"/>
    <x v="100"/>
    <x v="100"/>
    <x v="100"/>
    <x v="100"/>
    <x v="100"/>
    <x v="100"/>
    <x v="100"/>
    <x v="100"/>
  </r>
  <r>
    <x v="101"/>
    <x v="101"/>
    <x v="4"/>
    <x v="101"/>
    <x v="18"/>
    <x v="66"/>
    <x v="93"/>
    <x v="96"/>
    <x v="99"/>
    <x v="95"/>
    <x v="98"/>
    <x v="95"/>
    <x v="97"/>
    <x v="97"/>
    <x v="98"/>
    <x v="96"/>
    <x v="99"/>
    <x v="95"/>
    <x v="101"/>
    <x v="101"/>
    <x v="101"/>
    <x v="101"/>
    <x v="101"/>
    <x v="101"/>
    <x v="101"/>
    <x v="101"/>
    <x v="101"/>
    <x v="101"/>
    <x v="101"/>
    <x v="101"/>
    <x v="101"/>
    <x v="101"/>
  </r>
  <r>
    <x v="102"/>
    <x v="102"/>
    <x v="0"/>
    <x v="102"/>
    <x v="2"/>
    <x v="97"/>
    <x v="94"/>
    <x v="4"/>
    <x v="100"/>
    <x v="96"/>
    <x v="99"/>
    <x v="96"/>
    <x v="22"/>
    <x v="98"/>
    <x v="99"/>
    <x v="97"/>
    <x v="100"/>
    <x v="96"/>
    <x v="102"/>
    <x v="102"/>
    <x v="102"/>
    <x v="102"/>
    <x v="102"/>
    <x v="102"/>
    <x v="102"/>
    <x v="102"/>
    <x v="102"/>
    <x v="102"/>
    <x v="102"/>
    <x v="102"/>
    <x v="102"/>
    <x v="102"/>
  </r>
  <r>
    <x v="103"/>
    <x v="103"/>
    <x v="1"/>
    <x v="103"/>
    <x v="14"/>
    <x v="98"/>
    <x v="95"/>
    <x v="97"/>
    <x v="56"/>
    <x v="97"/>
    <x v="80"/>
    <x v="97"/>
    <x v="51"/>
    <x v="99"/>
    <x v="100"/>
    <x v="98"/>
    <x v="101"/>
    <x v="97"/>
    <x v="103"/>
    <x v="103"/>
    <x v="103"/>
    <x v="103"/>
    <x v="103"/>
    <x v="103"/>
    <x v="103"/>
    <x v="103"/>
    <x v="103"/>
    <x v="103"/>
    <x v="103"/>
    <x v="103"/>
    <x v="103"/>
    <x v="103"/>
  </r>
  <r>
    <x v="104"/>
    <x v="104"/>
    <x v="5"/>
    <x v="104"/>
    <x v="11"/>
    <x v="99"/>
    <x v="56"/>
    <x v="98"/>
    <x v="101"/>
    <x v="98"/>
    <x v="100"/>
    <x v="98"/>
    <x v="98"/>
    <x v="100"/>
    <x v="101"/>
    <x v="99"/>
    <x v="102"/>
    <x v="16"/>
    <x v="104"/>
    <x v="104"/>
    <x v="104"/>
    <x v="104"/>
    <x v="104"/>
    <x v="104"/>
    <x v="104"/>
    <x v="104"/>
    <x v="104"/>
    <x v="104"/>
    <x v="104"/>
    <x v="104"/>
    <x v="104"/>
    <x v="104"/>
  </r>
  <r>
    <x v="105"/>
    <x v="105"/>
    <x v="3"/>
    <x v="105"/>
    <x v="0"/>
    <x v="100"/>
    <x v="96"/>
    <x v="60"/>
    <x v="102"/>
    <x v="99"/>
    <x v="101"/>
    <x v="99"/>
    <x v="99"/>
    <x v="101"/>
    <x v="33"/>
    <x v="100"/>
    <x v="103"/>
    <x v="98"/>
    <x v="105"/>
    <x v="105"/>
    <x v="105"/>
    <x v="105"/>
    <x v="105"/>
    <x v="105"/>
    <x v="105"/>
    <x v="105"/>
    <x v="105"/>
    <x v="105"/>
    <x v="105"/>
    <x v="105"/>
    <x v="105"/>
    <x v="105"/>
  </r>
  <r>
    <x v="106"/>
    <x v="106"/>
    <x v="3"/>
    <x v="106"/>
    <x v="29"/>
    <x v="101"/>
    <x v="97"/>
    <x v="99"/>
    <x v="103"/>
    <x v="100"/>
    <x v="84"/>
    <x v="100"/>
    <x v="100"/>
    <x v="102"/>
    <x v="102"/>
    <x v="101"/>
    <x v="58"/>
    <x v="99"/>
    <x v="106"/>
    <x v="106"/>
    <x v="106"/>
    <x v="106"/>
    <x v="106"/>
    <x v="106"/>
    <x v="106"/>
    <x v="106"/>
    <x v="106"/>
    <x v="106"/>
    <x v="106"/>
    <x v="106"/>
    <x v="106"/>
    <x v="106"/>
  </r>
  <r>
    <x v="107"/>
    <x v="107"/>
    <x v="3"/>
    <x v="107"/>
    <x v="31"/>
    <x v="102"/>
    <x v="98"/>
    <x v="100"/>
    <x v="104"/>
    <x v="26"/>
    <x v="102"/>
    <x v="101"/>
    <x v="101"/>
    <x v="103"/>
    <x v="103"/>
    <x v="102"/>
    <x v="104"/>
    <x v="100"/>
    <x v="107"/>
    <x v="107"/>
    <x v="107"/>
    <x v="107"/>
    <x v="107"/>
    <x v="107"/>
    <x v="107"/>
    <x v="107"/>
    <x v="107"/>
    <x v="107"/>
    <x v="107"/>
    <x v="107"/>
    <x v="107"/>
    <x v="107"/>
  </r>
  <r>
    <x v="108"/>
    <x v="108"/>
    <x v="1"/>
    <x v="108"/>
    <x v="6"/>
    <x v="96"/>
    <x v="99"/>
    <x v="101"/>
    <x v="105"/>
    <x v="101"/>
    <x v="103"/>
    <x v="102"/>
    <x v="33"/>
    <x v="104"/>
    <x v="104"/>
    <x v="103"/>
    <x v="105"/>
    <x v="101"/>
    <x v="108"/>
    <x v="108"/>
    <x v="108"/>
    <x v="108"/>
    <x v="108"/>
    <x v="108"/>
    <x v="108"/>
    <x v="108"/>
    <x v="108"/>
    <x v="108"/>
    <x v="108"/>
    <x v="108"/>
    <x v="108"/>
    <x v="108"/>
  </r>
  <r>
    <x v="109"/>
    <x v="109"/>
    <x v="4"/>
    <x v="109"/>
    <x v="36"/>
    <x v="103"/>
    <x v="100"/>
    <x v="102"/>
    <x v="106"/>
    <x v="102"/>
    <x v="104"/>
    <x v="103"/>
    <x v="102"/>
    <x v="105"/>
    <x v="105"/>
    <x v="104"/>
    <x v="106"/>
    <x v="102"/>
    <x v="109"/>
    <x v="109"/>
    <x v="109"/>
    <x v="109"/>
    <x v="109"/>
    <x v="109"/>
    <x v="109"/>
    <x v="109"/>
    <x v="109"/>
    <x v="109"/>
    <x v="109"/>
    <x v="109"/>
    <x v="109"/>
    <x v="109"/>
  </r>
  <r>
    <x v="110"/>
    <x v="110"/>
    <x v="3"/>
    <x v="110"/>
    <x v="21"/>
    <x v="104"/>
    <x v="101"/>
    <x v="103"/>
    <x v="107"/>
    <x v="103"/>
    <x v="105"/>
    <x v="104"/>
    <x v="103"/>
    <x v="106"/>
    <x v="106"/>
    <x v="105"/>
    <x v="107"/>
    <x v="103"/>
    <x v="110"/>
    <x v="110"/>
    <x v="110"/>
    <x v="110"/>
    <x v="110"/>
    <x v="110"/>
    <x v="110"/>
    <x v="110"/>
    <x v="110"/>
    <x v="110"/>
    <x v="110"/>
    <x v="110"/>
    <x v="110"/>
    <x v="110"/>
  </r>
  <r>
    <x v="111"/>
    <x v="111"/>
    <x v="4"/>
    <x v="111"/>
    <x v="10"/>
    <x v="105"/>
    <x v="102"/>
    <x v="104"/>
    <x v="62"/>
    <x v="104"/>
    <x v="106"/>
    <x v="105"/>
    <x v="104"/>
    <x v="107"/>
    <x v="107"/>
    <x v="106"/>
    <x v="108"/>
    <x v="104"/>
    <x v="111"/>
    <x v="111"/>
    <x v="111"/>
    <x v="111"/>
    <x v="111"/>
    <x v="111"/>
    <x v="111"/>
    <x v="111"/>
    <x v="111"/>
    <x v="111"/>
    <x v="111"/>
    <x v="111"/>
    <x v="111"/>
    <x v="111"/>
  </r>
  <r>
    <x v="112"/>
    <x v="112"/>
    <x v="0"/>
    <x v="112"/>
    <x v="10"/>
    <x v="106"/>
    <x v="103"/>
    <x v="105"/>
    <x v="108"/>
    <x v="105"/>
    <x v="63"/>
    <x v="106"/>
    <x v="105"/>
    <x v="108"/>
    <x v="108"/>
    <x v="107"/>
    <x v="109"/>
    <x v="105"/>
    <x v="112"/>
    <x v="112"/>
    <x v="112"/>
    <x v="112"/>
    <x v="112"/>
    <x v="112"/>
    <x v="112"/>
    <x v="112"/>
    <x v="112"/>
    <x v="112"/>
    <x v="112"/>
    <x v="112"/>
    <x v="112"/>
    <x v="112"/>
  </r>
  <r>
    <x v="113"/>
    <x v="113"/>
    <x v="6"/>
    <x v="113"/>
    <x v="27"/>
    <x v="107"/>
    <x v="104"/>
    <x v="88"/>
    <x v="77"/>
    <x v="32"/>
    <x v="107"/>
    <x v="107"/>
    <x v="106"/>
    <x v="109"/>
    <x v="54"/>
    <x v="108"/>
    <x v="110"/>
    <x v="14"/>
    <x v="113"/>
    <x v="113"/>
    <x v="113"/>
    <x v="113"/>
    <x v="113"/>
    <x v="113"/>
    <x v="113"/>
    <x v="113"/>
    <x v="113"/>
    <x v="113"/>
    <x v="113"/>
    <x v="113"/>
    <x v="113"/>
    <x v="113"/>
  </r>
  <r>
    <x v="114"/>
    <x v="114"/>
    <x v="6"/>
    <x v="114"/>
    <x v="22"/>
    <x v="108"/>
    <x v="105"/>
    <x v="106"/>
    <x v="109"/>
    <x v="106"/>
    <x v="108"/>
    <x v="108"/>
    <x v="107"/>
    <x v="110"/>
    <x v="109"/>
    <x v="109"/>
    <x v="97"/>
    <x v="106"/>
    <x v="114"/>
    <x v="114"/>
    <x v="114"/>
    <x v="114"/>
    <x v="114"/>
    <x v="114"/>
    <x v="114"/>
    <x v="114"/>
    <x v="114"/>
    <x v="114"/>
    <x v="114"/>
    <x v="114"/>
    <x v="114"/>
    <x v="114"/>
  </r>
  <r>
    <x v="115"/>
    <x v="115"/>
    <x v="4"/>
    <x v="115"/>
    <x v="15"/>
    <x v="109"/>
    <x v="106"/>
    <x v="107"/>
    <x v="110"/>
    <x v="107"/>
    <x v="109"/>
    <x v="109"/>
    <x v="108"/>
    <x v="111"/>
    <x v="110"/>
    <x v="87"/>
    <x v="111"/>
    <x v="107"/>
    <x v="115"/>
    <x v="115"/>
    <x v="115"/>
    <x v="115"/>
    <x v="115"/>
    <x v="115"/>
    <x v="115"/>
    <x v="115"/>
    <x v="115"/>
    <x v="115"/>
    <x v="115"/>
    <x v="115"/>
    <x v="115"/>
    <x v="115"/>
  </r>
  <r>
    <x v="116"/>
    <x v="116"/>
    <x v="4"/>
    <x v="116"/>
    <x v="32"/>
    <x v="110"/>
    <x v="107"/>
    <x v="108"/>
    <x v="111"/>
    <x v="108"/>
    <x v="110"/>
    <x v="110"/>
    <x v="109"/>
    <x v="20"/>
    <x v="111"/>
    <x v="110"/>
    <x v="112"/>
    <x v="83"/>
    <x v="116"/>
    <x v="116"/>
    <x v="116"/>
    <x v="116"/>
    <x v="116"/>
    <x v="116"/>
    <x v="116"/>
    <x v="116"/>
    <x v="116"/>
    <x v="116"/>
    <x v="116"/>
    <x v="116"/>
    <x v="116"/>
    <x v="116"/>
  </r>
  <r>
    <x v="117"/>
    <x v="117"/>
    <x v="6"/>
    <x v="117"/>
    <x v="2"/>
    <x v="111"/>
    <x v="108"/>
    <x v="109"/>
    <x v="112"/>
    <x v="109"/>
    <x v="111"/>
    <x v="111"/>
    <x v="110"/>
    <x v="112"/>
    <x v="112"/>
    <x v="111"/>
    <x v="113"/>
    <x v="108"/>
    <x v="117"/>
    <x v="117"/>
    <x v="117"/>
    <x v="117"/>
    <x v="117"/>
    <x v="117"/>
    <x v="117"/>
    <x v="117"/>
    <x v="117"/>
    <x v="117"/>
    <x v="117"/>
    <x v="117"/>
    <x v="117"/>
    <x v="117"/>
  </r>
  <r>
    <x v="118"/>
    <x v="118"/>
    <x v="3"/>
    <x v="118"/>
    <x v="33"/>
    <x v="112"/>
    <x v="109"/>
    <x v="110"/>
    <x v="113"/>
    <x v="110"/>
    <x v="112"/>
    <x v="112"/>
    <x v="111"/>
    <x v="113"/>
    <x v="113"/>
    <x v="112"/>
    <x v="114"/>
    <x v="109"/>
    <x v="118"/>
    <x v="118"/>
    <x v="118"/>
    <x v="118"/>
    <x v="118"/>
    <x v="118"/>
    <x v="118"/>
    <x v="118"/>
    <x v="118"/>
    <x v="118"/>
    <x v="118"/>
    <x v="118"/>
    <x v="118"/>
    <x v="118"/>
  </r>
  <r>
    <x v="119"/>
    <x v="119"/>
    <x v="2"/>
    <x v="119"/>
    <x v="23"/>
    <x v="113"/>
    <x v="110"/>
    <x v="111"/>
    <x v="114"/>
    <x v="111"/>
    <x v="113"/>
    <x v="63"/>
    <x v="112"/>
    <x v="114"/>
    <x v="114"/>
    <x v="0"/>
    <x v="115"/>
    <x v="110"/>
    <x v="119"/>
    <x v="119"/>
    <x v="119"/>
    <x v="119"/>
    <x v="119"/>
    <x v="119"/>
    <x v="119"/>
    <x v="119"/>
    <x v="119"/>
    <x v="119"/>
    <x v="119"/>
    <x v="119"/>
    <x v="119"/>
    <x v="119"/>
  </r>
  <r>
    <x v="120"/>
    <x v="120"/>
    <x v="2"/>
    <x v="120"/>
    <x v="37"/>
    <x v="114"/>
    <x v="111"/>
    <x v="77"/>
    <x v="115"/>
    <x v="112"/>
    <x v="114"/>
    <x v="26"/>
    <x v="113"/>
    <x v="115"/>
    <x v="115"/>
    <x v="113"/>
    <x v="116"/>
    <x v="111"/>
    <x v="120"/>
    <x v="120"/>
    <x v="120"/>
    <x v="120"/>
    <x v="120"/>
    <x v="120"/>
    <x v="120"/>
    <x v="120"/>
    <x v="120"/>
    <x v="120"/>
    <x v="120"/>
    <x v="120"/>
    <x v="120"/>
    <x v="120"/>
  </r>
  <r>
    <x v="121"/>
    <x v="121"/>
    <x v="1"/>
    <x v="121"/>
    <x v="12"/>
    <x v="115"/>
    <x v="112"/>
    <x v="112"/>
    <x v="116"/>
    <x v="113"/>
    <x v="115"/>
    <x v="113"/>
    <x v="114"/>
    <x v="116"/>
    <x v="116"/>
    <x v="8"/>
    <x v="117"/>
    <x v="112"/>
    <x v="121"/>
    <x v="121"/>
    <x v="121"/>
    <x v="121"/>
    <x v="121"/>
    <x v="121"/>
    <x v="121"/>
    <x v="121"/>
    <x v="121"/>
    <x v="121"/>
    <x v="121"/>
    <x v="121"/>
    <x v="121"/>
    <x v="121"/>
  </r>
  <r>
    <x v="122"/>
    <x v="122"/>
    <x v="5"/>
    <x v="122"/>
    <x v="7"/>
    <x v="116"/>
    <x v="113"/>
    <x v="113"/>
    <x v="117"/>
    <x v="114"/>
    <x v="116"/>
    <x v="114"/>
    <x v="115"/>
    <x v="117"/>
    <x v="117"/>
    <x v="114"/>
    <x v="118"/>
    <x v="113"/>
    <x v="122"/>
    <x v="122"/>
    <x v="122"/>
    <x v="122"/>
    <x v="122"/>
    <x v="122"/>
    <x v="122"/>
    <x v="122"/>
    <x v="122"/>
    <x v="122"/>
    <x v="122"/>
    <x v="122"/>
    <x v="122"/>
    <x v="122"/>
  </r>
  <r>
    <x v="123"/>
    <x v="123"/>
    <x v="6"/>
    <x v="123"/>
    <x v="4"/>
    <x v="117"/>
    <x v="114"/>
    <x v="114"/>
    <x v="118"/>
    <x v="115"/>
    <x v="117"/>
    <x v="2"/>
    <x v="4"/>
    <x v="42"/>
    <x v="118"/>
    <x v="115"/>
    <x v="119"/>
    <x v="114"/>
    <x v="123"/>
    <x v="123"/>
    <x v="123"/>
    <x v="123"/>
    <x v="123"/>
    <x v="123"/>
    <x v="123"/>
    <x v="123"/>
    <x v="123"/>
    <x v="123"/>
    <x v="123"/>
    <x v="123"/>
    <x v="123"/>
    <x v="123"/>
  </r>
  <r>
    <x v="124"/>
    <x v="124"/>
    <x v="6"/>
    <x v="124"/>
    <x v="5"/>
    <x v="118"/>
    <x v="115"/>
    <x v="115"/>
    <x v="119"/>
    <x v="116"/>
    <x v="118"/>
    <x v="115"/>
    <x v="116"/>
    <x v="118"/>
    <x v="119"/>
    <x v="116"/>
    <x v="120"/>
    <x v="115"/>
    <x v="124"/>
    <x v="124"/>
    <x v="124"/>
    <x v="124"/>
    <x v="124"/>
    <x v="124"/>
    <x v="124"/>
    <x v="124"/>
    <x v="124"/>
    <x v="124"/>
    <x v="124"/>
    <x v="124"/>
    <x v="124"/>
    <x v="124"/>
  </r>
  <r>
    <x v="125"/>
    <x v="125"/>
    <x v="1"/>
    <x v="125"/>
    <x v="1"/>
    <x v="119"/>
    <x v="116"/>
    <x v="116"/>
    <x v="120"/>
    <x v="117"/>
    <x v="119"/>
    <x v="116"/>
    <x v="69"/>
    <x v="119"/>
    <x v="120"/>
    <x v="117"/>
    <x v="121"/>
    <x v="116"/>
    <x v="125"/>
    <x v="125"/>
    <x v="125"/>
    <x v="125"/>
    <x v="125"/>
    <x v="125"/>
    <x v="125"/>
    <x v="125"/>
    <x v="125"/>
    <x v="125"/>
    <x v="125"/>
    <x v="125"/>
    <x v="125"/>
    <x v="125"/>
  </r>
  <r>
    <x v="126"/>
    <x v="126"/>
    <x v="2"/>
    <x v="126"/>
    <x v="24"/>
    <x v="120"/>
    <x v="3"/>
    <x v="117"/>
    <x v="121"/>
    <x v="118"/>
    <x v="120"/>
    <x v="117"/>
    <x v="117"/>
    <x v="120"/>
    <x v="121"/>
    <x v="118"/>
    <x v="122"/>
    <x v="117"/>
    <x v="126"/>
    <x v="126"/>
    <x v="126"/>
    <x v="126"/>
    <x v="126"/>
    <x v="126"/>
    <x v="126"/>
    <x v="126"/>
    <x v="126"/>
    <x v="126"/>
    <x v="126"/>
    <x v="126"/>
    <x v="126"/>
    <x v="126"/>
  </r>
  <r>
    <x v="127"/>
    <x v="127"/>
    <x v="0"/>
    <x v="127"/>
    <x v="29"/>
    <x v="121"/>
    <x v="117"/>
    <x v="118"/>
    <x v="86"/>
    <x v="119"/>
    <x v="121"/>
    <x v="118"/>
    <x v="118"/>
    <x v="121"/>
    <x v="122"/>
    <x v="119"/>
    <x v="84"/>
    <x v="118"/>
    <x v="127"/>
    <x v="127"/>
    <x v="127"/>
    <x v="127"/>
    <x v="127"/>
    <x v="127"/>
    <x v="127"/>
    <x v="127"/>
    <x v="127"/>
    <x v="127"/>
    <x v="127"/>
    <x v="127"/>
    <x v="127"/>
    <x v="127"/>
  </r>
  <r>
    <x v="128"/>
    <x v="128"/>
    <x v="3"/>
    <x v="128"/>
    <x v="34"/>
    <x v="122"/>
    <x v="118"/>
    <x v="119"/>
    <x v="122"/>
    <x v="120"/>
    <x v="122"/>
    <x v="119"/>
    <x v="119"/>
    <x v="122"/>
    <x v="123"/>
    <x v="120"/>
    <x v="123"/>
    <x v="119"/>
    <x v="128"/>
    <x v="128"/>
    <x v="128"/>
    <x v="128"/>
    <x v="128"/>
    <x v="128"/>
    <x v="128"/>
    <x v="128"/>
    <x v="128"/>
    <x v="128"/>
    <x v="128"/>
    <x v="128"/>
    <x v="128"/>
    <x v="128"/>
  </r>
  <r>
    <x v="129"/>
    <x v="129"/>
    <x v="3"/>
    <x v="129"/>
    <x v="8"/>
    <x v="123"/>
    <x v="119"/>
    <x v="120"/>
    <x v="103"/>
    <x v="121"/>
    <x v="123"/>
    <x v="120"/>
    <x v="120"/>
    <x v="123"/>
    <x v="124"/>
    <x v="121"/>
    <x v="124"/>
    <x v="120"/>
    <x v="129"/>
    <x v="129"/>
    <x v="129"/>
    <x v="129"/>
    <x v="129"/>
    <x v="129"/>
    <x v="129"/>
    <x v="129"/>
    <x v="129"/>
    <x v="129"/>
    <x v="129"/>
    <x v="129"/>
    <x v="129"/>
    <x v="129"/>
  </r>
  <r>
    <x v="130"/>
    <x v="130"/>
    <x v="0"/>
    <x v="130"/>
    <x v="3"/>
    <x v="124"/>
    <x v="120"/>
    <x v="121"/>
    <x v="37"/>
    <x v="122"/>
    <x v="124"/>
    <x v="121"/>
    <x v="121"/>
    <x v="124"/>
    <x v="125"/>
    <x v="98"/>
    <x v="125"/>
    <x v="121"/>
    <x v="130"/>
    <x v="130"/>
    <x v="130"/>
    <x v="130"/>
    <x v="130"/>
    <x v="130"/>
    <x v="130"/>
    <x v="130"/>
    <x v="130"/>
    <x v="130"/>
    <x v="130"/>
    <x v="130"/>
    <x v="130"/>
    <x v="130"/>
  </r>
  <r>
    <x v="131"/>
    <x v="131"/>
    <x v="0"/>
    <x v="131"/>
    <x v="9"/>
    <x v="125"/>
    <x v="121"/>
    <x v="122"/>
    <x v="123"/>
    <x v="123"/>
    <x v="125"/>
    <x v="122"/>
    <x v="122"/>
    <x v="125"/>
    <x v="126"/>
    <x v="122"/>
    <x v="102"/>
    <x v="122"/>
    <x v="131"/>
    <x v="131"/>
    <x v="131"/>
    <x v="131"/>
    <x v="131"/>
    <x v="131"/>
    <x v="131"/>
    <x v="131"/>
    <x v="131"/>
    <x v="131"/>
    <x v="131"/>
    <x v="131"/>
    <x v="131"/>
    <x v="131"/>
  </r>
  <r>
    <x v="132"/>
    <x v="132"/>
    <x v="2"/>
    <x v="132"/>
    <x v="24"/>
    <x v="126"/>
    <x v="122"/>
    <x v="123"/>
    <x v="124"/>
    <x v="124"/>
    <x v="126"/>
    <x v="123"/>
    <x v="96"/>
    <x v="126"/>
    <x v="127"/>
    <x v="123"/>
    <x v="126"/>
    <x v="123"/>
    <x v="132"/>
    <x v="132"/>
    <x v="132"/>
    <x v="132"/>
    <x v="132"/>
    <x v="132"/>
    <x v="132"/>
    <x v="132"/>
    <x v="132"/>
    <x v="132"/>
    <x v="132"/>
    <x v="132"/>
    <x v="132"/>
    <x v="132"/>
  </r>
  <r>
    <x v="133"/>
    <x v="133"/>
    <x v="1"/>
    <x v="133"/>
    <x v="10"/>
    <x v="127"/>
    <x v="123"/>
    <x v="124"/>
    <x v="125"/>
    <x v="125"/>
    <x v="127"/>
    <x v="124"/>
    <x v="123"/>
    <x v="127"/>
    <x v="128"/>
    <x v="124"/>
    <x v="127"/>
    <x v="124"/>
    <x v="133"/>
    <x v="133"/>
    <x v="133"/>
    <x v="133"/>
    <x v="133"/>
    <x v="133"/>
    <x v="133"/>
    <x v="133"/>
    <x v="133"/>
    <x v="133"/>
    <x v="133"/>
    <x v="133"/>
    <x v="133"/>
    <x v="133"/>
  </r>
  <r>
    <x v="134"/>
    <x v="134"/>
    <x v="0"/>
    <x v="134"/>
    <x v="35"/>
    <x v="128"/>
    <x v="124"/>
    <x v="125"/>
    <x v="126"/>
    <x v="126"/>
    <x v="120"/>
    <x v="125"/>
    <x v="124"/>
    <x v="128"/>
    <x v="129"/>
    <x v="125"/>
    <x v="128"/>
    <x v="125"/>
    <x v="134"/>
    <x v="134"/>
    <x v="134"/>
    <x v="134"/>
    <x v="134"/>
    <x v="134"/>
    <x v="134"/>
    <x v="134"/>
    <x v="134"/>
    <x v="134"/>
    <x v="134"/>
    <x v="134"/>
    <x v="134"/>
    <x v="134"/>
  </r>
  <r>
    <x v="135"/>
    <x v="135"/>
    <x v="1"/>
    <x v="135"/>
    <x v="24"/>
    <x v="129"/>
    <x v="125"/>
    <x v="85"/>
    <x v="127"/>
    <x v="127"/>
    <x v="128"/>
    <x v="126"/>
    <x v="125"/>
    <x v="129"/>
    <x v="130"/>
    <x v="126"/>
    <x v="129"/>
    <x v="126"/>
    <x v="135"/>
    <x v="135"/>
    <x v="135"/>
    <x v="135"/>
    <x v="135"/>
    <x v="135"/>
    <x v="135"/>
    <x v="135"/>
    <x v="135"/>
    <x v="135"/>
    <x v="135"/>
    <x v="135"/>
    <x v="135"/>
    <x v="135"/>
  </r>
  <r>
    <x v="136"/>
    <x v="136"/>
    <x v="5"/>
    <x v="136"/>
    <x v="7"/>
    <x v="130"/>
    <x v="126"/>
    <x v="126"/>
    <x v="128"/>
    <x v="128"/>
    <x v="129"/>
    <x v="127"/>
    <x v="126"/>
    <x v="130"/>
    <x v="131"/>
    <x v="127"/>
    <x v="130"/>
    <x v="127"/>
    <x v="136"/>
    <x v="136"/>
    <x v="136"/>
    <x v="136"/>
    <x v="136"/>
    <x v="136"/>
    <x v="136"/>
    <x v="136"/>
    <x v="136"/>
    <x v="136"/>
    <x v="136"/>
    <x v="136"/>
    <x v="136"/>
    <x v="136"/>
  </r>
  <r>
    <x v="137"/>
    <x v="137"/>
    <x v="4"/>
    <x v="137"/>
    <x v="9"/>
    <x v="131"/>
    <x v="6"/>
    <x v="127"/>
    <x v="129"/>
    <x v="129"/>
    <x v="130"/>
    <x v="128"/>
    <x v="127"/>
    <x v="131"/>
    <x v="132"/>
    <x v="128"/>
    <x v="131"/>
    <x v="128"/>
    <x v="137"/>
    <x v="137"/>
    <x v="137"/>
    <x v="137"/>
    <x v="137"/>
    <x v="137"/>
    <x v="137"/>
    <x v="137"/>
    <x v="137"/>
    <x v="137"/>
    <x v="137"/>
    <x v="137"/>
    <x v="137"/>
    <x v="137"/>
  </r>
  <r>
    <x v="138"/>
    <x v="138"/>
    <x v="3"/>
    <x v="138"/>
    <x v="19"/>
    <x v="132"/>
    <x v="127"/>
    <x v="128"/>
    <x v="130"/>
    <x v="130"/>
    <x v="131"/>
    <x v="129"/>
    <x v="128"/>
    <x v="132"/>
    <x v="133"/>
    <x v="129"/>
    <x v="132"/>
    <x v="129"/>
    <x v="138"/>
    <x v="138"/>
    <x v="138"/>
    <x v="138"/>
    <x v="138"/>
    <x v="138"/>
    <x v="138"/>
    <x v="138"/>
    <x v="138"/>
    <x v="138"/>
    <x v="138"/>
    <x v="138"/>
    <x v="138"/>
    <x v="138"/>
  </r>
  <r>
    <x v="139"/>
    <x v="139"/>
    <x v="2"/>
    <x v="139"/>
    <x v="22"/>
    <x v="41"/>
    <x v="128"/>
    <x v="129"/>
    <x v="131"/>
    <x v="131"/>
    <x v="132"/>
    <x v="130"/>
    <x v="129"/>
    <x v="133"/>
    <x v="134"/>
    <x v="130"/>
    <x v="133"/>
    <x v="130"/>
    <x v="139"/>
    <x v="139"/>
    <x v="139"/>
    <x v="139"/>
    <x v="139"/>
    <x v="139"/>
    <x v="139"/>
    <x v="139"/>
    <x v="139"/>
    <x v="139"/>
    <x v="139"/>
    <x v="139"/>
    <x v="139"/>
    <x v="139"/>
  </r>
  <r>
    <x v="140"/>
    <x v="140"/>
    <x v="3"/>
    <x v="140"/>
    <x v="21"/>
    <x v="133"/>
    <x v="129"/>
    <x v="130"/>
    <x v="132"/>
    <x v="132"/>
    <x v="133"/>
    <x v="131"/>
    <x v="130"/>
    <x v="134"/>
    <x v="135"/>
    <x v="131"/>
    <x v="134"/>
    <x v="32"/>
    <x v="140"/>
    <x v="140"/>
    <x v="140"/>
    <x v="140"/>
    <x v="140"/>
    <x v="140"/>
    <x v="140"/>
    <x v="140"/>
    <x v="140"/>
    <x v="140"/>
    <x v="140"/>
    <x v="140"/>
    <x v="140"/>
    <x v="140"/>
  </r>
  <r>
    <x v="141"/>
    <x v="141"/>
    <x v="2"/>
    <x v="141"/>
    <x v="25"/>
    <x v="134"/>
    <x v="130"/>
    <x v="131"/>
    <x v="133"/>
    <x v="133"/>
    <x v="134"/>
    <x v="132"/>
    <x v="131"/>
    <x v="61"/>
    <x v="136"/>
    <x v="132"/>
    <x v="135"/>
    <x v="131"/>
    <x v="141"/>
    <x v="141"/>
    <x v="141"/>
    <x v="141"/>
    <x v="141"/>
    <x v="141"/>
    <x v="141"/>
    <x v="141"/>
    <x v="141"/>
    <x v="141"/>
    <x v="141"/>
    <x v="141"/>
    <x v="141"/>
    <x v="141"/>
  </r>
  <r>
    <x v="142"/>
    <x v="142"/>
    <x v="4"/>
    <x v="142"/>
    <x v="35"/>
    <x v="135"/>
    <x v="131"/>
    <x v="132"/>
    <x v="134"/>
    <x v="134"/>
    <x v="135"/>
    <x v="133"/>
    <x v="132"/>
    <x v="135"/>
    <x v="61"/>
    <x v="133"/>
    <x v="136"/>
    <x v="132"/>
    <x v="142"/>
    <x v="142"/>
    <x v="142"/>
    <x v="142"/>
    <x v="142"/>
    <x v="142"/>
    <x v="142"/>
    <x v="142"/>
    <x v="142"/>
    <x v="142"/>
    <x v="142"/>
    <x v="142"/>
    <x v="142"/>
    <x v="142"/>
  </r>
  <r>
    <x v="143"/>
    <x v="143"/>
    <x v="3"/>
    <x v="143"/>
    <x v="15"/>
    <x v="136"/>
    <x v="132"/>
    <x v="58"/>
    <x v="87"/>
    <x v="135"/>
    <x v="81"/>
    <x v="134"/>
    <x v="133"/>
    <x v="136"/>
    <x v="137"/>
    <x v="134"/>
    <x v="137"/>
    <x v="133"/>
    <x v="143"/>
    <x v="143"/>
    <x v="143"/>
    <x v="143"/>
    <x v="143"/>
    <x v="143"/>
    <x v="143"/>
    <x v="143"/>
    <x v="143"/>
    <x v="143"/>
    <x v="143"/>
    <x v="143"/>
    <x v="143"/>
    <x v="143"/>
  </r>
  <r>
    <x v="144"/>
    <x v="144"/>
    <x v="4"/>
    <x v="144"/>
    <x v="33"/>
    <x v="137"/>
    <x v="133"/>
    <x v="133"/>
    <x v="135"/>
    <x v="136"/>
    <x v="136"/>
    <x v="135"/>
    <x v="134"/>
    <x v="137"/>
    <x v="138"/>
    <x v="135"/>
    <x v="138"/>
    <x v="134"/>
    <x v="144"/>
    <x v="144"/>
    <x v="144"/>
    <x v="144"/>
    <x v="144"/>
    <x v="144"/>
    <x v="144"/>
    <x v="144"/>
    <x v="144"/>
    <x v="144"/>
    <x v="144"/>
    <x v="144"/>
    <x v="144"/>
    <x v="144"/>
  </r>
  <r>
    <x v="145"/>
    <x v="145"/>
    <x v="2"/>
    <x v="145"/>
    <x v="2"/>
    <x v="138"/>
    <x v="134"/>
    <x v="134"/>
    <x v="136"/>
    <x v="137"/>
    <x v="137"/>
    <x v="38"/>
    <x v="135"/>
    <x v="138"/>
    <x v="139"/>
    <x v="136"/>
    <x v="139"/>
    <x v="135"/>
    <x v="145"/>
    <x v="145"/>
    <x v="145"/>
    <x v="145"/>
    <x v="145"/>
    <x v="145"/>
    <x v="145"/>
    <x v="145"/>
    <x v="145"/>
    <x v="145"/>
    <x v="145"/>
    <x v="145"/>
    <x v="145"/>
    <x v="145"/>
  </r>
  <r>
    <x v="146"/>
    <x v="146"/>
    <x v="0"/>
    <x v="146"/>
    <x v="4"/>
    <x v="139"/>
    <x v="113"/>
    <x v="135"/>
    <x v="124"/>
    <x v="138"/>
    <x v="138"/>
    <x v="62"/>
    <x v="136"/>
    <x v="94"/>
    <x v="140"/>
    <x v="137"/>
    <x v="140"/>
    <x v="136"/>
    <x v="146"/>
    <x v="146"/>
    <x v="146"/>
    <x v="146"/>
    <x v="146"/>
    <x v="146"/>
    <x v="146"/>
    <x v="146"/>
    <x v="146"/>
    <x v="146"/>
    <x v="146"/>
    <x v="146"/>
    <x v="146"/>
    <x v="146"/>
  </r>
  <r>
    <x v="147"/>
    <x v="147"/>
    <x v="5"/>
    <x v="147"/>
    <x v="5"/>
    <x v="140"/>
    <x v="135"/>
    <x v="136"/>
    <x v="137"/>
    <x v="139"/>
    <x v="139"/>
    <x v="136"/>
    <x v="40"/>
    <x v="139"/>
    <x v="141"/>
    <x v="138"/>
    <x v="141"/>
    <x v="137"/>
    <x v="147"/>
    <x v="147"/>
    <x v="147"/>
    <x v="147"/>
    <x v="147"/>
    <x v="147"/>
    <x v="147"/>
    <x v="147"/>
    <x v="147"/>
    <x v="147"/>
    <x v="147"/>
    <x v="147"/>
    <x v="147"/>
    <x v="147"/>
  </r>
  <r>
    <x v="148"/>
    <x v="148"/>
    <x v="3"/>
    <x v="148"/>
    <x v="7"/>
    <x v="141"/>
    <x v="136"/>
    <x v="137"/>
    <x v="51"/>
    <x v="140"/>
    <x v="140"/>
    <x v="137"/>
    <x v="137"/>
    <x v="140"/>
    <x v="142"/>
    <x v="139"/>
    <x v="142"/>
    <x v="138"/>
    <x v="148"/>
    <x v="148"/>
    <x v="148"/>
    <x v="148"/>
    <x v="148"/>
    <x v="148"/>
    <x v="148"/>
    <x v="148"/>
    <x v="148"/>
    <x v="148"/>
    <x v="148"/>
    <x v="148"/>
    <x v="148"/>
    <x v="148"/>
  </r>
  <r>
    <x v="149"/>
    <x v="149"/>
    <x v="4"/>
    <x v="149"/>
    <x v="2"/>
    <x v="142"/>
    <x v="1"/>
    <x v="138"/>
    <x v="120"/>
    <x v="141"/>
    <x v="6"/>
    <x v="138"/>
    <x v="138"/>
    <x v="141"/>
    <x v="143"/>
    <x v="140"/>
    <x v="143"/>
    <x v="54"/>
    <x v="149"/>
    <x v="149"/>
    <x v="149"/>
    <x v="149"/>
    <x v="149"/>
    <x v="149"/>
    <x v="149"/>
    <x v="149"/>
    <x v="149"/>
    <x v="149"/>
    <x v="149"/>
    <x v="149"/>
    <x v="149"/>
    <x v="149"/>
  </r>
  <r>
    <x v="150"/>
    <x v="150"/>
    <x v="6"/>
    <x v="150"/>
    <x v="6"/>
    <x v="143"/>
    <x v="137"/>
    <x v="139"/>
    <x v="106"/>
    <x v="142"/>
    <x v="141"/>
    <x v="139"/>
    <x v="139"/>
    <x v="142"/>
    <x v="144"/>
    <x v="141"/>
    <x v="144"/>
    <x v="139"/>
    <x v="150"/>
    <x v="150"/>
    <x v="150"/>
    <x v="150"/>
    <x v="150"/>
    <x v="150"/>
    <x v="150"/>
    <x v="150"/>
    <x v="150"/>
    <x v="150"/>
    <x v="150"/>
    <x v="150"/>
    <x v="150"/>
    <x v="150"/>
  </r>
  <r>
    <x v="151"/>
    <x v="151"/>
    <x v="3"/>
    <x v="151"/>
    <x v="21"/>
    <x v="144"/>
    <x v="50"/>
    <x v="140"/>
    <x v="138"/>
    <x v="143"/>
    <x v="142"/>
    <x v="140"/>
    <x v="32"/>
    <x v="143"/>
    <x v="135"/>
    <x v="142"/>
    <x v="145"/>
    <x v="140"/>
    <x v="151"/>
    <x v="151"/>
    <x v="151"/>
    <x v="151"/>
    <x v="151"/>
    <x v="151"/>
    <x v="151"/>
    <x v="151"/>
    <x v="151"/>
    <x v="151"/>
    <x v="151"/>
    <x v="151"/>
    <x v="151"/>
    <x v="151"/>
  </r>
  <r>
    <x v="152"/>
    <x v="152"/>
    <x v="3"/>
    <x v="152"/>
    <x v="6"/>
    <x v="145"/>
    <x v="58"/>
    <x v="141"/>
    <x v="139"/>
    <x v="59"/>
    <x v="143"/>
    <x v="76"/>
    <x v="140"/>
    <x v="144"/>
    <x v="145"/>
    <x v="143"/>
    <x v="146"/>
    <x v="141"/>
    <x v="152"/>
    <x v="152"/>
    <x v="152"/>
    <x v="152"/>
    <x v="152"/>
    <x v="152"/>
    <x v="152"/>
    <x v="152"/>
    <x v="152"/>
    <x v="152"/>
    <x v="152"/>
    <x v="152"/>
    <x v="152"/>
    <x v="152"/>
  </r>
  <r>
    <x v="153"/>
    <x v="153"/>
    <x v="3"/>
    <x v="153"/>
    <x v="35"/>
    <x v="146"/>
    <x v="138"/>
    <x v="142"/>
    <x v="140"/>
    <x v="144"/>
    <x v="144"/>
    <x v="141"/>
    <x v="141"/>
    <x v="145"/>
    <x v="70"/>
    <x v="144"/>
    <x v="147"/>
    <x v="142"/>
    <x v="153"/>
    <x v="153"/>
    <x v="153"/>
    <x v="153"/>
    <x v="153"/>
    <x v="153"/>
    <x v="153"/>
    <x v="153"/>
    <x v="153"/>
    <x v="153"/>
    <x v="153"/>
    <x v="153"/>
    <x v="153"/>
    <x v="153"/>
  </r>
  <r>
    <x v="154"/>
    <x v="154"/>
    <x v="1"/>
    <x v="154"/>
    <x v="26"/>
    <x v="147"/>
    <x v="139"/>
    <x v="143"/>
    <x v="141"/>
    <x v="145"/>
    <x v="145"/>
    <x v="142"/>
    <x v="92"/>
    <x v="146"/>
    <x v="146"/>
    <x v="109"/>
    <x v="148"/>
    <x v="143"/>
    <x v="154"/>
    <x v="154"/>
    <x v="154"/>
    <x v="154"/>
    <x v="154"/>
    <x v="154"/>
    <x v="154"/>
    <x v="154"/>
    <x v="154"/>
    <x v="154"/>
    <x v="154"/>
    <x v="154"/>
    <x v="154"/>
    <x v="154"/>
  </r>
  <r>
    <x v="155"/>
    <x v="155"/>
    <x v="4"/>
    <x v="155"/>
    <x v="31"/>
    <x v="148"/>
    <x v="140"/>
    <x v="144"/>
    <x v="142"/>
    <x v="146"/>
    <x v="146"/>
    <x v="143"/>
    <x v="142"/>
    <x v="147"/>
    <x v="147"/>
    <x v="145"/>
    <x v="149"/>
    <x v="50"/>
    <x v="155"/>
    <x v="155"/>
    <x v="155"/>
    <x v="155"/>
    <x v="155"/>
    <x v="155"/>
    <x v="155"/>
    <x v="155"/>
    <x v="155"/>
    <x v="155"/>
    <x v="155"/>
    <x v="155"/>
    <x v="155"/>
    <x v="155"/>
  </r>
  <r>
    <x v="156"/>
    <x v="156"/>
    <x v="4"/>
    <x v="156"/>
    <x v="36"/>
    <x v="102"/>
    <x v="141"/>
    <x v="145"/>
    <x v="143"/>
    <x v="147"/>
    <x v="147"/>
    <x v="144"/>
    <x v="66"/>
    <x v="148"/>
    <x v="148"/>
    <x v="146"/>
    <x v="150"/>
    <x v="144"/>
    <x v="156"/>
    <x v="156"/>
    <x v="156"/>
    <x v="156"/>
    <x v="156"/>
    <x v="156"/>
    <x v="156"/>
    <x v="156"/>
    <x v="156"/>
    <x v="156"/>
    <x v="156"/>
    <x v="156"/>
    <x v="156"/>
    <x v="156"/>
  </r>
  <r>
    <x v="157"/>
    <x v="157"/>
    <x v="3"/>
    <x v="157"/>
    <x v="2"/>
    <x v="149"/>
    <x v="142"/>
    <x v="75"/>
    <x v="144"/>
    <x v="148"/>
    <x v="62"/>
    <x v="145"/>
    <x v="143"/>
    <x v="149"/>
    <x v="149"/>
    <x v="147"/>
    <x v="97"/>
    <x v="24"/>
    <x v="157"/>
    <x v="157"/>
    <x v="157"/>
    <x v="157"/>
    <x v="157"/>
    <x v="157"/>
    <x v="157"/>
    <x v="157"/>
    <x v="157"/>
    <x v="157"/>
    <x v="157"/>
    <x v="157"/>
    <x v="157"/>
    <x v="157"/>
  </r>
  <r>
    <x v="158"/>
    <x v="158"/>
    <x v="0"/>
    <x v="158"/>
    <x v="2"/>
    <x v="37"/>
    <x v="143"/>
    <x v="146"/>
    <x v="145"/>
    <x v="149"/>
    <x v="148"/>
    <x v="146"/>
    <x v="122"/>
    <x v="11"/>
    <x v="93"/>
    <x v="148"/>
    <x v="151"/>
    <x v="145"/>
    <x v="158"/>
    <x v="158"/>
    <x v="158"/>
    <x v="158"/>
    <x v="158"/>
    <x v="158"/>
    <x v="158"/>
    <x v="158"/>
    <x v="158"/>
    <x v="158"/>
    <x v="158"/>
    <x v="158"/>
    <x v="158"/>
    <x v="158"/>
  </r>
  <r>
    <x v="159"/>
    <x v="159"/>
    <x v="3"/>
    <x v="159"/>
    <x v="16"/>
    <x v="150"/>
    <x v="144"/>
    <x v="147"/>
    <x v="146"/>
    <x v="42"/>
    <x v="78"/>
    <x v="147"/>
    <x v="144"/>
    <x v="150"/>
    <x v="150"/>
    <x v="149"/>
    <x v="152"/>
    <x v="146"/>
    <x v="159"/>
    <x v="159"/>
    <x v="159"/>
    <x v="159"/>
    <x v="159"/>
    <x v="159"/>
    <x v="159"/>
    <x v="159"/>
    <x v="159"/>
    <x v="159"/>
    <x v="159"/>
    <x v="159"/>
    <x v="159"/>
    <x v="159"/>
  </r>
  <r>
    <x v="160"/>
    <x v="160"/>
    <x v="1"/>
    <x v="160"/>
    <x v="21"/>
    <x v="151"/>
    <x v="90"/>
    <x v="148"/>
    <x v="147"/>
    <x v="150"/>
    <x v="149"/>
    <x v="46"/>
    <x v="145"/>
    <x v="151"/>
    <x v="28"/>
    <x v="150"/>
    <x v="153"/>
    <x v="147"/>
    <x v="160"/>
    <x v="160"/>
    <x v="160"/>
    <x v="160"/>
    <x v="160"/>
    <x v="160"/>
    <x v="160"/>
    <x v="160"/>
    <x v="160"/>
    <x v="160"/>
    <x v="160"/>
    <x v="160"/>
    <x v="160"/>
    <x v="160"/>
  </r>
  <r>
    <x v="161"/>
    <x v="161"/>
    <x v="2"/>
    <x v="161"/>
    <x v="23"/>
    <x v="152"/>
    <x v="56"/>
    <x v="149"/>
    <x v="148"/>
    <x v="151"/>
    <x v="48"/>
    <x v="148"/>
    <x v="146"/>
    <x v="152"/>
    <x v="151"/>
    <x v="151"/>
    <x v="154"/>
    <x v="100"/>
    <x v="161"/>
    <x v="161"/>
    <x v="161"/>
    <x v="161"/>
    <x v="161"/>
    <x v="161"/>
    <x v="161"/>
    <x v="161"/>
    <x v="161"/>
    <x v="161"/>
    <x v="161"/>
    <x v="161"/>
    <x v="161"/>
    <x v="161"/>
  </r>
  <r>
    <x v="162"/>
    <x v="162"/>
    <x v="1"/>
    <x v="162"/>
    <x v="20"/>
    <x v="153"/>
    <x v="70"/>
    <x v="85"/>
    <x v="149"/>
    <x v="152"/>
    <x v="54"/>
    <x v="137"/>
    <x v="147"/>
    <x v="153"/>
    <x v="152"/>
    <x v="152"/>
    <x v="155"/>
    <x v="127"/>
    <x v="162"/>
    <x v="162"/>
    <x v="162"/>
    <x v="162"/>
    <x v="162"/>
    <x v="162"/>
    <x v="162"/>
    <x v="162"/>
    <x v="162"/>
    <x v="162"/>
    <x v="162"/>
    <x v="162"/>
    <x v="162"/>
    <x v="162"/>
  </r>
  <r>
    <x v="163"/>
    <x v="163"/>
    <x v="0"/>
    <x v="163"/>
    <x v="31"/>
    <x v="154"/>
    <x v="145"/>
    <x v="150"/>
    <x v="150"/>
    <x v="153"/>
    <x v="150"/>
    <x v="149"/>
    <x v="148"/>
    <x v="145"/>
    <x v="153"/>
    <x v="153"/>
    <x v="156"/>
    <x v="148"/>
    <x v="163"/>
    <x v="163"/>
    <x v="163"/>
    <x v="163"/>
    <x v="163"/>
    <x v="163"/>
    <x v="163"/>
    <x v="163"/>
    <x v="163"/>
    <x v="163"/>
    <x v="163"/>
    <x v="163"/>
    <x v="163"/>
    <x v="163"/>
  </r>
  <r>
    <x v="164"/>
    <x v="164"/>
    <x v="3"/>
    <x v="164"/>
    <x v="36"/>
    <x v="155"/>
    <x v="146"/>
    <x v="151"/>
    <x v="151"/>
    <x v="154"/>
    <x v="151"/>
    <x v="150"/>
    <x v="149"/>
    <x v="154"/>
    <x v="154"/>
    <x v="154"/>
    <x v="157"/>
    <x v="149"/>
    <x v="164"/>
    <x v="164"/>
    <x v="164"/>
    <x v="164"/>
    <x v="164"/>
    <x v="164"/>
    <x v="164"/>
    <x v="164"/>
    <x v="164"/>
    <x v="164"/>
    <x v="164"/>
    <x v="164"/>
    <x v="164"/>
    <x v="164"/>
  </r>
  <r>
    <x v="165"/>
    <x v="165"/>
    <x v="4"/>
    <x v="165"/>
    <x v="21"/>
    <x v="156"/>
    <x v="147"/>
    <x v="152"/>
    <x v="152"/>
    <x v="155"/>
    <x v="77"/>
    <x v="151"/>
    <x v="57"/>
    <x v="155"/>
    <x v="82"/>
    <x v="155"/>
    <x v="158"/>
    <x v="150"/>
    <x v="165"/>
    <x v="165"/>
    <x v="165"/>
    <x v="165"/>
    <x v="165"/>
    <x v="165"/>
    <x v="165"/>
    <x v="165"/>
    <x v="165"/>
    <x v="165"/>
    <x v="165"/>
    <x v="165"/>
    <x v="165"/>
    <x v="165"/>
  </r>
  <r>
    <x v="166"/>
    <x v="166"/>
    <x v="5"/>
    <x v="166"/>
    <x v="21"/>
    <x v="157"/>
    <x v="148"/>
    <x v="108"/>
    <x v="153"/>
    <x v="156"/>
    <x v="152"/>
    <x v="152"/>
    <x v="150"/>
    <x v="156"/>
    <x v="155"/>
    <x v="156"/>
    <x v="159"/>
    <x v="151"/>
    <x v="166"/>
    <x v="166"/>
    <x v="166"/>
    <x v="166"/>
    <x v="166"/>
    <x v="166"/>
    <x v="166"/>
    <x v="166"/>
    <x v="166"/>
    <x v="166"/>
    <x v="166"/>
    <x v="166"/>
    <x v="166"/>
    <x v="166"/>
  </r>
  <r>
    <x v="167"/>
    <x v="167"/>
    <x v="6"/>
    <x v="167"/>
    <x v="9"/>
    <x v="108"/>
    <x v="62"/>
    <x v="153"/>
    <x v="154"/>
    <x v="157"/>
    <x v="153"/>
    <x v="153"/>
    <x v="151"/>
    <x v="157"/>
    <x v="156"/>
    <x v="157"/>
    <x v="160"/>
    <x v="152"/>
    <x v="167"/>
    <x v="167"/>
    <x v="167"/>
    <x v="167"/>
    <x v="167"/>
    <x v="167"/>
    <x v="167"/>
    <x v="167"/>
    <x v="167"/>
    <x v="167"/>
    <x v="167"/>
    <x v="167"/>
    <x v="167"/>
    <x v="167"/>
  </r>
  <r>
    <x v="168"/>
    <x v="168"/>
    <x v="3"/>
    <x v="168"/>
    <x v="38"/>
    <x v="158"/>
    <x v="149"/>
    <x v="154"/>
    <x v="155"/>
    <x v="158"/>
    <x v="154"/>
    <x v="154"/>
    <x v="152"/>
    <x v="158"/>
    <x v="157"/>
    <x v="136"/>
    <x v="161"/>
    <x v="153"/>
    <x v="168"/>
    <x v="168"/>
    <x v="168"/>
    <x v="168"/>
    <x v="168"/>
    <x v="168"/>
    <x v="168"/>
    <x v="168"/>
    <x v="168"/>
    <x v="168"/>
    <x v="168"/>
    <x v="168"/>
    <x v="168"/>
    <x v="168"/>
  </r>
  <r>
    <x v="169"/>
    <x v="169"/>
    <x v="0"/>
    <x v="169"/>
    <x v="33"/>
    <x v="159"/>
    <x v="150"/>
    <x v="155"/>
    <x v="104"/>
    <x v="159"/>
    <x v="4"/>
    <x v="155"/>
    <x v="153"/>
    <x v="159"/>
    <x v="158"/>
    <x v="158"/>
    <x v="162"/>
    <x v="146"/>
    <x v="169"/>
    <x v="169"/>
    <x v="169"/>
    <x v="169"/>
    <x v="169"/>
    <x v="169"/>
    <x v="169"/>
    <x v="169"/>
    <x v="169"/>
    <x v="169"/>
    <x v="169"/>
    <x v="169"/>
    <x v="169"/>
    <x v="169"/>
  </r>
  <r>
    <x v="170"/>
    <x v="170"/>
    <x v="4"/>
    <x v="170"/>
    <x v="26"/>
    <x v="160"/>
    <x v="151"/>
    <x v="156"/>
    <x v="156"/>
    <x v="160"/>
    <x v="155"/>
    <x v="156"/>
    <x v="154"/>
    <x v="14"/>
    <x v="159"/>
    <x v="159"/>
    <x v="37"/>
    <x v="78"/>
    <x v="170"/>
    <x v="170"/>
    <x v="170"/>
    <x v="170"/>
    <x v="170"/>
    <x v="170"/>
    <x v="170"/>
    <x v="170"/>
    <x v="170"/>
    <x v="170"/>
    <x v="170"/>
    <x v="170"/>
    <x v="170"/>
    <x v="170"/>
  </r>
  <r>
    <x v="171"/>
    <x v="171"/>
    <x v="1"/>
    <x v="171"/>
    <x v="18"/>
    <x v="161"/>
    <x v="152"/>
    <x v="157"/>
    <x v="157"/>
    <x v="161"/>
    <x v="45"/>
    <x v="157"/>
    <x v="155"/>
    <x v="160"/>
    <x v="160"/>
    <x v="160"/>
    <x v="163"/>
    <x v="154"/>
    <x v="171"/>
    <x v="171"/>
    <x v="171"/>
    <x v="171"/>
    <x v="171"/>
    <x v="171"/>
    <x v="171"/>
    <x v="171"/>
    <x v="171"/>
    <x v="171"/>
    <x v="171"/>
    <x v="171"/>
    <x v="171"/>
    <x v="171"/>
  </r>
  <r>
    <x v="172"/>
    <x v="172"/>
    <x v="2"/>
    <x v="172"/>
    <x v="26"/>
    <x v="72"/>
    <x v="153"/>
    <x v="158"/>
    <x v="158"/>
    <x v="162"/>
    <x v="12"/>
    <x v="158"/>
    <x v="156"/>
    <x v="93"/>
    <x v="161"/>
    <x v="161"/>
    <x v="164"/>
    <x v="155"/>
    <x v="172"/>
    <x v="172"/>
    <x v="172"/>
    <x v="172"/>
    <x v="172"/>
    <x v="172"/>
    <x v="172"/>
    <x v="172"/>
    <x v="172"/>
    <x v="172"/>
    <x v="172"/>
    <x v="172"/>
    <x v="172"/>
    <x v="172"/>
  </r>
  <r>
    <x v="173"/>
    <x v="173"/>
    <x v="2"/>
    <x v="173"/>
    <x v="8"/>
    <x v="162"/>
    <x v="60"/>
    <x v="159"/>
    <x v="159"/>
    <x v="163"/>
    <x v="156"/>
    <x v="159"/>
    <x v="157"/>
    <x v="161"/>
    <x v="162"/>
    <x v="162"/>
    <x v="165"/>
    <x v="29"/>
    <x v="173"/>
    <x v="173"/>
    <x v="173"/>
    <x v="173"/>
    <x v="173"/>
    <x v="173"/>
    <x v="173"/>
    <x v="173"/>
    <x v="173"/>
    <x v="173"/>
    <x v="173"/>
    <x v="173"/>
    <x v="173"/>
    <x v="173"/>
  </r>
  <r>
    <x v="174"/>
    <x v="174"/>
    <x v="5"/>
    <x v="174"/>
    <x v="26"/>
    <x v="63"/>
    <x v="154"/>
    <x v="160"/>
    <x v="160"/>
    <x v="164"/>
    <x v="157"/>
    <x v="160"/>
    <x v="158"/>
    <x v="162"/>
    <x v="163"/>
    <x v="163"/>
    <x v="166"/>
    <x v="156"/>
    <x v="174"/>
    <x v="174"/>
    <x v="174"/>
    <x v="174"/>
    <x v="174"/>
    <x v="174"/>
    <x v="174"/>
    <x v="174"/>
    <x v="174"/>
    <x v="174"/>
    <x v="174"/>
    <x v="174"/>
    <x v="174"/>
    <x v="174"/>
  </r>
  <r>
    <x v="175"/>
    <x v="175"/>
    <x v="3"/>
    <x v="175"/>
    <x v="1"/>
    <x v="163"/>
    <x v="155"/>
    <x v="161"/>
    <x v="161"/>
    <x v="165"/>
    <x v="158"/>
    <x v="161"/>
    <x v="159"/>
    <x v="77"/>
    <x v="164"/>
    <x v="164"/>
    <x v="167"/>
    <x v="101"/>
    <x v="175"/>
    <x v="175"/>
    <x v="175"/>
    <x v="175"/>
    <x v="175"/>
    <x v="175"/>
    <x v="175"/>
    <x v="175"/>
    <x v="175"/>
    <x v="175"/>
    <x v="175"/>
    <x v="175"/>
    <x v="175"/>
    <x v="175"/>
  </r>
  <r>
    <x v="176"/>
    <x v="176"/>
    <x v="1"/>
    <x v="176"/>
    <x v="28"/>
    <x v="164"/>
    <x v="156"/>
    <x v="162"/>
    <x v="162"/>
    <x v="166"/>
    <x v="159"/>
    <x v="136"/>
    <x v="160"/>
    <x v="163"/>
    <x v="165"/>
    <x v="165"/>
    <x v="168"/>
    <x v="157"/>
    <x v="176"/>
    <x v="176"/>
    <x v="176"/>
    <x v="176"/>
    <x v="176"/>
    <x v="176"/>
    <x v="176"/>
    <x v="176"/>
    <x v="176"/>
    <x v="176"/>
    <x v="176"/>
    <x v="176"/>
    <x v="176"/>
    <x v="176"/>
  </r>
  <r>
    <x v="177"/>
    <x v="177"/>
    <x v="5"/>
    <x v="177"/>
    <x v="32"/>
    <x v="165"/>
    <x v="157"/>
    <x v="163"/>
    <x v="163"/>
    <x v="167"/>
    <x v="160"/>
    <x v="162"/>
    <x v="161"/>
    <x v="164"/>
    <x v="92"/>
    <x v="166"/>
    <x v="169"/>
    <x v="158"/>
    <x v="177"/>
    <x v="177"/>
    <x v="177"/>
    <x v="177"/>
    <x v="177"/>
    <x v="177"/>
    <x v="177"/>
    <x v="177"/>
    <x v="177"/>
    <x v="177"/>
    <x v="177"/>
    <x v="177"/>
    <x v="177"/>
    <x v="177"/>
  </r>
  <r>
    <x v="178"/>
    <x v="178"/>
    <x v="6"/>
    <x v="178"/>
    <x v="31"/>
    <x v="166"/>
    <x v="158"/>
    <x v="164"/>
    <x v="21"/>
    <x v="168"/>
    <x v="161"/>
    <x v="163"/>
    <x v="162"/>
    <x v="17"/>
    <x v="166"/>
    <x v="167"/>
    <x v="97"/>
    <x v="159"/>
    <x v="178"/>
    <x v="178"/>
    <x v="178"/>
    <x v="178"/>
    <x v="178"/>
    <x v="178"/>
    <x v="178"/>
    <x v="178"/>
    <x v="178"/>
    <x v="178"/>
    <x v="178"/>
    <x v="178"/>
    <x v="178"/>
    <x v="178"/>
  </r>
  <r>
    <x v="179"/>
    <x v="179"/>
    <x v="6"/>
    <x v="179"/>
    <x v="1"/>
    <x v="167"/>
    <x v="3"/>
    <x v="165"/>
    <x v="135"/>
    <x v="169"/>
    <x v="35"/>
    <x v="164"/>
    <x v="147"/>
    <x v="165"/>
    <x v="167"/>
    <x v="168"/>
    <x v="170"/>
    <x v="160"/>
    <x v="179"/>
    <x v="179"/>
    <x v="179"/>
    <x v="179"/>
    <x v="179"/>
    <x v="179"/>
    <x v="179"/>
    <x v="179"/>
    <x v="179"/>
    <x v="179"/>
    <x v="179"/>
    <x v="179"/>
    <x v="179"/>
    <x v="179"/>
  </r>
  <r>
    <x v="180"/>
    <x v="180"/>
    <x v="5"/>
    <x v="180"/>
    <x v="18"/>
    <x v="168"/>
    <x v="159"/>
    <x v="166"/>
    <x v="164"/>
    <x v="170"/>
    <x v="162"/>
    <x v="165"/>
    <x v="163"/>
    <x v="166"/>
    <x v="53"/>
    <x v="46"/>
    <x v="171"/>
    <x v="161"/>
    <x v="180"/>
    <x v="180"/>
    <x v="180"/>
    <x v="180"/>
    <x v="180"/>
    <x v="180"/>
    <x v="180"/>
    <x v="180"/>
    <x v="180"/>
    <x v="180"/>
    <x v="180"/>
    <x v="180"/>
    <x v="180"/>
    <x v="180"/>
  </r>
  <r>
    <x v="181"/>
    <x v="181"/>
    <x v="0"/>
    <x v="181"/>
    <x v="25"/>
    <x v="169"/>
    <x v="160"/>
    <x v="167"/>
    <x v="76"/>
    <x v="171"/>
    <x v="163"/>
    <x v="166"/>
    <x v="164"/>
    <x v="167"/>
    <x v="168"/>
    <x v="169"/>
    <x v="172"/>
    <x v="162"/>
    <x v="181"/>
    <x v="181"/>
    <x v="181"/>
    <x v="181"/>
    <x v="181"/>
    <x v="181"/>
    <x v="181"/>
    <x v="181"/>
    <x v="181"/>
    <x v="181"/>
    <x v="181"/>
    <x v="181"/>
    <x v="181"/>
    <x v="181"/>
  </r>
  <r>
    <x v="182"/>
    <x v="182"/>
    <x v="2"/>
    <x v="182"/>
    <x v="26"/>
    <x v="170"/>
    <x v="161"/>
    <x v="168"/>
    <x v="165"/>
    <x v="31"/>
    <x v="98"/>
    <x v="126"/>
    <x v="165"/>
    <x v="168"/>
    <x v="169"/>
    <x v="170"/>
    <x v="173"/>
    <x v="163"/>
    <x v="182"/>
    <x v="182"/>
    <x v="182"/>
    <x v="182"/>
    <x v="182"/>
    <x v="182"/>
    <x v="182"/>
    <x v="182"/>
    <x v="182"/>
    <x v="182"/>
    <x v="182"/>
    <x v="182"/>
    <x v="182"/>
    <x v="182"/>
  </r>
  <r>
    <x v="183"/>
    <x v="183"/>
    <x v="1"/>
    <x v="183"/>
    <x v="14"/>
    <x v="171"/>
    <x v="162"/>
    <x v="169"/>
    <x v="166"/>
    <x v="172"/>
    <x v="164"/>
    <x v="167"/>
    <x v="166"/>
    <x v="169"/>
    <x v="170"/>
    <x v="171"/>
    <x v="174"/>
    <x v="147"/>
    <x v="183"/>
    <x v="183"/>
    <x v="183"/>
    <x v="183"/>
    <x v="183"/>
    <x v="183"/>
    <x v="183"/>
    <x v="183"/>
    <x v="183"/>
    <x v="183"/>
    <x v="183"/>
    <x v="183"/>
    <x v="183"/>
    <x v="183"/>
  </r>
  <r>
    <x v="184"/>
    <x v="184"/>
    <x v="3"/>
    <x v="184"/>
    <x v="32"/>
    <x v="172"/>
    <x v="163"/>
    <x v="170"/>
    <x v="167"/>
    <x v="173"/>
    <x v="165"/>
    <x v="168"/>
    <x v="167"/>
    <x v="157"/>
    <x v="171"/>
    <x v="172"/>
    <x v="175"/>
    <x v="164"/>
    <x v="184"/>
    <x v="184"/>
    <x v="184"/>
    <x v="184"/>
    <x v="184"/>
    <x v="184"/>
    <x v="184"/>
    <x v="184"/>
    <x v="184"/>
    <x v="184"/>
    <x v="184"/>
    <x v="184"/>
    <x v="184"/>
    <x v="184"/>
  </r>
  <r>
    <x v="185"/>
    <x v="185"/>
    <x v="4"/>
    <x v="185"/>
    <x v="14"/>
    <x v="173"/>
    <x v="141"/>
    <x v="171"/>
    <x v="168"/>
    <x v="111"/>
    <x v="166"/>
    <x v="169"/>
    <x v="168"/>
    <x v="138"/>
    <x v="172"/>
    <x v="173"/>
    <x v="176"/>
    <x v="131"/>
    <x v="185"/>
    <x v="185"/>
    <x v="185"/>
    <x v="185"/>
    <x v="185"/>
    <x v="185"/>
    <x v="185"/>
    <x v="185"/>
    <x v="185"/>
    <x v="185"/>
    <x v="185"/>
    <x v="185"/>
    <x v="185"/>
    <x v="185"/>
  </r>
  <r>
    <x v="186"/>
    <x v="186"/>
    <x v="3"/>
    <x v="186"/>
    <x v="6"/>
    <x v="174"/>
    <x v="164"/>
    <x v="172"/>
    <x v="169"/>
    <x v="174"/>
    <x v="167"/>
    <x v="25"/>
    <x v="169"/>
    <x v="170"/>
    <x v="173"/>
    <x v="165"/>
    <x v="177"/>
    <x v="165"/>
    <x v="186"/>
    <x v="186"/>
    <x v="186"/>
    <x v="186"/>
    <x v="186"/>
    <x v="186"/>
    <x v="186"/>
    <x v="186"/>
    <x v="186"/>
    <x v="186"/>
    <x v="186"/>
    <x v="186"/>
    <x v="186"/>
    <x v="186"/>
  </r>
  <r>
    <x v="187"/>
    <x v="187"/>
    <x v="3"/>
    <x v="187"/>
    <x v="24"/>
    <x v="175"/>
    <x v="165"/>
    <x v="173"/>
    <x v="170"/>
    <x v="175"/>
    <x v="168"/>
    <x v="170"/>
    <x v="170"/>
    <x v="171"/>
    <x v="171"/>
    <x v="174"/>
    <x v="178"/>
    <x v="166"/>
    <x v="187"/>
    <x v="187"/>
    <x v="187"/>
    <x v="187"/>
    <x v="187"/>
    <x v="187"/>
    <x v="187"/>
    <x v="187"/>
    <x v="187"/>
    <x v="187"/>
    <x v="187"/>
    <x v="187"/>
    <x v="187"/>
    <x v="187"/>
  </r>
  <r>
    <x v="188"/>
    <x v="188"/>
    <x v="1"/>
    <x v="188"/>
    <x v="17"/>
    <x v="176"/>
    <x v="166"/>
    <x v="174"/>
    <x v="171"/>
    <x v="176"/>
    <x v="169"/>
    <x v="171"/>
    <x v="171"/>
    <x v="172"/>
    <x v="174"/>
    <x v="175"/>
    <x v="179"/>
    <x v="167"/>
    <x v="188"/>
    <x v="188"/>
    <x v="188"/>
    <x v="188"/>
    <x v="188"/>
    <x v="188"/>
    <x v="188"/>
    <x v="188"/>
    <x v="188"/>
    <x v="188"/>
    <x v="188"/>
    <x v="188"/>
    <x v="188"/>
    <x v="188"/>
  </r>
  <r>
    <x v="189"/>
    <x v="189"/>
    <x v="2"/>
    <x v="189"/>
    <x v="6"/>
    <x v="177"/>
    <x v="167"/>
    <x v="175"/>
    <x v="172"/>
    <x v="177"/>
    <x v="170"/>
    <x v="172"/>
    <x v="172"/>
    <x v="173"/>
    <x v="175"/>
    <x v="176"/>
    <x v="180"/>
    <x v="168"/>
    <x v="189"/>
    <x v="189"/>
    <x v="189"/>
    <x v="189"/>
    <x v="189"/>
    <x v="189"/>
    <x v="189"/>
    <x v="189"/>
    <x v="189"/>
    <x v="189"/>
    <x v="189"/>
    <x v="189"/>
    <x v="189"/>
    <x v="189"/>
  </r>
  <r>
    <x v="190"/>
    <x v="190"/>
    <x v="1"/>
    <x v="190"/>
    <x v="24"/>
    <x v="178"/>
    <x v="168"/>
    <x v="176"/>
    <x v="173"/>
    <x v="178"/>
    <x v="171"/>
    <x v="173"/>
    <x v="173"/>
    <x v="174"/>
    <x v="176"/>
    <x v="82"/>
    <x v="181"/>
    <x v="169"/>
    <x v="190"/>
    <x v="190"/>
    <x v="190"/>
    <x v="190"/>
    <x v="190"/>
    <x v="190"/>
    <x v="190"/>
    <x v="190"/>
    <x v="190"/>
    <x v="190"/>
    <x v="190"/>
    <x v="190"/>
    <x v="190"/>
    <x v="190"/>
  </r>
  <r>
    <x v="191"/>
    <x v="191"/>
    <x v="4"/>
    <x v="191"/>
    <x v="15"/>
    <x v="179"/>
    <x v="169"/>
    <x v="79"/>
    <x v="174"/>
    <x v="174"/>
    <x v="172"/>
    <x v="174"/>
    <x v="174"/>
    <x v="175"/>
    <x v="86"/>
    <x v="177"/>
    <x v="182"/>
    <x v="170"/>
    <x v="191"/>
    <x v="191"/>
    <x v="191"/>
    <x v="191"/>
    <x v="191"/>
    <x v="191"/>
    <x v="191"/>
    <x v="191"/>
    <x v="191"/>
    <x v="191"/>
    <x v="191"/>
    <x v="191"/>
    <x v="191"/>
    <x v="191"/>
  </r>
  <r>
    <x v="192"/>
    <x v="192"/>
    <x v="5"/>
    <x v="192"/>
    <x v="25"/>
    <x v="180"/>
    <x v="170"/>
    <x v="177"/>
    <x v="175"/>
    <x v="179"/>
    <x v="173"/>
    <x v="175"/>
    <x v="175"/>
    <x v="176"/>
    <x v="43"/>
    <x v="120"/>
    <x v="183"/>
    <x v="56"/>
    <x v="192"/>
    <x v="192"/>
    <x v="192"/>
    <x v="192"/>
    <x v="192"/>
    <x v="192"/>
    <x v="192"/>
    <x v="192"/>
    <x v="192"/>
    <x v="192"/>
    <x v="192"/>
    <x v="192"/>
    <x v="192"/>
    <x v="192"/>
  </r>
  <r>
    <x v="193"/>
    <x v="193"/>
    <x v="1"/>
    <x v="193"/>
    <x v="26"/>
    <x v="181"/>
    <x v="171"/>
    <x v="178"/>
    <x v="176"/>
    <x v="180"/>
    <x v="174"/>
    <x v="176"/>
    <x v="6"/>
    <x v="177"/>
    <x v="177"/>
    <x v="178"/>
    <x v="145"/>
    <x v="171"/>
    <x v="193"/>
    <x v="193"/>
    <x v="193"/>
    <x v="193"/>
    <x v="193"/>
    <x v="193"/>
    <x v="193"/>
    <x v="193"/>
    <x v="193"/>
    <x v="193"/>
    <x v="193"/>
    <x v="193"/>
    <x v="193"/>
    <x v="193"/>
  </r>
  <r>
    <x v="194"/>
    <x v="194"/>
    <x v="0"/>
    <x v="194"/>
    <x v="13"/>
    <x v="42"/>
    <x v="172"/>
    <x v="179"/>
    <x v="177"/>
    <x v="181"/>
    <x v="22"/>
    <x v="177"/>
    <x v="176"/>
    <x v="178"/>
    <x v="47"/>
    <x v="179"/>
    <x v="184"/>
    <x v="172"/>
    <x v="194"/>
    <x v="194"/>
    <x v="194"/>
    <x v="194"/>
    <x v="194"/>
    <x v="194"/>
    <x v="194"/>
    <x v="194"/>
    <x v="194"/>
    <x v="194"/>
    <x v="194"/>
    <x v="194"/>
    <x v="194"/>
    <x v="194"/>
  </r>
  <r>
    <x v="195"/>
    <x v="195"/>
    <x v="3"/>
    <x v="195"/>
    <x v="2"/>
    <x v="182"/>
    <x v="173"/>
    <x v="159"/>
    <x v="178"/>
    <x v="45"/>
    <x v="175"/>
    <x v="178"/>
    <x v="177"/>
    <x v="148"/>
    <x v="178"/>
    <x v="180"/>
    <x v="40"/>
    <x v="173"/>
    <x v="195"/>
    <x v="195"/>
    <x v="195"/>
    <x v="195"/>
    <x v="195"/>
    <x v="195"/>
    <x v="195"/>
    <x v="195"/>
    <x v="195"/>
    <x v="195"/>
    <x v="195"/>
    <x v="195"/>
    <x v="195"/>
    <x v="195"/>
  </r>
  <r>
    <x v="196"/>
    <x v="196"/>
    <x v="2"/>
    <x v="196"/>
    <x v="18"/>
    <x v="183"/>
    <x v="174"/>
    <x v="180"/>
    <x v="179"/>
    <x v="182"/>
    <x v="176"/>
    <x v="179"/>
    <x v="178"/>
    <x v="179"/>
    <x v="157"/>
    <x v="18"/>
    <x v="185"/>
    <x v="174"/>
    <x v="196"/>
    <x v="196"/>
    <x v="196"/>
    <x v="196"/>
    <x v="196"/>
    <x v="196"/>
    <x v="196"/>
    <x v="196"/>
    <x v="196"/>
    <x v="196"/>
    <x v="196"/>
    <x v="196"/>
    <x v="196"/>
    <x v="196"/>
  </r>
  <r>
    <x v="197"/>
    <x v="197"/>
    <x v="6"/>
    <x v="197"/>
    <x v="18"/>
    <x v="184"/>
    <x v="175"/>
    <x v="181"/>
    <x v="180"/>
    <x v="183"/>
    <x v="177"/>
    <x v="25"/>
    <x v="179"/>
    <x v="180"/>
    <x v="179"/>
    <x v="181"/>
    <x v="186"/>
    <x v="175"/>
    <x v="197"/>
    <x v="197"/>
    <x v="197"/>
    <x v="197"/>
    <x v="197"/>
    <x v="197"/>
    <x v="197"/>
    <x v="197"/>
    <x v="197"/>
    <x v="197"/>
    <x v="197"/>
    <x v="197"/>
    <x v="197"/>
    <x v="197"/>
  </r>
  <r>
    <x v="198"/>
    <x v="198"/>
    <x v="4"/>
    <x v="198"/>
    <x v="31"/>
    <x v="155"/>
    <x v="176"/>
    <x v="182"/>
    <x v="42"/>
    <x v="184"/>
    <x v="178"/>
    <x v="180"/>
    <x v="180"/>
    <x v="181"/>
    <x v="115"/>
    <x v="84"/>
    <x v="187"/>
    <x v="9"/>
    <x v="198"/>
    <x v="198"/>
    <x v="198"/>
    <x v="198"/>
    <x v="198"/>
    <x v="198"/>
    <x v="198"/>
    <x v="198"/>
    <x v="198"/>
    <x v="198"/>
    <x v="198"/>
    <x v="198"/>
    <x v="198"/>
    <x v="198"/>
  </r>
  <r>
    <x v="199"/>
    <x v="199"/>
    <x v="6"/>
    <x v="199"/>
    <x v="23"/>
    <x v="185"/>
    <x v="177"/>
    <x v="183"/>
    <x v="181"/>
    <x v="185"/>
    <x v="179"/>
    <x v="181"/>
    <x v="36"/>
    <x v="182"/>
    <x v="180"/>
    <x v="182"/>
    <x v="188"/>
    <x v="176"/>
    <x v="199"/>
    <x v="199"/>
    <x v="199"/>
    <x v="199"/>
    <x v="199"/>
    <x v="199"/>
    <x v="199"/>
    <x v="199"/>
    <x v="199"/>
    <x v="199"/>
    <x v="199"/>
    <x v="199"/>
    <x v="199"/>
    <x v="199"/>
  </r>
  <r>
    <x v="200"/>
    <x v="200"/>
    <x v="3"/>
    <x v="200"/>
    <x v="31"/>
    <x v="186"/>
    <x v="178"/>
    <x v="184"/>
    <x v="182"/>
    <x v="186"/>
    <x v="180"/>
    <x v="181"/>
    <x v="181"/>
    <x v="183"/>
    <x v="181"/>
    <x v="183"/>
    <x v="189"/>
    <x v="177"/>
    <x v="200"/>
    <x v="200"/>
    <x v="200"/>
    <x v="200"/>
    <x v="200"/>
    <x v="200"/>
    <x v="200"/>
    <x v="200"/>
    <x v="200"/>
    <x v="200"/>
    <x v="200"/>
    <x v="200"/>
    <x v="200"/>
    <x v="200"/>
  </r>
  <r>
    <x v="201"/>
    <x v="201"/>
    <x v="1"/>
    <x v="201"/>
    <x v="16"/>
    <x v="187"/>
    <x v="179"/>
    <x v="185"/>
    <x v="83"/>
    <x v="137"/>
    <x v="181"/>
    <x v="182"/>
    <x v="182"/>
    <x v="108"/>
    <x v="182"/>
    <x v="24"/>
    <x v="190"/>
    <x v="178"/>
    <x v="201"/>
    <x v="201"/>
    <x v="201"/>
    <x v="201"/>
    <x v="201"/>
    <x v="201"/>
    <x v="201"/>
    <x v="201"/>
    <x v="201"/>
    <x v="201"/>
    <x v="201"/>
    <x v="201"/>
    <x v="201"/>
    <x v="201"/>
  </r>
  <r>
    <x v="202"/>
    <x v="202"/>
    <x v="6"/>
    <x v="202"/>
    <x v="16"/>
    <x v="167"/>
    <x v="180"/>
    <x v="21"/>
    <x v="183"/>
    <x v="187"/>
    <x v="182"/>
    <x v="183"/>
    <x v="183"/>
    <x v="184"/>
    <x v="183"/>
    <x v="184"/>
    <x v="191"/>
    <x v="104"/>
    <x v="202"/>
    <x v="202"/>
    <x v="202"/>
    <x v="202"/>
    <x v="202"/>
    <x v="202"/>
    <x v="202"/>
    <x v="202"/>
    <x v="202"/>
    <x v="202"/>
    <x v="202"/>
    <x v="202"/>
    <x v="202"/>
    <x v="202"/>
  </r>
  <r>
    <x v="203"/>
    <x v="203"/>
    <x v="0"/>
    <x v="203"/>
    <x v="20"/>
    <x v="188"/>
    <x v="181"/>
    <x v="186"/>
    <x v="184"/>
    <x v="188"/>
    <x v="134"/>
    <x v="144"/>
    <x v="184"/>
    <x v="185"/>
    <x v="184"/>
    <x v="185"/>
    <x v="192"/>
    <x v="179"/>
    <x v="203"/>
    <x v="203"/>
    <x v="203"/>
    <x v="203"/>
    <x v="203"/>
    <x v="203"/>
    <x v="203"/>
    <x v="203"/>
    <x v="203"/>
    <x v="203"/>
    <x v="203"/>
    <x v="203"/>
    <x v="203"/>
    <x v="203"/>
  </r>
  <r>
    <x v="204"/>
    <x v="204"/>
    <x v="1"/>
    <x v="204"/>
    <x v="9"/>
    <x v="189"/>
    <x v="182"/>
    <x v="187"/>
    <x v="185"/>
    <x v="189"/>
    <x v="57"/>
    <x v="184"/>
    <x v="125"/>
    <x v="186"/>
    <x v="185"/>
    <x v="163"/>
    <x v="193"/>
    <x v="180"/>
    <x v="204"/>
    <x v="204"/>
    <x v="204"/>
    <x v="204"/>
    <x v="204"/>
    <x v="204"/>
    <x v="204"/>
    <x v="204"/>
    <x v="204"/>
    <x v="204"/>
    <x v="204"/>
    <x v="204"/>
    <x v="204"/>
    <x v="204"/>
  </r>
  <r>
    <x v="205"/>
    <x v="205"/>
    <x v="3"/>
    <x v="205"/>
    <x v="28"/>
    <x v="7"/>
    <x v="145"/>
    <x v="188"/>
    <x v="182"/>
    <x v="6"/>
    <x v="183"/>
    <x v="178"/>
    <x v="185"/>
    <x v="187"/>
    <x v="186"/>
    <x v="186"/>
    <x v="194"/>
    <x v="181"/>
    <x v="205"/>
    <x v="205"/>
    <x v="205"/>
    <x v="205"/>
    <x v="205"/>
    <x v="205"/>
    <x v="205"/>
    <x v="205"/>
    <x v="205"/>
    <x v="205"/>
    <x v="205"/>
    <x v="205"/>
    <x v="205"/>
    <x v="205"/>
  </r>
  <r>
    <x v="206"/>
    <x v="206"/>
    <x v="6"/>
    <x v="206"/>
    <x v="35"/>
    <x v="190"/>
    <x v="39"/>
    <x v="124"/>
    <x v="186"/>
    <x v="190"/>
    <x v="184"/>
    <x v="185"/>
    <x v="19"/>
    <x v="188"/>
    <x v="187"/>
    <x v="187"/>
    <x v="195"/>
    <x v="182"/>
    <x v="206"/>
    <x v="206"/>
    <x v="206"/>
    <x v="206"/>
    <x v="206"/>
    <x v="206"/>
    <x v="206"/>
    <x v="206"/>
    <x v="206"/>
    <x v="206"/>
    <x v="206"/>
    <x v="206"/>
    <x v="206"/>
    <x v="206"/>
  </r>
  <r>
    <x v="207"/>
    <x v="207"/>
    <x v="5"/>
    <x v="207"/>
    <x v="39"/>
    <x v="191"/>
    <x v="183"/>
    <x v="21"/>
    <x v="187"/>
    <x v="191"/>
    <x v="185"/>
    <x v="186"/>
    <x v="17"/>
    <x v="189"/>
    <x v="188"/>
    <x v="188"/>
    <x v="196"/>
    <x v="183"/>
    <x v="207"/>
    <x v="207"/>
    <x v="207"/>
    <x v="207"/>
    <x v="207"/>
    <x v="207"/>
    <x v="207"/>
    <x v="207"/>
    <x v="207"/>
    <x v="207"/>
    <x v="207"/>
    <x v="207"/>
    <x v="207"/>
    <x v="207"/>
  </r>
  <r>
    <x v="208"/>
    <x v="208"/>
    <x v="4"/>
    <x v="208"/>
    <x v="33"/>
    <x v="192"/>
    <x v="40"/>
    <x v="189"/>
    <x v="188"/>
    <x v="0"/>
    <x v="186"/>
    <x v="187"/>
    <x v="186"/>
    <x v="190"/>
    <x v="131"/>
    <x v="189"/>
    <x v="197"/>
    <x v="184"/>
    <x v="208"/>
    <x v="208"/>
    <x v="208"/>
    <x v="208"/>
    <x v="208"/>
    <x v="208"/>
    <x v="208"/>
    <x v="208"/>
    <x v="208"/>
    <x v="208"/>
    <x v="208"/>
    <x v="208"/>
    <x v="208"/>
    <x v="208"/>
  </r>
  <r>
    <x v="209"/>
    <x v="209"/>
    <x v="6"/>
    <x v="209"/>
    <x v="11"/>
    <x v="193"/>
    <x v="73"/>
    <x v="190"/>
    <x v="189"/>
    <x v="192"/>
    <x v="187"/>
    <x v="188"/>
    <x v="187"/>
    <x v="191"/>
    <x v="189"/>
    <x v="190"/>
    <x v="198"/>
    <x v="44"/>
    <x v="209"/>
    <x v="209"/>
    <x v="209"/>
    <x v="209"/>
    <x v="209"/>
    <x v="209"/>
    <x v="209"/>
    <x v="209"/>
    <x v="209"/>
    <x v="209"/>
    <x v="209"/>
    <x v="209"/>
    <x v="209"/>
    <x v="209"/>
  </r>
  <r>
    <x v="210"/>
    <x v="210"/>
    <x v="5"/>
    <x v="210"/>
    <x v="30"/>
    <x v="194"/>
    <x v="184"/>
    <x v="191"/>
    <x v="146"/>
    <x v="193"/>
    <x v="188"/>
    <x v="126"/>
    <x v="188"/>
    <x v="93"/>
    <x v="190"/>
    <x v="191"/>
    <x v="44"/>
    <x v="185"/>
    <x v="210"/>
    <x v="210"/>
    <x v="210"/>
    <x v="210"/>
    <x v="210"/>
    <x v="210"/>
    <x v="210"/>
    <x v="210"/>
    <x v="210"/>
    <x v="210"/>
    <x v="210"/>
    <x v="210"/>
    <x v="210"/>
    <x v="210"/>
  </r>
  <r>
    <x v="211"/>
    <x v="211"/>
    <x v="5"/>
    <x v="211"/>
    <x v="39"/>
    <x v="24"/>
    <x v="185"/>
    <x v="121"/>
    <x v="190"/>
    <x v="194"/>
    <x v="189"/>
    <x v="189"/>
    <x v="189"/>
    <x v="192"/>
    <x v="191"/>
    <x v="192"/>
    <x v="199"/>
    <x v="56"/>
    <x v="211"/>
    <x v="211"/>
    <x v="211"/>
    <x v="211"/>
    <x v="211"/>
    <x v="211"/>
    <x v="211"/>
    <x v="211"/>
    <x v="211"/>
    <x v="211"/>
    <x v="211"/>
    <x v="211"/>
    <x v="211"/>
    <x v="211"/>
  </r>
  <r>
    <x v="212"/>
    <x v="212"/>
    <x v="6"/>
    <x v="212"/>
    <x v="0"/>
    <x v="195"/>
    <x v="186"/>
    <x v="91"/>
    <x v="191"/>
    <x v="195"/>
    <x v="190"/>
    <x v="122"/>
    <x v="169"/>
    <x v="40"/>
    <x v="192"/>
    <x v="92"/>
    <x v="50"/>
    <x v="186"/>
    <x v="212"/>
    <x v="212"/>
    <x v="212"/>
    <x v="212"/>
    <x v="212"/>
    <x v="212"/>
    <x v="212"/>
    <x v="212"/>
    <x v="212"/>
    <x v="212"/>
    <x v="212"/>
    <x v="212"/>
    <x v="212"/>
    <x v="212"/>
  </r>
  <r>
    <x v="213"/>
    <x v="213"/>
    <x v="2"/>
    <x v="213"/>
    <x v="4"/>
    <x v="196"/>
    <x v="187"/>
    <x v="192"/>
    <x v="109"/>
    <x v="196"/>
    <x v="191"/>
    <x v="190"/>
    <x v="123"/>
    <x v="193"/>
    <x v="16"/>
    <x v="193"/>
    <x v="200"/>
    <x v="7"/>
    <x v="213"/>
    <x v="213"/>
    <x v="213"/>
    <x v="213"/>
    <x v="213"/>
    <x v="213"/>
    <x v="213"/>
    <x v="213"/>
    <x v="213"/>
    <x v="213"/>
    <x v="213"/>
    <x v="213"/>
    <x v="213"/>
    <x v="213"/>
  </r>
  <r>
    <x v="214"/>
    <x v="214"/>
    <x v="6"/>
    <x v="214"/>
    <x v="6"/>
    <x v="29"/>
    <x v="188"/>
    <x v="193"/>
    <x v="192"/>
    <x v="197"/>
    <x v="19"/>
    <x v="191"/>
    <x v="190"/>
    <x v="109"/>
    <x v="14"/>
    <x v="194"/>
    <x v="201"/>
    <x v="187"/>
    <x v="214"/>
    <x v="214"/>
    <x v="214"/>
    <x v="214"/>
    <x v="214"/>
    <x v="214"/>
    <x v="214"/>
    <x v="214"/>
    <x v="214"/>
    <x v="214"/>
    <x v="214"/>
    <x v="214"/>
    <x v="214"/>
    <x v="214"/>
  </r>
  <r>
    <x v="215"/>
    <x v="215"/>
    <x v="3"/>
    <x v="215"/>
    <x v="10"/>
    <x v="0"/>
    <x v="189"/>
    <x v="194"/>
    <x v="193"/>
    <x v="173"/>
    <x v="192"/>
    <x v="111"/>
    <x v="191"/>
    <x v="194"/>
    <x v="193"/>
    <x v="195"/>
    <x v="202"/>
    <x v="173"/>
    <x v="215"/>
    <x v="215"/>
    <x v="215"/>
    <x v="215"/>
    <x v="215"/>
    <x v="215"/>
    <x v="215"/>
    <x v="215"/>
    <x v="215"/>
    <x v="215"/>
    <x v="215"/>
    <x v="215"/>
    <x v="215"/>
    <x v="215"/>
  </r>
  <r>
    <x v="216"/>
    <x v="216"/>
    <x v="5"/>
    <x v="216"/>
    <x v="24"/>
    <x v="197"/>
    <x v="190"/>
    <x v="195"/>
    <x v="194"/>
    <x v="198"/>
    <x v="94"/>
    <x v="192"/>
    <x v="169"/>
    <x v="195"/>
    <x v="194"/>
    <x v="196"/>
    <x v="203"/>
    <x v="77"/>
    <x v="216"/>
    <x v="216"/>
    <x v="216"/>
    <x v="216"/>
    <x v="216"/>
    <x v="216"/>
    <x v="216"/>
    <x v="216"/>
    <x v="216"/>
    <x v="216"/>
    <x v="216"/>
    <x v="216"/>
    <x v="216"/>
    <x v="216"/>
  </r>
  <r>
    <x v="217"/>
    <x v="217"/>
    <x v="4"/>
    <x v="217"/>
    <x v="35"/>
    <x v="198"/>
    <x v="191"/>
    <x v="49"/>
    <x v="195"/>
    <x v="199"/>
    <x v="193"/>
    <x v="193"/>
    <x v="192"/>
    <x v="196"/>
    <x v="195"/>
    <x v="86"/>
    <x v="204"/>
    <x v="188"/>
    <x v="217"/>
    <x v="217"/>
    <x v="217"/>
    <x v="217"/>
    <x v="217"/>
    <x v="217"/>
    <x v="217"/>
    <x v="217"/>
    <x v="217"/>
    <x v="217"/>
    <x v="217"/>
    <x v="217"/>
    <x v="217"/>
    <x v="217"/>
  </r>
  <r>
    <x v="218"/>
    <x v="218"/>
    <x v="3"/>
    <x v="218"/>
    <x v="5"/>
    <x v="199"/>
    <x v="192"/>
    <x v="196"/>
    <x v="196"/>
    <x v="200"/>
    <x v="194"/>
    <x v="194"/>
    <x v="193"/>
    <x v="197"/>
    <x v="196"/>
    <x v="197"/>
    <x v="205"/>
    <x v="64"/>
    <x v="218"/>
    <x v="218"/>
    <x v="218"/>
    <x v="218"/>
    <x v="218"/>
    <x v="218"/>
    <x v="218"/>
    <x v="218"/>
    <x v="218"/>
    <x v="218"/>
    <x v="218"/>
    <x v="218"/>
    <x v="218"/>
    <x v="218"/>
  </r>
  <r>
    <x v="219"/>
    <x v="219"/>
    <x v="0"/>
    <x v="219"/>
    <x v="33"/>
    <x v="200"/>
    <x v="140"/>
    <x v="197"/>
    <x v="197"/>
    <x v="201"/>
    <x v="195"/>
    <x v="195"/>
    <x v="194"/>
    <x v="198"/>
    <x v="197"/>
    <x v="113"/>
    <x v="206"/>
    <x v="189"/>
    <x v="219"/>
    <x v="219"/>
    <x v="219"/>
    <x v="219"/>
    <x v="219"/>
    <x v="219"/>
    <x v="219"/>
    <x v="219"/>
    <x v="219"/>
    <x v="219"/>
    <x v="219"/>
    <x v="219"/>
    <x v="219"/>
    <x v="219"/>
  </r>
  <r>
    <x v="220"/>
    <x v="220"/>
    <x v="1"/>
    <x v="220"/>
    <x v="12"/>
    <x v="201"/>
    <x v="193"/>
    <x v="198"/>
    <x v="198"/>
    <x v="202"/>
    <x v="196"/>
    <x v="196"/>
    <x v="195"/>
    <x v="199"/>
    <x v="198"/>
    <x v="198"/>
    <x v="207"/>
    <x v="190"/>
    <x v="220"/>
    <x v="220"/>
    <x v="220"/>
    <x v="220"/>
    <x v="220"/>
    <x v="220"/>
    <x v="220"/>
    <x v="220"/>
    <x v="220"/>
    <x v="220"/>
    <x v="220"/>
    <x v="220"/>
    <x v="220"/>
    <x v="220"/>
  </r>
  <r>
    <x v="221"/>
    <x v="221"/>
    <x v="6"/>
    <x v="221"/>
    <x v="36"/>
    <x v="202"/>
    <x v="194"/>
    <x v="199"/>
    <x v="133"/>
    <x v="203"/>
    <x v="197"/>
    <x v="197"/>
    <x v="196"/>
    <x v="200"/>
    <x v="66"/>
    <x v="199"/>
    <x v="208"/>
    <x v="191"/>
    <x v="221"/>
    <x v="221"/>
    <x v="221"/>
    <x v="221"/>
    <x v="221"/>
    <x v="221"/>
    <x v="221"/>
    <x v="221"/>
    <x v="221"/>
    <x v="221"/>
    <x v="221"/>
    <x v="221"/>
    <x v="221"/>
    <x v="221"/>
  </r>
  <r>
    <x v="222"/>
    <x v="222"/>
    <x v="2"/>
    <x v="222"/>
    <x v="30"/>
    <x v="20"/>
    <x v="195"/>
    <x v="200"/>
    <x v="199"/>
    <x v="92"/>
    <x v="7"/>
    <x v="198"/>
    <x v="197"/>
    <x v="23"/>
    <x v="53"/>
    <x v="53"/>
    <x v="209"/>
    <x v="192"/>
    <x v="222"/>
    <x v="222"/>
    <x v="222"/>
    <x v="222"/>
    <x v="222"/>
    <x v="222"/>
    <x v="222"/>
    <x v="222"/>
    <x v="222"/>
    <x v="222"/>
    <x v="222"/>
    <x v="222"/>
    <x v="222"/>
    <x v="222"/>
  </r>
  <r>
    <x v="223"/>
    <x v="223"/>
    <x v="4"/>
    <x v="223"/>
    <x v="12"/>
    <x v="199"/>
    <x v="196"/>
    <x v="201"/>
    <x v="200"/>
    <x v="204"/>
    <x v="198"/>
    <x v="199"/>
    <x v="198"/>
    <x v="201"/>
    <x v="199"/>
    <x v="42"/>
    <x v="210"/>
    <x v="193"/>
    <x v="223"/>
    <x v="223"/>
    <x v="223"/>
    <x v="223"/>
    <x v="223"/>
    <x v="223"/>
    <x v="223"/>
    <x v="223"/>
    <x v="223"/>
    <x v="223"/>
    <x v="223"/>
    <x v="223"/>
    <x v="223"/>
    <x v="223"/>
  </r>
  <r>
    <x v="224"/>
    <x v="224"/>
    <x v="2"/>
    <x v="224"/>
    <x v="30"/>
    <x v="203"/>
    <x v="197"/>
    <x v="202"/>
    <x v="69"/>
    <x v="205"/>
    <x v="199"/>
    <x v="34"/>
    <x v="199"/>
    <x v="202"/>
    <x v="200"/>
    <x v="200"/>
    <x v="211"/>
    <x v="26"/>
    <x v="224"/>
    <x v="224"/>
    <x v="224"/>
    <x v="224"/>
    <x v="224"/>
    <x v="224"/>
    <x v="224"/>
    <x v="224"/>
    <x v="224"/>
    <x v="224"/>
    <x v="224"/>
    <x v="224"/>
    <x v="224"/>
    <x v="224"/>
  </r>
  <r>
    <x v="225"/>
    <x v="225"/>
    <x v="2"/>
    <x v="225"/>
    <x v="5"/>
    <x v="204"/>
    <x v="198"/>
    <x v="203"/>
    <x v="201"/>
    <x v="206"/>
    <x v="200"/>
    <x v="200"/>
    <x v="200"/>
    <x v="203"/>
    <x v="201"/>
    <x v="110"/>
    <x v="212"/>
    <x v="194"/>
    <x v="225"/>
    <x v="225"/>
    <x v="225"/>
    <x v="225"/>
    <x v="225"/>
    <x v="225"/>
    <x v="225"/>
    <x v="225"/>
    <x v="225"/>
    <x v="225"/>
    <x v="225"/>
    <x v="225"/>
    <x v="225"/>
    <x v="225"/>
  </r>
  <r>
    <x v="226"/>
    <x v="226"/>
    <x v="2"/>
    <x v="226"/>
    <x v="29"/>
    <x v="92"/>
    <x v="96"/>
    <x v="204"/>
    <x v="202"/>
    <x v="207"/>
    <x v="201"/>
    <x v="201"/>
    <x v="201"/>
    <x v="204"/>
    <x v="71"/>
    <x v="201"/>
    <x v="166"/>
    <x v="195"/>
    <x v="226"/>
    <x v="226"/>
    <x v="226"/>
    <x v="226"/>
    <x v="226"/>
    <x v="226"/>
    <x v="226"/>
    <x v="226"/>
    <x v="226"/>
    <x v="226"/>
    <x v="226"/>
    <x v="226"/>
    <x v="226"/>
    <x v="226"/>
  </r>
  <r>
    <x v="227"/>
    <x v="227"/>
    <x v="6"/>
    <x v="227"/>
    <x v="33"/>
    <x v="205"/>
    <x v="199"/>
    <x v="205"/>
    <x v="10"/>
    <x v="20"/>
    <x v="202"/>
    <x v="202"/>
    <x v="202"/>
    <x v="205"/>
    <x v="202"/>
    <x v="202"/>
    <x v="213"/>
    <x v="8"/>
    <x v="227"/>
    <x v="227"/>
    <x v="227"/>
    <x v="227"/>
    <x v="227"/>
    <x v="227"/>
    <x v="227"/>
    <x v="227"/>
    <x v="227"/>
    <x v="227"/>
    <x v="227"/>
    <x v="227"/>
    <x v="227"/>
    <x v="227"/>
  </r>
  <r>
    <x v="228"/>
    <x v="228"/>
    <x v="4"/>
    <x v="228"/>
    <x v="18"/>
    <x v="206"/>
    <x v="7"/>
    <x v="206"/>
    <x v="136"/>
    <x v="208"/>
    <x v="203"/>
    <x v="203"/>
    <x v="51"/>
    <x v="206"/>
    <x v="203"/>
    <x v="103"/>
    <x v="60"/>
    <x v="196"/>
    <x v="228"/>
    <x v="228"/>
    <x v="228"/>
    <x v="228"/>
    <x v="228"/>
    <x v="228"/>
    <x v="228"/>
    <x v="228"/>
    <x v="228"/>
    <x v="228"/>
    <x v="228"/>
    <x v="228"/>
    <x v="228"/>
    <x v="228"/>
  </r>
  <r>
    <x v="229"/>
    <x v="229"/>
    <x v="4"/>
    <x v="229"/>
    <x v="29"/>
    <x v="207"/>
    <x v="200"/>
    <x v="85"/>
    <x v="203"/>
    <x v="48"/>
    <x v="204"/>
    <x v="36"/>
    <x v="203"/>
    <x v="207"/>
    <x v="204"/>
    <x v="203"/>
    <x v="214"/>
    <x v="197"/>
    <x v="229"/>
    <x v="229"/>
    <x v="229"/>
    <x v="229"/>
    <x v="229"/>
    <x v="229"/>
    <x v="229"/>
    <x v="229"/>
    <x v="229"/>
    <x v="229"/>
    <x v="229"/>
    <x v="229"/>
    <x v="229"/>
    <x v="229"/>
  </r>
  <r>
    <x v="230"/>
    <x v="230"/>
    <x v="5"/>
    <x v="230"/>
    <x v="37"/>
    <x v="208"/>
    <x v="120"/>
    <x v="207"/>
    <x v="204"/>
    <x v="145"/>
    <x v="205"/>
    <x v="204"/>
    <x v="204"/>
    <x v="208"/>
    <x v="205"/>
    <x v="204"/>
    <x v="215"/>
    <x v="197"/>
    <x v="230"/>
    <x v="230"/>
    <x v="230"/>
    <x v="230"/>
    <x v="230"/>
    <x v="230"/>
    <x v="230"/>
    <x v="230"/>
    <x v="230"/>
    <x v="230"/>
    <x v="230"/>
    <x v="230"/>
    <x v="230"/>
    <x v="230"/>
  </r>
  <r>
    <x v="231"/>
    <x v="231"/>
    <x v="2"/>
    <x v="231"/>
    <x v="10"/>
    <x v="209"/>
    <x v="201"/>
    <x v="208"/>
    <x v="41"/>
    <x v="209"/>
    <x v="206"/>
    <x v="205"/>
    <x v="205"/>
    <x v="209"/>
    <x v="206"/>
    <x v="205"/>
    <x v="216"/>
    <x v="198"/>
    <x v="231"/>
    <x v="231"/>
    <x v="231"/>
    <x v="231"/>
    <x v="231"/>
    <x v="231"/>
    <x v="231"/>
    <x v="231"/>
    <x v="231"/>
    <x v="231"/>
    <x v="231"/>
    <x v="231"/>
    <x v="231"/>
    <x v="231"/>
  </r>
  <r>
    <x v="232"/>
    <x v="232"/>
    <x v="5"/>
    <x v="232"/>
    <x v="10"/>
    <x v="210"/>
    <x v="202"/>
    <x v="209"/>
    <x v="205"/>
    <x v="210"/>
    <x v="207"/>
    <x v="206"/>
    <x v="206"/>
    <x v="210"/>
    <x v="207"/>
    <x v="206"/>
    <x v="217"/>
    <x v="196"/>
    <x v="232"/>
    <x v="232"/>
    <x v="232"/>
    <x v="232"/>
    <x v="232"/>
    <x v="232"/>
    <x v="232"/>
    <x v="232"/>
    <x v="232"/>
    <x v="232"/>
    <x v="232"/>
    <x v="232"/>
    <x v="232"/>
    <x v="232"/>
  </r>
  <r>
    <x v="233"/>
    <x v="233"/>
    <x v="5"/>
    <x v="233"/>
    <x v="16"/>
    <x v="211"/>
    <x v="203"/>
    <x v="210"/>
    <x v="18"/>
    <x v="211"/>
    <x v="208"/>
    <x v="207"/>
    <x v="207"/>
    <x v="211"/>
    <x v="208"/>
    <x v="207"/>
    <x v="218"/>
    <x v="199"/>
    <x v="233"/>
    <x v="233"/>
    <x v="233"/>
    <x v="233"/>
    <x v="233"/>
    <x v="233"/>
    <x v="233"/>
    <x v="233"/>
    <x v="233"/>
    <x v="233"/>
    <x v="233"/>
    <x v="233"/>
    <x v="233"/>
    <x v="233"/>
  </r>
  <r>
    <x v="234"/>
    <x v="234"/>
    <x v="1"/>
    <x v="234"/>
    <x v="5"/>
    <x v="212"/>
    <x v="87"/>
    <x v="63"/>
    <x v="190"/>
    <x v="86"/>
    <x v="209"/>
    <x v="208"/>
    <x v="208"/>
    <x v="212"/>
    <x v="137"/>
    <x v="208"/>
    <x v="219"/>
    <x v="200"/>
    <x v="234"/>
    <x v="234"/>
    <x v="234"/>
    <x v="234"/>
    <x v="234"/>
    <x v="234"/>
    <x v="234"/>
    <x v="234"/>
    <x v="234"/>
    <x v="234"/>
    <x v="234"/>
    <x v="234"/>
    <x v="234"/>
    <x v="234"/>
  </r>
  <r>
    <x v="235"/>
    <x v="235"/>
    <x v="6"/>
    <x v="235"/>
    <x v="34"/>
    <x v="213"/>
    <x v="204"/>
    <x v="164"/>
    <x v="206"/>
    <x v="212"/>
    <x v="66"/>
    <x v="209"/>
    <x v="209"/>
    <x v="213"/>
    <x v="209"/>
    <x v="209"/>
    <x v="157"/>
    <x v="47"/>
    <x v="235"/>
    <x v="235"/>
    <x v="235"/>
    <x v="235"/>
    <x v="235"/>
    <x v="235"/>
    <x v="235"/>
    <x v="235"/>
    <x v="235"/>
    <x v="235"/>
    <x v="235"/>
    <x v="235"/>
    <x v="235"/>
    <x v="235"/>
  </r>
  <r>
    <x v="236"/>
    <x v="236"/>
    <x v="6"/>
    <x v="236"/>
    <x v="2"/>
    <x v="214"/>
    <x v="195"/>
    <x v="211"/>
    <x v="84"/>
    <x v="213"/>
    <x v="210"/>
    <x v="210"/>
    <x v="210"/>
    <x v="214"/>
    <x v="210"/>
    <x v="210"/>
    <x v="220"/>
    <x v="201"/>
    <x v="236"/>
    <x v="236"/>
    <x v="236"/>
    <x v="236"/>
    <x v="236"/>
    <x v="236"/>
    <x v="236"/>
    <x v="236"/>
    <x v="236"/>
    <x v="236"/>
    <x v="236"/>
    <x v="236"/>
    <x v="236"/>
    <x v="236"/>
  </r>
  <r>
    <x v="237"/>
    <x v="237"/>
    <x v="3"/>
    <x v="237"/>
    <x v="19"/>
    <x v="197"/>
    <x v="205"/>
    <x v="212"/>
    <x v="207"/>
    <x v="214"/>
    <x v="211"/>
    <x v="67"/>
    <x v="211"/>
    <x v="215"/>
    <x v="175"/>
    <x v="211"/>
    <x v="176"/>
    <x v="83"/>
    <x v="237"/>
    <x v="237"/>
    <x v="237"/>
    <x v="237"/>
    <x v="237"/>
    <x v="237"/>
    <x v="237"/>
    <x v="237"/>
    <x v="237"/>
    <x v="237"/>
    <x v="237"/>
    <x v="237"/>
    <x v="237"/>
    <x v="237"/>
  </r>
  <r>
    <x v="238"/>
    <x v="238"/>
    <x v="5"/>
    <x v="238"/>
    <x v="18"/>
    <x v="215"/>
    <x v="206"/>
    <x v="213"/>
    <x v="208"/>
    <x v="201"/>
    <x v="212"/>
    <x v="154"/>
    <x v="212"/>
    <x v="216"/>
    <x v="211"/>
    <x v="212"/>
    <x v="221"/>
    <x v="202"/>
    <x v="238"/>
    <x v="238"/>
    <x v="238"/>
    <x v="238"/>
    <x v="238"/>
    <x v="238"/>
    <x v="238"/>
    <x v="238"/>
    <x v="238"/>
    <x v="238"/>
    <x v="238"/>
    <x v="238"/>
    <x v="238"/>
    <x v="238"/>
  </r>
  <r>
    <x v="239"/>
    <x v="239"/>
    <x v="6"/>
    <x v="239"/>
    <x v="0"/>
    <x v="216"/>
    <x v="207"/>
    <x v="8"/>
    <x v="209"/>
    <x v="215"/>
    <x v="213"/>
    <x v="211"/>
    <x v="213"/>
    <x v="185"/>
    <x v="212"/>
    <x v="213"/>
    <x v="153"/>
    <x v="203"/>
    <x v="239"/>
    <x v="239"/>
    <x v="239"/>
    <x v="239"/>
    <x v="239"/>
    <x v="239"/>
    <x v="239"/>
    <x v="239"/>
    <x v="239"/>
    <x v="239"/>
    <x v="239"/>
    <x v="239"/>
    <x v="239"/>
    <x v="239"/>
  </r>
  <r>
    <x v="240"/>
    <x v="240"/>
    <x v="2"/>
    <x v="240"/>
    <x v="2"/>
    <x v="213"/>
    <x v="208"/>
    <x v="214"/>
    <x v="210"/>
    <x v="183"/>
    <x v="214"/>
    <x v="212"/>
    <x v="214"/>
    <x v="105"/>
    <x v="213"/>
    <x v="214"/>
    <x v="22"/>
    <x v="204"/>
    <x v="240"/>
    <x v="240"/>
    <x v="240"/>
    <x v="240"/>
    <x v="240"/>
    <x v="240"/>
    <x v="240"/>
    <x v="240"/>
    <x v="240"/>
    <x v="240"/>
    <x v="240"/>
    <x v="240"/>
    <x v="240"/>
    <x v="240"/>
  </r>
  <r>
    <x v="241"/>
    <x v="241"/>
    <x v="0"/>
    <x v="241"/>
    <x v="28"/>
    <x v="26"/>
    <x v="181"/>
    <x v="215"/>
    <x v="77"/>
    <x v="216"/>
    <x v="215"/>
    <x v="213"/>
    <x v="100"/>
    <x v="32"/>
    <x v="156"/>
    <x v="215"/>
    <x v="222"/>
    <x v="77"/>
    <x v="241"/>
    <x v="241"/>
    <x v="241"/>
    <x v="241"/>
    <x v="241"/>
    <x v="241"/>
    <x v="241"/>
    <x v="241"/>
    <x v="241"/>
    <x v="241"/>
    <x v="241"/>
    <x v="241"/>
    <x v="241"/>
    <x v="241"/>
  </r>
  <r>
    <x v="242"/>
    <x v="242"/>
    <x v="2"/>
    <x v="242"/>
    <x v="28"/>
    <x v="217"/>
    <x v="209"/>
    <x v="216"/>
    <x v="68"/>
    <x v="217"/>
    <x v="216"/>
    <x v="214"/>
    <x v="215"/>
    <x v="112"/>
    <x v="35"/>
    <x v="216"/>
    <x v="167"/>
    <x v="205"/>
    <x v="242"/>
    <x v="242"/>
    <x v="242"/>
    <x v="242"/>
    <x v="242"/>
    <x v="242"/>
    <x v="242"/>
    <x v="242"/>
    <x v="242"/>
    <x v="242"/>
    <x v="242"/>
    <x v="242"/>
    <x v="242"/>
    <x v="242"/>
  </r>
  <r>
    <x v="243"/>
    <x v="243"/>
    <x v="4"/>
    <x v="243"/>
    <x v="7"/>
    <x v="218"/>
    <x v="210"/>
    <x v="217"/>
    <x v="211"/>
    <x v="218"/>
    <x v="161"/>
    <x v="215"/>
    <x v="216"/>
    <x v="17"/>
    <x v="214"/>
    <x v="217"/>
    <x v="223"/>
    <x v="206"/>
    <x v="243"/>
    <x v="243"/>
    <x v="243"/>
    <x v="243"/>
    <x v="243"/>
    <x v="243"/>
    <x v="243"/>
    <x v="243"/>
    <x v="243"/>
    <x v="243"/>
    <x v="243"/>
    <x v="243"/>
    <x v="243"/>
    <x v="243"/>
  </r>
  <r>
    <x v="244"/>
    <x v="244"/>
    <x v="6"/>
    <x v="244"/>
    <x v="31"/>
    <x v="219"/>
    <x v="211"/>
    <x v="218"/>
    <x v="212"/>
    <x v="219"/>
    <x v="217"/>
    <x v="216"/>
    <x v="217"/>
    <x v="217"/>
    <x v="215"/>
    <x v="218"/>
    <x v="224"/>
    <x v="207"/>
    <x v="244"/>
    <x v="244"/>
    <x v="244"/>
    <x v="244"/>
    <x v="244"/>
    <x v="244"/>
    <x v="244"/>
    <x v="244"/>
    <x v="244"/>
    <x v="244"/>
    <x v="244"/>
    <x v="244"/>
    <x v="244"/>
    <x v="244"/>
  </r>
  <r>
    <x v="245"/>
    <x v="245"/>
    <x v="6"/>
    <x v="245"/>
    <x v="26"/>
    <x v="203"/>
    <x v="212"/>
    <x v="219"/>
    <x v="213"/>
    <x v="220"/>
    <x v="218"/>
    <x v="217"/>
    <x v="168"/>
    <x v="218"/>
    <x v="216"/>
    <x v="2"/>
    <x v="225"/>
    <x v="208"/>
    <x v="245"/>
    <x v="245"/>
    <x v="245"/>
    <x v="245"/>
    <x v="245"/>
    <x v="245"/>
    <x v="245"/>
    <x v="245"/>
    <x v="245"/>
    <x v="245"/>
    <x v="245"/>
    <x v="245"/>
    <x v="245"/>
    <x v="245"/>
  </r>
  <r>
    <x v="246"/>
    <x v="246"/>
    <x v="3"/>
    <x v="246"/>
    <x v="23"/>
    <x v="220"/>
    <x v="111"/>
    <x v="220"/>
    <x v="88"/>
    <x v="23"/>
    <x v="114"/>
    <x v="96"/>
    <x v="218"/>
    <x v="219"/>
    <x v="217"/>
    <x v="219"/>
    <x v="226"/>
    <x v="209"/>
    <x v="246"/>
    <x v="246"/>
    <x v="246"/>
    <x v="246"/>
    <x v="246"/>
    <x v="246"/>
    <x v="246"/>
    <x v="246"/>
    <x v="246"/>
    <x v="246"/>
    <x v="246"/>
    <x v="246"/>
    <x v="246"/>
    <x v="246"/>
  </r>
  <r>
    <x v="247"/>
    <x v="247"/>
    <x v="5"/>
    <x v="247"/>
    <x v="16"/>
    <x v="221"/>
    <x v="213"/>
    <x v="221"/>
    <x v="214"/>
    <x v="221"/>
    <x v="87"/>
    <x v="3"/>
    <x v="219"/>
    <x v="220"/>
    <x v="218"/>
    <x v="196"/>
    <x v="142"/>
    <x v="210"/>
    <x v="247"/>
    <x v="247"/>
    <x v="247"/>
    <x v="247"/>
    <x v="247"/>
    <x v="247"/>
    <x v="247"/>
    <x v="247"/>
    <x v="247"/>
    <x v="247"/>
    <x v="247"/>
    <x v="247"/>
    <x v="247"/>
    <x v="247"/>
  </r>
  <r>
    <x v="248"/>
    <x v="248"/>
    <x v="0"/>
    <x v="248"/>
    <x v="14"/>
    <x v="222"/>
    <x v="214"/>
    <x v="34"/>
    <x v="215"/>
    <x v="222"/>
    <x v="219"/>
    <x v="95"/>
    <x v="220"/>
    <x v="73"/>
    <x v="219"/>
    <x v="156"/>
    <x v="195"/>
    <x v="153"/>
    <x v="248"/>
    <x v="248"/>
    <x v="248"/>
    <x v="248"/>
    <x v="248"/>
    <x v="248"/>
    <x v="248"/>
    <x v="248"/>
    <x v="248"/>
    <x v="248"/>
    <x v="248"/>
    <x v="248"/>
    <x v="248"/>
    <x v="248"/>
  </r>
  <r>
    <x v="249"/>
    <x v="249"/>
    <x v="6"/>
    <x v="249"/>
    <x v="26"/>
    <x v="223"/>
    <x v="215"/>
    <x v="222"/>
    <x v="216"/>
    <x v="223"/>
    <x v="220"/>
    <x v="218"/>
    <x v="221"/>
    <x v="221"/>
    <x v="220"/>
    <x v="220"/>
    <x v="227"/>
    <x v="211"/>
    <x v="249"/>
    <x v="249"/>
    <x v="249"/>
    <x v="249"/>
    <x v="249"/>
    <x v="249"/>
    <x v="249"/>
    <x v="249"/>
    <x v="249"/>
    <x v="249"/>
    <x v="249"/>
    <x v="249"/>
    <x v="249"/>
    <x v="249"/>
  </r>
  <r>
    <x v="250"/>
    <x v="250"/>
    <x v="3"/>
    <x v="250"/>
    <x v="4"/>
    <x v="115"/>
    <x v="216"/>
    <x v="223"/>
    <x v="217"/>
    <x v="224"/>
    <x v="221"/>
    <x v="219"/>
    <x v="222"/>
    <x v="8"/>
    <x v="221"/>
    <x v="221"/>
    <x v="228"/>
    <x v="112"/>
    <x v="250"/>
    <x v="250"/>
    <x v="250"/>
    <x v="250"/>
    <x v="250"/>
    <x v="250"/>
    <x v="250"/>
    <x v="250"/>
    <x v="250"/>
    <x v="250"/>
    <x v="250"/>
    <x v="250"/>
    <x v="250"/>
    <x v="250"/>
  </r>
  <r>
    <x v="251"/>
    <x v="251"/>
    <x v="3"/>
    <x v="251"/>
    <x v="19"/>
    <x v="224"/>
    <x v="217"/>
    <x v="224"/>
    <x v="218"/>
    <x v="225"/>
    <x v="222"/>
    <x v="220"/>
    <x v="223"/>
    <x v="222"/>
    <x v="222"/>
    <x v="222"/>
    <x v="11"/>
    <x v="212"/>
    <x v="251"/>
    <x v="251"/>
    <x v="251"/>
    <x v="251"/>
    <x v="251"/>
    <x v="251"/>
    <x v="251"/>
    <x v="251"/>
    <x v="251"/>
    <x v="251"/>
    <x v="251"/>
    <x v="251"/>
    <x v="251"/>
    <x v="251"/>
  </r>
  <r>
    <x v="252"/>
    <x v="252"/>
    <x v="0"/>
    <x v="252"/>
    <x v="23"/>
    <x v="225"/>
    <x v="8"/>
    <x v="225"/>
    <x v="25"/>
    <x v="226"/>
    <x v="223"/>
    <x v="221"/>
    <x v="56"/>
    <x v="223"/>
    <x v="223"/>
    <x v="31"/>
    <x v="229"/>
    <x v="213"/>
    <x v="252"/>
    <x v="252"/>
    <x v="252"/>
    <x v="252"/>
    <x v="252"/>
    <x v="252"/>
    <x v="252"/>
    <x v="252"/>
    <x v="252"/>
    <x v="252"/>
    <x v="252"/>
    <x v="252"/>
    <x v="252"/>
    <x v="252"/>
  </r>
  <r>
    <x v="253"/>
    <x v="253"/>
    <x v="2"/>
    <x v="253"/>
    <x v="23"/>
    <x v="226"/>
    <x v="106"/>
    <x v="162"/>
    <x v="219"/>
    <x v="172"/>
    <x v="224"/>
    <x v="222"/>
    <x v="224"/>
    <x v="224"/>
    <x v="224"/>
    <x v="223"/>
    <x v="230"/>
    <x v="214"/>
    <x v="253"/>
    <x v="253"/>
    <x v="253"/>
    <x v="253"/>
    <x v="253"/>
    <x v="253"/>
    <x v="253"/>
    <x v="253"/>
    <x v="253"/>
    <x v="253"/>
    <x v="253"/>
    <x v="253"/>
    <x v="253"/>
    <x v="253"/>
  </r>
  <r>
    <x v="254"/>
    <x v="254"/>
    <x v="2"/>
    <x v="254"/>
    <x v="35"/>
    <x v="227"/>
    <x v="204"/>
    <x v="125"/>
    <x v="220"/>
    <x v="227"/>
    <x v="225"/>
    <x v="223"/>
    <x v="225"/>
    <x v="225"/>
    <x v="206"/>
    <x v="224"/>
    <x v="231"/>
    <x v="215"/>
    <x v="254"/>
    <x v="254"/>
    <x v="254"/>
    <x v="254"/>
    <x v="254"/>
    <x v="254"/>
    <x v="254"/>
    <x v="254"/>
    <x v="254"/>
    <x v="254"/>
    <x v="254"/>
    <x v="254"/>
    <x v="254"/>
    <x v="254"/>
  </r>
  <r>
    <x v="255"/>
    <x v="255"/>
    <x v="2"/>
    <x v="255"/>
    <x v="30"/>
    <x v="228"/>
    <x v="218"/>
    <x v="226"/>
    <x v="221"/>
    <x v="228"/>
    <x v="148"/>
    <x v="224"/>
    <x v="35"/>
    <x v="7"/>
    <x v="225"/>
    <x v="225"/>
    <x v="232"/>
    <x v="216"/>
    <x v="255"/>
    <x v="255"/>
    <x v="255"/>
    <x v="255"/>
    <x v="255"/>
    <x v="255"/>
    <x v="255"/>
    <x v="255"/>
    <x v="255"/>
    <x v="255"/>
    <x v="255"/>
    <x v="255"/>
    <x v="255"/>
    <x v="255"/>
  </r>
  <r>
    <x v="256"/>
    <x v="256"/>
    <x v="1"/>
    <x v="256"/>
    <x v="40"/>
    <x v="57"/>
    <x v="219"/>
    <x v="227"/>
    <x v="222"/>
    <x v="229"/>
    <x v="226"/>
    <x v="225"/>
    <x v="226"/>
    <x v="226"/>
    <x v="77"/>
    <x v="226"/>
    <x v="104"/>
    <x v="217"/>
    <x v="256"/>
    <x v="256"/>
    <x v="256"/>
    <x v="256"/>
    <x v="256"/>
    <x v="256"/>
    <x v="256"/>
    <x v="256"/>
    <x v="256"/>
    <x v="256"/>
    <x v="256"/>
    <x v="256"/>
    <x v="256"/>
    <x v="256"/>
  </r>
  <r>
    <x v="257"/>
    <x v="257"/>
    <x v="5"/>
    <x v="257"/>
    <x v="9"/>
    <x v="229"/>
    <x v="220"/>
    <x v="209"/>
    <x v="55"/>
    <x v="230"/>
    <x v="227"/>
    <x v="226"/>
    <x v="227"/>
    <x v="227"/>
    <x v="130"/>
    <x v="227"/>
    <x v="233"/>
    <x v="218"/>
    <x v="257"/>
    <x v="257"/>
    <x v="257"/>
    <x v="257"/>
    <x v="257"/>
    <x v="257"/>
    <x v="257"/>
    <x v="257"/>
    <x v="257"/>
    <x v="257"/>
    <x v="257"/>
    <x v="257"/>
    <x v="257"/>
    <x v="257"/>
  </r>
  <r>
    <x v="258"/>
    <x v="258"/>
    <x v="5"/>
    <x v="258"/>
    <x v="24"/>
    <x v="27"/>
    <x v="221"/>
    <x v="214"/>
    <x v="155"/>
    <x v="231"/>
    <x v="228"/>
    <x v="42"/>
    <x v="228"/>
    <x v="228"/>
    <x v="13"/>
    <x v="63"/>
    <x v="234"/>
    <x v="219"/>
    <x v="258"/>
    <x v="258"/>
    <x v="258"/>
    <x v="258"/>
    <x v="258"/>
    <x v="258"/>
    <x v="258"/>
    <x v="258"/>
    <x v="258"/>
    <x v="258"/>
    <x v="258"/>
    <x v="258"/>
    <x v="258"/>
    <x v="258"/>
  </r>
  <r>
    <x v="259"/>
    <x v="259"/>
    <x v="2"/>
    <x v="259"/>
    <x v="15"/>
    <x v="230"/>
    <x v="222"/>
    <x v="228"/>
    <x v="223"/>
    <x v="232"/>
    <x v="165"/>
    <x v="227"/>
    <x v="229"/>
    <x v="229"/>
    <x v="226"/>
    <x v="228"/>
    <x v="235"/>
    <x v="220"/>
    <x v="259"/>
    <x v="259"/>
    <x v="259"/>
    <x v="259"/>
    <x v="184"/>
    <x v="259"/>
    <x v="259"/>
    <x v="259"/>
    <x v="259"/>
    <x v="259"/>
    <x v="259"/>
    <x v="259"/>
    <x v="259"/>
    <x v="259"/>
  </r>
  <r>
    <x v="260"/>
    <x v="260"/>
    <x v="0"/>
    <x v="260"/>
    <x v="33"/>
    <x v="231"/>
    <x v="63"/>
    <x v="229"/>
    <x v="224"/>
    <x v="10"/>
    <x v="118"/>
    <x v="228"/>
    <x v="230"/>
    <x v="230"/>
    <x v="11"/>
    <x v="128"/>
    <x v="148"/>
    <x v="221"/>
    <x v="260"/>
    <x v="260"/>
    <x v="260"/>
    <x v="260"/>
    <x v="259"/>
    <x v="260"/>
    <x v="260"/>
    <x v="260"/>
    <x v="260"/>
    <x v="260"/>
    <x v="260"/>
    <x v="260"/>
    <x v="260"/>
    <x v="260"/>
  </r>
  <r>
    <x v="261"/>
    <x v="261"/>
    <x v="1"/>
    <x v="261"/>
    <x v="4"/>
    <x v="232"/>
    <x v="22"/>
    <x v="230"/>
    <x v="225"/>
    <x v="233"/>
    <x v="191"/>
    <x v="159"/>
    <x v="163"/>
    <x v="231"/>
    <x v="227"/>
    <x v="229"/>
    <x v="236"/>
    <x v="160"/>
    <x v="261"/>
    <x v="261"/>
    <x v="261"/>
    <x v="261"/>
    <x v="260"/>
    <x v="261"/>
    <x v="261"/>
    <x v="261"/>
    <x v="261"/>
    <x v="261"/>
    <x v="261"/>
    <x v="261"/>
    <x v="261"/>
    <x v="261"/>
  </r>
  <r>
    <x v="262"/>
    <x v="262"/>
    <x v="5"/>
    <x v="262"/>
    <x v="17"/>
    <x v="46"/>
    <x v="223"/>
    <x v="231"/>
    <x v="226"/>
    <x v="234"/>
    <x v="209"/>
    <x v="229"/>
    <x v="231"/>
    <x v="232"/>
    <x v="228"/>
    <x v="201"/>
    <x v="237"/>
    <x v="222"/>
    <x v="262"/>
    <x v="262"/>
    <x v="262"/>
    <x v="262"/>
    <x v="261"/>
    <x v="262"/>
    <x v="262"/>
    <x v="262"/>
    <x v="262"/>
    <x v="262"/>
    <x v="262"/>
    <x v="262"/>
    <x v="262"/>
    <x v="262"/>
  </r>
  <r>
    <x v="263"/>
    <x v="263"/>
    <x v="2"/>
    <x v="263"/>
    <x v="39"/>
    <x v="233"/>
    <x v="224"/>
    <x v="232"/>
    <x v="227"/>
    <x v="221"/>
    <x v="229"/>
    <x v="230"/>
    <x v="232"/>
    <x v="233"/>
    <x v="229"/>
    <x v="230"/>
    <x v="238"/>
    <x v="223"/>
    <x v="263"/>
    <x v="263"/>
    <x v="263"/>
    <x v="263"/>
    <x v="262"/>
    <x v="263"/>
    <x v="263"/>
    <x v="263"/>
    <x v="263"/>
    <x v="263"/>
    <x v="263"/>
    <x v="263"/>
    <x v="263"/>
    <x v="263"/>
  </r>
  <r>
    <x v="264"/>
    <x v="264"/>
    <x v="1"/>
    <x v="264"/>
    <x v="38"/>
    <x v="234"/>
    <x v="225"/>
    <x v="104"/>
    <x v="228"/>
    <x v="235"/>
    <x v="230"/>
    <x v="231"/>
    <x v="233"/>
    <x v="234"/>
    <x v="230"/>
    <x v="231"/>
    <x v="239"/>
    <x v="224"/>
    <x v="264"/>
    <x v="264"/>
    <x v="264"/>
    <x v="264"/>
    <x v="263"/>
    <x v="264"/>
    <x v="264"/>
    <x v="264"/>
    <x v="264"/>
    <x v="264"/>
    <x v="264"/>
    <x v="264"/>
    <x v="264"/>
    <x v="264"/>
  </r>
  <r>
    <x v="265"/>
    <x v="265"/>
    <x v="0"/>
    <x v="265"/>
    <x v="24"/>
    <x v="156"/>
    <x v="56"/>
    <x v="233"/>
    <x v="229"/>
    <x v="205"/>
    <x v="231"/>
    <x v="179"/>
    <x v="234"/>
    <x v="235"/>
    <x v="229"/>
    <x v="232"/>
    <x v="240"/>
    <x v="225"/>
    <x v="265"/>
    <x v="265"/>
    <x v="265"/>
    <x v="265"/>
    <x v="264"/>
    <x v="265"/>
    <x v="265"/>
    <x v="265"/>
    <x v="265"/>
    <x v="265"/>
    <x v="265"/>
    <x v="265"/>
    <x v="265"/>
    <x v="265"/>
  </r>
  <r>
    <x v="266"/>
    <x v="266"/>
    <x v="2"/>
    <x v="266"/>
    <x v="29"/>
    <x v="235"/>
    <x v="226"/>
    <x v="234"/>
    <x v="230"/>
    <x v="236"/>
    <x v="232"/>
    <x v="232"/>
    <x v="235"/>
    <x v="122"/>
    <x v="231"/>
    <x v="233"/>
    <x v="241"/>
    <x v="226"/>
    <x v="266"/>
    <x v="266"/>
    <x v="266"/>
    <x v="266"/>
    <x v="265"/>
    <x v="266"/>
    <x v="266"/>
    <x v="266"/>
    <x v="266"/>
    <x v="266"/>
    <x v="266"/>
    <x v="266"/>
    <x v="266"/>
    <x v="266"/>
  </r>
  <r>
    <x v="267"/>
    <x v="267"/>
    <x v="4"/>
    <x v="267"/>
    <x v="19"/>
    <x v="172"/>
    <x v="227"/>
    <x v="235"/>
    <x v="87"/>
    <x v="237"/>
    <x v="233"/>
    <x v="116"/>
    <x v="236"/>
    <x v="236"/>
    <x v="232"/>
    <x v="234"/>
    <x v="47"/>
    <x v="199"/>
    <x v="267"/>
    <x v="267"/>
    <x v="267"/>
    <x v="267"/>
    <x v="266"/>
    <x v="267"/>
    <x v="267"/>
    <x v="267"/>
    <x v="267"/>
    <x v="267"/>
    <x v="267"/>
    <x v="267"/>
    <x v="267"/>
    <x v="267"/>
  </r>
  <r>
    <x v="268"/>
    <x v="268"/>
    <x v="6"/>
    <x v="268"/>
    <x v="22"/>
    <x v="236"/>
    <x v="149"/>
    <x v="236"/>
    <x v="231"/>
    <x v="238"/>
    <x v="234"/>
    <x v="226"/>
    <x v="95"/>
    <x v="237"/>
    <x v="233"/>
    <x v="235"/>
    <x v="242"/>
    <x v="227"/>
    <x v="268"/>
    <x v="268"/>
    <x v="268"/>
    <x v="268"/>
    <x v="267"/>
    <x v="268"/>
    <x v="268"/>
    <x v="268"/>
    <x v="268"/>
    <x v="268"/>
    <x v="268"/>
    <x v="268"/>
    <x v="268"/>
    <x v="268"/>
  </r>
  <r>
    <x v="269"/>
    <x v="269"/>
    <x v="0"/>
    <x v="269"/>
    <x v="17"/>
    <x v="237"/>
    <x v="228"/>
    <x v="237"/>
    <x v="232"/>
    <x v="239"/>
    <x v="205"/>
    <x v="233"/>
    <x v="80"/>
    <x v="238"/>
    <x v="234"/>
    <x v="236"/>
    <x v="243"/>
    <x v="228"/>
    <x v="269"/>
    <x v="269"/>
    <x v="269"/>
    <x v="269"/>
    <x v="268"/>
    <x v="269"/>
    <x v="269"/>
    <x v="269"/>
    <x v="269"/>
    <x v="269"/>
    <x v="269"/>
    <x v="269"/>
    <x v="269"/>
    <x v="269"/>
  </r>
  <r>
    <x v="270"/>
    <x v="270"/>
    <x v="3"/>
    <x v="270"/>
    <x v="6"/>
    <x v="238"/>
    <x v="229"/>
    <x v="238"/>
    <x v="233"/>
    <x v="240"/>
    <x v="169"/>
    <x v="234"/>
    <x v="32"/>
    <x v="239"/>
    <x v="235"/>
    <x v="237"/>
    <x v="244"/>
    <x v="229"/>
    <x v="270"/>
    <x v="270"/>
    <x v="270"/>
    <x v="270"/>
    <x v="269"/>
    <x v="270"/>
    <x v="270"/>
    <x v="270"/>
    <x v="270"/>
    <x v="270"/>
    <x v="270"/>
    <x v="270"/>
    <x v="270"/>
    <x v="270"/>
  </r>
  <r>
    <x v="271"/>
    <x v="271"/>
    <x v="3"/>
    <x v="271"/>
    <x v="7"/>
    <x v="196"/>
    <x v="230"/>
    <x v="239"/>
    <x v="234"/>
    <x v="241"/>
    <x v="235"/>
    <x v="235"/>
    <x v="237"/>
    <x v="240"/>
    <x v="236"/>
    <x v="238"/>
    <x v="245"/>
    <x v="230"/>
    <x v="271"/>
    <x v="271"/>
    <x v="271"/>
    <x v="271"/>
    <x v="270"/>
    <x v="271"/>
    <x v="271"/>
    <x v="271"/>
    <x v="271"/>
    <x v="271"/>
    <x v="271"/>
    <x v="271"/>
    <x v="271"/>
    <x v="271"/>
  </r>
  <r>
    <x v="272"/>
    <x v="272"/>
    <x v="0"/>
    <x v="272"/>
    <x v="28"/>
    <x v="239"/>
    <x v="87"/>
    <x v="240"/>
    <x v="176"/>
    <x v="242"/>
    <x v="236"/>
    <x v="236"/>
    <x v="238"/>
    <x v="64"/>
    <x v="148"/>
    <x v="239"/>
    <x v="246"/>
    <x v="231"/>
    <x v="272"/>
    <x v="272"/>
    <x v="272"/>
    <x v="272"/>
    <x v="271"/>
    <x v="272"/>
    <x v="272"/>
    <x v="272"/>
    <x v="272"/>
    <x v="272"/>
    <x v="272"/>
    <x v="272"/>
    <x v="272"/>
    <x v="272"/>
  </r>
  <r>
    <x v="273"/>
    <x v="273"/>
    <x v="3"/>
    <x v="273"/>
    <x v="13"/>
    <x v="240"/>
    <x v="231"/>
    <x v="241"/>
    <x v="132"/>
    <x v="243"/>
    <x v="237"/>
    <x v="237"/>
    <x v="239"/>
    <x v="241"/>
    <x v="41"/>
    <x v="71"/>
    <x v="181"/>
    <x v="232"/>
    <x v="273"/>
    <x v="273"/>
    <x v="273"/>
    <x v="273"/>
    <x v="272"/>
    <x v="273"/>
    <x v="273"/>
    <x v="273"/>
    <x v="273"/>
    <x v="273"/>
    <x v="273"/>
    <x v="273"/>
    <x v="273"/>
    <x v="273"/>
  </r>
  <r>
    <x v="274"/>
    <x v="274"/>
    <x v="5"/>
    <x v="274"/>
    <x v="19"/>
    <x v="241"/>
    <x v="232"/>
    <x v="242"/>
    <x v="235"/>
    <x v="244"/>
    <x v="238"/>
    <x v="238"/>
    <x v="240"/>
    <x v="242"/>
    <x v="237"/>
    <x v="240"/>
    <x v="247"/>
    <x v="233"/>
    <x v="274"/>
    <x v="274"/>
    <x v="274"/>
    <x v="274"/>
    <x v="273"/>
    <x v="274"/>
    <x v="274"/>
    <x v="274"/>
    <x v="274"/>
    <x v="274"/>
    <x v="274"/>
    <x v="274"/>
    <x v="274"/>
    <x v="274"/>
  </r>
  <r>
    <x v="275"/>
    <x v="275"/>
    <x v="0"/>
    <x v="275"/>
    <x v="32"/>
    <x v="242"/>
    <x v="233"/>
    <x v="243"/>
    <x v="236"/>
    <x v="245"/>
    <x v="120"/>
    <x v="239"/>
    <x v="25"/>
    <x v="243"/>
    <x v="238"/>
    <x v="241"/>
    <x v="248"/>
    <x v="234"/>
    <x v="275"/>
    <x v="275"/>
    <x v="275"/>
    <x v="275"/>
    <x v="274"/>
    <x v="275"/>
    <x v="275"/>
    <x v="275"/>
    <x v="275"/>
    <x v="275"/>
    <x v="275"/>
    <x v="275"/>
    <x v="275"/>
    <x v="275"/>
  </r>
  <r>
    <x v="276"/>
    <x v="276"/>
    <x v="4"/>
    <x v="276"/>
    <x v="8"/>
    <x v="243"/>
    <x v="234"/>
    <x v="15"/>
    <x v="237"/>
    <x v="246"/>
    <x v="239"/>
    <x v="240"/>
    <x v="241"/>
    <x v="244"/>
    <x v="117"/>
    <x v="196"/>
    <x v="249"/>
    <x v="235"/>
    <x v="276"/>
    <x v="276"/>
    <x v="276"/>
    <x v="276"/>
    <x v="275"/>
    <x v="276"/>
    <x v="276"/>
    <x v="276"/>
    <x v="276"/>
    <x v="276"/>
    <x v="276"/>
    <x v="276"/>
    <x v="276"/>
    <x v="276"/>
  </r>
  <r>
    <x v="277"/>
    <x v="277"/>
    <x v="0"/>
    <x v="277"/>
    <x v="18"/>
    <x v="244"/>
    <x v="117"/>
    <x v="244"/>
    <x v="120"/>
    <x v="247"/>
    <x v="240"/>
    <x v="241"/>
    <x v="191"/>
    <x v="245"/>
    <x v="239"/>
    <x v="242"/>
    <x v="250"/>
    <x v="236"/>
    <x v="277"/>
    <x v="277"/>
    <x v="277"/>
    <x v="277"/>
    <x v="276"/>
    <x v="277"/>
    <x v="277"/>
    <x v="277"/>
    <x v="277"/>
    <x v="277"/>
    <x v="277"/>
    <x v="277"/>
    <x v="277"/>
    <x v="277"/>
  </r>
  <r>
    <x v="278"/>
    <x v="278"/>
    <x v="2"/>
    <x v="278"/>
    <x v="36"/>
    <x v="245"/>
    <x v="235"/>
    <x v="245"/>
    <x v="238"/>
    <x v="248"/>
    <x v="241"/>
    <x v="242"/>
    <x v="242"/>
    <x v="87"/>
    <x v="240"/>
    <x v="51"/>
    <x v="251"/>
    <x v="237"/>
    <x v="278"/>
    <x v="278"/>
    <x v="278"/>
    <x v="278"/>
    <x v="277"/>
    <x v="278"/>
    <x v="278"/>
    <x v="278"/>
    <x v="278"/>
    <x v="278"/>
    <x v="278"/>
    <x v="278"/>
    <x v="278"/>
    <x v="278"/>
  </r>
  <r>
    <x v="279"/>
    <x v="279"/>
    <x v="2"/>
    <x v="279"/>
    <x v="9"/>
    <x v="246"/>
    <x v="75"/>
    <x v="246"/>
    <x v="34"/>
    <x v="249"/>
    <x v="242"/>
    <x v="38"/>
    <x v="243"/>
    <x v="246"/>
    <x v="241"/>
    <x v="243"/>
    <x v="208"/>
    <x v="238"/>
    <x v="279"/>
    <x v="279"/>
    <x v="279"/>
    <x v="279"/>
    <x v="278"/>
    <x v="279"/>
    <x v="279"/>
    <x v="279"/>
    <x v="279"/>
    <x v="279"/>
    <x v="279"/>
    <x v="279"/>
    <x v="279"/>
    <x v="279"/>
  </r>
  <r>
    <x v="280"/>
    <x v="280"/>
    <x v="1"/>
    <x v="280"/>
    <x v="26"/>
    <x v="247"/>
    <x v="236"/>
    <x v="247"/>
    <x v="239"/>
    <x v="250"/>
    <x v="243"/>
    <x v="243"/>
    <x v="244"/>
    <x v="247"/>
    <x v="242"/>
    <x v="244"/>
    <x v="252"/>
    <x v="239"/>
    <x v="280"/>
    <x v="280"/>
    <x v="280"/>
    <x v="280"/>
    <x v="279"/>
    <x v="280"/>
    <x v="280"/>
    <x v="280"/>
    <x v="280"/>
    <x v="280"/>
    <x v="280"/>
    <x v="280"/>
    <x v="280"/>
    <x v="280"/>
  </r>
  <r>
    <x v="281"/>
    <x v="281"/>
    <x v="3"/>
    <x v="281"/>
    <x v="6"/>
    <x v="248"/>
    <x v="237"/>
    <x v="248"/>
    <x v="240"/>
    <x v="89"/>
    <x v="244"/>
    <x v="244"/>
    <x v="245"/>
    <x v="232"/>
    <x v="243"/>
    <x v="28"/>
    <x v="253"/>
    <x v="240"/>
    <x v="281"/>
    <x v="281"/>
    <x v="281"/>
    <x v="281"/>
    <x v="280"/>
    <x v="281"/>
    <x v="281"/>
    <x v="281"/>
    <x v="281"/>
    <x v="281"/>
    <x v="281"/>
    <x v="281"/>
    <x v="281"/>
    <x v="281"/>
  </r>
  <r>
    <x v="282"/>
    <x v="282"/>
    <x v="6"/>
    <x v="282"/>
    <x v="1"/>
    <x v="249"/>
    <x v="238"/>
    <x v="249"/>
    <x v="241"/>
    <x v="251"/>
    <x v="57"/>
    <x v="224"/>
    <x v="246"/>
    <x v="248"/>
    <x v="244"/>
    <x v="245"/>
    <x v="139"/>
    <x v="241"/>
    <x v="282"/>
    <x v="282"/>
    <x v="282"/>
    <x v="282"/>
    <x v="281"/>
    <x v="282"/>
    <x v="282"/>
    <x v="282"/>
    <x v="282"/>
    <x v="282"/>
    <x v="282"/>
    <x v="282"/>
    <x v="282"/>
    <x v="282"/>
  </r>
  <r>
    <x v="283"/>
    <x v="283"/>
    <x v="3"/>
    <x v="283"/>
    <x v="38"/>
    <x v="250"/>
    <x v="239"/>
    <x v="250"/>
    <x v="242"/>
    <x v="34"/>
    <x v="245"/>
    <x v="245"/>
    <x v="247"/>
    <x v="198"/>
    <x v="245"/>
    <x v="246"/>
    <x v="203"/>
    <x v="242"/>
    <x v="283"/>
    <x v="283"/>
    <x v="283"/>
    <x v="283"/>
    <x v="282"/>
    <x v="283"/>
    <x v="283"/>
    <x v="283"/>
    <x v="283"/>
    <x v="283"/>
    <x v="283"/>
    <x v="283"/>
    <x v="283"/>
    <x v="283"/>
  </r>
  <r>
    <x v="284"/>
    <x v="284"/>
    <x v="5"/>
    <x v="284"/>
    <x v="20"/>
    <x v="251"/>
    <x v="240"/>
    <x v="251"/>
    <x v="243"/>
    <x v="252"/>
    <x v="246"/>
    <x v="200"/>
    <x v="102"/>
    <x v="249"/>
    <x v="161"/>
    <x v="217"/>
    <x v="254"/>
    <x v="16"/>
    <x v="284"/>
    <x v="284"/>
    <x v="284"/>
    <x v="284"/>
    <x v="283"/>
    <x v="284"/>
    <x v="284"/>
    <x v="284"/>
    <x v="284"/>
    <x v="284"/>
    <x v="284"/>
    <x v="284"/>
    <x v="284"/>
    <x v="284"/>
  </r>
  <r>
    <x v="285"/>
    <x v="285"/>
    <x v="0"/>
    <x v="285"/>
    <x v="27"/>
    <x v="252"/>
    <x v="241"/>
    <x v="252"/>
    <x v="154"/>
    <x v="253"/>
    <x v="247"/>
    <x v="246"/>
    <x v="160"/>
    <x v="120"/>
    <x v="246"/>
    <x v="38"/>
    <x v="255"/>
    <x v="243"/>
    <x v="285"/>
    <x v="285"/>
    <x v="285"/>
    <x v="285"/>
    <x v="284"/>
    <x v="285"/>
    <x v="285"/>
    <x v="285"/>
    <x v="285"/>
    <x v="285"/>
    <x v="285"/>
    <x v="285"/>
    <x v="285"/>
    <x v="285"/>
  </r>
  <r>
    <x v="286"/>
    <x v="286"/>
    <x v="6"/>
    <x v="286"/>
    <x v="32"/>
    <x v="253"/>
    <x v="242"/>
    <x v="253"/>
    <x v="244"/>
    <x v="254"/>
    <x v="248"/>
    <x v="81"/>
    <x v="248"/>
    <x v="118"/>
    <x v="184"/>
    <x v="247"/>
    <x v="256"/>
    <x v="244"/>
    <x v="286"/>
    <x v="286"/>
    <x v="286"/>
    <x v="286"/>
    <x v="285"/>
    <x v="286"/>
    <x v="286"/>
    <x v="286"/>
    <x v="286"/>
    <x v="286"/>
    <x v="286"/>
    <x v="286"/>
    <x v="286"/>
    <x v="286"/>
  </r>
  <r>
    <x v="287"/>
    <x v="287"/>
    <x v="6"/>
    <x v="287"/>
    <x v="25"/>
    <x v="254"/>
    <x v="243"/>
    <x v="254"/>
    <x v="245"/>
    <x v="255"/>
    <x v="249"/>
    <x v="247"/>
    <x v="172"/>
    <x v="250"/>
    <x v="77"/>
    <x v="248"/>
    <x v="226"/>
    <x v="245"/>
    <x v="287"/>
    <x v="287"/>
    <x v="287"/>
    <x v="287"/>
    <x v="286"/>
    <x v="287"/>
    <x v="287"/>
    <x v="287"/>
    <x v="287"/>
    <x v="287"/>
    <x v="287"/>
    <x v="287"/>
    <x v="287"/>
    <x v="287"/>
  </r>
  <r>
    <x v="288"/>
    <x v="288"/>
    <x v="3"/>
    <x v="288"/>
    <x v="16"/>
    <x v="57"/>
    <x v="234"/>
    <x v="255"/>
    <x v="246"/>
    <x v="134"/>
    <x v="250"/>
    <x v="248"/>
    <x v="249"/>
    <x v="251"/>
    <x v="247"/>
    <x v="166"/>
    <x v="98"/>
    <x v="246"/>
    <x v="288"/>
    <x v="288"/>
    <x v="288"/>
    <x v="288"/>
    <x v="287"/>
    <x v="288"/>
    <x v="288"/>
    <x v="288"/>
    <x v="288"/>
    <x v="288"/>
    <x v="288"/>
    <x v="288"/>
    <x v="288"/>
    <x v="288"/>
  </r>
  <r>
    <x v="289"/>
    <x v="289"/>
    <x v="6"/>
    <x v="289"/>
    <x v="24"/>
    <x v="110"/>
    <x v="244"/>
    <x v="256"/>
    <x v="247"/>
    <x v="39"/>
    <x v="251"/>
    <x v="249"/>
    <x v="250"/>
    <x v="252"/>
    <x v="88"/>
    <x v="249"/>
    <x v="257"/>
    <x v="155"/>
    <x v="289"/>
    <x v="289"/>
    <x v="289"/>
    <x v="289"/>
    <x v="288"/>
    <x v="289"/>
    <x v="289"/>
    <x v="289"/>
    <x v="289"/>
    <x v="289"/>
    <x v="289"/>
    <x v="289"/>
    <x v="289"/>
    <x v="289"/>
  </r>
  <r>
    <x v="290"/>
    <x v="290"/>
    <x v="6"/>
    <x v="290"/>
    <x v="29"/>
    <x v="172"/>
    <x v="245"/>
    <x v="257"/>
    <x v="248"/>
    <x v="256"/>
    <x v="252"/>
    <x v="250"/>
    <x v="251"/>
    <x v="59"/>
    <x v="248"/>
    <x v="250"/>
    <x v="258"/>
    <x v="190"/>
    <x v="290"/>
    <x v="290"/>
    <x v="290"/>
    <x v="290"/>
    <x v="289"/>
    <x v="290"/>
    <x v="290"/>
    <x v="290"/>
    <x v="290"/>
    <x v="290"/>
    <x v="290"/>
    <x v="290"/>
    <x v="290"/>
    <x v="290"/>
  </r>
  <r>
    <x v="291"/>
    <x v="291"/>
    <x v="2"/>
    <x v="291"/>
    <x v="23"/>
    <x v="255"/>
    <x v="246"/>
    <x v="142"/>
    <x v="180"/>
    <x v="199"/>
    <x v="253"/>
    <x v="251"/>
    <x v="252"/>
    <x v="253"/>
    <x v="249"/>
    <x v="154"/>
    <x v="259"/>
    <x v="61"/>
    <x v="291"/>
    <x v="291"/>
    <x v="291"/>
    <x v="291"/>
    <x v="290"/>
    <x v="291"/>
    <x v="291"/>
    <x v="291"/>
    <x v="291"/>
    <x v="291"/>
    <x v="291"/>
    <x v="291"/>
    <x v="291"/>
    <x v="291"/>
  </r>
  <r>
    <x v="292"/>
    <x v="292"/>
    <x v="4"/>
    <x v="292"/>
    <x v="15"/>
    <x v="256"/>
    <x v="247"/>
    <x v="258"/>
    <x v="176"/>
    <x v="242"/>
    <x v="254"/>
    <x v="252"/>
    <x v="253"/>
    <x v="254"/>
    <x v="250"/>
    <x v="251"/>
    <x v="260"/>
    <x v="247"/>
    <x v="292"/>
    <x v="292"/>
    <x v="292"/>
    <x v="292"/>
    <x v="291"/>
    <x v="292"/>
    <x v="292"/>
    <x v="292"/>
    <x v="292"/>
    <x v="292"/>
    <x v="292"/>
    <x v="292"/>
    <x v="292"/>
    <x v="292"/>
  </r>
  <r>
    <x v="293"/>
    <x v="293"/>
    <x v="0"/>
    <x v="293"/>
    <x v="6"/>
    <x v="125"/>
    <x v="80"/>
    <x v="259"/>
    <x v="249"/>
    <x v="257"/>
    <x v="255"/>
    <x v="67"/>
    <x v="254"/>
    <x v="200"/>
    <x v="101"/>
    <x v="252"/>
    <x v="261"/>
    <x v="248"/>
    <x v="293"/>
    <x v="293"/>
    <x v="293"/>
    <x v="293"/>
    <x v="292"/>
    <x v="293"/>
    <x v="293"/>
    <x v="293"/>
    <x v="293"/>
    <x v="293"/>
    <x v="293"/>
    <x v="293"/>
    <x v="293"/>
    <x v="293"/>
  </r>
  <r>
    <x v="294"/>
    <x v="294"/>
    <x v="3"/>
    <x v="294"/>
    <x v="4"/>
    <x v="257"/>
    <x v="248"/>
    <x v="23"/>
    <x v="250"/>
    <x v="258"/>
    <x v="256"/>
    <x v="222"/>
    <x v="255"/>
    <x v="204"/>
    <x v="251"/>
    <x v="253"/>
    <x v="262"/>
    <x v="249"/>
    <x v="294"/>
    <x v="294"/>
    <x v="294"/>
    <x v="294"/>
    <x v="293"/>
    <x v="294"/>
    <x v="294"/>
    <x v="294"/>
    <x v="294"/>
    <x v="294"/>
    <x v="294"/>
    <x v="294"/>
    <x v="294"/>
    <x v="294"/>
  </r>
  <r>
    <x v="295"/>
    <x v="295"/>
    <x v="2"/>
    <x v="295"/>
    <x v="40"/>
    <x v="37"/>
    <x v="249"/>
    <x v="153"/>
    <x v="204"/>
    <x v="192"/>
    <x v="20"/>
    <x v="253"/>
    <x v="256"/>
    <x v="255"/>
    <x v="252"/>
    <x v="254"/>
    <x v="263"/>
    <x v="250"/>
    <x v="295"/>
    <x v="295"/>
    <x v="295"/>
    <x v="295"/>
    <x v="294"/>
    <x v="295"/>
    <x v="295"/>
    <x v="295"/>
    <x v="295"/>
    <x v="295"/>
    <x v="295"/>
    <x v="295"/>
    <x v="295"/>
    <x v="295"/>
  </r>
  <r>
    <x v="296"/>
    <x v="296"/>
    <x v="5"/>
    <x v="296"/>
    <x v="0"/>
    <x v="258"/>
    <x v="141"/>
    <x v="260"/>
    <x v="160"/>
    <x v="259"/>
    <x v="257"/>
    <x v="254"/>
    <x v="257"/>
    <x v="120"/>
    <x v="253"/>
    <x v="255"/>
    <x v="264"/>
    <x v="251"/>
    <x v="296"/>
    <x v="296"/>
    <x v="296"/>
    <x v="296"/>
    <x v="295"/>
    <x v="296"/>
    <x v="296"/>
    <x v="296"/>
    <x v="296"/>
    <x v="296"/>
    <x v="296"/>
    <x v="296"/>
    <x v="296"/>
    <x v="296"/>
  </r>
  <r>
    <x v="297"/>
    <x v="297"/>
    <x v="5"/>
    <x v="297"/>
    <x v="32"/>
    <x v="259"/>
    <x v="250"/>
    <x v="261"/>
    <x v="251"/>
    <x v="232"/>
    <x v="258"/>
    <x v="255"/>
    <x v="258"/>
    <x v="256"/>
    <x v="254"/>
    <x v="256"/>
    <x v="265"/>
    <x v="252"/>
    <x v="297"/>
    <x v="297"/>
    <x v="297"/>
    <x v="297"/>
    <x v="296"/>
    <x v="297"/>
    <x v="297"/>
    <x v="297"/>
    <x v="297"/>
    <x v="297"/>
    <x v="297"/>
    <x v="297"/>
    <x v="297"/>
    <x v="297"/>
  </r>
  <r>
    <x v="298"/>
    <x v="298"/>
    <x v="1"/>
    <x v="298"/>
    <x v="26"/>
    <x v="260"/>
    <x v="251"/>
    <x v="262"/>
    <x v="39"/>
    <x v="260"/>
    <x v="61"/>
    <x v="256"/>
    <x v="259"/>
    <x v="257"/>
    <x v="255"/>
    <x v="257"/>
    <x v="266"/>
    <x v="253"/>
    <x v="298"/>
    <x v="298"/>
    <x v="298"/>
    <x v="298"/>
    <x v="297"/>
    <x v="298"/>
    <x v="298"/>
    <x v="298"/>
    <x v="298"/>
    <x v="298"/>
    <x v="298"/>
    <x v="298"/>
    <x v="298"/>
    <x v="298"/>
  </r>
  <r>
    <x v="299"/>
    <x v="299"/>
    <x v="6"/>
    <x v="299"/>
    <x v="6"/>
    <x v="261"/>
    <x v="252"/>
    <x v="180"/>
    <x v="252"/>
    <x v="152"/>
    <x v="259"/>
    <x v="126"/>
    <x v="32"/>
    <x v="201"/>
    <x v="96"/>
    <x v="258"/>
    <x v="192"/>
    <x v="15"/>
    <x v="299"/>
    <x v="299"/>
    <x v="299"/>
    <x v="299"/>
    <x v="298"/>
    <x v="299"/>
    <x v="299"/>
    <x v="299"/>
    <x v="299"/>
    <x v="299"/>
    <x v="299"/>
    <x v="299"/>
    <x v="299"/>
    <x v="299"/>
  </r>
  <r>
    <x v="300"/>
    <x v="300"/>
    <x v="6"/>
    <x v="300"/>
    <x v="16"/>
    <x v="262"/>
    <x v="253"/>
    <x v="263"/>
    <x v="2"/>
    <x v="261"/>
    <x v="260"/>
    <x v="257"/>
    <x v="260"/>
    <x v="258"/>
    <x v="256"/>
    <x v="259"/>
    <x v="267"/>
    <x v="213"/>
    <x v="300"/>
    <x v="300"/>
    <x v="300"/>
    <x v="300"/>
    <x v="299"/>
    <x v="300"/>
    <x v="300"/>
    <x v="300"/>
    <x v="300"/>
    <x v="300"/>
    <x v="300"/>
    <x v="300"/>
    <x v="300"/>
    <x v="300"/>
  </r>
  <r>
    <x v="301"/>
    <x v="301"/>
    <x v="3"/>
    <x v="301"/>
    <x v="14"/>
    <x v="263"/>
    <x v="254"/>
    <x v="264"/>
    <x v="110"/>
    <x v="188"/>
    <x v="261"/>
    <x v="258"/>
    <x v="261"/>
    <x v="259"/>
    <x v="257"/>
    <x v="260"/>
    <x v="268"/>
    <x v="254"/>
    <x v="301"/>
    <x v="301"/>
    <x v="301"/>
    <x v="301"/>
    <x v="300"/>
    <x v="301"/>
    <x v="301"/>
    <x v="301"/>
    <x v="301"/>
    <x v="301"/>
    <x v="301"/>
    <x v="301"/>
    <x v="301"/>
    <x v="301"/>
  </r>
  <r>
    <x v="302"/>
    <x v="302"/>
    <x v="4"/>
    <x v="302"/>
    <x v="13"/>
    <x v="264"/>
    <x v="255"/>
    <x v="73"/>
    <x v="253"/>
    <x v="262"/>
    <x v="111"/>
    <x v="259"/>
    <x v="262"/>
    <x v="260"/>
    <x v="258"/>
    <x v="261"/>
    <x v="269"/>
    <x v="58"/>
    <x v="302"/>
    <x v="302"/>
    <x v="302"/>
    <x v="302"/>
    <x v="301"/>
    <x v="302"/>
    <x v="302"/>
    <x v="302"/>
    <x v="302"/>
    <x v="302"/>
    <x v="302"/>
    <x v="302"/>
    <x v="302"/>
    <x v="302"/>
  </r>
  <r>
    <x v="303"/>
    <x v="303"/>
    <x v="4"/>
    <x v="303"/>
    <x v="1"/>
    <x v="265"/>
    <x v="167"/>
    <x v="98"/>
    <x v="254"/>
    <x v="263"/>
    <x v="262"/>
    <x v="260"/>
    <x v="258"/>
    <x v="187"/>
    <x v="259"/>
    <x v="166"/>
    <x v="152"/>
    <x v="255"/>
    <x v="303"/>
    <x v="303"/>
    <x v="303"/>
    <x v="303"/>
    <x v="302"/>
    <x v="303"/>
    <x v="303"/>
    <x v="303"/>
    <x v="303"/>
    <x v="303"/>
    <x v="303"/>
    <x v="303"/>
    <x v="303"/>
    <x v="303"/>
  </r>
  <r>
    <x v="304"/>
    <x v="304"/>
    <x v="3"/>
    <x v="304"/>
    <x v="6"/>
    <x v="164"/>
    <x v="256"/>
    <x v="53"/>
    <x v="255"/>
    <x v="264"/>
    <x v="263"/>
    <x v="261"/>
    <x v="263"/>
    <x v="60"/>
    <x v="260"/>
    <x v="55"/>
    <x v="270"/>
    <x v="25"/>
    <x v="304"/>
    <x v="304"/>
    <x v="304"/>
    <x v="304"/>
    <x v="303"/>
    <x v="304"/>
    <x v="304"/>
    <x v="304"/>
    <x v="304"/>
    <x v="304"/>
    <x v="304"/>
    <x v="304"/>
    <x v="304"/>
    <x v="304"/>
  </r>
  <r>
    <x v="305"/>
    <x v="305"/>
    <x v="3"/>
    <x v="305"/>
    <x v="2"/>
    <x v="247"/>
    <x v="221"/>
    <x v="265"/>
    <x v="256"/>
    <x v="265"/>
    <x v="264"/>
    <x v="190"/>
    <x v="264"/>
    <x v="76"/>
    <x v="101"/>
    <x v="28"/>
    <x v="271"/>
    <x v="189"/>
    <x v="305"/>
    <x v="305"/>
    <x v="305"/>
    <x v="305"/>
    <x v="304"/>
    <x v="305"/>
    <x v="305"/>
    <x v="305"/>
    <x v="305"/>
    <x v="305"/>
    <x v="305"/>
    <x v="305"/>
    <x v="305"/>
    <x v="305"/>
  </r>
  <r>
    <x v="306"/>
    <x v="306"/>
    <x v="2"/>
    <x v="306"/>
    <x v="3"/>
    <x v="266"/>
    <x v="29"/>
    <x v="174"/>
    <x v="257"/>
    <x v="91"/>
    <x v="34"/>
    <x v="127"/>
    <x v="265"/>
    <x v="261"/>
    <x v="261"/>
    <x v="262"/>
    <x v="171"/>
    <x v="256"/>
    <x v="306"/>
    <x v="306"/>
    <x v="306"/>
    <x v="306"/>
    <x v="305"/>
    <x v="306"/>
    <x v="306"/>
    <x v="306"/>
    <x v="306"/>
    <x v="306"/>
    <x v="306"/>
    <x v="306"/>
    <x v="306"/>
    <x v="306"/>
  </r>
  <r>
    <x v="307"/>
    <x v="307"/>
    <x v="5"/>
    <x v="307"/>
    <x v="4"/>
    <x v="53"/>
    <x v="240"/>
    <x v="248"/>
    <x v="36"/>
    <x v="266"/>
    <x v="265"/>
    <x v="262"/>
    <x v="266"/>
    <x v="146"/>
    <x v="20"/>
    <x v="263"/>
    <x v="272"/>
    <x v="257"/>
    <x v="307"/>
    <x v="307"/>
    <x v="307"/>
    <x v="307"/>
    <x v="306"/>
    <x v="307"/>
    <x v="307"/>
    <x v="307"/>
    <x v="307"/>
    <x v="307"/>
    <x v="307"/>
    <x v="307"/>
    <x v="307"/>
    <x v="307"/>
  </r>
  <r>
    <x v="308"/>
    <x v="308"/>
    <x v="3"/>
    <x v="308"/>
    <x v="25"/>
    <x v="267"/>
    <x v="257"/>
    <x v="266"/>
    <x v="258"/>
    <x v="267"/>
    <x v="252"/>
    <x v="263"/>
    <x v="267"/>
    <x v="262"/>
    <x v="262"/>
    <x v="264"/>
    <x v="273"/>
    <x v="21"/>
    <x v="308"/>
    <x v="308"/>
    <x v="308"/>
    <x v="308"/>
    <x v="307"/>
    <x v="308"/>
    <x v="308"/>
    <x v="308"/>
    <x v="308"/>
    <x v="308"/>
    <x v="308"/>
    <x v="308"/>
    <x v="308"/>
    <x v="308"/>
  </r>
  <r>
    <x v="309"/>
    <x v="309"/>
    <x v="5"/>
    <x v="309"/>
    <x v="21"/>
    <x v="268"/>
    <x v="34"/>
    <x v="267"/>
    <x v="259"/>
    <x v="268"/>
    <x v="266"/>
    <x v="264"/>
    <x v="252"/>
    <x v="263"/>
    <x v="263"/>
    <x v="265"/>
    <x v="274"/>
    <x v="258"/>
    <x v="309"/>
    <x v="309"/>
    <x v="309"/>
    <x v="309"/>
    <x v="308"/>
    <x v="309"/>
    <x v="309"/>
    <x v="309"/>
    <x v="309"/>
    <x v="309"/>
    <x v="309"/>
    <x v="309"/>
    <x v="309"/>
    <x v="309"/>
  </r>
  <r>
    <x v="310"/>
    <x v="310"/>
    <x v="1"/>
    <x v="310"/>
    <x v="24"/>
    <x v="269"/>
    <x v="258"/>
    <x v="268"/>
    <x v="137"/>
    <x v="269"/>
    <x v="136"/>
    <x v="47"/>
    <x v="268"/>
    <x v="264"/>
    <x v="264"/>
    <x v="266"/>
    <x v="275"/>
    <x v="23"/>
    <x v="310"/>
    <x v="310"/>
    <x v="310"/>
    <x v="310"/>
    <x v="309"/>
    <x v="310"/>
    <x v="310"/>
    <x v="310"/>
    <x v="310"/>
    <x v="310"/>
    <x v="310"/>
    <x v="310"/>
    <x v="310"/>
    <x v="310"/>
  </r>
  <r>
    <x v="311"/>
    <x v="311"/>
    <x v="5"/>
    <x v="311"/>
    <x v="37"/>
    <x v="270"/>
    <x v="111"/>
    <x v="84"/>
    <x v="260"/>
    <x v="270"/>
    <x v="267"/>
    <x v="265"/>
    <x v="269"/>
    <x v="265"/>
    <x v="265"/>
    <x v="267"/>
    <x v="276"/>
    <x v="259"/>
    <x v="311"/>
    <x v="311"/>
    <x v="311"/>
    <x v="311"/>
    <x v="310"/>
    <x v="311"/>
    <x v="311"/>
    <x v="311"/>
    <x v="311"/>
    <x v="311"/>
    <x v="311"/>
    <x v="311"/>
    <x v="311"/>
    <x v="311"/>
  </r>
  <r>
    <x v="312"/>
    <x v="312"/>
    <x v="2"/>
    <x v="312"/>
    <x v="1"/>
    <x v="49"/>
    <x v="259"/>
    <x v="269"/>
    <x v="169"/>
    <x v="271"/>
    <x v="268"/>
    <x v="266"/>
    <x v="270"/>
    <x v="266"/>
    <x v="266"/>
    <x v="268"/>
    <x v="271"/>
    <x v="260"/>
    <x v="312"/>
    <x v="312"/>
    <x v="312"/>
    <x v="312"/>
    <x v="311"/>
    <x v="312"/>
    <x v="312"/>
    <x v="312"/>
    <x v="312"/>
    <x v="312"/>
    <x v="312"/>
    <x v="312"/>
    <x v="312"/>
    <x v="312"/>
  </r>
  <r>
    <x v="313"/>
    <x v="313"/>
    <x v="6"/>
    <x v="313"/>
    <x v="21"/>
    <x v="271"/>
    <x v="203"/>
    <x v="270"/>
    <x v="97"/>
    <x v="272"/>
    <x v="269"/>
    <x v="267"/>
    <x v="271"/>
    <x v="267"/>
    <x v="267"/>
    <x v="269"/>
    <x v="277"/>
    <x v="135"/>
    <x v="313"/>
    <x v="313"/>
    <x v="313"/>
    <x v="313"/>
    <x v="312"/>
    <x v="313"/>
    <x v="313"/>
    <x v="313"/>
    <x v="313"/>
    <x v="313"/>
    <x v="313"/>
    <x v="313"/>
    <x v="313"/>
    <x v="313"/>
  </r>
  <r>
    <x v="314"/>
    <x v="314"/>
    <x v="6"/>
    <x v="314"/>
    <x v="39"/>
    <x v="272"/>
    <x v="226"/>
    <x v="271"/>
    <x v="66"/>
    <x v="273"/>
    <x v="270"/>
    <x v="268"/>
    <x v="272"/>
    <x v="268"/>
    <x v="268"/>
    <x v="190"/>
    <x v="278"/>
    <x v="261"/>
    <x v="314"/>
    <x v="314"/>
    <x v="314"/>
    <x v="314"/>
    <x v="313"/>
    <x v="314"/>
    <x v="314"/>
    <x v="314"/>
    <x v="314"/>
    <x v="314"/>
    <x v="314"/>
    <x v="314"/>
    <x v="314"/>
    <x v="314"/>
  </r>
  <r>
    <x v="315"/>
    <x v="315"/>
    <x v="5"/>
    <x v="315"/>
    <x v="5"/>
    <x v="227"/>
    <x v="260"/>
    <x v="272"/>
    <x v="245"/>
    <x v="274"/>
    <x v="101"/>
    <x v="269"/>
    <x v="5"/>
    <x v="128"/>
    <x v="269"/>
    <x v="31"/>
    <x v="38"/>
    <x v="262"/>
    <x v="315"/>
    <x v="315"/>
    <x v="315"/>
    <x v="315"/>
    <x v="314"/>
    <x v="315"/>
    <x v="315"/>
    <x v="315"/>
    <x v="315"/>
    <x v="315"/>
    <x v="315"/>
    <x v="315"/>
    <x v="315"/>
    <x v="315"/>
  </r>
  <r>
    <x v="316"/>
    <x v="316"/>
    <x v="6"/>
    <x v="316"/>
    <x v="27"/>
    <x v="273"/>
    <x v="115"/>
    <x v="273"/>
    <x v="22"/>
    <x v="142"/>
    <x v="75"/>
    <x v="214"/>
    <x v="273"/>
    <x v="269"/>
    <x v="77"/>
    <x v="270"/>
    <x v="230"/>
    <x v="263"/>
    <x v="316"/>
    <x v="316"/>
    <x v="316"/>
    <x v="316"/>
    <x v="315"/>
    <x v="316"/>
    <x v="316"/>
    <x v="316"/>
    <x v="316"/>
    <x v="316"/>
    <x v="316"/>
    <x v="316"/>
    <x v="316"/>
    <x v="316"/>
  </r>
  <r>
    <x v="317"/>
    <x v="317"/>
    <x v="6"/>
    <x v="317"/>
    <x v="3"/>
    <x v="274"/>
    <x v="261"/>
    <x v="179"/>
    <x v="261"/>
    <x v="262"/>
    <x v="271"/>
    <x v="104"/>
    <x v="223"/>
    <x v="270"/>
    <x v="270"/>
    <x v="48"/>
    <x v="279"/>
    <x v="264"/>
    <x v="317"/>
    <x v="317"/>
    <x v="317"/>
    <x v="317"/>
    <x v="316"/>
    <x v="317"/>
    <x v="317"/>
    <x v="317"/>
    <x v="317"/>
    <x v="317"/>
    <x v="317"/>
    <x v="317"/>
    <x v="317"/>
    <x v="317"/>
  </r>
  <r>
    <x v="318"/>
    <x v="318"/>
    <x v="0"/>
    <x v="318"/>
    <x v="24"/>
    <x v="275"/>
    <x v="262"/>
    <x v="192"/>
    <x v="262"/>
    <x v="266"/>
    <x v="272"/>
    <x v="270"/>
    <x v="274"/>
    <x v="271"/>
    <x v="26"/>
    <x v="271"/>
    <x v="280"/>
    <x v="265"/>
    <x v="318"/>
    <x v="318"/>
    <x v="318"/>
    <x v="318"/>
    <x v="317"/>
    <x v="318"/>
    <x v="318"/>
    <x v="318"/>
    <x v="318"/>
    <x v="318"/>
    <x v="318"/>
    <x v="318"/>
    <x v="318"/>
    <x v="318"/>
  </r>
  <r>
    <x v="319"/>
    <x v="319"/>
    <x v="1"/>
    <x v="319"/>
    <x v="13"/>
    <x v="276"/>
    <x v="263"/>
    <x v="274"/>
    <x v="263"/>
    <x v="275"/>
    <x v="273"/>
    <x v="271"/>
    <x v="275"/>
    <x v="128"/>
    <x v="73"/>
    <x v="272"/>
    <x v="281"/>
    <x v="266"/>
    <x v="319"/>
    <x v="319"/>
    <x v="319"/>
    <x v="319"/>
    <x v="318"/>
    <x v="319"/>
    <x v="319"/>
    <x v="319"/>
    <x v="319"/>
    <x v="319"/>
    <x v="319"/>
    <x v="319"/>
    <x v="319"/>
    <x v="319"/>
  </r>
  <r>
    <x v="320"/>
    <x v="320"/>
    <x v="2"/>
    <x v="320"/>
    <x v="8"/>
    <x v="277"/>
    <x v="264"/>
    <x v="275"/>
    <x v="264"/>
    <x v="101"/>
    <x v="274"/>
    <x v="249"/>
    <x v="127"/>
    <x v="76"/>
    <x v="105"/>
    <x v="273"/>
    <x v="282"/>
    <x v="267"/>
    <x v="320"/>
    <x v="320"/>
    <x v="320"/>
    <x v="320"/>
    <x v="319"/>
    <x v="320"/>
    <x v="320"/>
    <x v="320"/>
    <x v="320"/>
    <x v="320"/>
    <x v="320"/>
    <x v="320"/>
    <x v="320"/>
    <x v="320"/>
  </r>
  <r>
    <x v="321"/>
    <x v="321"/>
    <x v="2"/>
    <x v="321"/>
    <x v="36"/>
    <x v="278"/>
    <x v="103"/>
    <x v="276"/>
    <x v="265"/>
    <x v="276"/>
    <x v="275"/>
    <x v="272"/>
    <x v="276"/>
    <x v="272"/>
    <x v="271"/>
    <x v="274"/>
    <x v="283"/>
    <x v="268"/>
    <x v="321"/>
    <x v="321"/>
    <x v="321"/>
    <x v="321"/>
    <x v="320"/>
    <x v="321"/>
    <x v="321"/>
    <x v="321"/>
    <x v="321"/>
    <x v="321"/>
    <x v="321"/>
    <x v="321"/>
    <x v="321"/>
    <x v="321"/>
  </r>
  <r>
    <x v="322"/>
    <x v="322"/>
    <x v="6"/>
    <x v="322"/>
    <x v="2"/>
    <x v="79"/>
    <x v="265"/>
    <x v="277"/>
    <x v="266"/>
    <x v="277"/>
    <x v="8"/>
    <x v="273"/>
    <x v="277"/>
    <x v="273"/>
    <x v="272"/>
    <x v="183"/>
    <x v="127"/>
    <x v="269"/>
    <x v="322"/>
    <x v="322"/>
    <x v="322"/>
    <x v="322"/>
    <x v="321"/>
    <x v="322"/>
    <x v="322"/>
    <x v="322"/>
    <x v="322"/>
    <x v="322"/>
    <x v="322"/>
    <x v="322"/>
    <x v="322"/>
    <x v="322"/>
  </r>
  <r>
    <x v="323"/>
    <x v="323"/>
    <x v="4"/>
    <x v="323"/>
    <x v="10"/>
    <x v="279"/>
    <x v="266"/>
    <x v="278"/>
    <x v="267"/>
    <x v="163"/>
    <x v="180"/>
    <x v="72"/>
    <x v="278"/>
    <x v="274"/>
    <x v="273"/>
    <x v="275"/>
    <x v="284"/>
    <x v="186"/>
    <x v="323"/>
    <x v="323"/>
    <x v="323"/>
    <x v="323"/>
    <x v="322"/>
    <x v="323"/>
    <x v="323"/>
    <x v="323"/>
    <x v="323"/>
    <x v="323"/>
    <x v="323"/>
    <x v="323"/>
    <x v="323"/>
    <x v="323"/>
  </r>
  <r>
    <x v="324"/>
    <x v="324"/>
    <x v="2"/>
    <x v="324"/>
    <x v="18"/>
    <x v="280"/>
    <x v="113"/>
    <x v="279"/>
    <x v="202"/>
    <x v="278"/>
    <x v="221"/>
    <x v="274"/>
    <x v="25"/>
    <x v="275"/>
    <x v="274"/>
    <x v="276"/>
    <x v="285"/>
    <x v="270"/>
    <x v="324"/>
    <x v="324"/>
    <x v="324"/>
    <x v="324"/>
    <x v="323"/>
    <x v="324"/>
    <x v="324"/>
    <x v="324"/>
    <x v="324"/>
    <x v="324"/>
    <x v="324"/>
    <x v="324"/>
    <x v="324"/>
    <x v="324"/>
  </r>
  <r>
    <x v="325"/>
    <x v="325"/>
    <x v="1"/>
    <x v="325"/>
    <x v="20"/>
    <x v="281"/>
    <x v="267"/>
    <x v="280"/>
    <x v="268"/>
    <x v="279"/>
    <x v="276"/>
    <x v="121"/>
    <x v="3"/>
    <x v="276"/>
    <x v="275"/>
    <x v="277"/>
    <x v="286"/>
    <x v="180"/>
    <x v="325"/>
    <x v="325"/>
    <x v="325"/>
    <x v="325"/>
    <x v="324"/>
    <x v="325"/>
    <x v="325"/>
    <x v="325"/>
    <x v="325"/>
    <x v="325"/>
    <x v="325"/>
    <x v="325"/>
    <x v="325"/>
    <x v="325"/>
  </r>
  <r>
    <x v="326"/>
    <x v="326"/>
    <x v="3"/>
    <x v="326"/>
    <x v="0"/>
    <x v="232"/>
    <x v="268"/>
    <x v="281"/>
    <x v="180"/>
    <x v="280"/>
    <x v="277"/>
    <x v="275"/>
    <x v="199"/>
    <x v="277"/>
    <x v="276"/>
    <x v="278"/>
    <x v="287"/>
    <x v="271"/>
    <x v="326"/>
    <x v="326"/>
    <x v="326"/>
    <x v="326"/>
    <x v="325"/>
    <x v="326"/>
    <x v="326"/>
    <x v="326"/>
    <x v="326"/>
    <x v="326"/>
    <x v="326"/>
    <x v="326"/>
    <x v="326"/>
    <x v="326"/>
  </r>
  <r>
    <x v="327"/>
    <x v="327"/>
    <x v="1"/>
    <x v="327"/>
    <x v="4"/>
    <x v="102"/>
    <x v="260"/>
    <x v="282"/>
    <x v="139"/>
    <x v="281"/>
    <x v="278"/>
    <x v="11"/>
    <x v="122"/>
    <x v="278"/>
    <x v="277"/>
    <x v="279"/>
    <x v="288"/>
    <x v="272"/>
    <x v="327"/>
    <x v="327"/>
    <x v="327"/>
    <x v="327"/>
    <x v="326"/>
    <x v="327"/>
    <x v="327"/>
    <x v="327"/>
    <x v="327"/>
    <x v="327"/>
    <x v="327"/>
    <x v="327"/>
    <x v="327"/>
    <x v="327"/>
  </r>
  <r>
    <x v="328"/>
    <x v="328"/>
    <x v="6"/>
    <x v="328"/>
    <x v="5"/>
    <x v="282"/>
    <x v="269"/>
    <x v="283"/>
    <x v="269"/>
    <x v="282"/>
    <x v="279"/>
    <x v="4"/>
    <x v="279"/>
    <x v="279"/>
    <x v="278"/>
    <x v="219"/>
    <x v="289"/>
    <x v="72"/>
    <x v="328"/>
    <x v="328"/>
    <x v="328"/>
    <x v="328"/>
    <x v="327"/>
    <x v="328"/>
    <x v="328"/>
    <x v="328"/>
    <x v="328"/>
    <x v="328"/>
    <x v="328"/>
    <x v="328"/>
    <x v="328"/>
    <x v="328"/>
  </r>
  <r>
    <x v="329"/>
    <x v="329"/>
    <x v="6"/>
    <x v="329"/>
    <x v="9"/>
    <x v="112"/>
    <x v="270"/>
    <x v="284"/>
    <x v="59"/>
    <x v="283"/>
    <x v="280"/>
    <x v="276"/>
    <x v="280"/>
    <x v="280"/>
    <x v="279"/>
    <x v="280"/>
    <x v="290"/>
    <x v="273"/>
    <x v="329"/>
    <x v="329"/>
    <x v="329"/>
    <x v="329"/>
    <x v="328"/>
    <x v="329"/>
    <x v="329"/>
    <x v="329"/>
    <x v="329"/>
    <x v="329"/>
    <x v="329"/>
    <x v="329"/>
    <x v="329"/>
    <x v="329"/>
  </r>
  <r>
    <x v="330"/>
    <x v="330"/>
    <x v="0"/>
    <x v="330"/>
    <x v="1"/>
    <x v="283"/>
    <x v="271"/>
    <x v="285"/>
    <x v="270"/>
    <x v="284"/>
    <x v="281"/>
    <x v="277"/>
    <x v="281"/>
    <x v="281"/>
    <x v="280"/>
    <x v="152"/>
    <x v="205"/>
    <x v="274"/>
    <x v="330"/>
    <x v="330"/>
    <x v="330"/>
    <x v="330"/>
    <x v="329"/>
    <x v="330"/>
    <x v="330"/>
    <x v="330"/>
    <x v="330"/>
    <x v="330"/>
    <x v="330"/>
    <x v="330"/>
    <x v="330"/>
    <x v="330"/>
  </r>
  <r>
    <x v="331"/>
    <x v="331"/>
    <x v="5"/>
    <x v="331"/>
    <x v="3"/>
    <x v="257"/>
    <x v="272"/>
    <x v="286"/>
    <x v="271"/>
    <x v="285"/>
    <x v="282"/>
    <x v="278"/>
    <x v="282"/>
    <x v="25"/>
    <x v="107"/>
    <x v="281"/>
    <x v="291"/>
    <x v="194"/>
    <x v="331"/>
    <x v="331"/>
    <x v="331"/>
    <x v="331"/>
    <x v="330"/>
    <x v="331"/>
    <x v="331"/>
    <x v="331"/>
    <x v="331"/>
    <x v="331"/>
    <x v="331"/>
    <x v="331"/>
    <x v="331"/>
    <x v="331"/>
  </r>
  <r>
    <x v="332"/>
    <x v="332"/>
    <x v="2"/>
    <x v="332"/>
    <x v="10"/>
    <x v="284"/>
    <x v="242"/>
    <x v="287"/>
    <x v="272"/>
    <x v="179"/>
    <x v="97"/>
    <x v="279"/>
    <x v="283"/>
    <x v="282"/>
    <x v="51"/>
    <x v="282"/>
    <x v="292"/>
    <x v="275"/>
    <x v="332"/>
    <x v="332"/>
    <x v="332"/>
    <x v="332"/>
    <x v="331"/>
    <x v="332"/>
    <x v="332"/>
    <x v="332"/>
    <x v="332"/>
    <x v="332"/>
    <x v="332"/>
    <x v="332"/>
    <x v="332"/>
    <x v="332"/>
  </r>
  <r>
    <x v="333"/>
    <x v="333"/>
    <x v="5"/>
    <x v="333"/>
    <x v="11"/>
    <x v="285"/>
    <x v="273"/>
    <x v="288"/>
    <x v="273"/>
    <x v="286"/>
    <x v="283"/>
    <x v="280"/>
    <x v="284"/>
    <x v="283"/>
    <x v="281"/>
    <x v="283"/>
    <x v="293"/>
    <x v="276"/>
    <x v="333"/>
    <x v="333"/>
    <x v="333"/>
    <x v="333"/>
    <x v="332"/>
    <x v="333"/>
    <x v="333"/>
    <x v="333"/>
    <x v="333"/>
    <x v="333"/>
    <x v="333"/>
    <x v="333"/>
    <x v="333"/>
    <x v="333"/>
  </r>
  <r>
    <x v="334"/>
    <x v="334"/>
    <x v="5"/>
    <x v="334"/>
    <x v="18"/>
    <x v="187"/>
    <x v="274"/>
    <x v="182"/>
    <x v="274"/>
    <x v="287"/>
    <x v="41"/>
    <x v="281"/>
    <x v="229"/>
    <x v="284"/>
    <x v="246"/>
    <x v="284"/>
    <x v="111"/>
    <x v="277"/>
    <x v="334"/>
    <x v="334"/>
    <x v="334"/>
    <x v="334"/>
    <x v="333"/>
    <x v="334"/>
    <x v="334"/>
    <x v="334"/>
    <x v="334"/>
    <x v="334"/>
    <x v="334"/>
    <x v="334"/>
    <x v="334"/>
    <x v="334"/>
  </r>
  <r>
    <x v="335"/>
    <x v="335"/>
    <x v="2"/>
    <x v="335"/>
    <x v="5"/>
    <x v="286"/>
    <x v="275"/>
    <x v="289"/>
    <x v="275"/>
    <x v="288"/>
    <x v="77"/>
    <x v="95"/>
    <x v="285"/>
    <x v="161"/>
    <x v="282"/>
    <x v="285"/>
    <x v="75"/>
    <x v="278"/>
    <x v="335"/>
    <x v="335"/>
    <x v="335"/>
    <x v="335"/>
    <x v="334"/>
    <x v="335"/>
    <x v="335"/>
    <x v="335"/>
    <x v="335"/>
    <x v="335"/>
    <x v="335"/>
    <x v="335"/>
    <x v="335"/>
    <x v="335"/>
  </r>
  <r>
    <x v="336"/>
    <x v="336"/>
    <x v="2"/>
    <x v="336"/>
    <x v="40"/>
    <x v="287"/>
    <x v="276"/>
    <x v="290"/>
    <x v="66"/>
    <x v="289"/>
    <x v="284"/>
    <x v="282"/>
    <x v="286"/>
    <x v="285"/>
    <x v="283"/>
    <x v="286"/>
    <x v="88"/>
    <x v="144"/>
    <x v="336"/>
    <x v="336"/>
    <x v="336"/>
    <x v="336"/>
    <x v="335"/>
    <x v="336"/>
    <x v="336"/>
    <x v="336"/>
    <x v="336"/>
    <x v="336"/>
    <x v="336"/>
    <x v="336"/>
    <x v="336"/>
    <x v="336"/>
  </r>
  <r>
    <x v="337"/>
    <x v="337"/>
    <x v="6"/>
    <x v="337"/>
    <x v="35"/>
    <x v="288"/>
    <x v="277"/>
    <x v="291"/>
    <x v="276"/>
    <x v="290"/>
    <x v="285"/>
    <x v="242"/>
    <x v="287"/>
    <x v="286"/>
    <x v="284"/>
    <x v="287"/>
    <x v="294"/>
    <x v="279"/>
    <x v="337"/>
    <x v="337"/>
    <x v="337"/>
    <x v="337"/>
    <x v="336"/>
    <x v="337"/>
    <x v="337"/>
    <x v="337"/>
    <x v="337"/>
    <x v="337"/>
    <x v="337"/>
    <x v="337"/>
    <x v="337"/>
    <x v="337"/>
  </r>
  <r>
    <x v="338"/>
    <x v="338"/>
    <x v="2"/>
    <x v="338"/>
    <x v="24"/>
    <x v="289"/>
    <x v="278"/>
    <x v="115"/>
    <x v="277"/>
    <x v="291"/>
    <x v="128"/>
    <x v="128"/>
    <x v="288"/>
    <x v="287"/>
    <x v="144"/>
    <x v="288"/>
    <x v="295"/>
    <x v="280"/>
    <x v="338"/>
    <x v="338"/>
    <x v="338"/>
    <x v="338"/>
    <x v="337"/>
    <x v="338"/>
    <x v="338"/>
    <x v="338"/>
    <x v="338"/>
    <x v="338"/>
    <x v="338"/>
    <x v="338"/>
    <x v="338"/>
    <x v="338"/>
  </r>
  <r>
    <x v="339"/>
    <x v="339"/>
    <x v="4"/>
    <x v="339"/>
    <x v="16"/>
    <x v="152"/>
    <x v="279"/>
    <x v="292"/>
    <x v="278"/>
    <x v="292"/>
    <x v="286"/>
    <x v="275"/>
    <x v="289"/>
    <x v="288"/>
    <x v="285"/>
    <x v="289"/>
    <x v="6"/>
    <x v="281"/>
    <x v="339"/>
    <x v="339"/>
    <x v="339"/>
    <x v="339"/>
    <x v="338"/>
    <x v="339"/>
    <x v="339"/>
    <x v="339"/>
    <x v="339"/>
    <x v="339"/>
    <x v="339"/>
    <x v="339"/>
    <x v="339"/>
    <x v="339"/>
  </r>
  <r>
    <x v="340"/>
    <x v="340"/>
    <x v="4"/>
    <x v="340"/>
    <x v="8"/>
    <x v="290"/>
    <x v="89"/>
    <x v="293"/>
    <x v="82"/>
    <x v="293"/>
    <x v="287"/>
    <x v="283"/>
    <x v="290"/>
    <x v="289"/>
    <x v="53"/>
    <x v="290"/>
    <x v="69"/>
    <x v="145"/>
    <x v="340"/>
    <x v="340"/>
    <x v="340"/>
    <x v="340"/>
    <x v="339"/>
    <x v="340"/>
    <x v="340"/>
    <x v="340"/>
    <x v="340"/>
    <x v="340"/>
    <x v="340"/>
    <x v="340"/>
    <x v="340"/>
    <x v="340"/>
  </r>
  <r>
    <x v="341"/>
    <x v="341"/>
    <x v="3"/>
    <x v="341"/>
    <x v="19"/>
    <x v="291"/>
    <x v="280"/>
    <x v="120"/>
    <x v="148"/>
    <x v="294"/>
    <x v="288"/>
    <x v="284"/>
    <x v="291"/>
    <x v="290"/>
    <x v="286"/>
    <x v="291"/>
    <x v="296"/>
    <x v="10"/>
    <x v="341"/>
    <x v="341"/>
    <x v="341"/>
    <x v="341"/>
    <x v="340"/>
    <x v="341"/>
    <x v="341"/>
    <x v="341"/>
    <x v="341"/>
    <x v="341"/>
    <x v="341"/>
    <x v="341"/>
    <x v="341"/>
    <x v="341"/>
  </r>
  <r>
    <x v="342"/>
    <x v="342"/>
    <x v="2"/>
    <x v="342"/>
    <x v="2"/>
    <x v="225"/>
    <x v="281"/>
    <x v="294"/>
    <x v="279"/>
    <x v="295"/>
    <x v="289"/>
    <x v="285"/>
    <x v="290"/>
    <x v="291"/>
    <x v="269"/>
    <x v="292"/>
    <x v="297"/>
    <x v="282"/>
    <x v="342"/>
    <x v="342"/>
    <x v="342"/>
    <x v="342"/>
    <x v="341"/>
    <x v="342"/>
    <x v="342"/>
    <x v="342"/>
    <x v="342"/>
    <x v="342"/>
    <x v="342"/>
    <x v="342"/>
    <x v="342"/>
    <x v="342"/>
  </r>
  <r>
    <x v="343"/>
    <x v="343"/>
    <x v="0"/>
    <x v="343"/>
    <x v="3"/>
    <x v="292"/>
    <x v="282"/>
    <x v="295"/>
    <x v="280"/>
    <x v="296"/>
    <x v="290"/>
    <x v="27"/>
    <x v="36"/>
    <x v="292"/>
    <x v="287"/>
    <x v="158"/>
    <x v="18"/>
    <x v="283"/>
    <x v="343"/>
    <x v="343"/>
    <x v="343"/>
    <x v="343"/>
    <x v="342"/>
    <x v="343"/>
    <x v="343"/>
    <x v="343"/>
    <x v="343"/>
    <x v="343"/>
    <x v="343"/>
    <x v="343"/>
    <x v="343"/>
    <x v="343"/>
  </r>
  <r>
    <x v="344"/>
    <x v="344"/>
    <x v="3"/>
    <x v="344"/>
    <x v="31"/>
    <x v="293"/>
    <x v="283"/>
    <x v="296"/>
    <x v="181"/>
    <x v="297"/>
    <x v="291"/>
    <x v="286"/>
    <x v="129"/>
    <x v="293"/>
    <x v="288"/>
    <x v="3"/>
    <x v="298"/>
    <x v="284"/>
    <x v="344"/>
    <x v="344"/>
    <x v="344"/>
    <x v="344"/>
    <x v="343"/>
    <x v="344"/>
    <x v="344"/>
    <x v="344"/>
    <x v="344"/>
    <x v="344"/>
    <x v="344"/>
    <x v="344"/>
    <x v="344"/>
    <x v="344"/>
  </r>
  <r>
    <x v="345"/>
    <x v="345"/>
    <x v="6"/>
    <x v="345"/>
    <x v="30"/>
    <x v="294"/>
    <x v="284"/>
    <x v="163"/>
    <x v="281"/>
    <x v="298"/>
    <x v="153"/>
    <x v="287"/>
    <x v="292"/>
    <x v="215"/>
    <x v="173"/>
    <x v="37"/>
    <x v="299"/>
    <x v="285"/>
    <x v="345"/>
    <x v="345"/>
    <x v="345"/>
    <x v="345"/>
    <x v="344"/>
    <x v="345"/>
    <x v="345"/>
    <x v="345"/>
    <x v="345"/>
    <x v="345"/>
    <x v="345"/>
    <x v="345"/>
    <x v="345"/>
    <x v="345"/>
  </r>
  <r>
    <x v="346"/>
    <x v="346"/>
    <x v="2"/>
    <x v="346"/>
    <x v="25"/>
    <x v="295"/>
    <x v="205"/>
    <x v="104"/>
    <x v="155"/>
    <x v="299"/>
    <x v="292"/>
    <x v="288"/>
    <x v="283"/>
    <x v="294"/>
    <x v="289"/>
    <x v="144"/>
    <x v="5"/>
    <x v="286"/>
    <x v="346"/>
    <x v="346"/>
    <x v="346"/>
    <x v="346"/>
    <x v="345"/>
    <x v="346"/>
    <x v="346"/>
    <x v="346"/>
    <x v="346"/>
    <x v="346"/>
    <x v="346"/>
    <x v="346"/>
    <x v="346"/>
    <x v="346"/>
  </r>
  <r>
    <x v="347"/>
    <x v="347"/>
    <x v="4"/>
    <x v="347"/>
    <x v="34"/>
    <x v="149"/>
    <x v="285"/>
    <x v="43"/>
    <x v="282"/>
    <x v="300"/>
    <x v="293"/>
    <x v="289"/>
    <x v="293"/>
    <x v="295"/>
    <x v="155"/>
    <x v="293"/>
    <x v="300"/>
    <x v="17"/>
    <x v="347"/>
    <x v="347"/>
    <x v="347"/>
    <x v="347"/>
    <x v="346"/>
    <x v="347"/>
    <x v="347"/>
    <x v="347"/>
    <x v="347"/>
    <x v="347"/>
    <x v="347"/>
    <x v="347"/>
    <x v="347"/>
    <x v="347"/>
  </r>
  <r>
    <x v="348"/>
    <x v="348"/>
    <x v="0"/>
    <x v="348"/>
    <x v="11"/>
    <x v="296"/>
    <x v="286"/>
    <x v="297"/>
    <x v="283"/>
    <x v="259"/>
    <x v="294"/>
    <x v="290"/>
    <x v="218"/>
    <x v="166"/>
    <x v="290"/>
    <x v="294"/>
    <x v="181"/>
    <x v="287"/>
    <x v="348"/>
    <x v="348"/>
    <x v="348"/>
    <x v="348"/>
    <x v="347"/>
    <x v="348"/>
    <x v="348"/>
    <x v="348"/>
    <x v="348"/>
    <x v="348"/>
    <x v="348"/>
    <x v="348"/>
    <x v="348"/>
    <x v="348"/>
  </r>
  <r>
    <x v="349"/>
    <x v="349"/>
    <x v="3"/>
    <x v="349"/>
    <x v="13"/>
    <x v="297"/>
    <x v="287"/>
    <x v="298"/>
    <x v="284"/>
    <x v="301"/>
    <x v="295"/>
    <x v="291"/>
    <x v="294"/>
    <x v="296"/>
    <x v="291"/>
    <x v="144"/>
    <x v="301"/>
    <x v="288"/>
    <x v="349"/>
    <x v="349"/>
    <x v="349"/>
    <x v="349"/>
    <x v="348"/>
    <x v="349"/>
    <x v="349"/>
    <x v="349"/>
    <x v="349"/>
    <x v="349"/>
    <x v="349"/>
    <x v="349"/>
    <x v="349"/>
    <x v="349"/>
  </r>
  <r>
    <x v="350"/>
    <x v="350"/>
    <x v="0"/>
    <x v="350"/>
    <x v="2"/>
    <x v="298"/>
    <x v="288"/>
    <x v="299"/>
    <x v="285"/>
    <x v="302"/>
    <x v="86"/>
    <x v="15"/>
    <x v="52"/>
    <x v="297"/>
    <x v="292"/>
    <x v="268"/>
    <x v="302"/>
    <x v="289"/>
    <x v="350"/>
    <x v="350"/>
    <x v="350"/>
    <x v="350"/>
    <x v="349"/>
    <x v="350"/>
    <x v="350"/>
    <x v="350"/>
    <x v="350"/>
    <x v="350"/>
    <x v="350"/>
    <x v="350"/>
    <x v="350"/>
    <x v="350"/>
  </r>
  <r>
    <x v="351"/>
    <x v="351"/>
    <x v="2"/>
    <x v="351"/>
    <x v="15"/>
    <x v="292"/>
    <x v="289"/>
    <x v="300"/>
    <x v="286"/>
    <x v="303"/>
    <x v="265"/>
    <x v="292"/>
    <x v="295"/>
    <x v="298"/>
    <x v="47"/>
    <x v="13"/>
    <x v="303"/>
    <x v="290"/>
    <x v="351"/>
    <x v="351"/>
    <x v="351"/>
    <x v="351"/>
    <x v="350"/>
    <x v="351"/>
    <x v="351"/>
    <x v="351"/>
    <x v="351"/>
    <x v="351"/>
    <x v="351"/>
    <x v="351"/>
    <x v="351"/>
    <x v="351"/>
  </r>
  <r>
    <x v="352"/>
    <x v="352"/>
    <x v="1"/>
    <x v="352"/>
    <x v="39"/>
    <x v="26"/>
    <x v="44"/>
    <x v="301"/>
    <x v="51"/>
    <x v="304"/>
    <x v="296"/>
    <x v="243"/>
    <x v="296"/>
    <x v="85"/>
    <x v="293"/>
    <x v="281"/>
    <x v="304"/>
    <x v="291"/>
    <x v="352"/>
    <x v="352"/>
    <x v="352"/>
    <x v="352"/>
    <x v="351"/>
    <x v="352"/>
    <x v="352"/>
    <x v="352"/>
    <x v="352"/>
    <x v="352"/>
    <x v="352"/>
    <x v="352"/>
    <x v="352"/>
    <x v="352"/>
  </r>
  <r>
    <x v="353"/>
    <x v="353"/>
    <x v="0"/>
    <x v="353"/>
    <x v="3"/>
    <x v="156"/>
    <x v="290"/>
    <x v="302"/>
    <x v="287"/>
    <x v="305"/>
    <x v="297"/>
    <x v="293"/>
    <x v="53"/>
    <x v="299"/>
    <x v="294"/>
    <x v="295"/>
    <x v="112"/>
    <x v="292"/>
    <x v="353"/>
    <x v="353"/>
    <x v="353"/>
    <x v="353"/>
    <x v="352"/>
    <x v="353"/>
    <x v="353"/>
    <x v="353"/>
    <x v="353"/>
    <x v="353"/>
    <x v="353"/>
    <x v="353"/>
    <x v="353"/>
    <x v="353"/>
  </r>
  <r>
    <x v="354"/>
    <x v="354"/>
    <x v="0"/>
    <x v="354"/>
    <x v="19"/>
    <x v="51"/>
    <x v="291"/>
    <x v="303"/>
    <x v="288"/>
    <x v="306"/>
    <x v="234"/>
    <x v="294"/>
    <x v="297"/>
    <x v="234"/>
    <x v="116"/>
    <x v="296"/>
    <x v="305"/>
    <x v="293"/>
    <x v="354"/>
    <x v="354"/>
    <x v="354"/>
    <x v="354"/>
    <x v="353"/>
    <x v="354"/>
    <x v="354"/>
    <x v="354"/>
    <x v="354"/>
    <x v="354"/>
    <x v="354"/>
    <x v="354"/>
    <x v="354"/>
    <x v="354"/>
  </r>
  <r>
    <x v="355"/>
    <x v="355"/>
    <x v="6"/>
    <x v="355"/>
    <x v="2"/>
    <x v="73"/>
    <x v="292"/>
    <x v="304"/>
    <x v="289"/>
    <x v="171"/>
    <x v="164"/>
    <x v="295"/>
    <x v="298"/>
    <x v="300"/>
    <x v="295"/>
    <x v="297"/>
    <x v="149"/>
    <x v="294"/>
    <x v="355"/>
    <x v="355"/>
    <x v="355"/>
    <x v="355"/>
    <x v="354"/>
    <x v="355"/>
    <x v="355"/>
    <x v="355"/>
    <x v="355"/>
    <x v="355"/>
    <x v="355"/>
    <x v="355"/>
    <x v="355"/>
    <x v="355"/>
  </r>
  <r>
    <x v="356"/>
    <x v="356"/>
    <x v="4"/>
    <x v="356"/>
    <x v="37"/>
    <x v="299"/>
    <x v="213"/>
    <x v="180"/>
    <x v="290"/>
    <x v="307"/>
    <x v="298"/>
    <x v="296"/>
    <x v="128"/>
    <x v="212"/>
    <x v="296"/>
    <x v="298"/>
    <x v="306"/>
    <x v="295"/>
    <x v="356"/>
    <x v="356"/>
    <x v="356"/>
    <x v="356"/>
    <x v="355"/>
    <x v="356"/>
    <x v="356"/>
    <x v="356"/>
    <x v="356"/>
    <x v="356"/>
    <x v="356"/>
    <x v="356"/>
    <x v="356"/>
    <x v="356"/>
  </r>
  <r>
    <x v="357"/>
    <x v="357"/>
    <x v="2"/>
    <x v="357"/>
    <x v="30"/>
    <x v="300"/>
    <x v="293"/>
    <x v="77"/>
    <x v="291"/>
    <x v="308"/>
    <x v="152"/>
    <x v="297"/>
    <x v="299"/>
    <x v="171"/>
    <x v="113"/>
    <x v="149"/>
    <x v="220"/>
    <x v="296"/>
    <x v="357"/>
    <x v="357"/>
    <x v="357"/>
    <x v="357"/>
    <x v="356"/>
    <x v="357"/>
    <x v="357"/>
    <x v="357"/>
    <x v="357"/>
    <x v="357"/>
    <x v="357"/>
    <x v="357"/>
    <x v="357"/>
    <x v="357"/>
  </r>
  <r>
    <x v="358"/>
    <x v="358"/>
    <x v="0"/>
    <x v="358"/>
    <x v="33"/>
    <x v="301"/>
    <x v="294"/>
    <x v="305"/>
    <x v="43"/>
    <x v="19"/>
    <x v="299"/>
    <x v="298"/>
    <x v="300"/>
    <x v="301"/>
    <x v="88"/>
    <x v="299"/>
    <x v="307"/>
    <x v="297"/>
    <x v="358"/>
    <x v="358"/>
    <x v="358"/>
    <x v="358"/>
    <x v="357"/>
    <x v="358"/>
    <x v="358"/>
    <x v="358"/>
    <x v="358"/>
    <x v="358"/>
    <x v="358"/>
    <x v="358"/>
    <x v="358"/>
    <x v="358"/>
  </r>
  <r>
    <x v="359"/>
    <x v="359"/>
    <x v="2"/>
    <x v="359"/>
    <x v="22"/>
    <x v="302"/>
    <x v="295"/>
    <x v="306"/>
    <x v="292"/>
    <x v="281"/>
    <x v="300"/>
    <x v="299"/>
    <x v="301"/>
    <x v="302"/>
    <x v="297"/>
    <x v="300"/>
    <x v="308"/>
    <x v="298"/>
    <x v="359"/>
    <x v="359"/>
    <x v="359"/>
    <x v="359"/>
    <x v="358"/>
    <x v="359"/>
    <x v="359"/>
    <x v="359"/>
    <x v="359"/>
    <x v="359"/>
    <x v="359"/>
    <x v="359"/>
    <x v="359"/>
    <x v="359"/>
  </r>
  <r>
    <x v="360"/>
    <x v="360"/>
    <x v="4"/>
    <x v="360"/>
    <x v="37"/>
    <x v="303"/>
    <x v="296"/>
    <x v="307"/>
    <x v="293"/>
    <x v="309"/>
    <x v="137"/>
    <x v="289"/>
    <x v="302"/>
    <x v="251"/>
    <x v="298"/>
    <x v="152"/>
    <x v="309"/>
    <x v="299"/>
    <x v="360"/>
    <x v="360"/>
    <x v="360"/>
    <x v="360"/>
    <x v="359"/>
    <x v="360"/>
    <x v="360"/>
    <x v="360"/>
    <x v="360"/>
    <x v="360"/>
    <x v="360"/>
    <x v="360"/>
    <x v="360"/>
    <x v="360"/>
  </r>
  <r>
    <x v="361"/>
    <x v="361"/>
    <x v="6"/>
    <x v="361"/>
    <x v="40"/>
    <x v="304"/>
    <x v="297"/>
    <x v="308"/>
    <x v="294"/>
    <x v="310"/>
    <x v="64"/>
    <x v="184"/>
    <x v="303"/>
    <x v="166"/>
    <x v="299"/>
    <x v="301"/>
    <x v="40"/>
    <x v="300"/>
    <x v="361"/>
    <x v="361"/>
    <x v="361"/>
    <x v="361"/>
    <x v="360"/>
    <x v="361"/>
    <x v="361"/>
    <x v="361"/>
    <x v="361"/>
    <x v="361"/>
    <x v="361"/>
    <x v="361"/>
    <x v="361"/>
    <x v="361"/>
  </r>
  <r>
    <x v="362"/>
    <x v="362"/>
    <x v="2"/>
    <x v="362"/>
    <x v="26"/>
    <x v="305"/>
    <x v="51"/>
    <x v="309"/>
    <x v="295"/>
    <x v="311"/>
    <x v="301"/>
    <x v="300"/>
    <x v="40"/>
    <x v="303"/>
    <x v="300"/>
    <x v="302"/>
    <x v="310"/>
    <x v="301"/>
    <x v="362"/>
    <x v="362"/>
    <x v="362"/>
    <x v="362"/>
    <x v="361"/>
    <x v="362"/>
    <x v="362"/>
    <x v="362"/>
    <x v="362"/>
    <x v="362"/>
    <x v="362"/>
    <x v="362"/>
    <x v="362"/>
    <x v="362"/>
  </r>
  <r>
    <x v="363"/>
    <x v="363"/>
    <x v="5"/>
    <x v="363"/>
    <x v="26"/>
    <x v="306"/>
    <x v="298"/>
    <x v="310"/>
    <x v="177"/>
    <x v="312"/>
    <x v="128"/>
    <x v="301"/>
    <x v="304"/>
    <x v="304"/>
    <x v="92"/>
    <x v="203"/>
    <x v="311"/>
    <x v="302"/>
    <x v="363"/>
    <x v="363"/>
    <x v="363"/>
    <x v="363"/>
    <x v="362"/>
    <x v="363"/>
    <x v="363"/>
    <x v="363"/>
    <x v="363"/>
    <x v="363"/>
    <x v="363"/>
    <x v="363"/>
    <x v="363"/>
    <x v="363"/>
  </r>
  <r>
    <x v="364"/>
    <x v="364"/>
    <x v="4"/>
    <x v="364"/>
    <x v="3"/>
    <x v="307"/>
    <x v="192"/>
    <x v="311"/>
    <x v="167"/>
    <x v="313"/>
    <x v="302"/>
    <x v="302"/>
    <x v="161"/>
    <x v="113"/>
    <x v="301"/>
    <x v="303"/>
    <x v="312"/>
    <x v="107"/>
    <x v="364"/>
    <x v="364"/>
    <x v="364"/>
    <x v="364"/>
    <x v="363"/>
    <x v="364"/>
    <x v="364"/>
    <x v="364"/>
    <x v="364"/>
    <x v="364"/>
    <x v="364"/>
    <x v="364"/>
    <x v="364"/>
    <x v="364"/>
  </r>
  <r>
    <x v="365"/>
    <x v="365"/>
    <x v="4"/>
    <x v="365"/>
    <x v="23"/>
    <x v="308"/>
    <x v="188"/>
    <x v="312"/>
    <x v="296"/>
    <x v="314"/>
    <x v="303"/>
    <x v="303"/>
    <x v="305"/>
    <x v="231"/>
    <x v="197"/>
    <x v="304"/>
    <x v="313"/>
    <x v="150"/>
    <x v="365"/>
    <x v="365"/>
    <x v="365"/>
    <x v="365"/>
    <x v="364"/>
    <x v="365"/>
    <x v="365"/>
    <x v="365"/>
    <x v="365"/>
    <x v="365"/>
    <x v="365"/>
    <x v="365"/>
    <x v="365"/>
    <x v="365"/>
  </r>
  <r>
    <x v="366"/>
    <x v="366"/>
    <x v="3"/>
    <x v="366"/>
    <x v="3"/>
    <x v="309"/>
    <x v="299"/>
    <x v="313"/>
    <x v="297"/>
    <x v="71"/>
    <x v="66"/>
    <x v="304"/>
    <x v="306"/>
    <x v="305"/>
    <x v="302"/>
    <x v="88"/>
    <x v="314"/>
    <x v="303"/>
    <x v="366"/>
    <x v="366"/>
    <x v="366"/>
    <x v="366"/>
    <x v="365"/>
    <x v="366"/>
    <x v="366"/>
    <x v="366"/>
    <x v="366"/>
    <x v="366"/>
    <x v="366"/>
    <x v="366"/>
    <x v="366"/>
    <x v="366"/>
  </r>
  <r>
    <x v="367"/>
    <x v="367"/>
    <x v="6"/>
    <x v="367"/>
    <x v="37"/>
    <x v="310"/>
    <x v="218"/>
    <x v="314"/>
    <x v="298"/>
    <x v="315"/>
    <x v="83"/>
    <x v="305"/>
    <x v="307"/>
    <x v="306"/>
    <x v="303"/>
    <x v="305"/>
    <x v="315"/>
    <x v="196"/>
    <x v="367"/>
    <x v="367"/>
    <x v="367"/>
    <x v="367"/>
    <x v="366"/>
    <x v="367"/>
    <x v="367"/>
    <x v="367"/>
    <x v="367"/>
    <x v="367"/>
    <x v="367"/>
    <x v="367"/>
    <x v="367"/>
    <x v="367"/>
  </r>
  <r>
    <x v="368"/>
    <x v="368"/>
    <x v="6"/>
    <x v="368"/>
    <x v="0"/>
    <x v="184"/>
    <x v="300"/>
    <x v="315"/>
    <x v="299"/>
    <x v="316"/>
    <x v="167"/>
    <x v="306"/>
    <x v="308"/>
    <x v="307"/>
    <x v="187"/>
    <x v="306"/>
    <x v="316"/>
    <x v="304"/>
    <x v="368"/>
    <x v="368"/>
    <x v="368"/>
    <x v="368"/>
    <x v="367"/>
    <x v="368"/>
    <x v="368"/>
    <x v="368"/>
    <x v="368"/>
    <x v="368"/>
    <x v="368"/>
    <x v="368"/>
    <x v="368"/>
    <x v="368"/>
  </r>
  <r>
    <x v="369"/>
    <x v="369"/>
    <x v="5"/>
    <x v="369"/>
    <x v="8"/>
    <x v="311"/>
    <x v="301"/>
    <x v="316"/>
    <x v="89"/>
    <x v="317"/>
    <x v="304"/>
    <x v="244"/>
    <x v="309"/>
    <x v="292"/>
    <x v="304"/>
    <x v="307"/>
    <x v="317"/>
    <x v="305"/>
    <x v="369"/>
    <x v="369"/>
    <x v="369"/>
    <x v="369"/>
    <x v="368"/>
    <x v="369"/>
    <x v="369"/>
    <x v="369"/>
    <x v="369"/>
    <x v="369"/>
    <x v="369"/>
    <x v="369"/>
    <x v="369"/>
    <x v="369"/>
  </r>
  <r>
    <x v="370"/>
    <x v="370"/>
    <x v="2"/>
    <x v="370"/>
    <x v="18"/>
    <x v="312"/>
    <x v="302"/>
    <x v="65"/>
    <x v="300"/>
    <x v="73"/>
    <x v="305"/>
    <x v="307"/>
    <x v="310"/>
    <x v="192"/>
    <x v="237"/>
    <x v="225"/>
    <x v="246"/>
    <x v="306"/>
    <x v="370"/>
    <x v="370"/>
    <x v="370"/>
    <x v="370"/>
    <x v="369"/>
    <x v="370"/>
    <x v="370"/>
    <x v="370"/>
    <x v="370"/>
    <x v="370"/>
    <x v="370"/>
    <x v="370"/>
    <x v="370"/>
    <x v="370"/>
  </r>
  <r>
    <x v="371"/>
    <x v="371"/>
    <x v="1"/>
    <x v="371"/>
    <x v="0"/>
    <x v="240"/>
    <x v="200"/>
    <x v="317"/>
    <x v="301"/>
    <x v="318"/>
    <x v="306"/>
    <x v="308"/>
    <x v="186"/>
    <x v="308"/>
    <x v="305"/>
    <x v="308"/>
    <x v="318"/>
    <x v="160"/>
    <x v="371"/>
    <x v="371"/>
    <x v="371"/>
    <x v="371"/>
    <x v="370"/>
    <x v="371"/>
    <x v="371"/>
    <x v="371"/>
    <x v="371"/>
    <x v="371"/>
    <x v="371"/>
    <x v="371"/>
    <x v="371"/>
    <x v="371"/>
  </r>
  <r>
    <x v="372"/>
    <x v="372"/>
    <x v="5"/>
    <x v="372"/>
    <x v="7"/>
    <x v="313"/>
    <x v="21"/>
    <x v="318"/>
    <x v="302"/>
    <x v="319"/>
    <x v="307"/>
    <x v="309"/>
    <x v="311"/>
    <x v="153"/>
    <x v="180"/>
    <x v="309"/>
    <x v="319"/>
    <x v="307"/>
    <x v="372"/>
    <x v="372"/>
    <x v="372"/>
    <x v="372"/>
    <x v="371"/>
    <x v="372"/>
    <x v="372"/>
    <x v="372"/>
    <x v="372"/>
    <x v="372"/>
    <x v="372"/>
    <x v="372"/>
    <x v="372"/>
    <x v="372"/>
  </r>
  <r>
    <x v="373"/>
    <x v="373"/>
    <x v="3"/>
    <x v="373"/>
    <x v="9"/>
    <x v="314"/>
    <x v="303"/>
    <x v="319"/>
    <x v="87"/>
    <x v="86"/>
    <x v="308"/>
    <x v="310"/>
    <x v="312"/>
    <x v="309"/>
    <x v="299"/>
    <x v="310"/>
    <x v="320"/>
    <x v="308"/>
    <x v="373"/>
    <x v="373"/>
    <x v="373"/>
    <x v="373"/>
    <x v="372"/>
    <x v="373"/>
    <x v="373"/>
    <x v="373"/>
    <x v="373"/>
    <x v="373"/>
    <x v="373"/>
    <x v="373"/>
    <x v="373"/>
    <x v="373"/>
  </r>
  <r>
    <x v="374"/>
    <x v="374"/>
    <x v="6"/>
    <x v="374"/>
    <x v="8"/>
    <x v="315"/>
    <x v="179"/>
    <x v="320"/>
    <x v="303"/>
    <x v="60"/>
    <x v="309"/>
    <x v="311"/>
    <x v="313"/>
    <x v="310"/>
    <x v="306"/>
    <x v="311"/>
    <x v="321"/>
    <x v="309"/>
    <x v="374"/>
    <x v="374"/>
    <x v="374"/>
    <x v="374"/>
    <x v="373"/>
    <x v="374"/>
    <x v="374"/>
    <x v="374"/>
    <x v="374"/>
    <x v="374"/>
    <x v="374"/>
    <x v="374"/>
    <x v="374"/>
    <x v="374"/>
  </r>
  <r>
    <x v="375"/>
    <x v="375"/>
    <x v="4"/>
    <x v="375"/>
    <x v="2"/>
    <x v="316"/>
    <x v="190"/>
    <x v="321"/>
    <x v="304"/>
    <x v="320"/>
    <x v="260"/>
    <x v="312"/>
    <x v="314"/>
    <x v="305"/>
    <x v="307"/>
    <x v="312"/>
    <x v="7"/>
    <x v="310"/>
    <x v="375"/>
    <x v="375"/>
    <x v="375"/>
    <x v="375"/>
    <x v="374"/>
    <x v="375"/>
    <x v="375"/>
    <x v="375"/>
    <x v="375"/>
    <x v="375"/>
    <x v="375"/>
    <x v="375"/>
    <x v="375"/>
    <x v="375"/>
  </r>
  <r>
    <x v="376"/>
    <x v="376"/>
    <x v="6"/>
    <x v="376"/>
    <x v="39"/>
    <x v="317"/>
    <x v="304"/>
    <x v="322"/>
    <x v="305"/>
    <x v="219"/>
    <x v="60"/>
    <x v="313"/>
    <x v="315"/>
    <x v="311"/>
    <x v="5"/>
    <x v="313"/>
    <x v="322"/>
    <x v="311"/>
    <x v="376"/>
    <x v="376"/>
    <x v="376"/>
    <x v="376"/>
    <x v="375"/>
    <x v="376"/>
    <x v="376"/>
    <x v="376"/>
    <x v="376"/>
    <x v="376"/>
    <x v="376"/>
    <x v="376"/>
    <x v="376"/>
    <x v="376"/>
  </r>
  <r>
    <x v="377"/>
    <x v="377"/>
    <x v="5"/>
    <x v="377"/>
    <x v="27"/>
    <x v="83"/>
    <x v="305"/>
    <x v="323"/>
    <x v="306"/>
    <x v="321"/>
    <x v="310"/>
    <x v="314"/>
    <x v="316"/>
    <x v="312"/>
    <x v="113"/>
    <x v="133"/>
    <x v="323"/>
    <x v="60"/>
    <x v="377"/>
    <x v="377"/>
    <x v="377"/>
    <x v="377"/>
    <x v="376"/>
    <x v="377"/>
    <x v="377"/>
    <x v="377"/>
    <x v="377"/>
    <x v="377"/>
    <x v="377"/>
    <x v="377"/>
    <x v="377"/>
    <x v="377"/>
  </r>
  <r>
    <x v="378"/>
    <x v="378"/>
    <x v="1"/>
    <x v="378"/>
    <x v="25"/>
    <x v="48"/>
    <x v="69"/>
    <x v="0"/>
    <x v="307"/>
    <x v="322"/>
    <x v="311"/>
    <x v="315"/>
    <x v="317"/>
    <x v="313"/>
    <x v="308"/>
    <x v="192"/>
    <x v="127"/>
    <x v="312"/>
    <x v="378"/>
    <x v="378"/>
    <x v="378"/>
    <x v="378"/>
    <x v="377"/>
    <x v="378"/>
    <x v="378"/>
    <x v="378"/>
    <x v="378"/>
    <x v="378"/>
    <x v="378"/>
    <x v="378"/>
    <x v="378"/>
    <x v="378"/>
  </r>
  <r>
    <x v="379"/>
    <x v="379"/>
    <x v="0"/>
    <x v="379"/>
    <x v="22"/>
    <x v="318"/>
    <x v="306"/>
    <x v="324"/>
    <x v="308"/>
    <x v="323"/>
    <x v="312"/>
    <x v="127"/>
    <x v="318"/>
    <x v="314"/>
    <x v="309"/>
    <x v="314"/>
    <x v="324"/>
    <x v="313"/>
    <x v="379"/>
    <x v="379"/>
    <x v="379"/>
    <x v="379"/>
    <x v="378"/>
    <x v="379"/>
    <x v="379"/>
    <x v="379"/>
    <x v="379"/>
    <x v="379"/>
    <x v="379"/>
    <x v="379"/>
    <x v="379"/>
    <x v="379"/>
  </r>
  <r>
    <x v="380"/>
    <x v="380"/>
    <x v="0"/>
    <x v="380"/>
    <x v="0"/>
    <x v="319"/>
    <x v="307"/>
    <x v="325"/>
    <x v="225"/>
    <x v="324"/>
    <x v="114"/>
    <x v="316"/>
    <x v="319"/>
    <x v="138"/>
    <x v="111"/>
    <x v="315"/>
    <x v="325"/>
    <x v="314"/>
    <x v="380"/>
    <x v="380"/>
    <x v="380"/>
    <x v="380"/>
    <x v="379"/>
    <x v="380"/>
    <x v="380"/>
    <x v="380"/>
    <x v="380"/>
    <x v="380"/>
    <x v="380"/>
    <x v="380"/>
    <x v="380"/>
    <x v="380"/>
  </r>
  <r>
    <x v="381"/>
    <x v="381"/>
    <x v="6"/>
    <x v="381"/>
    <x v="29"/>
    <x v="50"/>
    <x v="308"/>
    <x v="326"/>
    <x v="100"/>
    <x v="325"/>
    <x v="313"/>
    <x v="317"/>
    <x v="320"/>
    <x v="315"/>
    <x v="310"/>
    <x v="316"/>
    <x v="326"/>
    <x v="315"/>
    <x v="381"/>
    <x v="381"/>
    <x v="381"/>
    <x v="381"/>
    <x v="380"/>
    <x v="381"/>
    <x v="381"/>
    <x v="381"/>
    <x v="381"/>
    <x v="381"/>
    <x v="381"/>
    <x v="381"/>
    <x v="381"/>
    <x v="381"/>
  </r>
  <r>
    <x v="382"/>
    <x v="382"/>
    <x v="6"/>
    <x v="382"/>
    <x v="18"/>
    <x v="320"/>
    <x v="309"/>
    <x v="327"/>
    <x v="59"/>
    <x v="151"/>
    <x v="314"/>
    <x v="318"/>
    <x v="321"/>
    <x v="316"/>
    <x v="88"/>
    <x v="317"/>
    <x v="327"/>
    <x v="54"/>
    <x v="382"/>
    <x v="382"/>
    <x v="382"/>
    <x v="382"/>
    <x v="381"/>
    <x v="382"/>
    <x v="382"/>
    <x v="382"/>
    <x v="382"/>
    <x v="382"/>
    <x v="382"/>
    <x v="382"/>
    <x v="382"/>
    <x v="382"/>
  </r>
  <r>
    <x v="383"/>
    <x v="383"/>
    <x v="3"/>
    <x v="383"/>
    <x v="8"/>
    <x v="321"/>
    <x v="310"/>
    <x v="186"/>
    <x v="309"/>
    <x v="326"/>
    <x v="315"/>
    <x v="319"/>
    <x v="322"/>
    <x v="67"/>
    <x v="311"/>
    <x v="307"/>
    <x v="328"/>
    <x v="316"/>
    <x v="383"/>
    <x v="383"/>
    <x v="383"/>
    <x v="383"/>
    <x v="382"/>
    <x v="383"/>
    <x v="383"/>
    <x v="383"/>
    <x v="383"/>
    <x v="383"/>
    <x v="383"/>
    <x v="383"/>
    <x v="383"/>
    <x v="383"/>
  </r>
  <r>
    <x v="384"/>
    <x v="384"/>
    <x v="6"/>
    <x v="384"/>
    <x v="5"/>
    <x v="322"/>
    <x v="311"/>
    <x v="104"/>
    <x v="158"/>
    <x v="327"/>
    <x v="316"/>
    <x v="236"/>
    <x v="30"/>
    <x v="317"/>
    <x v="240"/>
    <x v="303"/>
    <x v="313"/>
    <x v="317"/>
    <x v="384"/>
    <x v="384"/>
    <x v="384"/>
    <x v="384"/>
    <x v="383"/>
    <x v="384"/>
    <x v="384"/>
    <x v="384"/>
    <x v="384"/>
    <x v="384"/>
    <x v="384"/>
    <x v="384"/>
    <x v="384"/>
    <x v="384"/>
  </r>
  <r>
    <x v="385"/>
    <x v="385"/>
    <x v="1"/>
    <x v="385"/>
    <x v="20"/>
    <x v="323"/>
    <x v="312"/>
    <x v="328"/>
    <x v="302"/>
    <x v="328"/>
    <x v="6"/>
    <x v="320"/>
    <x v="323"/>
    <x v="318"/>
    <x v="312"/>
    <x v="209"/>
    <x v="65"/>
    <x v="217"/>
    <x v="385"/>
    <x v="385"/>
    <x v="385"/>
    <x v="385"/>
    <x v="384"/>
    <x v="385"/>
    <x v="385"/>
    <x v="385"/>
    <x v="385"/>
    <x v="385"/>
    <x v="385"/>
    <x v="385"/>
    <x v="385"/>
    <x v="385"/>
  </r>
  <r>
    <x v="386"/>
    <x v="386"/>
    <x v="6"/>
    <x v="386"/>
    <x v="28"/>
    <x v="324"/>
    <x v="313"/>
    <x v="5"/>
    <x v="29"/>
    <x v="329"/>
    <x v="278"/>
    <x v="321"/>
    <x v="324"/>
    <x v="319"/>
    <x v="313"/>
    <x v="318"/>
    <x v="329"/>
    <x v="318"/>
    <x v="386"/>
    <x v="386"/>
    <x v="386"/>
    <x v="386"/>
    <x v="385"/>
    <x v="386"/>
    <x v="386"/>
    <x v="386"/>
    <x v="386"/>
    <x v="386"/>
    <x v="386"/>
    <x v="386"/>
    <x v="386"/>
    <x v="386"/>
  </r>
  <r>
    <x v="387"/>
    <x v="387"/>
    <x v="2"/>
    <x v="387"/>
    <x v="23"/>
    <x v="325"/>
    <x v="314"/>
    <x v="77"/>
    <x v="310"/>
    <x v="284"/>
    <x v="317"/>
    <x v="124"/>
    <x v="325"/>
    <x v="320"/>
    <x v="314"/>
    <x v="319"/>
    <x v="211"/>
    <x v="319"/>
    <x v="387"/>
    <x v="387"/>
    <x v="387"/>
    <x v="387"/>
    <x v="386"/>
    <x v="387"/>
    <x v="387"/>
    <x v="387"/>
    <x v="387"/>
    <x v="387"/>
    <x v="387"/>
    <x v="387"/>
    <x v="387"/>
    <x v="387"/>
  </r>
  <r>
    <x v="388"/>
    <x v="388"/>
    <x v="5"/>
    <x v="388"/>
    <x v="18"/>
    <x v="326"/>
    <x v="315"/>
    <x v="206"/>
    <x v="311"/>
    <x v="24"/>
    <x v="209"/>
    <x v="322"/>
    <x v="326"/>
    <x v="321"/>
    <x v="89"/>
    <x v="320"/>
    <x v="108"/>
    <x v="320"/>
    <x v="388"/>
    <x v="388"/>
    <x v="388"/>
    <x v="388"/>
    <x v="387"/>
    <x v="388"/>
    <x v="388"/>
    <x v="388"/>
    <x v="388"/>
    <x v="388"/>
    <x v="388"/>
    <x v="388"/>
    <x v="388"/>
    <x v="388"/>
  </r>
  <r>
    <x v="389"/>
    <x v="389"/>
    <x v="1"/>
    <x v="389"/>
    <x v="39"/>
    <x v="327"/>
    <x v="143"/>
    <x v="329"/>
    <x v="312"/>
    <x v="330"/>
    <x v="318"/>
    <x v="5"/>
    <x v="327"/>
    <x v="322"/>
    <x v="315"/>
    <x v="321"/>
    <x v="330"/>
    <x v="321"/>
    <x v="389"/>
    <x v="389"/>
    <x v="389"/>
    <x v="389"/>
    <x v="388"/>
    <x v="389"/>
    <x v="389"/>
    <x v="389"/>
    <x v="389"/>
    <x v="389"/>
    <x v="389"/>
    <x v="389"/>
    <x v="389"/>
    <x v="389"/>
  </r>
  <r>
    <x v="390"/>
    <x v="390"/>
    <x v="3"/>
    <x v="390"/>
    <x v="10"/>
    <x v="328"/>
    <x v="75"/>
    <x v="330"/>
    <x v="200"/>
    <x v="331"/>
    <x v="319"/>
    <x v="323"/>
    <x v="328"/>
    <x v="323"/>
    <x v="316"/>
    <x v="322"/>
    <x v="245"/>
    <x v="307"/>
    <x v="390"/>
    <x v="390"/>
    <x v="390"/>
    <x v="390"/>
    <x v="389"/>
    <x v="390"/>
    <x v="390"/>
    <x v="390"/>
    <x v="390"/>
    <x v="390"/>
    <x v="390"/>
    <x v="390"/>
    <x v="390"/>
    <x v="390"/>
  </r>
  <r>
    <x v="391"/>
    <x v="391"/>
    <x v="2"/>
    <x v="391"/>
    <x v="24"/>
    <x v="21"/>
    <x v="316"/>
    <x v="331"/>
    <x v="313"/>
    <x v="332"/>
    <x v="320"/>
    <x v="324"/>
    <x v="329"/>
    <x v="324"/>
    <x v="317"/>
    <x v="323"/>
    <x v="331"/>
    <x v="157"/>
    <x v="391"/>
    <x v="391"/>
    <x v="391"/>
    <x v="391"/>
    <x v="390"/>
    <x v="391"/>
    <x v="391"/>
    <x v="391"/>
    <x v="391"/>
    <x v="391"/>
    <x v="391"/>
    <x v="391"/>
    <x v="391"/>
    <x v="391"/>
  </r>
  <r>
    <x v="392"/>
    <x v="392"/>
    <x v="2"/>
    <x v="392"/>
    <x v="0"/>
    <x v="147"/>
    <x v="317"/>
    <x v="332"/>
    <x v="314"/>
    <x v="333"/>
    <x v="321"/>
    <x v="259"/>
    <x v="330"/>
    <x v="325"/>
    <x v="318"/>
    <x v="206"/>
    <x v="202"/>
    <x v="244"/>
    <x v="392"/>
    <x v="392"/>
    <x v="392"/>
    <x v="392"/>
    <x v="391"/>
    <x v="392"/>
    <x v="392"/>
    <x v="392"/>
    <x v="392"/>
    <x v="392"/>
    <x v="392"/>
    <x v="392"/>
    <x v="392"/>
    <x v="392"/>
  </r>
  <r>
    <x v="393"/>
    <x v="393"/>
    <x v="5"/>
    <x v="393"/>
    <x v="27"/>
    <x v="329"/>
    <x v="318"/>
    <x v="333"/>
    <x v="315"/>
    <x v="334"/>
    <x v="322"/>
    <x v="143"/>
    <x v="331"/>
    <x v="326"/>
    <x v="319"/>
    <x v="324"/>
    <x v="332"/>
    <x v="322"/>
    <x v="393"/>
    <x v="393"/>
    <x v="393"/>
    <x v="393"/>
    <x v="392"/>
    <x v="393"/>
    <x v="393"/>
    <x v="393"/>
    <x v="393"/>
    <x v="393"/>
    <x v="393"/>
    <x v="393"/>
    <x v="393"/>
    <x v="393"/>
  </r>
  <r>
    <x v="394"/>
    <x v="394"/>
    <x v="0"/>
    <x v="394"/>
    <x v="20"/>
    <x v="330"/>
    <x v="125"/>
    <x v="251"/>
    <x v="42"/>
    <x v="335"/>
    <x v="323"/>
    <x v="131"/>
    <x v="332"/>
    <x v="327"/>
    <x v="167"/>
    <x v="161"/>
    <x v="333"/>
    <x v="323"/>
    <x v="394"/>
    <x v="394"/>
    <x v="394"/>
    <x v="394"/>
    <x v="393"/>
    <x v="394"/>
    <x v="394"/>
    <x v="394"/>
    <x v="394"/>
    <x v="394"/>
    <x v="394"/>
    <x v="394"/>
    <x v="394"/>
    <x v="394"/>
  </r>
  <r>
    <x v="395"/>
    <x v="395"/>
    <x v="1"/>
    <x v="395"/>
    <x v="21"/>
    <x v="331"/>
    <x v="67"/>
    <x v="334"/>
    <x v="316"/>
    <x v="336"/>
    <x v="219"/>
    <x v="325"/>
    <x v="162"/>
    <x v="328"/>
    <x v="60"/>
    <x v="290"/>
    <x v="334"/>
    <x v="324"/>
    <x v="395"/>
    <x v="395"/>
    <x v="395"/>
    <x v="395"/>
    <x v="394"/>
    <x v="395"/>
    <x v="395"/>
    <x v="395"/>
    <x v="395"/>
    <x v="395"/>
    <x v="395"/>
    <x v="395"/>
    <x v="395"/>
    <x v="395"/>
  </r>
  <r>
    <x v="396"/>
    <x v="396"/>
    <x v="5"/>
    <x v="396"/>
    <x v="30"/>
    <x v="4"/>
    <x v="32"/>
    <x v="124"/>
    <x v="317"/>
    <x v="337"/>
    <x v="324"/>
    <x v="326"/>
    <x v="333"/>
    <x v="54"/>
    <x v="320"/>
    <x v="325"/>
    <x v="335"/>
    <x v="325"/>
    <x v="396"/>
    <x v="396"/>
    <x v="396"/>
    <x v="396"/>
    <x v="395"/>
    <x v="396"/>
    <x v="396"/>
    <x v="396"/>
    <x v="396"/>
    <x v="396"/>
    <x v="396"/>
    <x v="396"/>
    <x v="396"/>
    <x v="396"/>
  </r>
  <r>
    <x v="397"/>
    <x v="397"/>
    <x v="2"/>
    <x v="397"/>
    <x v="8"/>
    <x v="127"/>
    <x v="319"/>
    <x v="335"/>
    <x v="318"/>
    <x v="338"/>
    <x v="158"/>
    <x v="22"/>
    <x v="334"/>
    <x v="329"/>
    <x v="110"/>
    <x v="254"/>
    <x v="336"/>
    <x v="326"/>
    <x v="397"/>
    <x v="397"/>
    <x v="397"/>
    <x v="397"/>
    <x v="396"/>
    <x v="397"/>
    <x v="397"/>
    <x v="397"/>
    <x v="397"/>
    <x v="397"/>
    <x v="397"/>
    <x v="397"/>
    <x v="397"/>
    <x v="397"/>
  </r>
  <r>
    <x v="398"/>
    <x v="398"/>
    <x v="3"/>
    <x v="398"/>
    <x v="26"/>
    <x v="332"/>
    <x v="320"/>
    <x v="336"/>
    <x v="319"/>
    <x v="339"/>
    <x v="325"/>
    <x v="327"/>
    <x v="335"/>
    <x v="330"/>
    <x v="321"/>
    <x v="326"/>
    <x v="337"/>
    <x v="327"/>
    <x v="398"/>
    <x v="398"/>
    <x v="398"/>
    <x v="398"/>
    <x v="397"/>
    <x v="398"/>
    <x v="398"/>
    <x v="398"/>
    <x v="398"/>
    <x v="398"/>
    <x v="398"/>
    <x v="398"/>
    <x v="398"/>
    <x v="398"/>
  </r>
  <r>
    <x v="399"/>
    <x v="399"/>
    <x v="5"/>
    <x v="399"/>
    <x v="6"/>
    <x v="333"/>
    <x v="321"/>
    <x v="337"/>
    <x v="320"/>
    <x v="340"/>
    <x v="326"/>
    <x v="328"/>
    <x v="336"/>
    <x v="149"/>
    <x v="322"/>
    <x v="327"/>
    <x v="275"/>
    <x v="328"/>
    <x v="399"/>
    <x v="399"/>
    <x v="399"/>
    <x v="399"/>
    <x v="398"/>
    <x v="399"/>
    <x v="399"/>
    <x v="399"/>
    <x v="399"/>
    <x v="399"/>
    <x v="399"/>
    <x v="399"/>
    <x v="399"/>
    <x v="399"/>
  </r>
  <r>
    <x v="400"/>
    <x v="400"/>
    <x v="0"/>
    <x v="400"/>
    <x v="0"/>
    <x v="271"/>
    <x v="322"/>
    <x v="338"/>
    <x v="19"/>
    <x v="308"/>
    <x v="327"/>
    <x v="329"/>
    <x v="337"/>
    <x v="241"/>
    <x v="299"/>
    <x v="328"/>
    <x v="338"/>
    <x v="329"/>
    <x v="400"/>
    <x v="400"/>
    <x v="400"/>
    <x v="400"/>
    <x v="399"/>
    <x v="400"/>
    <x v="400"/>
    <x v="400"/>
    <x v="400"/>
    <x v="400"/>
    <x v="400"/>
    <x v="400"/>
    <x v="400"/>
    <x v="400"/>
  </r>
  <r>
    <x v="401"/>
    <x v="401"/>
    <x v="2"/>
    <x v="401"/>
    <x v="0"/>
    <x v="42"/>
    <x v="129"/>
    <x v="339"/>
    <x v="321"/>
    <x v="222"/>
    <x v="328"/>
    <x v="330"/>
    <x v="338"/>
    <x v="331"/>
    <x v="323"/>
    <x v="201"/>
    <x v="37"/>
    <x v="330"/>
    <x v="401"/>
    <x v="401"/>
    <x v="401"/>
    <x v="401"/>
    <x v="400"/>
    <x v="401"/>
    <x v="401"/>
    <x v="401"/>
    <x v="401"/>
    <x v="401"/>
    <x v="401"/>
    <x v="401"/>
    <x v="401"/>
    <x v="401"/>
  </r>
  <r>
    <x v="402"/>
    <x v="402"/>
    <x v="5"/>
    <x v="402"/>
    <x v="16"/>
    <x v="334"/>
    <x v="323"/>
    <x v="340"/>
    <x v="322"/>
    <x v="341"/>
    <x v="329"/>
    <x v="331"/>
    <x v="215"/>
    <x v="16"/>
    <x v="253"/>
    <x v="101"/>
    <x v="339"/>
    <x v="331"/>
    <x v="402"/>
    <x v="402"/>
    <x v="402"/>
    <x v="402"/>
    <x v="401"/>
    <x v="402"/>
    <x v="402"/>
    <x v="402"/>
    <x v="402"/>
    <x v="402"/>
    <x v="402"/>
    <x v="402"/>
    <x v="402"/>
    <x v="402"/>
  </r>
  <r>
    <x v="403"/>
    <x v="403"/>
    <x v="1"/>
    <x v="403"/>
    <x v="3"/>
    <x v="335"/>
    <x v="141"/>
    <x v="341"/>
    <x v="93"/>
    <x v="342"/>
    <x v="330"/>
    <x v="115"/>
    <x v="300"/>
    <x v="1"/>
    <x v="63"/>
    <x v="329"/>
    <x v="340"/>
    <x v="332"/>
    <x v="403"/>
    <x v="403"/>
    <x v="403"/>
    <x v="403"/>
    <x v="402"/>
    <x v="403"/>
    <x v="403"/>
    <x v="403"/>
    <x v="403"/>
    <x v="403"/>
    <x v="403"/>
    <x v="403"/>
    <x v="403"/>
    <x v="403"/>
  </r>
  <r>
    <x v="404"/>
    <x v="404"/>
    <x v="0"/>
    <x v="404"/>
    <x v="35"/>
    <x v="336"/>
    <x v="324"/>
    <x v="342"/>
    <x v="323"/>
    <x v="189"/>
    <x v="331"/>
    <x v="332"/>
    <x v="339"/>
    <x v="332"/>
    <x v="324"/>
    <x v="330"/>
    <x v="341"/>
    <x v="333"/>
    <x v="404"/>
    <x v="404"/>
    <x v="404"/>
    <x v="404"/>
    <x v="403"/>
    <x v="404"/>
    <x v="404"/>
    <x v="404"/>
    <x v="404"/>
    <x v="404"/>
    <x v="404"/>
    <x v="404"/>
    <x v="404"/>
    <x v="404"/>
  </r>
  <r>
    <x v="405"/>
    <x v="405"/>
    <x v="1"/>
    <x v="405"/>
    <x v="19"/>
    <x v="151"/>
    <x v="325"/>
    <x v="3"/>
    <x v="324"/>
    <x v="146"/>
    <x v="66"/>
    <x v="73"/>
    <x v="340"/>
    <x v="333"/>
    <x v="325"/>
    <x v="331"/>
    <x v="342"/>
    <x v="334"/>
    <x v="405"/>
    <x v="405"/>
    <x v="405"/>
    <x v="405"/>
    <x v="404"/>
    <x v="405"/>
    <x v="405"/>
    <x v="405"/>
    <x v="405"/>
    <x v="405"/>
    <x v="405"/>
    <x v="405"/>
    <x v="405"/>
    <x v="405"/>
  </r>
  <r>
    <x v="406"/>
    <x v="406"/>
    <x v="1"/>
    <x v="406"/>
    <x v="7"/>
    <x v="45"/>
    <x v="198"/>
    <x v="321"/>
    <x v="325"/>
    <x v="343"/>
    <x v="332"/>
    <x v="333"/>
    <x v="341"/>
    <x v="241"/>
    <x v="326"/>
    <x v="332"/>
    <x v="343"/>
    <x v="335"/>
    <x v="406"/>
    <x v="406"/>
    <x v="406"/>
    <x v="406"/>
    <x v="405"/>
    <x v="406"/>
    <x v="406"/>
    <x v="406"/>
    <x v="406"/>
    <x v="406"/>
    <x v="406"/>
    <x v="406"/>
    <x v="406"/>
    <x v="406"/>
  </r>
  <r>
    <x v="407"/>
    <x v="407"/>
    <x v="1"/>
    <x v="407"/>
    <x v="4"/>
    <x v="337"/>
    <x v="326"/>
    <x v="2"/>
    <x v="326"/>
    <x v="344"/>
    <x v="333"/>
    <x v="334"/>
    <x v="342"/>
    <x v="334"/>
    <x v="292"/>
    <x v="333"/>
    <x v="344"/>
    <x v="336"/>
    <x v="407"/>
    <x v="407"/>
    <x v="407"/>
    <x v="407"/>
    <x v="406"/>
    <x v="407"/>
    <x v="407"/>
    <x v="407"/>
    <x v="407"/>
    <x v="407"/>
    <x v="407"/>
    <x v="407"/>
    <x v="407"/>
    <x v="407"/>
  </r>
  <r>
    <x v="408"/>
    <x v="408"/>
    <x v="5"/>
    <x v="408"/>
    <x v="15"/>
    <x v="338"/>
    <x v="126"/>
    <x v="328"/>
    <x v="327"/>
    <x v="345"/>
    <x v="334"/>
    <x v="244"/>
    <x v="343"/>
    <x v="335"/>
    <x v="280"/>
    <x v="239"/>
    <x v="47"/>
    <x v="253"/>
    <x v="408"/>
    <x v="408"/>
    <x v="408"/>
    <x v="408"/>
    <x v="407"/>
    <x v="408"/>
    <x v="408"/>
    <x v="408"/>
    <x v="408"/>
    <x v="408"/>
    <x v="408"/>
    <x v="408"/>
    <x v="408"/>
    <x v="408"/>
  </r>
  <r>
    <x v="409"/>
    <x v="409"/>
    <x v="0"/>
    <x v="409"/>
    <x v="2"/>
    <x v="339"/>
    <x v="71"/>
    <x v="143"/>
    <x v="328"/>
    <x v="346"/>
    <x v="335"/>
    <x v="335"/>
    <x v="344"/>
    <x v="336"/>
    <x v="327"/>
    <x v="334"/>
    <x v="221"/>
    <x v="337"/>
    <x v="409"/>
    <x v="409"/>
    <x v="409"/>
    <x v="409"/>
    <x v="408"/>
    <x v="409"/>
    <x v="409"/>
    <x v="409"/>
    <x v="409"/>
    <x v="409"/>
    <x v="409"/>
    <x v="409"/>
    <x v="409"/>
    <x v="409"/>
  </r>
  <r>
    <x v="410"/>
    <x v="410"/>
    <x v="5"/>
    <x v="410"/>
    <x v="40"/>
    <x v="340"/>
    <x v="327"/>
    <x v="343"/>
    <x v="329"/>
    <x v="24"/>
    <x v="336"/>
    <x v="336"/>
    <x v="345"/>
    <x v="337"/>
    <x v="145"/>
    <x v="334"/>
    <x v="345"/>
    <x v="105"/>
    <x v="410"/>
    <x v="410"/>
    <x v="410"/>
    <x v="410"/>
    <x v="409"/>
    <x v="410"/>
    <x v="410"/>
    <x v="410"/>
    <x v="410"/>
    <x v="410"/>
    <x v="410"/>
    <x v="410"/>
    <x v="410"/>
    <x v="410"/>
  </r>
  <r>
    <x v="411"/>
    <x v="411"/>
    <x v="5"/>
    <x v="411"/>
    <x v="32"/>
    <x v="341"/>
    <x v="139"/>
    <x v="344"/>
    <x v="330"/>
    <x v="347"/>
    <x v="337"/>
    <x v="153"/>
    <x v="342"/>
    <x v="338"/>
    <x v="328"/>
    <x v="335"/>
    <x v="206"/>
    <x v="338"/>
    <x v="411"/>
    <x v="411"/>
    <x v="411"/>
    <x v="411"/>
    <x v="410"/>
    <x v="411"/>
    <x v="411"/>
    <x v="411"/>
    <x v="411"/>
    <x v="411"/>
    <x v="411"/>
    <x v="411"/>
    <x v="411"/>
    <x v="411"/>
  </r>
  <r>
    <x v="412"/>
    <x v="412"/>
    <x v="5"/>
    <x v="412"/>
    <x v="33"/>
    <x v="77"/>
    <x v="328"/>
    <x v="345"/>
    <x v="71"/>
    <x v="227"/>
    <x v="338"/>
    <x v="337"/>
    <x v="346"/>
    <x v="339"/>
    <x v="329"/>
    <x v="261"/>
    <x v="346"/>
    <x v="90"/>
    <x v="412"/>
    <x v="412"/>
    <x v="412"/>
    <x v="412"/>
    <x v="411"/>
    <x v="412"/>
    <x v="412"/>
    <x v="412"/>
    <x v="412"/>
    <x v="412"/>
    <x v="412"/>
    <x v="412"/>
    <x v="412"/>
    <x v="412"/>
  </r>
  <r>
    <x v="413"/>
    <x v="413"/>
    <x v="2"/>
    <x v="413"/>
    <x v="13"/>
    <x v="342"/>
    <x v="329"/>
    <x v="346"/>
    <x v="331"/>
    <x v="73"/>
    <x v="306"/>
    <x v="213"/>
    <x v="290"/>
    <x v="340"/>
    <x v="330"/>
    <x v="336"/>
    <x v="347"/>
    <x v="339"/>
    <x v="413"/>
    <x v="413"/>
    <x v="413"/>
    <x v="413"/>
    <x v="412"/>
    <x v="413"/>
    <x v="413"/>
    <x v="413"/>
    <x v="413"/>
    <x v="413"/>
    <x v="413"/>
    <x v="413"/>
    <x v="413"/>
    <x v="413"/>
  </r>
  <r>
    <x v="414"/>
    <x v="414"/>
    <x v="6"/>
    <x v="414"/>
    <x v="27"/>
    <x v="343"/>
    <x v="330"/>
    <x v="36"/>
    <x v="300"/>
    <x v="348"/>
    <x v="339"/>
    <x v="194"/>
    <x v="45"/>
    <x v="341"/>
    <x v="331"/>
    <x v="337"/>
    <x v="348"/>
    <x v="340"/>
    <x v="414"/>
    <x v="414"/>
    <x v="414"/>
    <x v="414"/>
    <x v="413"/>
    <x v="414"/>
    <x v="414"/>
    <x v="414"/>
    <x v="414"/>
    <x v="414"/>
    <x v="414"/>
    <x v="414"/>
    <x v="414"/>
    <x v="414"/>
  </r>
  <r>
    <x v="415"/>
    <x v="415"/>
    <x v="4"/>
    <x v="415"/>
    <x v="14"/>
    <x v="344"/>
    <x v="194"/>
    <x v="347"/>
    <x v="285"/>
    <x v="349"/>
    <x v="340"/>
    <x v="338"/>
    <x v="347"/>
    <x v="342"/>
    <x v="332"/>
    <x v="90"/>
    <x v="349"/>
    <x v="341"/>
    <x v="415"/>
    <x v="415"/>
    <x v="415"/>
    <x v="415"/>
    <x v="414"/>
    <x v="415"/>
    <x v="415"/>
    <x v="415"/>
    <x v="415"/>
    <x v="415"/>
    <x v="415"/>
    <x v="415"/>
    <x v="415"/>
    <x v="415"/>
  </r>
  <r>
    <x v="416"/>
    <x v="416"/>
    <x v="2"/>
    <x v="416"/>
    <x v="13"/>
    <x v="345"/>
    <x v="331"/>
    <x v="348"/>
    <x v="332"/>
    <x v="350"/>
    <x v="341"/>
    <x v="339"/>
    <x v="348"/>
    <x v="343"/>
    <x v="333"/>
    <x v="149"/>
    <x v="350"/>
    <x v="153"/>
    <x v="416"/>
    <x v="416"/>
    <x v="416"/>
    <x v="416"/>
    <x v="415"/>
    <x v="416"/>
    <x v="416"/>
    <x v="416"/>
    <x v="416"/>
    <x v="416"/>
    <x v="416"/>
    <x v="416"/>
    <x v="416"/>
    <x v="416"/>
  </r>
  <r>
    <x v="417"/>
    <x v="417"/>
    <x v="0"/>
    <x v="417"/>
    <x v="23"/>
    <x v="346"/>
    <x v="170"/>
    <x v="222"/>
    <x v="333"/>
    <x v="351"/>
    <x v="342"/>
    <x v="340"/>
    <x v="242"/>
    <x v="344"/>
    <x v="334"/>
    <x v="338"/>
    <x v="351"/>
    <x v="342"/>
    <x v="417"/>
    <x v="417"/>
    <x v="417"/>
    <x v="417"/>
    <x v="416"/>
    <x v="417"/>
    <x v="417"/>
    <x v="417"/>
    <x v="417"/>
    <x v="417"/>
    <x v="417"/>
    <x v="417"/>
    <x v="417"/>
    <x v="417"/>
  </r>
  <r>
    <x v="418"/>
    <x v="418"/>
    <x v="4"/>
    <x v="418"/>
    <x v="39"/>
    <x v="347"/>
    <x v="332"/>
    <x v="207"/>
    <x v="319"/>
    <x v="134"/>
    <x v="343"/>
    <x v="341"/>
    <x v="349"/>
    <x v="345"/>
    <x v="335"/>
    <x v="133"/>
    <x v="163"/>
    <x v="343"/>
    <x v="418"/>
    <x v="418"/>
    <x v="418"/>
    <x v="418"/>
    <x v="417"/>
    <x v="418"/>
    <x v="418"/>
    <x v="418"/>
    <x v="418"/>
    <x v="418"/>
    <x v="418"/>
    <x v="418"/>
    <x v="418"/>
    <x v="418"/>
  </r>
  <r>
    <x v="419"/>
    <x v="419"/>
    <x v="4"/>
    <x v="419"/>
    <x v="14"/>
    <x v="348"/>
    <x v="333"/>
    <x v="120"/>
    <x v="334"/>
    <x v="352"/>
    <x v="15"/>
    <x v="342"/>
    <x v="350"/>
    <x v="346"/>
    <x v="336"/>
    <x v="70"/>
    <x v="352"/>
    <x v="344"/>
    <x v="419"/>
    <x v="419"/>
    <x v="419"/>
    <x v="419"/>
    <x v="418"/>
    <x v="419"/>
    <x v="419"/>
    <x v="419"/>
    <x v="419"/>
    <x v="419"/>
    <x v="419"/>
    <x v="419"/>
    <x v="419"/>
    <x v="419"/>
  </r>
  <r>
    <x v="420"/>
    <x v="420"/>
    <x v="4"/>
    <x v="420"/>
    <x v="20"/>
    <x v="171"/>
    <x v="133"/>
    <x v="349"/>
    <x v="335"/>
    <x v="121"/>
    <x v="344"/>
    <x v="343"/>
    <x v="351"/>
    <x v="347"/>
    <x v="281"/>
    <x v="332"/>
    <x v="353"/>
    <x v="120"/>
    <x v="420"/>
    <x v="420"/>
    <x v="420"/>
    <x v="420"/>
    <x v="419"/>
    <x v="420"/>
    <x v="420"/>
    <x v="420"/>
    <x v="420"/>
    <x v="420"/>
    <x v="420"/>
    <x v="420"/>
    <x v="420"/>
    <x v="420"/>
  </r>
  <r>
    <x v="421"/>
    <x v="421"/>
    <x v="6"/>
    <x v="421"/>
    <x v="9"/>
    <x v="207"/>
    <x v="138"/>
    <x v="5"/>
    <x v="336"/>
    <x v="353"/>
    <x v="345"/>
    <x v="110"/>
    <x v="352"/>
    <x v="67"/>
    <x v="337"/>
    <x v="160"/>
    <x v="354"/>
    <x v="345"/>
    <x v="421"/>
    <x v="421"/>
    <x v="421"/>
    <x v="421"/>
    <x v="420"/>
    <x v="421"/>
    <x v="421"/>
    <x v="421"/>
    <x v="421"/>
    <x v="421"/>
    <x v="421"/>
    <x v="421"/>
    <x v="421"/>
    <x v="421"/>
  </r>
  <r>
    <x v="422"/>
    <x v="422"/>
    <x v="5"/>
    <x v="422"/>
    <x v="13"/>
    <x v="247"/>
    <x v="334"/>
    <x v="350"/>
    <x v="337"/>
    <x v="239"/>
    <x v="346"/>
    <x v="344"/>
    <x v="353"/>
    <x v="207"/>
    <x v="178"/>
    <x v="148"/>
    <x v="310"/>
    <x v="117"/>
    <x v="422"/>
    <x v="422"/>
    <x v="422"/>
    <x v="422"/>
    <x v="421"/>
    <x v="422"/>
    <x v="422"/>
    <x v="422"/>
    <x v="422"/>
    <x v="422"/>
    <x v="422"/>
    <x v="422"/>
    <x v="422"/>
    <x v="422"/>
  </r>
  <r>
    <x v="423"/>
    <x v="423"/>
    <x v="3"/>
    <x v="423"/>
    <x v="36"/>
    <x v="349"/>
    <x v="335"/>
    <x v="86"/>
    <x v="338"/>
    <x v="354"/>
    <x v="22"/>
    <x v="345"/>
    <x v="354"/>
    <x v="348"/>
    <x v="338"/>
    <x v="339"/>
    <x v="355"/>
    <x v="217"/>
    <x v="423"/>
    <x v="423"/>
    <x v="423"/>
    <x v="423"/>
    <x v="422"/>
    <x v="423"/>
    <x v="423"/>
    <x v="423"/>
    <x v="423"/>
    <x v="423"/>
    <x v="423"/>
    <x v="423"/>
    <x v="423"/>
    <x v="423"/>
  </r>
  <r>
    <x v="424"/>
    <x v="424"/>
    <x v="0"/>
    <x v="424"/>
    <x v="18"/>
    <x v="350"/>
    <x v="140"/>
    <x v="351"/>
    <x v="339"/>
    <x v="30"/>
    <x v="347"/>
    <x v="346"/>
    <x v="323"/>
    <x v="342"/>
    <x v="210"/>
    <x v="246"/>
    <x v="356"/>
    <x v="102"/>
    <x v="424"/>
    <x v="424"/>
    <x v="424"/>
    <x v="424"/>
    <x v="423"/>
    <x v="424"/>
    <x v="424"/>
    <x v="424"/>
    <x v="424"/>
    <x v="424"/>
    <x v="424"/>
    <x v="424"/>
    <x v="424"/>
    <x v="424"/>
  </r>
  <r>
    <x v="425"/>
    <x v="425"/>
    <x v="6"/>
    <x v="425"/>
    <x v="18"/>
    <x v="351"/>
    <x v="167"/>
    <x v="352"/>
    <x v="234"/>
    <x v="355"/>
    <x v="348"/>
    <x v="347"/>
    <x v="288"/>
    <x v="349"/>
    <x v="339"/>
    <x v="340"/>
    <x v="357"/>
    <x v="346"/>
    <x v="425"/>
    <x v="425"/>
    <x v="425"/>
    <x v="425"/>
    <x v="424"/>
    <x v="425"/>
    <x v="425"/>
    <x v="425"/>
    <x v="425"/>
    <x v="425"/>
    <x v="425"/>
    <x v="425"/>
    <x v="425"/>
    <x v="425"/>
  </r>
  <r>
    <x v="426"/>
    <x v="426"/>
    <x v="6"/>
    <x v="426"/>
    <x v="38"/>
    <x v="352"/>
    <x v="193"/>
    <x v="353"/>
    <x v="25"/>
    <x v="27"/>
    <x v="104"/>
    <x v="348"/>
    <x v="355"/>
    <x v="350"/>
    <x v="16"/>
    <x v="58"/>
    <x v="205"/>
    <x v="347"/>
    <x v="426"/>
    <x v="426"/>
    <x v="426"/>
    <x v="426"/>
    <x v="425"/>
    <x v="426"/>
    <x v="426"/>
    <x v="426"/>
    <x v="426"/>
    <x v="426"/>
    <x v="426"/>
    <x v="426"/>
    <x v="426"/>
    <x v="426"/>
  </r>
  <r>
    <x v="427"/>
    <x v="427"/>
    <x v="3"/>
    <x v="427"/>
    <x v="12"/>
    <x v="353"/>
    <x v="336"/>
    <x v="354"/>
    <x v="118"/>
    <x v="29"/>
    <x v="349"/>
    <x v="96"/>
    <x v="356"/>
    <x v="297"/>
    <x v="340"/>
    <x v="218"/>
    <x v="358"/>
    <x v="282"/>
    <x v="427"/>
    <x v="427"/>
    <x v="427"/>
    <x v="427"/>
    <x v="426"/>
    <x v="427"/>
    <x v="427"/>
    <x v="427"/>
    <x v="427"/>
    <x v="427"/>
    <x v="427"/>
    <x v="427"/>
    <x v="427"/>
    <x v="427"/>
  </r>
  <r>
    <x v="428"/>
    <x v="428"/>
    <x v="4"/>
    <x v="428"/>
    <x v="5"/>
    <x v="354"/>
    <x v="337"/>
    <x v="349"/>
    <x v="340"/>
    <x v="356"/>
    <x v="259"/>
    <x v="349"/>
    <x v="166"/>
    <x v="351"/>
    <x v="341"/>
    <x v="341"/>
    <x v="359"/>
    <x v="25"/>
    <x v="428"/>
    <x v="428"/>
    <x v="428"/>
    <x v="428"/>
    <x v="427"/>
    <x v="428"/>
    <x v="428"/>
    <x v="428"/>
    <x v="428"/>
    <x v="428"/>
    <x v="428"/>
    <x v="428"/>
    <x v="428"/>
    <x v="428"/>
  </r>
  <r>
    <x v="429"/>
    <x v="429"/>
    <x v="5"/>
    <x v="429"/>
    <x v="2"/>
    <x v="112"/>
    <x v="51"/>
    <x v="114"/>
    <x v="64"/>
    <x v="72"/>
    <x v="350"/>
    <x v="350"/>
    <x v="357"/>
    <x v="352"/>
    <x v="342"/>
    <x v="342"/>
    <x v="360"/>
    <x v="348"/>
    <x v="429"/>
    <x v="429"/>
    <x v="429"/>
    <x v="429"/>
    <x v="428"/>
    <x v="429"/>
    <x v="429"/>
    <x v="429"/>
    <x v="429"/>
    <x v="429"/>
    <x v="429"/>
    <x v="429"/>
    <x v="429"/>
    <x v="429"/>
  </r>
  <r>
    <x v="430"/>
    <x v="430"/>
    <x v="3"/>
    <x v="430"/>
    <x v="39"/>
    <x v="355"/>
    <x v="338"/>
    <x v="258"/>
    <x v="341"/>
    <x v="357"/>
    <x v="220"/>
    <x v="351"/>
    <x v="272"/>
    <x v="353"/>
    <x v="165"/>
    <x v="343"/>
    <x v="361"/>
    <x v="336"/>
    <x v="430"/>
    <x v="430"/>
    <x v="430"/>
    <x v="430"/>
    <x v="429"/>
    <x v="430"/>
    <x v="430"/>
    <x v="430"/>
    <x v="430"/>
    <x v="430"/>
    <x v="430"/>
    <x v="430"/>
    <x v="430"/>
    <x v="430"/>
  </r>
  <r>
    <x v="431"/>
    <x v="431"/>
    <x v="3"/>
    <x v="431"/>
    <x v="27"/>
    <x v="356"/>
    <x v="144"/>
    <x v="159"/>
    <x v="342"/>
    <x v="358"/>
    <x v="351"/>
    <x v="352"/>
    <x v="358"/>
    <x v="354"/>
    <x v="343"/>
    <x v="344"/>
    <x v="170"/>
    <x v="349"/>
    <x v="431"/>
    <x v="431"/>
    <x v="431"/>
    <x v="431"/>
    <x v="430"/>
    <x v="431"/>
    <x v="431"/>
    <x v="431"/>
    <x v="431"/>
    <x v="431"/>
    <x v="431"/>
    <x v="431"/>
    <x v="431"/>
    <x v="431"/>
  </r>
  <r>
    <x v="432"/>
    <x v="432"/>
    <x v="6"/>
    <x v="432"/>
    <x v="9"/>
    <x v="237"/>
    <x v="339"/>
    <x v="355"/>
    <x v="343"/>
    <x v="359"/>
    <x v="352"/>
    <x v="353"/>
    <x v="46"/>
    <x v="355"/>
    <x v="344"/>
    <x v="345"/>
    <x v="362"/>
    <x v="350"/>
    <x v="432"/>
    <x v="432"/>
    <x v="432"/>
    <x v="432"/>
    <x v="431"/>
    <x v="432"/>
    <x v="432"/>
    <x v="432"/>
    <x v="432"/>
    <x v="432"/>
    <x v="432"/>
    <x v="432"/>
    <x v="432"/>
    <x v="432"/>
  </r>
  <r>
    <x v="433"/>
    <x v="433"/>
    <x v="0"/>
    <x v="433"/>
    <x v="35"/>
    <x v="357"/>
    <x v="340"/>
    <x v="333"/>
    <x v="344"/>
    <x v="360"/>
    <x v="353"/>
    <x v="354"/>
    <x v="359"/>
    <x v="356"/>
    <x v="255"/>
    <x v="346"/>
    <x v="363"/>
    <x v="225"/>
    <x v="433"/>
    <x v="433"/>
    <x v="433"/>
    <x v="433"/>
    <x v="432"/>
    <x v="433"/>
    <x v="433"/>
    <x v="433"/>
    <x v="433"/>
    <x v="433"/>
    <x v="433"/>
    <x v="433"/>
    <x v="433"/>
    <x v="433"/>
  </r>
  <r>
    <x v="434"/>
    <x v="434"/>
    <x v="1"/>
    <x v="434"/>
    <x v="36"/>
    <x v="358"/>
    <x v="341"/>
    <x v="6"/>
    <x v="345"/>
    <x v="361"/>
    <x v="354"/>
    <x v="233"/>
    <x v="360"/>
    <x v="357"/>
    <x v="345"/>
    <x v="347"/>
    <x v="364"/>
    <x v="351"/>
    <x v="434"/>
    <x v="434"/>
    <x v="434"/>
    <x v="434"/>
    <x v="433"/>
    <x v="434"/>
    <x v="434"/>
    <x v="434"/>
    <x v="434"/>
    <x v="434"/>
    <x v="434"/>
    <x v="434"/>
    <x v="434"/>
    <x v="434"/>
  </r>
  <r>
    <x v="435"/>
    <x v="435"/>
    <x v="5"/>
    <x v="435"/>
    <x v="16"/>
    <x v="133"/>
    <x v="342"/>
    <x v="328"/>
    <x v="346"/>
    <x v="353"/>
    <x v="312"/>
    <x v="355"/>
    <x v="21"/>
    <x v="358"/>
    <x v="346"/>
    <x v="348"/>
    <x v="365"/>
    <x v="328"/>
    <x v="435"/>
    <x v="435"/>
    <x v="435"/>
    <x v="435"/>
    <x v="434"/>
    <x v="435"/>
    <x v="435"/>
    <x v="435"/>
    <x v="435"/>
    <x v="435"/>
    <x v="435"/>
    <x v="435"/>
    <x v="435"/>
    <x v="435"/>
  </r>
  <r>
    <x v="436"/>
    <x v="436"/>
    <x v="3"/>
    <x v="436"/>
    <x v="17"/>
    <x v="359"/>
    <x v="343"/>
    <x v="123"/>
    <x v="347"/>
    <x v="44"/>
    <x v="355"/>
    <x v="356"/>
    <x v="361"/>
    <x v="359"/>
    <x v="186"/>
    <x v="349"/>
    <x v="366"/>
    <x v="352"/>
    <x v="436"/>
    <x v="436"/>
    <x v="436"/>
    <x v="436"/>
    <x v="435"/>
    <x v="436"/>
    <x v="436"/>
    <x v="436"/>
    <x v="436"/>
    <x v="436"/>
    <x v="436"/>
    <x v="436"/>
    <x v="436"/>
    <x v="436"/>
  </r>
  <r>
    <x v="437"/>
    <x v="437"/>
    <x v="5"/>
    <x v="437"/>
    <x v="6"/>
    <x v="360"/>
    <x v="323"/>
    <x v="356"/>
    <x v="348"/>
    <x v="362"/>
    <x v="356"/>
    <x v="357"/>
    <x v="362"/>
    <x v="34"/>
    <x v="106"/>
    <x v="350"/>
    <x v="271"/>
    <x v="353"/>
    <x v="437"/>
    <x v="437"/>
    <x v="437"/>
    <x v="437"/>
    <x v="436"/>
    <x v="437"/>
    <x v="437"/>
    <x v="437"/>
    <x v="437"/>
    <x v="437"/>
    <x v="437"/>
    <x v="437"/>
    <x v="437"/>
    <x v="437"/>
  </r>
  <r>
    <x v="438"/>
    <x v="438"/>
    <x v="3"/>
    <x v="438"/>
    <x v="40"/>
    <x v="301"/>
    <x v="344"/>
    <x v="357"/>
    <x v="349"/>
    <x v="363"/>
    <x v="357"/>
    <x v="358"/>
    <x v="312"/>
    <x v="360"/>
    <x v="347"/>
    <x v="351"/>
    <x v="367"/>
    <x v="354"/>
    <x v="438"/>
    <x v="438"/>
    <x v="438"/>
    <x v="438"/>
    <x v="437"/>
    <x v="438"/>
    <x v="438"/>
    <x v="438"/>
    <x v="438"/>
    <x v="438"/>
    <x v="438"/>
    <x v="438"/>
    <x v="438"/>
    <x v="438"/>
  </r>
  <r>
    <x v="439"/>
    <x v="439"/>
    <x v="4"/>
    <x v="439"/>
    <x v="35"/>
    <x v="38"/>
    <x v="345"/>
    <x v="176"/>
    <x v="262"/>
    <x v="233"/>
    <x v="85"/>
    <x v="359"/>
    <x v="363"/>
    <x v="227"/>
    <x v="170"/>
    <x v="352"/>
    <x v="211"/>
    <x v="243"/>
    <x v="439"/>
    <x v="439"/>
    <x v="439"/>
    <x v="439"/>
    <x v="438"/>
    <x v="439"/>
    <x v="439"/>
    <x v="439"/>
    <x v="439"/>
    <x v="439"/>
    <x v="439"/>
    <x v="439"/>
    <x v="439"/>
    <x v="439"/>
  </r>
  <r>
    <x v="440"/>
    <x v="440"/>
    <x v="5"/>
    <x v="440"/>
    <x v="18"/>
    <x v="361"/>
    <x v="221"/>
    <x v="310"/>
    <x v="350"/>
    <x v="364"/>
    <x v="345"/>
    <x v="360"/>
    <x v="306"/>
    <x v="50"/>
    <x v="348"/>
    <x v="353"/>
    <x v="368"/>
    <x v="227"/>
    <x v="440"/>
    <x v="440"/>
    <x v="440"/>
    <x v="440"/>
    <x v="439"/>
    <x v="440"/>
    <x v="440"/>
    <x v="440"/>
    <x v="440"/>
    <x v="440"/>
    <x v="440"/>
    <x v="440"/>
    <x v="440"/>
    <x v="440"/>
  </r>
  <r>
    <x v="441"/>
    <x v="441"/>
    <x v="4"/>
    <x v="441"/>
    <x v="32"/>
    <x v="362"/>
    <x v="346"/>
    <x v="237"/>
    <x v="339"/>
    <x v="365"/>
    <x v="169"/>
    <x v="361"/>
    <x v="364"/>
    <x v="361"/>
    <x v="349"/>
    <x v="354"/>
    <x v="369"/>
    <x v="182"/>
    <x v="441"/>
    <x v="441"/>
    <x v="441"/>
    <x v="441"/>
    <x v="440"/>
    <x v="441"/>
    <x v="441"/>
    <x v="441"/>
    <x v="441"/>
    <x v="441"/>
    <x v="441"/>
    <x v="441"/>
    <x v="441"/>
    <x v="441"/>
  </r>
  <r>
    <x v="442"/>
    <x v="442"/>
    <x v="6"/>
    <x v="442"/>
    <x v="35"/>
    <x v="363"/>
    <x v="107"/>
    <x v="88"/>
    <x v="351"/>
    <x v="366"/>
    <x v="358"/>
    <x v="362"/>
    <x v="365"/>
    <x v="362"/>
    <x v="350"/>
    <x v="331"/>
    <x v="370"/>
    <x v="355"/>
    <x v="442"/>
    <x v="442"/>
    <x v="442"/>
    <x v="442"/>
    <x v="441"/>
    <x v="442"/>
    <x v="442"/>
    <x v="442"/>
    <x v="442"/>
    <x v="442"/>
    <x v="442"/>
    <x v="442"/>
    <x v="442"/>
    <x v="442"/>
  </r>
  <r>
    <x v="443"/>
    <x v="443"/>
    <x v="4"/>
    <x v="443"/>
    <x v="39"/>
    <x v="364"/>
    <x v="347"/>
    <x v="358"/>
    <x v="212"/>
    <x v="367"/>
    <x v="359"/>
    <x v="363"/>
    <x v="366"/>
    <x v="363"/>
    <x v="178"/>
    <x v="355"/>
    <x v="371"/>
    <x v="356"/>
    <x v="443"/>
    <x v="443"/>
    <x v="443"/>
    <x v="443"/>
    <x v="442"/>
    <x v="443"/>
    <x v="443"/>
    <x v="443"/>
    <x v="443"/>
    <x v="443"/>
    <x v="443"/>
    <x v="443"/>
    <x v="443"/>
    <x v="443"/>
  </r>
  <r>
    <x v="444"/>
    <x v="444"/>
    <x v="5"/>
    <x v="444"/>
    <x v="2"/>
    <x v="365"/>
    <x v="348"/>
    <x v="359"/>
    <x v="278"/>
    <x v="257"/>
    <x v="360"/>
    <x v="364"/>
    <x v="367"/>
    <x v="364"/>
    <x v="351"/>
    <x v="204"/>
    <x v="372"/>
    <x v="216"/>
    <x v="444"/>
    <x v="444"/>
    <x v="444"/>
    <x v="444"/>
    <x v="443"/>
    <x v="444"/>
    <x v="444"/>
    <x v="444"/>
    <x v="444"/>
    <x v="444"/>
    <x v="444"/>
    <x v="444"/>
    <x v="444"/>
    <x v="444"/>
  </r>
  <r>
    <x v="445"/>
    <x v="445"/>
    <x v="2"/>
    <x v="445"/>
    <x v="0"/>
    <x v="265"/>
    <x v="349"/>
    <x v="360"/>
    <x v="352"/>
    <x v="368"/>
    <x v="279"/>
    <x v="365"/>
    <x v="30"/>
    <x v="365"/>
    <x v="148"/>
    <x v="194"/>
    <x v="373"/>
    <x v="111"/>
    <x v="445"/>
    <x v="445"/>
    <x v="445"/>
    <x v="445"/>
    <x v="444"/>
    <x v="445"/>
    <x v="445"/>
    <x v="445"/>
    <x v="445"/>
    <x v="445"/>
    <x v="445"/>
    <x v="445"/>
    <x v="445"/>
    <x v="445"/>
  </r>
  <r>
    <x v="446"/>
    <x v="446"/>
    <x v="5"/>
    <x v="446"/>
    <x v="6"/>
    <x v="74"/>
    <x v="350"/>
    <x v="361"/>
    <x v="47"/>
    <x v="369"/>
    <x v="92"/>
    <x v="366"/>
    <x v="164"/>
    <x v="366"/>
    <x v="352"/>
    <x v="11"/>
    <x v="374"/>
    <x v="80"/>
    <x v="446"/>
    <x v="446"/>
    <x v="446"/>
    <x v="446"/>
    <x v="445"/>
    <x v="446"/>
    <x v="446"/>
    <x v="446"/>
    <x v="446"/>
    <x v="446"/>
    <x v="446"/>
    <x v="446"/>
    <x v="446"/>
    <x v="446"/>
  </r>
  <r>
    <x v="447"/>
    <x v="447"/>
    <x v="3"/>
    <x v="447"/>
    <x v="7"/>
    <x v="129"/>
    <x v="351"/>
    <x v="258"/>
    <x v="176"/>
    <x v="60"/>
    <x v="361"/>
    <x v="367"/>
    <x v="321"/>
    <x v="308"/>
    <x v="47"/>
    <x v="356"/>
    <x v="306"/>
    <x v="96"/>
    <x v="447"/>
    <x v="447"/>
    <x v="447"/>
    <x v="447"/>
    <x v="446"/>
    <x v="447"/>
    <x v="447"/>
    <x v="447"/>
    <x v="447"/>
    <x v="447"/>
    <x v="447"/>
    <x v="447"/>
    <x v="447"/>
    <x v="447"/>
  </r>
  <r>
    <x v="448"/>
    <x v="448"/>
    <x v="4"/>
    <x v="448"/>
    <x v="12"/>
    <x v="366"/>
    <x v="352"/>
    <x v="63"/>
    <x v="353"/>
    <x v="18"/>
    <x v="19"/>
    <x v="368"/>
    <x v="368"/>
    <x v="367"/>
    <x v="353"/>
    <x v="357"/>
    <x v="375"/>
    <x v="357"/>
    <x v="448"/>
    <x v="448"/>
    <x v="448"/>
    <x v="448"/>
    <x v="447"/>
    <x v="448"/>
    <x v="448"/>
    <x v="448"/>
    <x v="448"/>
    <x v="448"/>
    <x v="448"/>
    <x v="448"/>
    <x v="448"/>
    <x v="448"/>
  </r>
  <r>
    <x v="449"/>
    <x v="449"/>
    <x v="0"/>
    <x v="449"/>
    <x v="35"/>
    <x v="367"/>
    <x v="153"/>
    <x v="362"/>
    <x v="354"/>
    <x v="292"/>
    <x v="362"/>
    <x v="369"/>
    <x v="369"/>
    <x v="368"/>
    <x v="53"/>
    <x v="358"/>
    <x v="376"/>
    <x v="57"/>
    <x v="449"/>
    <x v="449"/>
    <x v="449"/>
    <x v="449"/>
    <x v="448"/>
    <x v="449"/>
    <x v="449"/>
    <x v="449"/>
    <x v="449"/>
    <x v="449"/>
    <x v="449"/>
    <x v="449"/>
    <x v="449"/>
    <x v="449"/>
  </r>
  <r>
    <x v="450"/>
    <x v="450"/>
    <x v="2"/>
    <x v="450"/>
    <x v="9"/>
    <x v="98"/>
    <x v="353"/>
    <x v="276"/>
    <x v="355"/>
    <x v="255"/>
    <x v="363"/>
    <x v="370"/>
    <x v="320"/>
    <x v="369"/>
    <x v="354"/>
    <x v="359"/>
    <x v="377"/>
    <x v="358"/>
    <x v="450"/>
    <x v="450"/>
    <x v="450"/>
    <x v="450"/>
    <x v="449"/>
    <x v="450"/>
    <x v="450"/>
    <x v="450"/>
    <x v="450"/>
    <x v="450"/>
    <x v="450"/>
    <x v="450"/>
    <x v="450"/>
    <x v="450"/>
  </r>
  <r>
    <x v="451"/>
    <x v="451"/>
    <x v="6"/>
    <x v="451"/>
    <x v="26"/>
    <x v="368"/>
    <x v="36"/>
    <x v="363"/>
    <x v="213"/>
    <x v="370"/>
    <x v="364"/>
    <x v="371"/>
    <x v="370"/>
    <x v="370"/>
    <x v="278"/>
    <x v="360"/>
    <x v="378"/>
    <x v="30"/>
    <x v="451"/>
    <x v="451"/>
    <x v="451"/>
    <x v="451"/>
    <x v="450"/>
    <x v="451"/>
    <x v="451"/>
    <x v="451"/>
    <x v="451"/>
    <x v="451"/>
    <x v="451"/>
    <x v="451"/>
    <x v="451"/>
    <x v="451"/>
  </r>
  <r>
    <x v="452"/>
    <x v="452"/>
    <x v="1"/>
    <x v="452"/>
    <x v="2"/>
    <x v="107"/>
    <x v="354"/>
    <x v="31"/>
    <x v="315"/>
    <x v="240"/>
    <x v="365"/>
    <x v="328"/>
    <x v="243"/>
    <x v="371"/>
    <x v="355"/>
    <x v="361"/>
    <x v="3"/>
    <x v="221"/>
    <x v="452"/>
    <x v="452"/>
    <x v="452"/>
    <x v="452"/>
    <x v="451"/>
    <x v="452"/>
    <x v="452"/>
    <x v="452"/>
    <x v="452"/>
    <x v="452"/>
    <x v="452"/>
    <x v="452"/>
    <x v="452"/>
    <x v="452"/>
  </r>
  <r>
    <x v="453"/>
    <x v="453"/>
    <x v="3"/>
    <x v="453"/>
    <x v="15"/>
    <x v="335"/>
    <x v="355"/>
    <x v="364"/>
    <x v="356"/>
    <x v="371"/>
    <x v="366"/>
    <x v="263"/>
    <x v="371"/>
    <x v="372"/>
    <x v="356"/>
    <x v="362"/>
    <x v="379"/>
    <x v="359"/>
    <x v="453"/>
    <x v="453"/>
    <x v="453"/>
    <x v="453"/>
    <x v="452"/>
    <x v="453"/>
    <x v="453"/>
    <x v="453"/>
    <x v="453"/>
    <x v="453"/>
    <x v="453"/>
    <x v="453"/>
    <x v="453"/>
    <x v="453"/>
  </r>
  <r>
    <x v="454"/>
    <x v="454"/>
    <x v="3"/>
    <x v="454"/>
    <x v="16"/>
    <x v="78"/>
    <x v="356"/>
    <x v="365"/>
    <x v="357"/>
    <x v="372"/>
    <x v="367"/>
    <x v="372"/>
    <x v="187"/>
    <x v="249"/>
    <x v="357"/>
    <x v="363"/>
    <x v="380"/>
    <x v="360"/>
    <x v="454"/>
    <x v="454"/>
    <x v="454"/>
    <x v="454"/>
    <x v="453"/>
    <x v="454"/>
    <x v="454"/>
    <x v="454"/>
    <x v="454"/>
    <x v="454"/>
    <x v="454"/>
    <x v="454"/>
    <x v="454"/>
    <x v="454"/>
  </r>
  <r>
    <x v="455"/>
    <x v="455"/>
    <x v="0"/>
    <x v="455"/>
    <x v="14"/>
    <x v="369"/>
    <x v="357"/>
    <x v="35"/>
    <x v="72"/>
    <x v="260"/>
    <x v="127"/>
    <x v="299"/>
    <x v="372"/>
    <x v="373"/>
    <x v="319"/>
    <x v="364"/>
    <x v="381"/>
    <x v="94"/>
    <x v="455"/>
    <x v="455"/>
    <x v="455"/>
    <x v="455"/>
    <x v="454"/>
    <x v="455"/>
    <x v="455"/>
    <x v="455"/>
    <x v="455"/>
    <x v="455"/>
    <x v="455"/>
    <x v="455"/>
    <x v="455"/>
    <x v="455"/>
  </r>
  <r>
    <x v="456"/>
    <x v="456"/>
    <x v="1"/>
    <x v="456"/>
    <x v="6"/>
    <x v="5"/>
    <x v="358"/>
    <x v="366"/>
    <x v="32"/>
    <x v="242"/>
    <x v="368"/>
    <x v="373"/>
    <x v="341"/>
    <x v="298"/>
    <x v="358"/>
    <x v="5"/>
    <x v="382"/>
    <x v="361"/>
    <x v="456"/>
    <x v="456"/>
    <x v="456"/>
    <x v="456"/>
    <x v="455"/>
    <x v="456"/>
    <x v="456"/>
    <x v="456"/>
    <x v="456"/>
    <x v="456"/>
    <x v="456"/>
    <x v="456"/>
    <x v="456"/>
    <x v="456"/>
  </r>
  <r>
    <x v="457"/>
    <x v="457"/>
    <x v="1"/>
    <x v="457"/>
    <x v="35"/>
    <x v="370"/>
    <x v="359"/>
    <x v="367"/>
    <x v="358"/>
    <x v="373"/>
    <x v="321"/>
    <x v="374"/>
    <x v="373"/>
    <x v="374"/>
    <x v="359"/>
    <x v="292"/>
    <x v="383"/>
    <x v="60"/>
    <x v="457"/>
    <x v="457"/>
    <x v="457"/>
    <x v="457"/>
    <x v="456"/>
    <x v="457"/>
    <x v="457"/>
    <x v="457"/>
    <x v="457"/>
    <x v="457"/>
    <x v="457"/>
    <x v="457"/>
    <x v="457"/>
    <x v="457"/>
  </r>
  <r>
    <x v="458"/>
    <x v="458"/>
    <x v="6"/>
    <x v="458"/>
    <x v="10"/>
    <x v="371"/>
    <x v="300"/>
    <x v="368"/>
    <x v="359"/>
    <x v="374"/>
    <x v="369"/>
    <x v="153"/>
    <x v="374"/>
    <x v="263"/>
    <x v="360"/>
    <x v="365"/>
    <x v="384"/>
    <x v="362"/>
    <x v="458"/>
    <x v="458"/>
    <x v="458"/>
    <x v="458"/>
    <x v="457"/>
    <x v="458"/>
    <x v="458"/>
    <x v="458"/>
    <x v="458"/>
    <x v="458"/>
    <x v="458"/>
    <x v="458"/>
    <x v="458"/>
    <x v="458"/>
  </r>
  <r>
    <x v="459"/>
    <x v="459"/>
    <x v="6"/>
    <x v="459"/>
    <x v="5"/>
    <x v="372"/>
    <x v="126"/>
    <x v="118"/>
    <x v="360"/>
    <x v="375"/>
    <x v="110"/>
    <x v="375"/>
    <x v="210"/>
    <x v="19"/>
    <x v="280"/>
    <x v="366"/>
    <x v="190"/>
    <x v="363"/>
    <x v="459"/>
    <x v="459"/>
    <x v="459"/>
    <x v="459"/>
    <x v="458"/>
    <x v="459"/>
    <x v="459"/>
    <x v="459"/>
    <x v="459"/>
    <x v="459"/>
    <x v="459"/>
    <x v="459"/>
    <x v="459"/>
    <x v="459"/>
  </r>
  <r>
    <x v="460"/>
    <x v="460"/>
    <x v="2"/>
    <x v="460"/>
    <x v="29"/>
    <x v="214"/>
    <x v="360"/>
    <x v="182"/>
    <x v="361"/>
    <x v="376"/>
    <x v="370"/>
    <x v="376"/>
    <x v="143"/>
    <x v="375"/>
    <x v="12"/>
    <x v="367"/>
    <x v="273"/>
    <x v="364"/>
    <x v="460"/>
    <x v="460"/>
    <x v="460"/>
    <x v="460"/>
    <x v="459"/>
    <x v="460"/>
    <x v="460"/>
    <x v="460"/>
    <x v="460"/>
    <x v="460"/>
    <x v="460"/>
    <x v="460"/>
    <x v="460"/>
    <x v="460"/>
  </r>
  <r>
    <x v="461"/>
    <x v="461"/>
    <x v="3"/>
    <x v="461"/>
    <x v="5"/>
    <x v="236"/>
    <x v="361"/>
    <x v="119"/>
    <x v="362"/>
    <x v="286"/>
    <x v="292"/>
    <x v="229"/>
    <x v="375"/>
    <x v="376"/>
    <x v="361"/>
    <x v="278"/>
    <x v="331"/>
    <x v="365"/>
    <x v="461"/>
    <x v="461"/>
    <x v="461"/>
    <x v="461"/>
    <x v="460"/>
    <x v="461"/>
    <x v="461"/>
    <x v="461"/>
    <x v="461"/>
    <x v="461"/>
    <x v="461"/>
    <x v="461"/>
    <x v="461"/>
    <x v="461"/>
  </r>
  <r>
    <x v="462"/>
    <x v="462"/>
    <x v="4"/>
    <x v="462"/>
    <x v="32"/>
    <x v="373"/>
    <x v="362"/>
    <x v="369"/>
    <x v="363"/>
    <x v="377"/>
    <x v="371"/>
    <x v="377"/>
    <x v="376"/>
    <x v="377"/>
    <x v="362"/>
    <x v="349"/>
    <x v="385"/>
    <x v="366"/>
    <x v="462"/>
    <x v="462"/>
    <x v="462"/>
    <x v="462"/>
    <x v="461"/>
    <x v="462"/>
    <x v="462"/>
    <x v="462"/>
    <x v="462"/>
    <x v="462"/>
    <x v="462"/>
    <x v="462"/>
    <x v="462"/>
    <x v="462"/>
  </r>
  <r>
    <x v="463"/>
    <x v="463"/>
    <x v="6"/>
    <x v="463"/>
    <x v="5"/>
    <x v="147"/>
    <x v="133"/>
    <x v="101"/>
    <x v="364"/>
    <x v="223"/>
    <x v="372"/>
    <x v="378"/>
    <x v="377"/>
    <x v="378"/>
    <x v="363"/>
    <x v="368"/>
    <x v="386"/>
    <x v="367"/>
    <x v="463"/>
    <x v="463"/>
    <x v="463"/>
    <x v="463"/>
    <x v="462"/>
    <x v="463"/>
    <x v="463"/>
    <x v="463"/>
    <x v="463"/>
    <x v="463"/>
    <x v="463"/>
    <x v="463"/>
    <x v="463"/>
    <x v="463"/>
  </r>
  <r>
    <x v="464"/>
    <x v="464"/>
    <x v="0"/>
    <x v="464"/>
    <x v="11"/>
    <x v="374"/>
    <x v="363"/>
    <x v="370"/>
    <x v="365"/>
    <x v="324"/>
    <x v="150"/>
    <x v="379"/>
    <x v="378"/>
    <x v="379"/>
    <x v="364"/>
    <x v="369"/>
    <x v="296"/>
    <x v="368"/>
    <x v="464"/>
    <x v="464"/>
    <x v="464"/>
    <x v="464"/>
    <x v="463"/>
    <x v="464"/>
    <x v="464"/>
    <x v="464"/>
    <x v="464"/>
    <x v="464"/>
    <x v="464"/>
    <x v="464"/>
    <x v="464"/>
    <x v="464"/>
  </r>
  <r>
    <x v="465"/>
    <x v="465"/>
    <x v="0"/>
    <x v="465"/>
    <x v="13"/>
    <x v="217"/>
    <x v="364"/>
    <x v="371"/>
    <x v="366"/>
    <x v="371"/>
    <x v="373"/>
    <x v="380"/>
    <x v="379"/>
    <x v="342"/>
    <x v="365"/>
    <x v="370"/>
    <x v="387"/>
    <x v="369"/>
    <x v="465"/>
    <x v="465"/>
    <x v="465"/>
    <x v="465"/>
    <x v="464"/>
    <x v="465"/>
    <x v="465"/>
    <x v="465"/>
    <x v="465"/>
    <x v="465"/>
    <x v="465"/>
    <x v="465"/>
    <x v="465"/>
    <x v="465"/>
  </r>
  <r>
    <x v="466"/>
    <x v="466"/>
    <x v="0"/>
    <x v="466"/>
    <x v="18"/>
    <x v="167"/>
    <x v="292"/>
    <x v="28"/>
    <x v="45"/>
    <x v="378"/>
    <x v="374"/>
    <x v="381"/>
    <x v="63"/>
    <x v="380"/>
    <x v="366"/>
    <x v="371"/>
    <x v="44"/>
    <x v="370"/>
    <x v="466"/>
    <x v="466"/>
    <x v="466"/>
    <x v="466"/>
    <x v="465"/>
    <x v="466"/>
    <x v="466"/>
    <x v="466"/>
    <x v="466"/>
    <x v="466"/>
    <x v="466"/>
    <x v="466"/>
    <x v="466"/>
    <x v="466"/>
  </r>
  <r>
    <x v="467"/>
    <x v="467"/>
    <x v="5"/>
    <x v="467"/>
    <x v="29"/>
    <x v="375"/>
    <x v="261"/>
    <x v="372"/>
    <x v="216"/>
    <x v="379"/>
    <x v="375"/>
    <x v="382"/>
    <x v="380"/>
    <x v="381"/>
    <x v="367"/>
    <x v="209"/>
    <x v="40"/>
    <x v="371"/>
    <x v="467"/>
    <x v="467"/>
    <x v="467"/>
    <x v="467"/>
    <x v="466"/>
    <x v="467"/>
    <x v="467"/>
    <x v="467"/>
    <x v="467"/>
    <x v="467"/>
    <x v="467"/>
    <x v="467"/>
    <x v="467"/>
    <x v="467"/>
  </r>
  <r>
    <x v="468"/>
    <x v="468"/>
    <x v="6"/>
    <x v="468"/>
    <x v="2"/>
    <x v="165"/>
    <x v="296"/>
    <x v="373"/>
    <x v="367"/>
    <x v="380"/>
    <x v="111"/>
    <x v="383"/>
    <x v="381"/>
    <x v="382"/>
    <x v="368"/>
    <x v="372"/>
    <x v="120"/>
    <x v="372"/>
    <x v="468"/>
    <x v="468"/>
    <x v="468"/>
    <x v="468"/>
    <x v="467"/>
    <x v="468"/>
    <x v="468"/>
    <x v="468"/>
    <x v="468"/>
    <x v="468"/>
    <x v="468"/>
    <x v="468"/>
    <x v="468"/>
    <x v="468"/>
  </r>
  <r>
    <x v="469"/>
    <x v="469"/>
    <x v="6"/>
    <x v="469"/>
    <x v="28"/>
    <x v="376"/>
    <x v="127"/>
    <x v="374"/>
    <x v="25"/>
    <x v="381"/>
    <x v="376"/>
    <x v="384"/>
    <x v="382"/>
    <x v="383"/>
    <x v="200"/>
    <x v="373"/>
    <x v="388"/>
    <x v="370"/>
    <x v="469"/>
    <x v="469"/>
    <x v="469"/>
    <x v="469"/>
    <x v="468"/>
    <x v="469"/>
    <x v="469"/>
    <x v="469"/>
    <x v="469"/>
    <x v="469"/>
    <x v="469"/>
    <x v="469"/>
    <x v="469"/>
    <x v="469"/>
  </r>
  <r>
    <x v="470"/>
    <x v="470"/>
    <x v="0"/>
    <x v="470"/>
    <x v="15"/>
    <x v="93"/>
    <x v="270"/>
    <x v="375"/>
    <x v="368"/>
    <x v="382"/>
    <x v="377"/>
    <x v="385"/>
    <x v="383"/>
    <x v="384"/>
    <x v="369"/>
    <x v="188"/>
    <x v="389"/>
    <x v="373"/>
    <x v="470"/>
    <x v="470"/>
    <x v="470"/>
    <x v="470"/>
    <x v="469"/>
    <x v="470"/>
    <x v="470"/>
    <x v="470"/>
    <x v="470"/>
    <x v="470"/>
    <x v="470"/>
    <x v="470"/>
    <x v="470"/>
    <x v="470"/>
  </r>
  <r>
    <x v="471"/>
    <x v="471"/>
    <x v="6"/>
    <x v="471"/>
    <x v="31"/>
    <x v="377"/>
    <x v="365"/>
    <x v="376"/>
    <x v="369"/>
    <x v="202"/>
    <x v="378"/>
    <x v="11"/>
    <x v="384"/>
    <x v="385"/>
    <x v="300"/>
    <x v="4"/>
    <x v="390"/>
    <x v="328"/>
    <x v="471"/>
    <x v="471"/>
    <x v="471"/>
    <x v="471"/>
    <x v="470"/>
    <x v="471"/>
    <x v="471"/>
    <x v="471"/>
    <x v="471"/>
    <x v="471"/>
    <x v="471"/>
    <x v="471"/>
    <x v="471"/>
    <x v="471"/>
  </r>
  <r>
    <x v="472"/>
    <x v="472"/>
    <x v="5"/>
    <x v="472"/>
    <x v="2"/>
    <x v="378"/>
    <x v="257"/>
    <x v="49"/>
    <x v="65"/>
    <x v="383"/>
    <x v="101"/>
    <x v="179"/>
    <x v="385"/>
    <x v="204"/>
    <x v="370"/>
    <x v="343"/>
    <x v="171"/>
    <x v="104"/>
    <x v="472"/>
    <x v="472"/>
    <x v="472"/>
    <x v="472"/>
    <x v="471"/>
    <x v="472"/>
    <x v="472"/>
    <x v="472"/>
    <x v="472"/>
    <x v="472"/>
    <x v="472"/>
    <x v="472"/>
    <x v="472"/>
    <x v="472"/>
  </r>
  <r>
    <x v="473"/>
    <x v="473"/>
    <x v="4"/>
    <x v="473"/>
    <x v="29"/>
    <x v="379"/>
    <x v="366"/>
    <x v="247"/>
    <x v="208"/>
    <x v="384"/>
    <x v="379"/>
    <x v="386"/>
    <x v="336"/>
    <x v="164"/>
    <x v="291"/>
    <x v="205"/>
    <x v="391"/>
    <x v="374"/>
    <x v="473"/>
    <x v="473"/>
    <x v="473"/>
    <x v="473"/>
    <x v="472"/>
    <x v="473"/>
    <x v="473"/>
    <x v="473"/>
    <x v="473"/>
    <x v="473"/>
    <x v="473"/>
    <x v="473"/>
    <x v="473"/>
    <x v="473"/>
  </r>
  <r>
    <x v="474"/>
    <x v="474"/>
    <x v="4"/>
    <x v="474"/>
    <x v="20"/>
    <x v="380"/>
    <x v="367"/>
    <x v="377"/>
    <x v="31"/>
    <x v="385"/>
    <x v="380"/>
    <x v="387"/>
    <x v="386"/>
    <x v="130"/>
    <x v="371"/>
    <x v="374"/>
    <x v="351"/>
    <x v="375"/>
    <x v="474"/>
    <x v="474"/>
    <x v="474"/>
    <x v="474"/>
    <x v="473"/>
    <x v="474"/>
    <x v="474"/>
    <x v="474"/>
    <x v="474"/>
    <x v="474"/>
    <x v="474"/>
    <x v="474"/>
    <x v="474"/>
    <x v="474"/>
  </r>
  <r>
    <x v="475"/>
    <x v="475"/>
    <x v="2"/>
    <x v="475"/>
    <x v="35"/>
    <x v="381"/>
    <x v="368"/>
    <x v="378"/>
    <x v="228"/>
    <x v="386"/>
    <x v="310"/>
    <x v="240"/>
    <x v="94"/>
    <x v="386"/>
    <x v="372"/>
    <x v="375"/>
    <x v="249"/>
    <x v="376"/>
    <x v="475"/>
    <x v="475"/>
    <x v="475"/>
    <x v="475"/>
    <x v="474"/>
    <x v="475"/>
    <x v="475"/>
    <x v="475"/>
    <x v="475"/>
    <x v="475"/>
    <x v="475"/>
    <x v="475"/>
    <x v="475"/>
    <x v="475"/>
  </r>
  <r>
    <x v="476"/>
    <x v="476"/>
    <x v="3"/>
    <x v="476"/>
    <x v="4"/>
    <x v="382"/>
    <x v="369"/>
    <x v="331"/>
    <x v="278"/>
    <x v="387"/>
    <x v="284"/>
    <x v="12"/>
    <x v="58"/>
    <x v="387"/>
    <x v="373"/>
    <x v="376"/>
    <x v="309"/>
    <x v="377"/>
    <x v="476"/>
    <x v="476"/>
    <x v="476"/>
    <x v="476"/>
    <x v="475"/>
    <x v="476"/>
    <x v="476"/>
    <x v="476"/>
    <x v="476"/>
    <x v="476"/>
    <x v="476"/>
    <x v="476"/>
    <x v="476"/>
    <x v="476"/>
  </r>
  <r>
    <x v="477"/>
    <x v="477"/>
    <x v="4"/>
    <x v="477"/>
    <x v="31"/>
    <x v="383"/>
    <x v="331"/>
    <x v="366"/>
    <x v="293"/>
    <x v="388"/>
    <x v="381"/>
    <x v="174"/>
    <x v="387"/>
    <x v="388"/>
    <x v="305"/>
    <x v="376"/>
    <x v="294"/>
    <x v="378"/>
    <x v="477"/>
    <x v="477"/>
    <x v="477"/>
    <x v="477"/>
    <x v="476"/>
    <x v="477"/>
    <x v="477"/>
    <x v="477"/>
    <x v="477"/>
    <x v="477"/>
    <x v="477"/>
    <x v="477"/>
    <x v="477"/>
    <x v="477"/>
  </r>
  <r>
    <x v="478"/>
    <x v="478"/>
    <x v="2"/>
    <x v="478"/>
    <x v="4"/>
    <x v="384"/>
    <x v="370"/>
    <x v="379"/>
    <x v="370"/>
    <x v="389"/>
    <x v="248"/>
    <x v="19"/>
    <x v="388"/>
    <x v="389"/>
    <x v="374"/>
    <x v="75"/>
    <x v="0"/>
    <x v="379"/>
    <x v="478"/>
    <x v="478"/>
    <x v="478"/>
    <x v="478"/>
    <x v="477"/>
    <x v="478"/>
    <x v="478"/>
    <x v="478"/>
    <x v="478"/>
    <x v="478"/>
    <x v="478"/>
    <x v="478"/>
    <x v="478"/>
    <x v="478"/>
  </r>
  <r>
    <x v="479"/>
    <x v="479"/>
    <x v="1"/>
    <x v="479"/>
    <x v="30"/>
    <x v="385"/>
    <x v="371"/>
    <x v="380"/>
    <x v="36"/>
    <x v="390"/>
    <x v="382"/>
    <x v="388"/>
    <x v="216"/>
    <x v="390"/>
    <x v="375"/>
    <x v="377"/>
    <x v="392"/>
    <x v="380"/>
    <x v="479"/>
    <x v="479"/>
    <x v="479"/>
    <x v="479"/>
    <x v="478"/>
    <x v="479"/>
    <x v="479"/>
    <x v="479"/>
    <x v="479"/>
    <x v="479"/>
    <x v="479"/>
    <x v="479"/>
    <x v="479"/>
    <x v="479"/>
  </r>
  <r>
    <x v="480"/>
    <x v="480"/>
    <x v="3"/>
    <x v="480"/>
    <x v="21"/>
    <x v="386"/>
    <x v="27"/>
    <x v="112"/>
    <x v="371"/>
    <x v="391"/>
    <x v="383"/>
    <x v="389"/>
    <x v="188"/>
    <x v="391"/>
    <x v="239"/>
    <x v="68"/>
    <x v="393"/>
    <x v="381"/>
    <x v="480"/>
    <x v="480"/>
    <x v="480"/>
    <x v="480"/>
    <x v="479"/>
    <x v="480"/>
    <x v="480"/>
    <x v="480"/>
    <x v="480"/>
    <x v="480"/>
    <x v="480"/>
    <x v="480"/>
    <x v="480"/>
    <x v="480"/>
  </r>
  <r>
    <x v="481"/>
    <x v="481"/>
    <x v="4"/>
    <x v="481"/>
    <x v="23"/>
    <x v="29"/>
    <x v="372"/>
    <x v="15"/>
    <x v="372"/>
    <x v="80"/>
    <x v="384"/>
    <x v="35"/>
    <x v="389"/>
    <x v="392"/>
    <x v="376"/>
    <x v="378"/>
    <x v="394"/>
    <x v="176"/>
    <x v="481"/>
    <x v="481"/>
    <x v="481"/>
    <x v="481"/>
    <x v="480"/>
    <x v="481"/>
    <x v="481"/>
    <x v="481"/>
    <x v="481"/>
    <x v="481"/>
    <x v="481"/>
    <x v="481"/>
    <x v="481"/>
    <x v="481"/>
  </r>
  <r>
    <x v="482"/>
    <x v="482"/>
    <x v="5"/>
    <x v="482"/>
    <x v="1"/>
    <x v="286"/>
    <x v="130"/>
    <x v="381"/>
    <x v="373"/>
    <x v="392"/>
    <x v="385"/>
    <x v="390"/>
    <x v="21"/>
    <x v="393"/>
    <x v="377"/>
    <x v="379"/>
    <x v="133"/>
    <x v="382"/>
    <x v="482"/>
    <x v="482"/>
    <x v="482"/>
    <x v="482"/>
    <x v="481"/>
    <x v="482"/>
    <x v="482"/>
    <x v="482"/>
    <x v="482"/>
    <x v="482"/>
    <x v="482"/>
    <x v="482"/>
    <x v="482"/>
    <x v="482"/>
  </r>
  <r>
    <x v="483"/>
    <x v="483"/>
    <x v="1"/>
    <x v="483"/>
    <x v="38"/>
    <x v="69"/>
    <x v="373"/>
    <x v="85"/>
    <x v="374"/>
    <x v="122"/>
    <x v="136"/>
    <x v="220"/>
    <x v="92"/>
    <x v="394"/>
    <x v="378"/>
    <x v="119"/>
    <x v="225"/>
    <x v="48"/>
    <x v="483"/>
    <x v="483"/>
    <x v="483"/>
    <x v="483"/>
    <x v="482"/>
    <x v="483"/>
    <x v="483"/>
    <x v="483"/>
    <x v="483"/>
    <x v="483"/>
    <x v="483"/>
    <x v="483"/>
    <x v="483"/>
    <x v="483"/>
  </r>
  <r>
    <x v="484"/>
    <x v="484"/>
    <x v="2"/>
    <x v="484"/>
    <x v="20"/>
    <x v="179"/>
    <x v="374"/>
    <x v="382"/>
    <x v="104"/>
    <x v="393"/>
    <x v="386"/>
    <x v="102"/>
    <x v="305"/>
    <x v="64"/>
    <x v="169"/>
    <x v="380"/>
    <x v="304"/>
    <x v="383"/>
    <x v="484"/>
    <x v="484"/>
    <x v="484"/>
    <x v="484"/>
    <x v="483"/>
    <x v="484"/>
    <x v="484"/>
    <x v="484"/>
    <x v="484"/>
    <x v="484"/>
    <x v="484"/>
    <x v="484"/>
    <x v="484"/>
    <x v="484"/>
  </r>
  <r>
    <x v="485"/>
    <x v="485"/>
    <x v="4"/>
    <x v="485"/>
    <x v="34"/>
    <x v="387"/>
    <x v="375"/>
    <x v="383"/>
    <x v="214"/>
    <x v="124"/>
    <x v="387"/>
    <x v="182"/>
    <x v="272"/>
    <x v="395"/>
    <x v="379"/>
    <x v="122"/>
    <x v="395"/>
    <x v="384"/>
    <x v="485"/>
    <x v="485"/>
    <x v="485"/>
    <x v="485"/>
    <x v="484"/>
    <x v="485"/>
    <x v="485"/>
    <x v="485"/>
    <x v="485"/>
    <x v="485"/>
    <x v="485"/>
    <x v="485"/>
    <x v="485"/>
    <x v="485"/>
  </r>
  <r>
    <x v="486"/>
    <x v="486"/>
    <x v="4"/>
    <x v="486"/>
    <x v="29"/>
    <x v="375"/>
    <x v="376"/>
    <x v="198"/>
    <x v="137"/>
    <x v="114"/>
    <x v="388"/>
    <x v="391"/>
    <x v="390"/>
    <x v="161"/>
    <x v="380"/>
    <x v="381"/>
    <x v="396"/>
    <x v="385"/>
    <x v="486"/>
    <x v="486"/>
    <x v="486"/>
    <x v="486"/>
    <x v="485"/>
    <x v="486"/>
    <x v="486"/>
    <x v="486"/>
    <x v="486"/>
    <x v="486"/>
    <x v="486"/>
    <x v="486"/>
    <x v="486"/>
    <x v="486"/>
  </r>
  <r>
    <x v="487"/>
    <x v="487"/>
    <x v="6"/>
    <x v="487"/>
    <x v="6"/>
    <x v="388"/>
    <x v="239"/>
    <x v="357"/>
    <x v="74"/>
    <x v="210"/>
    <x v="155"/>
    <x v="392"/>
    <x v="391"/>
    <x v="72"/>
    <x v="381"/>
    <x v="382"/>
    <x v="397"/>
    <x v="386"/>
    <x v="487"/>
    <x v="487"/>
    <x v="487"/>
    <x v="487"/>
    <x v="486"/>
    <x v="487"/>
    <x v="487"/>
    <x v="487"/>
    <x v="487"/>
    <x v="487"/>
    <x v="487"/>
    <x v="487"/>
    <x v="487"/>
    <x v="487"/>
  </r>
  <r>
    <x v="488"/>
    <x v="488"/>
    <x v="1"/>
    <x v="488"/>
    <x v="29"/>
    <x v="389"/>
    <x v="377"/>
    <x v="384"/>
    <x v="375"/>
    <x v="394"/>
    <x v="389"/>
    <x v="393"/>
    <x v="392"/>
    <x v="396"/>
    <x v="381"/>
    <x v="383"/>
    <x v="206"/>
    <x v="387"/>
    <x v="488"/>
    <x v="488"/>
    <x v="488"/>
    <x v="488"/>
    <x v="487"/>
    <x v="488"/>
    <x v="488"/>
    <x v="488"/>
    <x v="488"/>
    <x v="488"/>
    <x v="488"/>
    <x v="488"/>
    <x v="488"/>
    <x v="488"/>
  </r>
  <r>
    <x v="489"/>
    <x v="489"/>
    <x v="4"/>
    <x v="489"/>
    <x v="39"/>
    <x v="252"/>
    <x v="6"/>
    <x v="385"/>
    <x v="376"/>
    <x v="224"/>
    <x v="43"/>
    <x v="298"/>
    <x v="393"/>
    <x v="397"/>
    <x v="382"/>
    <x v="384"/>
    <x v="398"/>
    <x v="388"/>
    <x v="489"/>
    <x v="489"/>
    <x v="489"/>
    <x v="489"/>
    <x v="488"/>
    <x v="489"/>
    <x v="489"/>
    <x v="489"/>
    <x v="489"/>
    <x v="489"/>
    <x v="489"/>
    <x v="489"/>
    <x v="489"/>
    <x v="489"/>
  </r>
  <r>
    <x v="490"/>
    <x v="490"/>
    <x v="0"/>
    <x v="490"/>
    <x v="8"/>
    <x v="390"/>
    <x v="378"/>
    <x v="386"/>
    <x v="36"/>
    <x v="191"/>
    <x v="235"/>
    <x v="318"/>
    <x v="394"/>
    <x v="398"/>
    <x v="383"/>
    <x v="385"/>
    <x v="399"/>
    <x v="389"/>
    <x v="490"/>
    <x v="490"/>
    <x v="490"/>
    <x v="490"/>
    <x v="489"/>
    <x v="490"/>
    <x v="490"/>
    <x v="490"/>
    <x v="490"/>
    <x v="490"/>
    <x v="490"/>
    <x v="490"/>
    <x v="490"/>
    <x v="490"/>
  </r>
  <r>
    <x v="491"/>
    <x v="491"/>
    <x v="5"/>
    <x v="491"/>
    <x v="34"/>
    <x v="391"/>
    <x v="379"/>
    <x v="43"/>
    <x v="325"/>
    <x v="27"/>
    <x v="390"/>
    <x v="394"/>
    <x v="349"/>
    <x v="399"/>
    <x v="283"/>
    <x v="207"/>
    <x v="400"/>
    <x v="188"/>
    <x v="491"/>
    <x v="491"/>
    <x v="491"/>
    <x v="491"/>
    <x v="490"/>
    <x v="491"/>
    <x v="491"/>
    <x v="491"/>
    <x v="491"/>
    <x v="491"/>
    <x v="491"/>
    <x v="491"/>
    <x v="491"/>
    <x v="491"/>
  </r>
  <r>
    <x v="492"/>
    <x v="492"/>
    <x v="6"/>
    <x v="492"/>
    <x v="10"/>
    <x v="169"/>
    <x v="380"/>
    <x v="333"/>
    <x v="362"/>
    <x v="395"/>
    <x v="391"/>
    <x v="395"/>
    <x v="395"/>
    <x v="112"/>
    <x v="384"/>
    <x v="2"/>
    <x v="401"/>
    <x v="390"/>
    <x v="492"/>
    <x v="492"/>
    <x v="492"/>
    <x v="492"/>
    <x v="491"/>
    <x v="492"/>
    <x v="492"/>
    <x v="492"/>
    <x v="492"/>
    <x v="492"/>
    <x v="492"/>
    <x v="492"/>
    <x v="492"/>
    <x v="492"/>
  </r>
  <r>
    <x v="493"/>
    <x v="493"/>
    <x v="6"/>
    <x v="493"/>
    <x v="24"/>
    <x v="392"/>
    <x v="178"/>
    <x v="387"/>
    <x v="132"/>
    <x v="396"/>
    <x v="392"/>
    <x v="396"/>
    <x v="396"/>
    <x v="219"/>
    <x v="247"/>
    <x v="299"/>
    <x v="402"/>
    <x v="314"/>
    <x v="493"/>
    <x v="493"/>
    <x v="493"/>
    <x v="493"/>
    <x v="492"/>
    <x v="493"/>
    <x v="493"/>
    <x v="493"/>
    <x v="493"/>
    <x v="493"/>
    <x v="493"/>
    <x v="493"/>
    <x v="493"/>
    <x v="493"/>
  </r>
  <r>
    <x v="494"/>
    <x v="494"/>
    <x v="4"/>
    <x v="494"/>
    <x v="22"/>
    <x v="393"/>
    <x v="381"/>
    <x v="105"/>
    <x v="332"/>
    <x v="397"/>
    <x v="48"/>
    <x v="397"/>
    <x v="397"/>
    <x v="400"/>
    <x v="385"/>
    <x v="386"/>
    <x v="403"/>
    <x v="288"/>
    <x v="494"/>
    <x v="494"/>
    <x v="494"/>
    <x v="494"/>
    <x v="493"/>
    <x v="494"/>
    <x v="494"/>
    <x v="494"/>
    <x v="494"/>
    <x v="494"/>
    <x v="494"/>
    <x v="494"/>
    <x v="494"/>
    <x v="494"/>
  </r>
  <r>
    <x v="495"/>
    <x v="495"/>
    <x v="5"/>
    <x v="495"/>
    <x v="35"/>
    <x v="394"/>
    <x v="382"/>
    <x v="297"/>
    <x v="377"/>
    <x v="324"/>
    <x v="155"/>
    <x v="398"/>
    <x v="398"/>
    <x v="289"/>
    <x v="386"/>
    <x v="187"/>
    <x v="389"/>
    <x v="391"/>
    <x v="495"/>
    <x v="495"/>
    <x v="495"/>
    <x v="495"/>
    <x v="494"/>
    <x v="495"/>
    <x v="495"/>
    <x v="495"/>
    <x v="495"/>
    <x v="495"/>
    <x v="495"/>
    <x v="495"/>
    <x v="495"/>
    <x v="495"/>
  </r>
  <r>
    <x v="496"/>
    <x v="496"/>
    <x v="6"/>
    <x v="496"/>
    <x v="26"/>
    <x v="330"/>
    <x v="306"/>
    <x v="90"/>
    <x v="378"/>
    <x v="71"/>
    <x v="393"/>
    <x v="204"/>
    <x v="399"/>
    <x v="401"/>
    <x v="387"/>
    <x v="387"/>
    <x v="404"/>
    <x v="392"/>
    <x v="496"/>
    <x v="496"/>
    <x v="496"/>
    <x v="496"/>
    <x v="495"/>
    <x v="496"/>
    <x v="496"/>
    <x v="496"/>
    <x v="496"/>
    <x v="496"/>
    <x v="496"/>
    <x v="496"/>
    <x v="496"/>
    <x v="496"/>
  </r>
  <r>
    <x v="497"/>
    <x v="497"/>
    <x v="3"/>
    <x v="497"/>
    <x v="19"/>
    <x v="395"/>
    <x v="72"/>
    <x v="388"/>
    <x v="379"/>
    <x v="398"/>
    <x v="394"/>
    <x v="49"/>
    <x v="400"/>
    <x v="402"/>
    <x v="388"/>
    <x v="388"/>
    <x v="74"/>
    <x v="393"/>
    <x v="497"/>
    <x v="497"/>
    <x v="497"/>
    <x v="497"/>
    <x v="496"/>
    <x v="497"/>
    <x v="497"/>
    <x v="497"/>
    <x v="497"/>
    <x v="497"/>
    <x v="497"/>
    <x v="497"/>
    <x v="497"/>
    <x v="497"/>
  </r>
  <r>
    <x v="498"/>
    <x v="498"/>
    <x v="1"/>
    <x v="498"/>
    <x v="34"/>
    <x v="396"/>
    <x v="383"/>
    <x v="389"/>
    <x v="380"/>
    <x v="275"/>
    <x v="395"/>
    <x v="399"/>
    <x v="106"/>
    <x v="403"/>
    <x v="389"/>
    <x v="389"/>
    <x v="190"/>
    <x v="91"/>
    <x v="498"/>
    <x v="498"/>
    <x v="498"/>
    <x v="498"/>
    <x v="497"/>
    <x v="498"/>
    <x v="498"/>
    <x v="498"/>
    <x v="498"/>
    <x v="498"/>
    <x v="498"/>
    <x v="498"/>
    <x v="498"/>
    <x v="498"/>
  </r>
  <r>
    <x v="499"/>
    <x v="499"/>
    <x v="3"/>
    <x v="499"/>
    <x v="2"/>
    <x v="110"/>
    <x v="11"/>
    <x v="96"/>
    <x v="132"/>
    <x v="399"/>
    <x v="274"/>
    <x v="150"/>
    <x v="401"/>
    <x v="404"/>
    <x v="390"/>
    <x v="337"/>
    <x v="405"/>
    <x v="394"/>
    <x v="499"/>
    <x v="499"/>
    <x v="499"/>
    <x v="499"/>
    <x v="498"/>
    <x v="499"/>
    <x v="499"/>
    <x v="499"/>
    <x v="499"/>
    <x v="499"/>
    <x v="499"/>
    <x v="499"/>
    <x v="499"/>
    <x v="499"/>
  </r>
  <r>
    <x v="500"/>
    <x v="500"/>
    <x v="2"/>
    <x v="500"/>
    <x v="27"/>
    <x v="397"/>
    <x v="268"/>
    <x v="390"/>
    <x v="381"/>
    <x v="290"/>
    <x v="91"/>
    <x v="400"/>
    <x v="402"/>
    <x v="79"/>
    <x v="311"/>
    <x v="390"/>
    <x v="335"/>
    <x v="303"/>
    <x v="500"/>
    <x v="500"/>
    <x v="500"/>
    <x v="500"/>
    <x v="499"/>
    <x v="500"/>
    <x v="500"/>
    <x v="500"/>
    <x v="500"/>
    <x v="500"/>
    <x v="500"/>
    <x v="500"/>
    <x v="500"/>
    <x v="500"/>
  </r>
  <r>
    <x v="501"/>
    <x v="501"/>
    <x v="3"/>
    <x v="501"/>
    <x v="19"/>
    <x v="180"/>
    <x v="384"/>
    <x v="391"/>
    <x v="382"/>
    <x v="400"/>
    <x v="396"/>
    <x v="401"/>
    <x v="214"/>
    <x v="186"/>
    <x v="349"/>
    <x v="391"/>
    <x v="386"/>
    <x v="222"/>
    <x v="501"/>
    <x v="501"/>
    <x v="501"/>
    <x v="501"/>
    <x v="500"/>
    <x v="501"/>
    <x v="501"/>
    <x v="501"/>
    <x v="501"/>
    <x v="501"/>
    <x v="501"/>
    <x v="501"/>
    <x v="501"/>
    <x v="501"/>
  </r>
  <r>
    <x v="502"/>
    <x v="502"/>
    <x v="5"/>
    <x v="502"/>
    <x v="16"/>
    <x v="398"/>
    <x v="165"/>
    <x v="392"/>
    <x v="383"/>
    <x v="401"/>
    <x v="397"/>
    <x v="63"/>
    <x v="373"/>
    <x v="67"/>
    <x v="87"/>
    <x v="392"/>
    <x v="406"/>
    <x v="395"/>
    <x v="502"/>
    <x v="502"/>
    <x v="502"/>
    <x v="502"/>
    <x v="501"/>
    <x v="502"/>
    <x v="502"/>
    <x v="502"/>
    <x v="502"/>
    <x v="502"/>
    <x v="502"/>
    <x v="502"/>
    <x v="502"/>
    <x v="502"/>
  </r>
  <r>
    <x v="503"/>
    <x v="503"/>
    <x v="0"/>
    <x v="503"/>
    <x v="25"/>
    <x v="368"/>
    <x v="159"/>
    <x v="393"/>
    <x v="384"/>
    <x v="98"/>
    <x v="398"/>
    <x v="91"/>
    <x v="47"/>
    <x v="405"/>
    <x v="391"/>
    <x v="393"/>
    <x v="407"/>
    <x v="204"/>
    <x v="503"/>
    <x v="503"/>
    <x v="503"/>
    <x v="503"/>
    <x v="502"/>
    <x v="503"/>
    <x v="503"/>
    <x v="503"/>
    <x v="503"/>
    <x v="503"/>
    <x v="503"/>
    <x v="503"/>
    <x v="503"/>
    <x v="503"/>
  </r>
  <r>
    <x v="504"/>
    <x v="504"/>
    <x v="6"/>
    <x v="504"/>
    <x v="34"/>
    <x v="325"/>
    <x v="385"/>
    <x v="394"/>
    <x v="385"/>
    <x v="402"/>
    <x v="399"/>
    <x v="170"/>
    <x v="350"/>
    <x v="406"/>
    <x v="392"/>
    <x v="394"/>
    <x v="408"/>
    <x v="224"/>
    <x v="504"/>
    <x v="504"/>
    <x v="504"/>
    <x v="504"/>
    <x v="503"/>
    <x v="504"/>
    <x v="504"/>
    <x v="504"/>
    <x v="504"/>
    <x v="504"/>
    <x v="504"/>
    <x v="504"/>
    <x v="504"/>
    <x v="504"/>
  </r>
  <r>
    <x v="505"/>
    <x v="505"/>
    <x v="5"/>
    <x v="505"/>
    <x v="29"/>
    <x v="146"/>
    <x v="386"/>
    <x v="395"/>
    <x v="386"/>
    <x v="376"/>
    <x v="133"/>
    <x v="26"/>
    <x v="16"/>
    <x v="407"/>
    <x v="286"/>
    <x v="287"/>
    <x v="409"/>
    <x v="268"/>
    <x v="505"/>
    <x v="505"/>
    <x v="505"/>
    <x v="505"/>
    <x v="504"/>
    <x v="505"/>
    <x v="505"/>
    <x v="505"/>
    <x v="505"/>
    <x v="505"/>
    <x v="505"/>
    <x v="505"/>
    <x v="505"/>
    <x v="505"/>
  </r>
  <r>
    <x v="506"/>
    <x v="506"/>
    <x v="6"/>
    <x v="506"/>
    <x v="15"/>
    <x v="359"/>
    <x v="122"/>
    <x v="396"/>
    <x v="387"/>
    <x v="403"/>
    <x v="262"/>
    <x v="402"/>
    <x v="403"/>
    <x v="408"/>
    <x v="393"/>
    <x v="255"/>
    <x v="387"/>
    <x v="396"/>
    <x v="506"/>
    <x v="506"/>
    <x v="506"/>
    <x v="506"/>
    <x v="505"/>
    <x v="506"/>
    <x v="506"/>
    <x v="506"/>
    <x v="506"/>
    <x v="506"/>
    <x v="506"/>
    <x v="506"/>
    <x v="506"/>
    <x v="506"/>
  </r>
  <r>
    <x v="507"/>
    <x v="507"/>
    <x v="0"/>
    <x v="507"/>
    <x v="27"/>
    <x v="399"/>
    <x v="231"/>
    <x v="234"/>
    <x v="388"/>
    <x v="404"/>
    <x v="400"/>
    <x v="337"/>
    <x v="158"/>
    <x v="170"/>
    <x v="394"/>
    <x v="153"/>
    <x v="410"/>
    <x v="397"/>
    <x v="507"/>
    <x v="507"/>
    <x v="507"/>
    <x v="507"/>
    <x v="506"/>
    <x v="507"/>
    <x v="507"/>
    <x v="507"/>
    <x v="507"/>
    <x v="507"/>
    <x v="507"/>
    <x v="507"/>
    <x v="507"/>
    <x v="507"/>
  </r>
  <r>
    <x v="508"/>
    <x v="508"/>
    <x v="6"/>
    <x v="508"/>
    <x v="22"/>
    <x v="400"/>
    <x v="387"/>
    <x v="397"/>
    <x v="321"/>
    <x v="363"/>
    <x v="354"/>
    <x v="403"/>
    <x v="404"/>
    <x v="290"/>
    <x v="287"/>
    <x v="395"/>
    <x v="257"/>
    <x v="398"/>
    <x v="508"/>
    <x v="508"/>
    <x v="508"/>
    <x v="508"/>
    <x v="507"/>
    <x v="508"/>
    <x v="508"/>
    <x v="508"/>
    <x v="508"/>
    <x v="508"/>
    <x v="508"/>
    <x v="508"/>
    <x v="508"/>
    <x v="508"/>
  </r>
  <r>
    <x v="509"/>
    <x v="509"/>
    <x v="3"/>
    <x v="509"/>
    <x v="28"/>
    <x v="401"/>
    <x v="388"/>
    <x v="398"/>
    <x v="287"/>
    <x v="405"/>
    <x v="97"/>
    <x v="404"/>
    <x v="405"/>
    <x v="409"/>
    <x v="395"/>
    <x v="396"/>
    <x v="411"/>
    <x v="399"/>
    <x v="509"/>
    <x v="509"/>
    <x v="509"/>
    <x v="509"/>
    <x v="508"/>
    <x v="509"/>
    <x v="509"/>
    <x v="509"/>
    <x v="509"/>
    <x v="509"/>
    <x v="509"/>
    <x v="509"/>
    <x v="509"/>
    <x v="509"/>
  </r>
  <r>
    <x v="510"/>
    <x v="510"/>
    <x v="2"/>
    <x v="510"/>
    <x v="21"/>
    <x v="26"/>
    <x v="389"/>
    <x v="399"/>
    <x v="389"/>
    <x v="406"/>
    <x v="401"/>
    <x v="362"/>
    <x v="25"/>
    <x v="100"/>
    <x v="72"/>
    <x v="397"/>
    <x v="412"/>
    <x v="400"/>
    <x v="510"/>
    <x v="510"/>
    <x v="510"/>
    <x v="510"/>
    <x v="509"/>
    <x v="510"/>
    <x v="510"/>
    <x v="510"/>
    <x v="510"/>
    <x v="510"/>
    <x v="510"/>
    <x v="510"/>
    <x v="510"/>
    <x v="510"/>
  </r>
  <r>
    <x v="511"/>
    <x v="511"/>
    <x v="4"/>
    <x v="511"/>
    <x v="3"/>
    <x v="402"/>
    <x v="390"/>
    <x v="400"/>
    <x v="390"/>
    <x v="35"/>
    <x v="237"/>
    <x v="181"/>
    <x v="71"/>
    <x v="410"/>
    <x v="396"/>
    <x v="225"/>
    <x v="413"/>
    <x v="401"/>
    <x v="511"/>
    <x v="511"/>
    <x v="511"/>
    <x v="511"/>
    <x v="510"/>
    <x v="511"/>
    <x v="511"/>
    <x v="511"/>
    <x v="511"/>
    <x v="511"/>
    <x v="511"/>
    <x v="511"/>
    <x v="511"/>
    <x v="511"/>
  </r>
  <r>
    <x v="512"/>
    <x v="512"/>
    <x v="0"/>
    <x v="512"/>
    <x v="12"/>
    <x v="319"/>
    <x v="391"/>
    <x v="401"/>
    <x v="391"/>
    <x v="407"/>
    <x v="315"/>
    <x v="405"/>
    <x v="130"/>
    <x v="411"/>
    <x v="107"/>
    <x v="398"/>
    <x v="353"/>
    <x v="402"/>
    <x v="512"/>
    <x v="512"/>
    <x v="512"/>
    <x v="512"/>
    <x v="511"/>
    <x v="512"/>
    <x v="512"/>
    <x v="512"/>
    <x v="512"/>
    <x v="512"/>
    <x v="512"/>
    <x v="512"/>
    <x v="512"/>
    <x v="512"/>
  </r>
  <r>
    <x v="513"/>
    <x v="513"/>
    <x v="3"/>
    <x v="513"/>
    <x v="16"/>
    <x v="403"/>
    <x v="21"/>
    <x v="402"/>
    <x v="31"/>
    <x v="408"/>
    <x v="111"/>
    <x v="406"/>
    <x v="406"/>
    <x v="412"/>
    <x v="256"/>
    <x v="399"/>
    <x v="414"/>
    <x v="403"/>
    <x v="513"/>
    <x v="513"/>
    <x v="513"/>
    <x v="513"/>
    <x v="512"/>
    <x v="513"/>
    <x v="513"/>
    <x v="513"/>
    <x v="513"/>
    <x v="513"/>
    <x v="513"/>
    <x v="513"/>
    <x v="513"/>
    <x v="513"/>
  </r>
  <r>
    <x v="514"/>
    <x v="514"/>
    <x v="5"/>
    <x v="514"/>
    <x v="40"/>
    <x v="404"/>
    <x v="253"/>
    <x v="403"/>
    <x v="392"/>
    <x v="409"/>
    <x v="231"/>
    <x v="407"/>
    <x v="224"/>
    <x v="413"/>
    <x v="128"/>
    <x v="400"/>
    <x v="415"/>
    <x v="404"/>
    <x v="514"/>
    <x v="514"/>
    <x v="514"/>
    <x v="514"/>
    <x v="513"/>
    <x v="514"/>
    <x v="514"/>
    <x v="514"/>
    <x v="514"/>
    <x v="514"/>
    <x v="514"/>
    <x v="514"/>
    <x v="514"/>
    <x v="514"/>
  </r>
  <r>
    <x v="515"/>
    <x v="515"/>
    <x v="3"/>
    <x v="515"/>
    <x v="38"/>
    <x v="405"/>
    <x v="392"/>
    <x v="404"/>
    <x v="90"/>
    <x v="148"/>
    <x v="182"/>
    <x v="408"/>
    <x v="193"/>
    <x v="414"/>
    <x v="397"/>
    <x v="387"/>
    <x v="416"/>
    <x v="405"/>
    <x v="515"/>
    <x v="515"/>
    <x v="515"/>
    <x v="515"/>
    <x v="514"/>
    <x v="515"/>
    <x v="515"/>
    <x v="515"/>
    <x v="515"/>
    <x v="515"/>
    <x v="515"/>
    <x v="515"/>
    <x v="515"/>
    <x v="515"/>
  </r>
  <r>
    <x v="516"/>
    <x v="516"/>
    <x v="3"/>
    <x v="516"/>
    <x v="5"/>
    <x v="406"/>
    <x v="393"/>
    <x v="88"/>
    <x v="191"/>
    <x v="410"/>
    <x v="402"/>
    <x v="409"/>
    <x v="407"/>
    <x v="7"/>
    <x v="398"/>
    <x v="401"/>
    <x v="21"/>
    <x v="330"/>
    <x v="516"/>
    <x v="516"/>
    <x v="516"/>
    <x v="516"/>
    <x v="515"/>
    <x v="516"/>
    <x v="516"/>
    <x v="516"/>
    <x v="516"/>
    <x v="516"/>
    <x v="516"/>
    <x v="516"/>
    <x v="516"/>
    <x v="516"/>
  </r>
  <r>
    <x v="517"/>
    <x v="517"/>
    <x v="4"/>
    <x v="517"/>
    <x v="37"/>
    <x v="407"/>
    <x v="394"/>
    <x v="405"/>
    <x v="393"/>
    <x v="411"/>
    <x v="403"/>
    <x v="410"/>
    <x v="408"/>
    <x v="77"/>
    <x v="399"/>
    <x v="324"/>
    <x v="79"/>
    <x v="130"/>
    <x v="517"/>
    <x v="517"/>
    <x v="517"/>
    <x v="517"/>
    <x v="516"/>
    <x v="517"/>
    <x v="517"/>
    <x v="517"/>
    <x v="517"/>
    <x v="517"/>
    <x v="517"/>
    <x v="517"/>
    <x v="517"/>
    <x v="517"/>
  </r>
  <r>
    <x v="518"/>
    <x v="518"/>
    <x v="1"/>
    <x v="518"/>
    <x v="8"/>
    <x v="408"/>
    <x v="395"/>
    <x v="406"/>
    <x v="172"/>
    <x v="412"/>
    <x v="385"/>
    <x v="411"/>
    <x v="291"/>
    <x v="232"/>
    <x v="147"/>
    <x v="260"/>
    <x v="417"/>
    <x v="313"/>
    <x v="518"/>
    <x v="518"/>
    <x v="518"/>
    <x v="518"/>
    <x v="517"/>
    <x v="518"/>
    <x v="518"/>
    <x v="518"/>
    <x v="518"/>
    <x v="518"/>
    <x v="518"/>
    <x v="518"/>
    <x v="518"/>
    <x v="518"/>
  </r>
  <r>
    <x v="519"/>
    <x v="519"/>
    <x v="6"/>
    <x v="519"/>
    <x v="14"/>
    <x v="409"/>
    <x v="180"/>
    <x v="407"/>
    <x v="394"/>
    <x v="413"/>
    <x v="404"/>
    <x v="412"/>
    <x v="409"/>
    <x v="415"/>
    <x v="173"/>
    <x v="191"/>
    <x v="418"/>
    <x v="58"/>
    <x v="519"/>
    <x v="519"/>
    <x v="519"/>
    <x v="519"/>
    <x v="518"/>
    <x v="519"/>
    <x v="519"/>
    <x v="519"/>
    <x v="519"/>
    <x v="519"/>
    <x v="519"/>
    <x v="519"/>
    <x v="519"/>
    <x v="519"/>
  </r>
  <r>
    <x v="520"/>
    <x v="520"/>
    <x v="6"/>
    <x v="520"/>
    <x v="13"/>
    <x v="410"/>
    <x v="396"/>
    <x v="408"/>
    <x v="301"/>
    <x v="414"/>
    <x v="153"/>
    <x v="136"/>
    <x v="410"/>
    <x v="9"/>
    <x v="400"/>
    <x v="247"/>
    <x v="419"/>
    <x v="406"/>
    <x v="520"/>
    <x v="520"/>
    <x v="520"/>
    <x v="520"/>
    <x v="519"/>
    <x v="520"/>
    <x v="520"/>
    <x v="520"/>
    <x v="520"/>
    <x v="520"/>
    <x v="520"/>
    <x v="520"/>
    <x v="520"/>
    <x v="520"/>
  </r>
  <r>
    <x v="521"/>
    <x v="521"/>
    <x v="5"/>
    <x v="521"/>
    <x v="14"/>
    <x v="411"/>
    <x v="203"/>
    <x v="33"/>
    <x v="395"/>
    <x v="415"/>
    <x v="405"/>
    <x v="181"/>
    <x v="317"/>
    <x v="416"/>
    <x v="401"/>
    <x v="402"/>
    <x v="420"/>
    <x v="407"/>
    <x v="521"/>
    <x v="521"/>
    <x v="521"/>
    <x v="521"/>
    <x v="520"/>
    <x v="521"/>
    <x v="521"/>
    <x v="521"/>
    <x v="521"/>
    <x v="521"/>
    <x v="521"/>
    <x v="521"/>
    <x v="521"/>
    <x v="521"/>
  </r>
  <r>
    <x v="522"/>
    <x v="522"/>
    <x v="2"/>
    <x v="11"/>
    <x v="25"/>
    <x v="412"/>
    <x v="397"/>
    <x v="409"/>
    <x v="19"/>
    <x v="416"/>
    <x v="406"/>
    <x v="413"/>
    <x v="276"/>
    <x v="60"/>
    <x v="21"/>
    <x v="181"/>
    <x v="352"/>
    <x v="394"/>
    <x v="522"/>
    <x v="522"/>
    <x v="522"/>
    <x v="522"/>
    <x v="521"/>
    <x v="522"/>
    <x v="522"/>
    <x v="522"/>
    <x v="522"/>
    <x v="522"/>
    <x v="522"/>
    <x v="522"/>
    <x v="522"/>
    <x v="522"/>
  </r>
  <r>
    <x v="523"/>
    <x v="523"/>
    <x v="5"/>
    <x v="522"/>
    <x v="32"/>
    <x v="400"/>
    <x v="398"/>
    <x v="410"/>
    <x v="396"/>
    <x v="417"/>
    <x v="407"/>
    <x v="346"/>
    <x v="316"/>
    <x v="417"/>
    <x v="402"/>
    <x v="403"/>
    <x v="421"/>
    <x v="408"/>
    <x v="523"/>
    <x v="523"/>
    <x v="523"/>
    <x v="523"/>
    <x v="522"/>
    <x v="523"/>
    <x v="523"/>
    <x v="523"/>
    <x v="523"/>
    <x v="523"/>
    <x v="523"/>
    <x v="523"/>
    <x v="523"/>
    <x v="523"/>
  </r>
  <r>
    <x v="524"/>
    <x v="524"/>
    <x v="1"/>
    <x v="523"/>
    <x v="19"/>
    <x v="413"/>
    <x v="399"/>
    <x v="236"/>
    <x v="397"/>
    <x v="91"/>
    <x v="408"/>
    <x v="414"/>
    <x v="411"/>
    <x v="254"/>
    <x v="403"/>
    <x v="404"/>
    <x v="422"/>
    <x v="154"/>
    <x v="524"/>
    <x v="524"/>
    <x v="524"/>
    <x v="524"/>
    <x v="523"/>
    <x v="524"/>
    <x v="524"/>
    <x v="524"/>
    <x v="524"/>
    <x v="524"/>
    <x v="524"/>
    <x v="524"/>
    <x v="524"/>
    <x v="524"/>
  </r>
  <r>
    <x v="525"/>
    <x v="525"/>
    <x v="6"/>
    <x v="524"/>
    <x v="8"/>
    <x v="414"/>
    <x v="400"/>
    <x v="411"/>
    <x v="398"/>
    <x v="169"/>
    <x v="409"/>
    <x v="83"/>
    <x v="57"/>
    <x v="418"/>
    <x v="404"/>
    <x v="405"/>
    <x v="95"/>
    <x v="174"/>
    <x v="525"/>
    <x v="525"/>
    <x v="525"/>
    <x v="525"/>
    <x v="524"/>
    <x v="525"/>
    <x v="525"/>
    <x v="525"/>
    <x v="525"/>
    <x v="525"/>
    <x v="525"/>
    <x v="525"/>
    <x v="525"/>
    <x v="525"/>
  </r>
  <r>
    <x v="526"/>
    <x v="526"/>
    <x v="2"/>
    <x v="525"/>
    <x v="33"/>
    <x v="293"/>
    <x v="323"/>
    <x v="412"/>
    <x v="399"/>
    <x v="410"/>
    <x v="46"/>
    <x v="80"/>
    <x v="412"/>
    <x v="35"/>
    <x v="405"/>
    <x v="406"/>
    <x v="390"/>
    <x v="267"/>
    <x v="526"/>
    <x v="526"/>
    <x v="526"/>
    <x v="526"/>
    <x v="525"/>
    <x v="526"/>
    <x v="526"/>
    <x v="526"/>
    <x v="526"/>
    <x v="526"/>
    <x v="526"/>
    <x v="526"/>
    <x v="526"/>
    <x v="526"/>
  </r>
  <r>
    <x v="527"/>
    <x v="527"/>
    <x v="5"/>
    <x v="526"/>
    <x v="17"/>
    <x v="415"/>
    <x v="401"/>
    <x v="228"/>
    <x v="362"/>
    <x v="418"/>
    <x v="410"/>
    <x v="415"/>
    <x v="413"/>
    <x v="419"/>
    <x v="148"/>
    <x v="407"/>
    <x v="397"/>
    <x v="409"/>
    <x v="527"/>
    <x v="527"/>
    <x v="527"/>
    <x v="527"/>
    <x v="526"/>
    <x v="527"/>
    <x v="527"/>
    <x v="527"/>
    <x v="527"/>
    <x v="527"/>
    <x v="527"/>
    <x v="527"/>
    <x v="527"/>
    <x v="527"/>
  </r>
  <r>
    <x v="528"/>
    <x v="528"/>
    <x v="2"/>
    <x v="527"/>
    <x v="4"/>
    <x v="47"/>
    <x v="402"/>
    <x v="413"/>
    <x v="207"/>
    <x v="419"/>
    <x v="411"/>
    <x v="264"/>
    <x v="414"/>
    <x v="384"/>
    <x v="406"/>
    <x v="56"/>
    <x v="423"/>
    <x v="274"/>
    <x v="528"/>
    <x v="528"/>
    <x v="528"/>
    <x v="528"/>
    <x v="527"/>
    <x v="528"/>
    <x v="528"/>
    <x v="528"/>
    <x v="528"/>
    <x v="528"/>
    <x v="528"/>
    <x v="528"/>
    <x v="528"/>
    <x v="528"/>
  </r>
  <r>
    <x v="529"/>
    <x v="529"/>
    <x v="3"/>
    <x v="528"/>
    <x v="1"/>
    <x v="416"/>
    <x v="207"/>
    <x v="414"/>
    <x v="400"/>
    <x v="420"/>
    <x v="153"/>
    <x v="416"/>
    <x v="415"/>
    <x v="223"/>
    <x v="189"/>
    <x v="408"/>
    <x v="274"/>
    <x v="377"/>
    <x v="529"/>
    <x v="529"/>
    <x v="529"/>
    <x v="529"/>
    <x v="528"/>
    <x v="529"/>
    <x v="529"/>
    <x v="529"/>
    <x v="529"/>
    <x v="529"/>
    <x v="529"/>
    <x v="529"/>
    <x v="529"/>
    <x v="529"/>
  </r>
  <r>
    <x v="530"/>
    <x v="530"/>
    <x v="0"/>
    <x v="529"/>
    <x v="17"/>
    <x v="61"/>
    <x v="362"/>
    <x v="305"/>
    <x v="246"/>
    <x v="421"/>
    <x v="412"/>
    <x v="417"/>
    <x v="416"/>
    <x v="420"/>
    <x v="407"/>
    <x v="409"/>
    <x v="193"/>
    <x v="389"/>
    <x v="530"/>
    <x v="530"/>
    <x v="530"/>
    <x v="530"/>
    <x v="529"/>
    <x v="530"/>
    <x v="530"/>
    <x v="530"/>
    <x v="530"/>
    <x v="530"/>
    <x v="530"/>
    <x v="530"/>
    <x v="530"/>
    <x v="530"/>
  </r>
  <r>
    <x v="531"/>
    <x v="531"/>
    <x v="3"/>
    <x v="530"/>
    <x v="22"/>
    <x v="219"/>
    <x v="171"/>
    <x v="415"/>
    <x v="52"/>
    <x v="422"/>
    <x v="413"/>
    <x v="293"/>
    <x v="417"/>
    <x v="110"/>
    <x v="231"/>
    <x v="410"/>
    <x v="264"/>
    <x v="232"/>
    <x v="531"/>
    <x v="531"/>
    <x v="531"/>
    <x v="531"/>
    <x v="530"/>
    <x v="531"/>
    <x v="531"/>
    <x v="531"/>
    <x v="531"/>
    <x v="531"/>
    <x v="531"/>
    <x v="531"/>
    <x v="531"/>
    <x v="531"/>
  </r>
  <r>
    <x v="532"/>
    <x v="532"/>
    <x v="4"/>
    <x v="531"/>
    <x v="3"/>
    <x v="417"/>
    <x v="350"/>
    <x v="416"/>
    <x v="401"/>
    <x v="423"/>
    <x v="414"/>
    <x v="214"/>
    <x v="340"/>
    <x v="421"/>
    <x v="408"/>
    <x v="411"/>
    <x v="193"/>
    <x v="410"/>
    <x v="532"/>
    <x v="532"/>
    <x v="532"/>
    <x v="532"/>
    <x v="531"/>
    <x v="532"/>
    <x v="532"/>
    <x v="532"/>
    <x v="532"/>
    <x v="532"/>
    <x v="532"/>
    <x v="532"/>
    <x v="532"/>
    <x v="532"/>
  </r>
  <r>
    <x v="533"/>
    <x v="533"/>
    <x v="6"/>
    <x v="532"/>
    <x v="33"/>
    <x v="3"/>
    <x v="403"/>
    <x v="40"/>
    <x v="84"/>
    <x v="424"/>
    <x v="415"/>
    <x v="395"/>
    <x v="418"/>
    <x v="422"/>
    <x v="400"/>
    <x v="412"/>
    <x v="424"/>
    <x v="411"/>
    <x v="533"/>
    <x v="533"/>
    <x v="533"/>
    <x v="533"/>
    <x v="532"/>
    <x v="533"/>
    <x v="533"/>
    <x v="533"/>
    <x v="533"/>
    <x v="533"/>
    <x v="533"/>
    <x v="533"/>
    <x v="533"/>
    <x v="533"/>
  </r>
  <r>
    <x v="534"/>
    <x v="534"/>
    <x v="2"/>
    <x v="533"/>
    <x v="30"/>
    <x v="418"/>
    <x v="15"/>
    <x v="76"/>
    <x v="294"/>
    <x v="425"/>
    <x v="53"/>
    <x v="418"/>
    <x v="45"/>
    <x v="423"/>
    <x v="233"/>
    <x v="133"/>
    <x v="299"/>
    <x v="319"/>
    <x v="534"/>
    <x v="534"/>
    <x v="534"/>
    <x v="534"/>
    <x v="533"/>
    <x v="534"/>
    <x v="534"/>
    <x v="534"/>
    <x v="534"/>
    <x v="534"/>
    <x v="534"/>
    <x v="534"/>
    <x v="534"/>
    <x v="534"/>
  </r>
  <r>
    <x v="535"/>
    <x v="535"/>
    <x v="5"/>
    <x v="534"/>
    <x v="23"/>
    <x v="419"/>
    <x v="404"/>
    <x v="417"/>
    <x v="402"/>
    <x v="426"/>
    <x v="297"/>
    <x v="419"/>
    <x v="419"/>
    <x v="424"/>
    <x v="63"/>
    <x v="413"/>
    <x v="36"/>
    <x v="412"/>
    <x v="535"/>
    <x v="535"/>
    <x v="535"/>
    <x v="535"/>
    <x v="534"/>
    <x v="535"/>
    <x v="535"/>
    <x v="535"/>
    <x v="535"/>
    <x v="535"/>
    <x v="535"/>
    <x v="535"/>
    <x v="535"/>
    <x v="535"/>
  </r>
  <r>
    <x v="536"/>
    <x v="536"/>
    <x v="0"/>
    <x v="535"/>
    <x v="0"/>
    <x v="420"/>
    <x v="405"/>
    <x v="418"/>
    <x v="403"/>
    <x v="427"/>
    <x v="416"/>
    <x v="420"/>
    <x v="420"/>
    <x v="174"/>
    <x v="409"/>
    <x v="142"/>
    <x v="425"/>
    <x v="331"/>
    <x v="536"/>
    <x v="536"/>
    <x v="536"/>
    <x v="536"/>
    <x v="535"/>
    <x v="536"/>
    <x v="536"/>
    <x v="536"/>
    <x v="536"/>
    <x v="536"/>
    <x v="536"/>
    <x v="536"/>
    <x v="536"/>
    <x v="536"/>
  </r>
  <r>
    <x v="537"/>
    <x v="537"/>
    <x v="5"/>
    <x v="536"/>
    <x v="35"/>
    <x v="421"/>
    <x v="406"/>
    <x v="228"/>
    <x v="51"/>
    <x v="20"/>
    <x v="20"/>
    <x v="350"/>
    <x v="367"/>
    <x v="425"/>
    <x v="171"/>
    <x v="322"/>
    <x v="118"/>
    <x v="413"/>
    <x v="537"/>
    <x v="537"/>
    <x v="537"/>
    <x v="537"/>
    <x v="536"/>
    <x v="537"/>
    <x v="537"/>
    <x v="537"/>
    <x v="537"/>
    <x v="537"/>
    <x v="537"/>
    <x v="537"/>
    <x v="537"/>
    <x v="537"/>
  </r>
  <r>
    <x v="538"/>
    <x v="538"/>
    <x v="6"/>
    <x v="537"/>
    <x v="0"/>
    <x v="351"/>
    <x v="259"/>
    <x v="419"/>
    <x v="404"/>
    <x v="428"/>
    <x v="417"/>
    <x v="421"/>
    <x v="91"/>
    <x v="88"/>
    <x v="307"/>
    <x v="414"/>
    <x v="228"/>
    <x v="414"/>
    <x v="538"/>
    <x v="538"/>
    <x v="538"/>
    <x v="538"/>
    <x v="537"/>
    <x v="538"/>
    <x v="538"/>
    <x v="538"/>
    <x v="538"/>
    <x v="538"/>
    <x v="538"/>
    <x v="538"/>
    <x v="538"/>
    <x v="538"/>
  </r>
  <r>
    <x v="539"/>
    <x v="539"/>
    <x v="2"/>
    <x v="538"/>
    <x v="27"/>
    <x v="422"/>
    <x v="407"/>
    <x v="420"/>
    <x v="405"/>
    <x v="429"/>
    <x v="418"/>
    <x v="422"/>
    <x v="421"/>
    <x v="140"/>
    <x v="410"/>
    <x v="189"/>
    <x v="20"/>
    <x v="415"/>
    <x v="539"/>
    <x v="539"/>
    <x v="539"/>
    <x v="539"/>
    <x v="538"/>
    <x v="539"/>
    <x v="539"/>
    <x v="539"/>
    <x v="539"/>
    <x v="539"/>
    <x v="539"/>
    <x v="539"/>
    <x v="539"/>
    <x v="539"/>
  </r>
  <r>
    <x v="540"/>
    <x v="540"/>
    <x v="2"/>
    <x v="539"/>
    <x v="6"/>
    <x v="132"/>
    <x v="18"/>
    <x v="421"/>
    <x v="406"/>
    <x v="403"/>
    <x v="419"/>
    <x v="423"/>
    <x v="422"/>
    <x v="79"/>
    <x v="411"/>
    <x v="218"/>
    <x v="352"/>
    <x v="416"/>
    <x v="540"/>
    <x v="540"/>
    <x v="540"/>
    <x v="540"/>
    <x v="539"/>
    <x v="540"/>
    <x v="540"/>
    <x v="540"/>
    <x v="540"/>
    <x v="540"/>
    <x v="540"/>
    <x v="540"/>
    <x v="540"/>
    <x v="540"/>
  </r>
  <r>
    <x v="541"/>
    <x v="541"/>
    <x v="3"/>
    <x v="540"/>
    <x v="32"/>
    <x v="423"/>
    <x v="169"/>
    <x v="422"/>
    <x v="309"/>
    <x v="430"/>
    <x v="420"/>
    <x v="424"/>
    <x v="423"/>
    <x v="413"/>
    <x v="412"/>
    <x v="283"/>
    <x v="343"/>
    <x v="417"/>
    <x v="541"/>
    <x v="541"/>
    <x v="541"/>
    <x v="541"/>
    <x v="540"/>
    <x v="541"/>
    <x v="541"/>
    <x v="541"/>
    <x v="541"/>
    <x v="541"/>
    <x v="541"/>
    <x v="541"/>
    <x v="541"/>
    <x v="541"/>
  </r>
  <r>
    <x v="542"/>
    <x v="542"/>
    <x v="0"/>
    <x v="541"/>
    <x v="15"/>
    <x v="424"/>
    <x v="302"/>
    <x v="270"/>
    <x v="177"/>
    <x v="294"/>
    <x v="421"/>
    <x v="425"/>
    <x v="424"/>
    <x v="84"/>
    <x v="413"/>
    <x v="415"/>
    <x v="426"/>
    <x v="255"/>
    <x v="542"/>
    <x v="542"/>
    <x v="542"/>
    <x v="542"/>
    <x v="541"/>
    <x v="542"/>
    <x v="542"/>
    <x v="542"/>
    <x v="542"/>
    <x v="542"/>
    <x v="542"/>
    <x v="542"/>
    <x v="542"/>
    <x v="542"/>
  </r>
  <r>
    <x v="543"/>
    <x v="543"/>
    <x v="0"/>
    <x v="542"/>
    <x v="8"/>
    <x v="425"/>
    <x v="349"/>
    <x v="423"/>
    <x v="56"/>
    <x v="431"/>
    <x v="251"/>
    <x v="426"/>
    <x v="209"/>
    <x v="282"/>
    <x v="414"/>
    <x v="331"/>
    <x v="123"/>
    <x v="418"/>
    <x v="543"/>
    <x v="543"/>
    <x v="543"/>
    <x v="543"/>
    <x v="542"/>
    <x v="543"/>
    <x v="543"/>
    <x v="543"/>
    <x v="543"/>
    <x v="543"/>
    <x v="543"/>
    <x v="543"/>
    <x v="543"/>
    <x v="543"/>
  </r>
  <r>
    <x v="544"/>
    <x v="544"/>
    <x v="6"/>
    <x v="543"/>
    <x v="18"/>
    <x v="82"/>
    <x v="122"/>
    <x v="424"/>
    <x v="407"/>
    <x v="432"/>
    <x v="422"/>
    <x v="101"/>
    <x v="236"/>
    <x v="426"/>
    <x v="415"/>
    <x v="416"/>
    <x v="294"/>
    <x v="419"/>
    <x v="544"/>
    <x v="544"/>
    <x v="544"/>
    <x v="544"/>
    <x v="543"/>
    <x v="544"/>
    <x v="544"/>
    <x v="544"/>
    <x v="544"/>
    <x v="544"/>
    <x v="544"/>
    <x v="544"/>
    <x v="544"/>
    <x v="544"/>
  </r>
  <r>
    <x v="545"/>
    <x v="545"/>
    <x v="2"/>
    <x v="544"/>
    <x v="19"/>
    <x v="426"/>
    <x v="408"/>
    <x v="425"/>
    <x v="372"/>
    <x v="433"/>
    <x v="423"/>
    <x v="427"/>
    <x v="425"/>
    <x v="427"/>
    <x v="79"/>
    <x v="290"/>
    <x v="427"/>
    <x v="25"/>
    <x v="545"/>
    <x v="545"/>
    <x v="545"/>
    <x v="545"/>
    <x v="544"/>
    <x v="545"/>
    <x v="545"/>
    <x v="545"/>
    <x v="545"/>
    <x v="545"/>
    <x v="545"/>
    <x v="545"/>
    <x v="545"/>
    <x v="545"/>
  </r>
  <r>
    <x v="546"/>
    <x v="546"/>
    <x v="0"/>
    <x v="545"/>
    <x v="4"/>
    <x v="422"/>
    <x v="409"/>
    <x v="250"/>
    <x v="408"/>
    <x v="112"/>
    <x v="424"/>
    <x v="428"/>
    <x v="7"/>
    <x v="428"/>
    <x v="416"/>
    <x v="417"/>
    <x v="428"/>
    <x v="420"/>
    <x v="546"/>
    <x v="546"/>
    <x v="546"/>
    <x v="546"/>
    <x v="545"/>
    <x v="546"/>
    <x v="546"/>
    <x v="546"/>
    <x v="546"/>
    <x v="546"/>
    <x v="546"/>
    <x v="546"/>
    <x v="546"/>
    <x v="546"/>
  </r>
  <r>
    <x v="547"/>
    <x v="547"/>
    <x v="0"/>
    <x v="546"/>
    <x v="1"/>
    <x v="59"/>
    <x v="410"/>
    <x v="8"/>
    <x v="189"/>
    <x v="323"/>
    <x v="425"/>
    <x v="138"/>
    <x v="426"/>
    <x v="429"/>
    <x v="417"/>
    <x v="418"/>
    <x v="429"/>
    <x v="421"/>
    <x v="547"/>
    <x v="547"/>
    <x v="547"/>
    <x v="547"/>
    <x v="546"/>
    <x v="547"/>
    <x v="547"/>
    <x v="547"/>
    <x v="547"/>
    <x v="547"/>
    <x v="547"/>
    <x v="547"/>
    <x v="547"/>
    <x v="547"/>
  </r>
  <r>
    <x v="548"/>
    <x v="548"/>
    <x v="5"/>
    <x v="547"/>
    <x v="13"/>
    <x v="193"/>
    <x v="411"/>
    <x v="342"/>
    <x v="409"/>
    <x v="434"/>
    <x v="426"/>
    <x v="429"/>
    <x v="427"/>
    <x v="430"/>
    <x v="418"/>
    <x v="419"/>
    <x v="430"/>
    <x v="422"/>
    <x v="548"/>
    <x v="548"/>
    <x v="548"/>
    <x v="548"/>
    <x v="547"/>
    <x v="548"/>
    <x v="548"/>
    <x v="548"/>
    <x v="548"/>
    <x v="548"/>
    <x v="548"/>
    <x v="548"/>
    <x v="548"/>
    <x v="548"/>
  </r>
  <r>
    <x v="549"/>
    <x v="549"/>
    <x v="6"/>
    <x v="548"/>
    <x v="26"/>
    <x v="427"/>
    <x v="252"/>
    <x v="360"/>
    <x v="410"/>
    <x v="435"/>
    <x v="349"/>
    <x v="430"/>
    <x v="428"/>
    <x v="16"/>
    <x v="419"/>
    <x v="420"/>
    <x v="293"/>
    <x v="391"/>
    <x v="549"/>
    <x v="549"/>
    <x v="549"/>
    <x v="549"/>
    <x v="548"/>
    <x v="549"/>
    <x v="549"/>
    <x v="549"/>
    <x v="549"/>
    <x v="549"/>
    <x v="549"/>
    <x v="549"/>
    <x v="549"/>
    <x v="549"/>
  </r>
  <r>
    <x v="550"/>
    <x v="550"/>
    <x v="3"/>
    <x v="549"/>
    <x v="12"/>
    <x v="428"/>
    <x v="24"/>
    <x v="426"/>
    <x v="96"/>
    <x v="5"/>
    <x v="427"/>
    <x v="431"/>
    <x v="429"/>
    <x v="431"/>
    <x v="420"/>
    <x v="55"/>
    <x v="431"/>
    <x v="201"/>
    <x v="550"/>
    <x v="550"/>
    <x v="550"/>
    <x v="550"/>
    <x v="549"/>
    <x v="550"/>
    <x v="550"/>
    <x v="550"/>
    <x v="550"/>
    <x v="550"/>
    <x v="550"/>
    <x v="550"/>
    <x v="550"/>
    <x v="550"/>
  </r>
  <r>
    <x v="551"/>
    <x v="551"/>
    <x v="5"/>
    <x v="550"/>
    <x v="22"/>
    <x v="429"/>
    <x v="325"/>
    <x v="93"/>
    <x v="123"/>
    <x v="436"/>
    <x v="123"/>
    <x v="96"/>
    <x v="430"/>
    <x v="377"/>
    <x v="421"/>
    <x v="421"/>
    <x v="118"/>
    <x v="307"/>
    <x v="551"/>
    <x v="551"/>
    <x v="551"/>
    <x v="551"/>
    <x v="550"/>
    <x v="551"/>
    <x v="551"/>
    <x v="551"/>
    <x v="551"/>
    <x v="551"/>
    <x v="551"/>
    <x v="551"/>
    <x v="551"/>
    <x v="551"/>
  </r>
  <r>
    <x v="552"/>
    <x v="552"/>
    <x v="5"/>
    <x v="551"/>
    <x v="21"/>
    <x v="430"/>
    <x v="412"/>
    <x v="427"/>
    <x v="54"/>
    <x v="72"/>
    <x v="428"/>
    <x v="432"/>
    <x v="431"/>
    <x v="432"/>
    <x v="197"/>
    <x v="422"/>
    <x v="432"/>
    <x v="423"/>
    <x v="552"/>
    <x v="552"/>
    <x v="552"/>
    <x v="552"/>
    <x v="551"/>
    <x v="552"/>
    <x v="552"/>
    <x v="552"/>
    <x v="552"/>
    <x v="552"/>
    <x v="552"/>
    <x v="552"/>
    <x v="552"/>
    <x v="552"/>
  </r>
  <r>
    <x v="553"/>
    <x v="553"/>
    <x v="1"/>
    <x v="552"/>
    <x v="2"/>
    <x v="431"/>
    <x v="413"/>
    <x v="28"/>
    <x v="224"/>
    <x v="437"/>
    <x v="429"/>
    <x v="433"/>
    <x v="294"/>
    <x v="433"/>
    <x v="422"/>
    <x v="423"/>
    <x v="373"/>
    <x v="424"/>
    <x v="553"/>
    <x v="553"/>
    <x v="553"/>
    <x v="553"/>
    <x v="552"/>
    <x v="553"/>
    <x v="553"/>
    <x v="553"/>
    <x v="553"/>
    <x v="553"/>
    <x v="553"/>
    <x v="553"/>
    <x v="553"/>
    <x v="553"/>
  </r>
  <r>
    <x v="554"/>
    <x v="554"/>
    <x v="4"/>
    <x v="553"/>
    <x v="10"/>
    <x v="25"/>
    <x v="414"/>
    <x v="147"/>
    <x v="411"/>
    <x v="438"/>
    <x v="294"/>
    <x v="147"/>
    <x v="135"/>
    <x v="434"/>
    <x v="75"/>
    <x v="195"/>
    <x v="161"/>
    <x v="425"/>
    <x v="554"/>
    <x v="554"/>
    <x v="554"/>
    <x v="554"/>
    <x v="553"/>
    <x v="554"/>
    <x v="554"/>
    <x v="554"/>
    <x v="554"/>
    <x v="554"/>
    <x v="554"/>
    <x v="554"/>
    <x v="554"/>
    <x v="554"/>
  </r>
  <r>
    <x v="555"/>
    <x v="555"/>
    <x v="1"/>
    <x v="554"/>
    <x v="40"/>
    <x v="432"/>
    <x v="415"/>
    <x v="141"/>
    <x v="412"/>
    <x v="439"/>
    <x v="430"/>
    <x v="434"/>
    <x v="145"/>
    <x v="302"/>
    <x v="12"/>
    <x v="227"/>
    <x v="433"/>
    <x v="426"/>
    <x v="555"/>
    <x v="555"/>
    <x v="555"/>
    <x v="555"/>
    <x v="554"/>
    <x v="555"/>
    <x v="555"/>
    <x v="555"/>
    <x v="555"/>
    <x v="555"/>
    <x v="555"/>
    <x v="555"/>
    <x v="555"/>
    <x v="555"/>
  </r>
  <r>
    <x v="556"/>
    <x v="556"/>
    <x v="0"/>
    <x v="555"/>
    <x v="22"/>
    <x v="433"/>
    <x v="156"/>
    <x v="428"/>
    <x v="413"/>
    <x v="341"/>
    <x v="402"/>
    <x v="41"/>
    <x v="432"/>
    <x v="435"/>
    <x v="423"/>
    <x v="338"/>
    <x v="112"/>
    <x v="427"/>
    <x v="556"/>
    <x v="556"/>
    <x v="556"/>
    <x v="556"/>
    <x v="555"/>
    <x v="556"/>
    <x v="556"/>
    <x v="556"/>
    <x v="556"/>
    <x v="556"/>
    <x v="556"/>
    <x v="556"/>
    <x v="556"/>
    <x v="556"/>
  </r>
  <r>
    <x v="557"/>
    <x v="557"/>
    <x v="2"/>
    <x v="556"/>
    <x v="29"/>
    <x v="434"/>
    <x v="165"/>
    <x v="429"/>
    <x v="414"/>
    <x v="440"/>
    <x v="431"/>
    <x v="91"/>
    <x v="433"/>
    <x v="145"/>
    <x v="339"/>
    <x v="424"/>
    <x v="96"/>
    <x v="428"/>
    <x v="557"/>
    <x v="557"/>
    <x v="557"/>
    <x v="557"/>
    <x v="556"/>
    <x v="557"/>
    <x v="557"/>
    <x v="557"/>
    <x v="557"/>
    <x v="557"/>
    <x v="557"/>
    <x v="557"/>
    <x v="557"/>
    <x v="557"/>
  </r>
  <r>
    <x v="558"/>
    <x v="558"/>
    <x v="4"/>
    <x v="557"/>
    <x v="7"/>
    <x v="307"/>
    <x v="58"/>
    <x v="430"/>
    <x v="415"/>
    <x v="337"/>
    <x v="432"/>
    <x v="62"/>
    <x v="47"/>
    <x v="33"/>
    <x v="424"/>
    <x v="425"/>
    <x v="434"/>
    <x v="429"/>
    <x v="558"/>
    <x v="558"/>
    <x v="558"/>
    <x v="558"/>
    <x v="557"/>
    <x v="558"/>
    <x v="558"/>
    <x v="558"/>
    <x v="558"/>
    <x v="558"/>
    <x v="558"/>
    <x v="558"/>
    <x v="558"/>
    <x v="558"/>
  </r>
  <r>
    <x v="559"/>
    <x v="559"/>
    <x v="4"/>
    <x v="558"/>
    <x v="37"/>
    <x v="330"/>
    <x v="397"/>
    <x v="431"/>
    <x v="416"/>
    <x v="441"/>
    <x v="403"/>
    <x v="378"/>
    <x v="434"/>
    <x v="436"/>
    <x v="133"/>
    <x v="395"/>
    <x v="435"/>
    <x v="131"/>
    <x v="559"/>
    <x v="559"/>
    <x v="559"/>
    <x v="559"/>
    <x v="558"/>
    <x v="559"/>
    <x v="559"/>
    <x v="559"/>
    <x v="559"/>
    <x v="559"/>
    <x v="559"/>
    <x v="559"/>
    <x v="559"/>
    <x v="559"/>
  </r>
  <r>
    <x v="560"/>
    <x v="560"/>
    <x v="2"/>
    <x v="559"/>
    <x v="25"/>
    <x v="50"/>
    <x v="416"/>
    <x v="432"/>
    <x v="142"/>
    <x v="442"/>
    <x v="406"/>
    <x v="373"/>
    <x v="435"/>
    <x v="437"/>
    <x v="92"/>
    <x v="116"/>
    <x v="66"/>
    <x v="430"/>
    <x v="560"/>
    <x v="560"/>
    <x v="560"/>
    <x v="560"/>
    <x v="559"/>
    <x v="560"/>
    <x v="560"/>
    <x v="560"/>
    <x v="560"/>
    <x v="560"/>
    <x v="560"/>
    <x v="560"/>
    <x v="560"/>
    <x v="560"/>
  </r>
  <r>
    <x v="561"/>
    <x v="561"/>
    <x v="4"/>
    <x v="560"/>
    <x v="10"/>
    <x v="435"/>
    <x v="417"/>
    <x v="209"/>
    <x v="417"/>
    <x v="443"/>
    <x v="433"/>
    <x v="435"/>
    <x v="436"/>
    <x v="44"/>
    <x v="425"/>
    <x v="277"/>
    <x v="436"/>
    <x v="344"/>
    <x v="561"/>
    <x v="561"/>
    <x v="561"/>
    <x v="561"/>
    <x v="560"/>
    <x v="561"/>
    <x v="561"/>
    <x v="561"/>
    <x v="561"/>
    <x v="561"/>
    <x v="561"/>
    <x v="561"/>
    <x v="561"/>
    <x v="561"/>
  </r>
  <r>
    <x v="562"/>
    <x v="562"/>
    <x v="2"/>
    <x v="561"/>
    <x v="28"/>
    <x v="374"/>
    <x v="348"/>
    <x v="433"/>
    <x v="418"/>
    <x v="444"/>
    <x v="210"/>
    <x v="337"/>
    <x v="430"/>
    <x v="438"/>
    <x v="392"/>
    <x v="134"/>
    <x v="122"/>
    <x v="431"/>
    <x v="562"/>
    <x v="562"/>
    <x v="562"/>
    <x v="562"/>
    <x v="561"/>
    <x v="562"/>
    <x v="562"/>
    <x v="562"/>
    <x v="562"/>
    <x v="562"/>
    <x v="562"/>
    <x v="562"/>
    <x v="562"/>
    <x v="562"/>
  </r>
  <r>
    <x v="563"/>
    <x v="563"/>
    <x v="4"/>
    <x v="562"/>
    <x v="33"/>
    <x v="436"/>
    <x v="418"/>
    <x v="434"/>
    <x v="154"/>
    <x v="445"/>
    <x v="434"/>
    <x v="436"/>
    <x v="437"/>
    <x v="420"/>
    <x v="136"/>
    <x v="426"/>
    <x v="437"/>
    <x v="432"/>
    <x v="563"/>
    <x v="563"/>
    <x v="563"/>
    <x v="563"/>
    <x v="562"/>
    <x v="563"/>
    <x v="563"/>
    <x v="563"/>
    <x v="563"/>
    <x v="563"/>
    <x v="563"/>
    <x v="563"/>
    <x v="563"/>
    <x v="563"/>
  </r>
  <r>
    <x v="564"/>
    <x v="564"/>
    <x v="5"/>
    <x v="563"/>
    <x v="21"/>
    <x v="437"/>
    <x v="147"/>
    <x v="77"/>
    <x v="334"/>
    <x v="446"/>
    <x v="294"/>
    <x v="202"/>
    <x v="328"/>
    <x v="439"/>
    <x v="426"/>
    <x v="427"/>
    <x v="438"/>
    <x v="378"/>
    <x v="564"/>
    <x v="564"/>
    <x v="564"/>
    <x v="564"/>
    <x v="563"/>
    <x v="564"/>
    <x v="564"/>
    <x v="564"/>
    <x v="564"/>
    <x v="564"/>
    <x v="564"/>
    <x v="564"/>
    <x v="564"/>
    <x v="564"/>
  </r>
  <r>
    <x v="565"/>
    <x v="565"/>
    <x v="6"/>
    <x v="564"/>
    <x v="30"/>
    <x v="438"/>
    <x v="419"/>
    <x v="330"/>
    <x v="419"/>
    <x v="447"/>
    <x v="435"/>
    <x v="437"/>
    <x v="438"/>
    <x v="440"/>
    <x v="127"/>
    <x v="425"/>
    <x v="439"/>
    <x v="150"/>
    <x v="565"/>
    <x v="565"/>
    <x v="565"/>
    <x v="565"/>
    <x v="564"/>
    <x v="565"/>
    <x v="565"/>
    <x v="565"/>
    <x v="565"/>
    <x v="565"/>
    <x v="565"/>
    <x v="565"/>
    <x v="565"/>
    <x v="565"/>
  </r>
  <r>
    <x v="566"/>
    <x v="566"/>
    <x v="6"/>
    <x v="565"/>
    <x v="35"/>
    <x v="439"/>
    <x v="175"/>
    <x v="435"/>
    <x v="420"/>
    <x v="448"/>
    <x v="119"/>
    <x v="438"/>
    <x v="439"/>
    <x v="441"/>
    <x v="194"/>
    <x v="428"/>
    <x v="171"/>
    <x v="86"/>
    <x v="566"/>
    <x v="566"/>
    <x v="566"/>
    <x v="566"/>
    <x v="565"/>
    <x v="566"/>
    <x v="566"/>
    <x v="566"/>
    <x v="566"/>
    <x v="566"/>
    <x v="566"/>
    <x v="566"/>
    <x v="566"/>
    <x v="566"/>
  </r>
  <r>
    <x v="567"/>
    <x v="567"/>
    <x v="1"/>
    <x v="566"/>
    <x v="32"/>
    <x v="440"/>
    <x v="420"/>
    <x v="436"/>
    <x v="393"/>
    <x v="195"/>
    <x v="4"/>
    <x v="420"/>
    <x v="440"/>
    <x v="442"/>
    <x v="334"/>
    <x v="308"/>
    <x v="51"/>
    <x v="433"/>
    <x v="567"/>
    <x v="567"/>
    <x v="567"/>
    <x v="567"/>
    <x v="566"/>
    <x v="567"/>
    <x v="567"/>
    <x v="567"/>
    <x v="567"/>
    <x v="567"/>
    <x v="567"/>
    <x v="567"/>
    <x v="567"/>
    <x v="567"/>
  </r>
  <r>
    <x v="568"/>
    <x v="568"/>
    <x v="5"/>
    <x v="567"/>
    <x v="26"/>
    <x v="235"/>
    <x v="421"/>
    <x v="240"/>
    <x v="421"/>
    <x v="449"/>
    <x v="436"/>
    <x v="72"/>
    <x v="441"/>
    <x v="254"/>
    <x v="208"/>
    <x v="319"/>
    <x v="440"/>
    <x v="434"/>
    <x v="568"/>
    <x v="568"/>
    <x v="568"/>
    <x v="568"/>
    <x v="567"/>
    <x v="568"/>
    <x v="568"/>
    <x v="568"/>
    <x v="568"/>
    <x v="568"/>
    <x v="568"/>
    <x v="568"/>
    <x v="568"/>
    <x v="568"/>
  </r>
  <r>
    <x v="569"/>
    <x v="569"/>
    <x v="4"/>
    <x v="568"/>
    <x v="39"/>
    <x v="441"/>
    <x v="422"/>
    <x v="437"/>
    <x v="422"/>
    <x v="450"/>
    <x v="237"/>
    <x v="439"/>
    <x v="442"/>
    <x v="443"/>
    <x v="427"/>
    <x v="277"/>
    <x v="262"/>
    <x v="20"/>
    <x v="569"/>
    <x v="569"/>
    <x v="569"/>
    <x v="569"/>
    <x v="568"/>
    <x v="569"/>
    <x v="569"/>
    <x v="569"/>
    <x v="569"/>
    <x v="569"/>
    <x v="569"/>
    <x v="569"/>
    <x v="569"/>
    <x v="569"/>
  </r>
  <r>
    <x v="570"/>
    <x v="570"/>
    <x v="3"/>
    <x v="569"/>
    <x v="15"/>
    <x v="442"/>
    <x v="85"/>
    <x v="438"/>
    <x v="20"/>
    <x v="451"/>
    <x v="393"/>
    <x v="440"/>
    <x v="443"/>
    <x v="197"/>
    <x v="428"/>
    <x v="429"/>
    <x v="441"/>
    <x v="372"/>
    <x v="570"/>
    <x v="570"/>
    <x v="570"/>
    <x v="570"/>
    <x v="569"/>
    <x v="570"/>
    <x v="570"/>
    <x v="570"/>
    <x v="570"/>
    <x v="570"/>
    <x v="570"/>
    <x v="570"/>
    <x v="570"/>
    <x v="570"/>
  </r>
  <r>
    <x v="571"/>
    <x v="571"/>
    <x v="2"/>
    <x v="570"/>
    <x v="0"/>
    <x v="300"/>
    <x v="423"/>
    <x v="439"/>
    <x v="77"/>
    <x v="452"/>
    <x v="437"/>
    <x v="441"/>
    <x v="295"/>
    <x v="297"/>
    <x v="429"/>
    <x v="430"/>
    <x v="331"/>
    <x v="435"/>
    <x v="571"/>
    <x v="571"/>
    <x v="571"/>
    <x v="571"/>
    <x v="570"/>
    <x v="571"/>
    <x v="571"/>
    <x v="571"/>
    <x v="571"/>
    <x v="571"/>
    <x v="571"/>
    <x v="571"/>
    <x v="571"/>
    <x v="571"/>
  </r>
  <r>
    <x v="572"/>
    <x v="572"/>
    <x v="5"/>
    <x v="571"/>
    <x v="3"/>
    <x v="147"/>
    <x v="424"/>
    <x v="440"/>
    <x v="423"/>
    <x v="364"/>
    <x v="271"/>
    <x v="442"/>
    <x v="443"/>
    <x v="444"/>
    <x v="43"/>
    <x v="182"/>
    <x v="0"/>
    <x v="436"/>
    <x v="572"/>
    <x v="572"/>
    <x v="572"/>
    <x v="572"/>
    <x v="571"/>
    <x v="572"/>
    <x v="572"/>
    <x v="572"/>
    <x v="572"/>
    <x v="572"/>
    <x v="572"/>
    <x v="572"/>
    <x v="572"/>
    <x v="572"/>
  </r>
  <r>
    <x v="573"/>
    <x v="573"/>
    <x v="4"/>
    <x v="572"/>
    <x v="2"/>
    <x v="259"/>
    <x v="395"/>
    <x v="441"/>
    <x v="424"/>
    <x v="372"/>
    <x v="438"/>
    <x v="443"/>
    <x v="79"/>
    <x v="375"/>
    <x v="400"/>
    <x v="409"/>
    <x v="442"/>
    <x v="8"/>
    <x v="573"/>
    <x v="573"/>
    <x v="573"/>
    <x v="573"/>
    <x v="572"/>
    <x v="573"/>
    <x v="573"/>
    <x v="573"/>
    <x v="573"/>
    <x v="573"/>
    <x v="573"/>
    <x v="573"/>
    <x v="573"/>
    <x v="573"/>
  </r>
  <r>
    <x v="574"/>
    <x v="574"/>
    <x v="6"/>
    <x v="573"/>
    <x v="10"/>
    <x v="443"/>
    <x v="40"/>
    <x v="442"/>
    <x v="425"/>
    <x v="359"/>
    <x v="34"/>
    <x v="444"/>
    <x v="444"/>
    <x v="198"/>
    <x v="430"/>
    <x v="220"/>
    <x v="443"/>
    <x v="437"/>
    <x v="574"/>
    <x v="574"/>
    <x v="574"/>
    <x v="574"/>
    <x v="573"/>
    <x v="574"/>
    <x v="574"/>
    <x v="574"/>
    <x v="574"/>
    <x v="574"/>
    <x v="574"/>
    <x v="574"/>
    <x v="574"/>
    <x v="574"/>
  </r>
  <r>
    <x v="575"/>
    <x v="575"/>
    <x v="6"/>
    <x v="574"/>
    <x v="32"/>
    <x v="444"/>
    <x v="352"/>
    <x v="361"/>
    <x v="426"/>
    <x v="71"/>
    <x v="436"/>
    <x v="257"/>
    <x v="445"/>
    <x v="445"/>
    <x v="163"/>
    <x v="417"/>
    <x v="121"/>
    <x v="438"/>
    <x v="575"/>
    <x v="575"/>
    <x v="575"/>
    <x v="575"/>
    <x v="574"/>
    <x v="575"/>
    <x v="575"/>
    <x v="575"/>
    <x v="575"/>
    <x v="575"/>
    <x v="575"/>
    <x v="575"/>
    <x v="575"/>
    <x v="575"/>
  </r>
  <r>
    <x v="576"/>
    <x v="576"/>
    <x v="2"/>
    <x v="575"/>
    <x v="16"/>
    <x v="445"/>
    <x v="425"/>
    <x v="194"/>
    <x v="331"/>
    <x v="453"/>
    <x v="439"/>
    <x v="445"/>
    <x v="446"/>
    <x v="446"/>
    <x v="431"/>
    <x v="431"/>
    <x v="250"/>
    <x v="271"/>
    <x v="576"/>
    <x v="576"/>
    <x v="576"/>
    <x v="576"/>
    <x v="575"/>
    <x v="576"/>
    <x v="576"/>
    <x v="576"/>
    <x v="576"/>
    <x v="576"/>
    <x v="576"/>
    <x v="576"/>
    <x v="576"/>
    <x v="576"/>
  </r>
  <r>
    <x v="577"/>
    <x v="577"/>
    <x v="3"/>
    <x v="576"/>
    <x v="5"/>
    <x v="201"/>
    <x v="426"/>
    <x v="83"/>
    <x v="427"/>
    <x v="144"/>
    <x v="290"/>
    <x v="413"/>
    <x v="138"/>
    <x v="148"/>
    <x v="336"/>
    <x v="432"/>
    <x v="111"/>
    <x v="439"/>
    <x v="577"/>
    <x v="577"/>
    <x v="577"/>
    <x v="577"/>
    <x v="576"/>
    <x v="577"/>
    <x v="577"/>
    <x v="577"/>
    <x v="577"/>
    <x v="577"/>
    <x v="577"/>
    <x v="577"/>
    <x v="577"/>
    <x v="577"/>
  </r>
  <r>
    <x v="578"/>
    <x v="578"/>
    <x v="4"/>
    <x v="577"/>
    <x v="22"/>
    <x v="446"/>
    <x v="427"/>
    <x v="443"/>
    <x v="428"/>
    <x v="246"/>
    <x v="262"/>
    <x v="446"/>
    <x v="226"/>
    <x v="447"/>
    <x v="206"/>
    <x v="433"/>
    <x v="404"/>
    <x v="440"/>
    <x v="578"/>
    <x v="578"/>
    <x v="578"/>
    <x v="578"/>
    <x v="577"/>
    <x v="578"/>
    <x v="578"/>
    <x v="578"/>
    <x v="578"/>
    <x v="578"/>
    <x v="578"/>
    <x v="578"/>
    <x v="578"/>
    <x v="578"/>
  </r>
  <r>
    <x v="579"/>
    <x v="579"/>
    <x v="4"/>
    <x v="578"/>
    <x v="1"/>
    <x v="447"/>
    <x v="428"/>
    <x v="144"/>
    <x v="429"/>
    <x v="454"/>
    <x v="305"/>
    <x v="447"/>
    <x v="447"/>
    <x v="189"/>
    <x v="136"/>
    <x v="434"/>
    <x v="355"/>
    <x v="441"/>
    <x v="579"/>
    <x v="579"/>
    <x v="579"/>
    <x v="579"/>
    <x v="578"/>
    <x v="579"/>
    <x v="579"/>
    <x v="579"/>
    <x v="579"/>
    <x v="579"/>
    <x v="423"/>
    <x v="579"/>
    <x v="579"/>
    <x v="579"/>
  </r>
  <r>
    <x v="580"/>
    <x v="580"/>
    <x v="3"/>
    <x v="579"/>
    <x v="10"/>
    <x v="448"/>
    <x v="429"/>
    <x v="336"/>
    <x v="120"/>
    <x v="20"/>
    <x v="440"/>
    <x v="448"/>
    <x v="448"/>
    <x v="72"/>
    <x v="432"/>
    <x v="435"/>
    <x v="53"/>
    <x v="30"/>
    <x v="580"/>
    <x v="580"/>
    <x v="580"/>
    <x v="580"/>
    <x v="579"/>
    <x v="580"/>
    <x v="580"/>
    <x v="580"/>
    <x v="580"/>
    <x v="580"/>
    <x v="579"/>
    <x v="580"/>
    <x v="580"/>
    <x v="580"/>
  </r>
  <r>
    <x v="581"/>
    <x v="581"/>
    <x v="3"/>
    <x v="580"/>
    <x v="29"/>
    <x v="449"/>
    <x v="211"/>
    <x v="444"/>
    <x v="396"/>
    <x v="455"/>
    <x v="441"/>
    <x v="141"/>
    <x v="449"/>
    <x v="448"/>
    <x v="433"/>
    <x v="436"/>
    <x v="444"/>
    <x v="42"/>
    <x v="581"/>
    <x v="581"/>
    <x v="581"/>
    <x v="581"/>
    <x v="580"/>
    <x v="581"/>
    <x v="581"/>
    <x v="581"/>
    <x v="581"/>
    <x v="581"/>
    <x v="580"/>
    <x v="581"/>
    <x v="581"/>
    <x v="581"/>
  </r>
  <r>
    <x v="582"/>
    <x v="582"/>
    <x v="3"/>
    <x v="455"/>
    <x v="22"/>
    <x v="450"/>
    <x v="292"/>
    <x v="445"/>
    <x v="430"/>
    <x v="284"/>
    <x v="442"/>
    <x v="449"/>
    <x v="450"/>
    <x v="449"/>
    <x v="434"/>
    <x v="437"/>
    <x v="445"/>
    <x v="442"/>
    <x v="582"/>
    <x v="582"/>
    <x v="582"/>
    <x v="582"/>
    <x v="581"/>
    <x v="582"/>
    <x v="582"/>
    <x v="582"/>
    <x v="582"/>
    <x v="582"/>
    <x v="581"/>
    <x v="582"/>
    <x v="582"/>
    <x v="582"/>
  </r>
  <r>
    <x v="583"/>
    <x v="583"/>
    <x v="6"/>
    <x v="581"/>
    <x v="9"/>
    <x v="451"/>
    <x v="430"/>
    <x v="446"/>
    <x v="259"/>
    <x v="456"/>
    <x v="230"/>
    <x v="294"/>
    <x v="305"/>
    <x v="138"/>
    <x v="435"/>
    <x v="438"/>
    <x v="131"/>
    <x v="443"/>
    <x v="583"/>
    <x v="583"/>
    <x v="583"/>
    <x v="583"/>
    <x v="582"/>
    <x v="583"/>
    <x v="583"/>
    <x v="583"/>
    <x v="583"/>
    <x v="583"/>
    <x v="582"/>
    <x v="583"/>
    <x v="583"/>
    <x v="583"/>
  </r>
  <r>
    <x v="584"/>
    <x v="584"/>
    <x v="2"/>
    <x v="114"/>
    <x v="11"/>
    <x v="118"/>
    <x v="431"/>
    <x v="182"/>
    <x v="431"/>
    <x v="186"/>
    <x v="443"/>
    <x v="450"/>
    <x v="451"/>
    <x v="450"/>
    <x v="436"/>
    <x v="439"/>
    <x v="446"/>
    <x v="274"/>
    <x v="584"/>
    <x v="584"/>
    <x v="584"/>
    <x v="584"/>
    <x v="583"/>
    <x v="584"/>
    <x v="584"/>
    <x v="584"/>
    <x v="584"/>
    <x v="584"/>
    <x v="583"/>
    <x v="584"/>
    <x v="584"/>
    <x v="584"/>
  </r>
  <r>
    <x v="585"/>
    <x v="585"/>
    <x v="5"/>
    <x v="582"/>
    <x v="23"/>
    <x v="452"/>
    <x v="432"/>
    <x v="447"/>
    <x v="432"/>
    <x v="364"/>
    <x v="444"/>
    <x v="281"/>
    <x v="144"/>
    <x v="451"/>
    <x v="287"/>
    <x v="37"/>
    <x v="447"/>
    <x v="444"/>
    <x v="585"/>
    <x v="585"/>
    <x v="585"/>
    <x v="585"/>
    <x v="584"/>
    <x v="585"/>
    <x v="585"/>
    <x v="585"/>
    <x v="585"/>
    <x v="585"/>
    <x v="584"/>
    <x v="585"/>
    <x v="585"/>
    <x v="585"/>
  </r>
  <r>
    <x v="586"/>
    <x v="586"/>
    <x v="3"/>
    <x v="583"/>
    <x v="6"/>
    <x v="11"/>
    <x v="433"/>
    <x v="448"/>
    <x v="281"/>
    <x v="457"/>
    <x v="93"/>
    <x v="449"/>
    <x v="452"/>
    <x v="41"/>
    <x v="437"/>
    <x v="440"/>
    <x v="448"/>
    <x v="32"/>
    <x v="586"/>
    <x v="586"/>
    <x v="586"/>
    <x v="586"/>
    <x v="585"/>
    <x v="586"/>
    <x v="586"/>
    <x v="586"/>
    <x v="586"/>
    <x v="586"/>
    <x v="585"/>
    <x v="586"/>
    <x v="586"/>
    <x v="586"/>
  </r>
  <r>
    <x v="587"/>
    <x v="587"/>
    <x v="2"/>
    <x v="584"/>
    <x v="29"/>
    <x v="453"/>
    <x v="374"/>
    <x v="394"/>
    <x v="433"/>
    <x v="46"/>
    <x v="209"/>
    <x v="226"/>
    <x v="38"/>
    <x v="452"/>
    <x v="23"/>
    <x v="441"/>
    <x v="331"/>
    <x v="283"/>
    <x v="587"/>
    <x v="587"/>
    <x v="587"/>
    <x v="587"/>
    <x v="586"/>
    <x v="587"/>
    <x v="587"/>
    <x v="587"/>
    <x v="587"/>
    <x v="587"/>
    <x v="586"/>
    <x v="587"/>
    <x v="587"/>
    <x v="587"/>
  </r>
  <r>
    <x v="588"/>
    <x v="588"/>
    <x v="1"/>
    <x v="585"/>
    <x v="30"/>
    <x v="454"/>
    <x v="434"/>
    <x v="181"/>
    <x v="434"/>
    <x v="458"/>
    <x v="445"/>
    <x v="451"/>
    <x v="453"/>
    <x v="453"/>
    <x v="72"/>
    <x v="442"/>
    <x v="449"/>
    <x v="392"/>
    <x v="588"/>
    <x v="588"/>
    <x v="588"/>
    <x v="588"/>
    <x v="587"/>
    <x v="588"/>
    <x v="588"/>
    <x v="588"/>
    <x v="588"/>
    <x v="588"/>
    <x v="587"/>
    <x v="588"/>
    <x v="588"/>
    <x v="588"/>
  </r>
  <r>
    <x v="589"/>
    <x v="589"/>
    <x v="4"/>
    <x v="586"/>
    <x v="3"/>
    <x v="233"/>
    <x v="435"/>
    <x v="289"/>
    <x v="435"/>
    <x v="459"/>
    <x v="446"/>
    <x v="452"/>
    <x v="454"/>
    <x v="273"/>
    <x v="438"/>
    <x v="320"/>
    <x v="450"/>
    <x v="445"/>
    <x v="589"/>
    <x v="589"/>
    <x v="589"/>
    <x v="589"/>
    <x v="588"/>
    <x v="589"/>
    <x v="589"/>
    <x v="589"/>
    <x v="589"/>
    <x v="589"/>
    <x v="588"/>
    <x v="589"/>
    <x v="589"/>
    <x v="589"/>
  </r>
  <r>
    <x v="590"/>
    <x v="590"/>
    <x v="4"/>
    <x v="587"/>
    <x v="6"/>
    <x v="455"/>
    <x v="436"/>
    <x v="168"/>
    <x v="436"/>
    <x v="460"/>
    <x v="368"/>
    <x v="202"/>
    <x v="252"/>
    <x v="454"/>
    <x v="393"/>
    <x v="443"/>
    <x v="427"/>
    <x v="20"/>
    <x v="590"/>
    <x v="590"/>
    <x v="590"/>
    <x v="590"/>
    <x v="589"/>
    <x v="590"/>
    <x v="590"/>
    <x v="590"/>
    <x v="590"/>
    <x v="590"/>
    <x v="589"/>
    <x v="590"/>
    <x v="590"/>
    <x v="590"/>
  </r>
  <r>
    <x v="591"/>
    <x v="591"/>
    <x v="0"/>
    <x v="588"/>
    <x v="11"/>
    <x v="456"/>
    <x v="394"/>
    <x v="182"/>
    <x v="3"/>
    <x v="136"/>
    <x v="118"/>
    <x v="453"/>
    <x v="455"/>
    <x v="455"/>
    <x v="259"/>
    <x v="444"/>
    <x v="149"/>
    <x v="285"/>
    <x v="591"/>
    <x v="591"/>
    <x v="591"/>
    <x v="591"/>
    <x v="590"/>
    <x v="591"/>
    <x v="591"/>
    <x v="591"/>
    <x v="591"/>
    <x v="591"/>
    <x v="590"/>
    <x v="591"/>
    <x v="591"/>
    <x v="591"/>
  </r>
  <r>
    <x v="592"/>
    <x v="592"/>
    <x v="1"/>
    <x v="589"/>
    <x v="23"/>
    <x v="111"/>
    <x v="437"/>
    <x v="449"/>
    <x v="139"/>
    <x v="461"/>
    <x v="290"/>
    <x v="45"/>
    <x v="456"/>
    <x v="380"/>
    <x v="439"/>
    <x v="445"/>
    <x v="451"/>
    <x v="446"/>
    <x v="592"/>
    <x v="592"/>
    <x v="592"/>
    <x v="592"/>
    <x v="591"/>
    <x v="592"/>
    <x v="592"/>
    <x v="592"/>
    <x v="592"/>
    <x v="592"/>
    <x v="591"/>
    <x v="592"/>
    <x v="592"/>
    <x v="592"/>
  </r>
  <r>
    <x v="593"/>
    <x v="593"/>
    <x v="5"/>
    <x v="590"/>
    <x v="32"/>
    <x v="457"/>
    <x v="265"/>
    <x v="206"/>
    <x v="437"/>
    <x v="448"/>
    <x v="447"/>
    <x v="26"/>
    <x v="4"/>
    <x v="176"/>
    <x v="43"/>
    <x v="152"/>
    <x v="452"/>
    <x v="447"/>
    <x v="593"/>
    <x v="593"/>
    <x v="593"/>
    <x v="593"/>
    <x v="592"/>
    <x v="593"/>
    <x v="593"/>
    <x v="593"/>
    <x v="593"/>
    <x v="593"/>
    <x v="592"/>
    <x v="593"/>
    <x v="593"/>
    <x v="593"/>
  </r>
  <r>
    <x v="594"/>
    <x v="594"/>
    <x v="3"/>
    <x v="591"/>
    <x v="3"/>
    <x v="458"/>
    <x v="177"/>
    <x v="450"/>
    <x v="438"/>
    <x v="416"/>
    <x v="448"/>
    <x v="454"/>
    <x v="457"/>
    <x v="456"/>
    <x v="440"/>
    <x v="251"/>
    <x v="453"/>
    <x v="162"/>
    <x v="594"/>
    <x v="594"/>
    <x v="594"/>
    <x v="594"/>
    <x v="593"/>
    <x v="594"/>
    <x v="594"/>
    <x v="594"/>
    <x v="594"/>
    <x v="594"/>
    <x v="593"/>
    <x v="594"/>
    <x v="594"/>
    <x v="594"/>
  </r>
  <r>
    <x v="595"/>
    <x v="595"/>
    <x v="3"/>
    <x v="592"/>
    <x v="15"/>
    <x v="459"/>
    <x v="190"/>
    <x v="324"/>
    <x v="282"/>
    <x v="462"/>
    <x v="202"/>
    <x v="455"/>
    <x v="254"/>
    <x v="457"/>
    <x v="441"/>
    <x v="408"/>
    <x v="454"/>
    <x v="448"/>
    <x v="595"/>
    <x v="595"/>
    <x v="595"/>
    <x v="595"/>
    <x v="594"/>
    <x v="595"/>
    <x v="595"/>
    <x v="595"/>
    <x v="595"/>
    <x v="595"/>
    <x v="594"/>
    <x v="595"/>
    <x v="595"/>
    <x v="595"/>
  </r>
  <r>
    <x v="596"/>
    <x v="596"/>
    <x v="5"/>
    <x v="593"/>
    <x v="33"/>
    <x v="90"/>
    <x v="123"/>
    <x v="451"/>
    <x v="261"/>
    <x v="463"/>
    <x v="449"/>
    <x v="98"/>
    <x v="446"/>
    <x v="318"/>
    <x v="442"/>
    <x v="251"/>
    <x v="52"/>
    <x v="449"/>
    <x v="596"/>
    <x v="596"/>
    <x v="596"/>
    <x v="596"/>
    <x v="595"/>
    <x v="596"/>
    <x v="596"/>
    <x v="596"/>
    <x v="596"/>
    <x v="596"/>
    <x v="595"/>
    <x v="596"/>
    <x v="596"/>
    <x v="596"/>
  </r>
  <r>
    <x v="597"/>
    <x v="597"/>
    <x v="6"/>
    <x v="594"/>
    <x v="24"/>
    <x v="331"/>
    <x v="438"/>
    <x v="452"/>
    <x v="252"/>
    <x v="464"/>
    <x v="450"/>
    <x v="436"/>
    <x v="288"/>
    <x v="458"/>
    <x v="443"/>
    <x v="446"/>
    <x v="455"/>
    <x v="86"/>
    <x v="597"/>
    <x v="597"/>
    <x v="597"/>
    <x v="597"/>
    <x v="596"/>
    <x v="597"/>
    <x v="597"/>
    <x v="597"/>
    <x v="597"/>
    <x v="597"/>
    <x v="596"/>
    <x v="597"/>
    <x v="597"/>
    <x v="597"/>
  </r>
  <r>
    <x v="598"/>
    <x v="598"/>
    <x v="1"/>
    <x v="595"/>
    <x v="24"/>
    <x v="460"/>
    <x v="439"/>
    <x v="453"/>
    <x v="439"/>
    <x v="465"/>
    <x v="451"/>
    <x v="456"/>
    <x v="64"/>
    <x v="459"/>
    <x v="444"/>
    <x v="447"/>
    <x v="456"/>
    <x v="450"/>
    <x v="598"/>
    <x v="598"/>
    <x v="598"/>
    <x v="598"/>
    <x v="597"/>
    <x v="598"/>
    <x v="598"/>
    <x v="598"/>
    <x v="598"/>
    <x v="598"/>
    <x v="597"/>
    <x v="598"/>
    <x v="598"/>
    <x v="598"/>
  </r>
  <r>
    <x v="599"/>
    <x v="599"/>
    <x v="3"/>
    <x v="596"/>
    <x v="37"/>
    <x v="402"/>
    <x v="440"/>
    <x v="377"/>
    <x v="440"/>
    <x v="76"/>
    <x v="452"/>
    <x v="457"/>
    <x v="458"/>
    <x v="460"/>
    <x v="445"/>
    <x v="448"/>
    <x v="457"/>
    <x v="212"/>
    <x v="599"/>
    <x v="599"/>
    <x v="599"/>
    <x v="599"/>
    <x v="598"/>
    <x v="599"/>
    <x v="599"/>
    <x v="599"/>
    <x v="599"/>
    <x v="599"/>
    <x v="598"/>
    <x v="599"/>
    <x v="599"/>
    <x v="599"/>
  </r>
  <r>
    <x v="600"/>
    <x v="600"/>
    <x v="0"/>
    <x v="597"/>
    <x v="40"/>
    <x v="115"/>
    <x v="441"/>
    <x v="454"/>
    <x v="441"/>
    <x v="466"/>
    <x v="453"/>
    <x v="458"/>
    <x v="333"/>
    <x v="436"/>
    <x v="430"/>
    <x v="449"/>
    <x v="83"/>
    <x v="451"/>
    <x v="600"/>
    <x v="600"/>
    <x v="600"/>
    <x v="600"/>
    <x v="599"/>
    <x v="600"/>
    <x v="600"/>
    <x v="600"/>
    <x v="600"/>
    <x v="600"/>
    <x v="599"/>
    <x v="600"/>
    <x v="600"/>
    <x v="600"/>
  </r>
  <r>
    <x v="601"/>
    <x v="601"/>
    <x v="2"/>
    <x v="598"/>
    <x v="20"/>
    <x v="285"/>
    <x v="294"/>
    <x v="48"/>
    <x v="442"/>
    <x v="467"/>
    <x v="70"/>
    <x v="459"/>
    <x v="176"/>
    <x v="461"/>
    <x v="258"/>
    <x v="6"/>
    <x v="458"/>
    <x v="253"/>
    <x v="601"/>
    <x v="601"/>
    <x v="601"/>
    <x v="601"/>
    <x v="600"/>
    <x v="601"/>
    <x v="601"/>
    <x v="601"/>
    <x v="601"/>
    <x v="601"/>
    <x v="600"/>
    <x v="601"/>
    <x v="601"/>
    <x v="601"/>
  </r>
  <r>
    <x v="602"/>
    <x v="602"/>
    <x v="4"/>
    <x v="599"/>
    <x v="10"/>
    <x v="461"/>
    <x v="442"/>
    <x v="229"/>
    <x v="325"/>
    <x v="395"/>
    <x v="454"/>
    <x v="103"/>
    <x v="243"/>
    <x v="455"/>
    <x v="446"/>
    <x v="205"/>
    <x v="25"/>
    <x v="76"/>
    <x v="602"/>
    <x v="602"/>
    <x v="602"/>
    <x v="602"/>
    <x v="601"/>
    <x v="602"/>
    <x v="602"/>
    <x v="602"/>
    <x v="602"/>
    <x v="602"/>
    <x v="601"/>
    <x v="602"/>
    <x v="602"/>
    <x v="602"/>
  </r>
  <r>
    <x v="603"/>
    <x v="603"/>
    <x v="1"/>
    <x v="600"/>
    <x v="25"/>
    <x v="265"/>
    <x v="443"/>
    <x v="455"/>
    <x v="443"/>
    <x v="2"/>
    <x v="455"/>
    <x v="460"/>
    <x v="459"/>
    <x v="462"/>
    <x v="447"/>
    <x v="450"/>
    <x v="459"/>
    <x v="452"/>
    <x v="603"/>
    <x v="603"/>
    <x v="603"/>
    <x v="603"/>
    <x v="602"/>
    <x v="603"/>
    <x v="603"/>
    <x v="603"/>
    <x v="603"/>
    <x v="603"/>
    <x v="602"/>
    <x v="603"/>
    <x v="603"/>
    <x v="603"/>
  </r>
  <r>
    <x v="604"/>
    <x v="604"/>
    <x v="4"/>
    <x v="601"/>
    <x v="24"/>
    <x v="305"/>
    <x v="286"/>
    <x v="306"/>
    <x v="444"/>
    <x v="468"/>
    <x v="8"/>
    <x v="461"/>
    <x v="460"/>
    <x v="286"/>
    <x v="448"/>
    <x v="301"/>
    <x v="396"/>
    <x v="453"/>
    <x v="604"/>
    <x v="604"/>
    <x v="604"/>
    <x v="604"/>
    <x v="603"/>
    <x v="604"/>
    <x v="604"/>
    <x v="604"/>
    <x v="604"/>
    <x v="604"/>
    <x v="603"/>
    <x v="604"/>
    <x v="604"/>
    <x v="604"/>
  </r>
  <r>
    <x v="605"/>
    <x v="605"/>
    <x v="2"/>
    <x v="602"/>
    <x v="27"/>
    <x v="462"/>
    <x v="444"/>
    <x v="456"/>
    <x v="110"/>
    <x v="126"/>
    <x v="165"/>
    <x v="462"/>
    <x v="461"/>
    <x v="350"/>
    <x v="334"/>
    <x v="451"/>
    <x v="460"/>
    <x v="454"/>
    <x v="605"/>
    <x v="605"/>
    <x v="605"/>
    <x v="605"/>
    <x v="184"/>
    <x v="605"/>
    <x v="605"/>
    <x v="605"/>
    <x v="605"/>
    <x v="605"/>
    <x v="604"/>
    <x v="605"/>
    <x v="605"/>
    <x v="605"/>
  </r>
  <r>
    <x v="606"/>
    <x v="606"/>
    <x v="1"/>
    <x v="603"/>
    <x v="24"/>
    <x v="118"/>
    <x v="249"/>
    <x v="457"/>
    <x v="445"/>
    <x v="251"/>
    <x v="456"/>
    <x v="463"/>
    <x v="462"/>
    <x v="168"/>
    <x v="449"/>
    <x v="63"/>
    <x v="60"/>
    <x v="145"/>
    <x v="606"/>
    <x v="606"/>
    <x v="606"/>
    <x v="606"/>
    <x v="604"/>
    <x v="606"/>
    <x v="606"/>
    <x v="606"/>
    <x v="606"/>
    <x v="606"/>
    <x v="605"/>
    <x v="606"/>
    <x v="606"/>
    <x v="606"/>
  </r>
  <r>
    <x v="607"/>
    <x v="607"/>
    <x v="2"/>
    <x v="604"/>
    <x v="4"/>
    <x v="165"/>
    <x v="445"/>
    <x v="258"/>
    <x v="385"/>
    <x v="469"/>
    <x v="94"/>
    <x v="464"/>
    <x v="314"/>
    <x v="55"/>
    <x v="450"/>
    <x v="452"/>
    <x v="369"/>
    <x v="447"/>
    <x v="607"/>
    <x v="607"/>
    <x v="607"/>
    <x v="607"/>
    <x v="605"/>
    <x v="607"/>
    <x v="607"/>
    <x v="607"/>
    <x v="607"/>
    <x v="607"/>
    <x v="606"/>
    <x v="607"/>
    <x v="607"/>
    <x v="607"/>
  </r>
  <r>
    <x v="608"/>
    <x v="608"/>
    <x v="3"/>
    <x v="605"/>
    <x v="10"/>
    <x v="93"/>
    <x v="446"/>
    <x v="458"/>
    <x v="446"/>
    <x v="470"/>
    <x v="457"/>
    <x v="465"/>
    <x v="99"/>
    <x v="463"/>
    <x v="451"/>
    <x v="453"/>
    <x v="461"/>
    <x v="306"/>
    <x v="608"/>
    <x v="608"/>
    <x v="608"/>
    <x v="608"/>
    <x v="606"/>
    <x v="608"/>
    <x v="608"/>
    <x v="608"/>
    <x v="608"/>
    <x v="608"/>
    <x v="607"/>
    <x v="608"/>
    <x v="608"/>
    <x v="608"/>
  </r>
  <r>
    <x v="609"/>
    <x v="609"/>
    <x v="5"/>
    <x v="606"/>
    <x v="1"/>
    <x v="325"/>
    <x v="447"/>
    <x v="320"/>
    <x v="447"/>
    <x v="295"/>
    <x v="151"/>
    <x v="466"/>
    <x v="463"/>
    <x v="464"/>
    <x v="452"/>
    <x v="454"/>
    <x v="149"/>
    <x v="146"/>
    <x v="609"/>
    <x v="609"/>
    <x v="609"/>
    <x v="609"/>
    <x v="607"/>
    <x v="609"/>
    <x v="609"/>
    <x v="609"/>
    <x v="609"/>
    <x v="609"/>
    <x v="608"/>
    <x v="609"/>
    <x v="609"/>
    <x v="609"/>
  </r>
  <r>
    <x v="610"/>
    <x v="610"/>
    <x v="3"/>
    <x v="607"/>
    <x v="2"/>
    <x v="211"/>
    <x v="84"/>
    <x v="459"/>
    <x v="448"/>
    <x v="471"/>
    <x v="121"/>
    <x v="164"/>
    <x v="173"/>
    <x v="465"/>
    <x v="170"/>
    <x v="455"/>
    <x v="462"/>
    <x v="156"/>
    <x v="610"/>
    <x v="610"/>
    <x v="610"/>
    <x v="610"/>
    <x v="608"/>
    <x v="610"/>
    <x v="610"/>
    <x v="610"/>
    <x v="610"/>
    <x v="610"/>
    <x v="609"/>
    <x v="610"/>
    <x v="610"/>
    <x v="610"/>
  </r>
  <r>
    <x v="611"/>
    <x v="611"/>
    <x v="5"/>
    <x v="608"/>
    <x v="5"/>
    <x v="463"/>
    <x v="98"/>
    <x v="460"/>
    <x v="164"/>
    <x v="472"/>
    <x v="458"/>
    <x v="17"/>
    <x v="464"/>
    <x v="466"/>
    <x v="327"/>
    <x v="456"/>
    <x v="463"/>
    <x v="455"/>
    <x v="611"/>
    <x v="611"/>
    <x v="611"/>
    <x v="611"/>
    <x v="609"/>
    <x v="611"/>
    <x v="611"/>
    <x v="611"/>
    <x v="611"/>
    <x v="611"/>
    <x v="610"/>
    <x v="611"/>
    <x v="611"/>
    <x v="611"/>
  </r>
  <r>
    <x v="612"/>
    <x v="612"/>
    <x v="3"/>
    <x v="609"/>
    <x v="27"/>
    <x v="370"/>
    <x v="126"/>
    <x v="461"/>
    <x v="419"/>
    <x v="473"/>
    <x v="415"/>
    <x v="467"/>
    <x v="465"/>
    <x v="284"/>
    <x v="18"/>
    <x v="457"/>
    <x v="464"/>
    <x v="26"/>
    <x v="612"/>
    <x v="612"/>
    <x v="612"/>
    <x v="612"/>
    <x v="610"/>
    <x v="612"/>
    <x v="612"/>
    <x v="612"/>
    <x v="612"/>
    <x v="612"/>
    <x v="611"/>
    <x v="612"/>
    <x v="612"/>
    <x v="612"/>
  </r>
  <r>
    <x v="613"/>
    <x v="613"/>
    <x v="2"/>
    <x v="610"/>
    <x v="20"/>
    <x v="318"/>
    <x v="448"/>
    <x v="396"/>
    <x v="449"/>
    <x v="474"/>
    <x v="449"/>
    <x v="468"/>
    <x v="14"/>
    <x v="467"/>
    <x v="453"/>
    <x v="424"/>
    <x v="465"/>
    <x v="388"/>
    <x v="613"/>
    <x v="613"/>
    <x v="613"/>
    <x v="613"/>
    <x v="611"/>
    <x v="613"/>
    <x v="613"/>
    <x v="613"/>
    <x v="613"/>
    <x v="613"/>
    <x v="612"/>
    <x v="613"/>
    <x v="613"/>
    <x v="613"/>
  </r>
  <r>
    <x v="614"/>
    <x v="614"/>
    <x v="2"/>
    <x v="611"/>
    <x v="20"/>
    <x v="464"/>
    <x v="449"/>
    <x v="462"/>
    <x v="428"/>
    <x v="475"/>
    <x v="459"/>
    <x v="469"/>
    <x v="466"/>
    <x v="409"/>
    <x v="321"/>
    <x v="458"/>
    <x v="78"/>
    <x v="329"/>
    <x v="614"/>
    <x v="614"/>
    <x v="614"/>
    <x v="614"/>
    <x v="612"/>
    <x v="614"/>
    <x v="614"/>
    <x v="614"/>
    <x v="614"/>
    <x v="614"/>
    <x v="613"/>
    <x v="614"/>
    <x v="614"/>
    <x v="614"/>
  </r>
  <r>
    <x v="615"/>
    <x v="615"/>
    <x v="2"/>
    <x v="612"/>
    <x v="35"/>
    <x v="289"/>
    <x v="450"/>
    <x v="463"/>
    <x v="450"/>
    <x v="333"/>
    <x v="460"/>
    <x v="470"/>
    <x v="467"/>
    <x v="468"/>
    <x v="367"/>
    <x v="115"/>
    <x v="466"/>
    <x v="414"/>
    <x v="615"/>
    <x v="615"/>
    <x v="615"/>
    <x v="615"/>
    <x v="613"/>
    <x v="615"/>
    <x v="615"/>
    <x v="615"/>
    <x v="615"/>
    <x v="615"/>
    <x v="614"/>
    <x v="615"/>
    <x v="615"/>
    <x v="615"/>
  </r>
  <r>
    <x v="616"/>
    <x v="616"/>
    <x v="4"/>
    <x v="613"/>
    <x v="11"/>
    <x v="465"/>
    <x v="439"/>
    <x v="464"/>
    <x v="10"/>
    <x v="476"/>
    <x v="461"/>
    <x v="427"/>
    <x v="412"/>
    <x v="469"/>
    <x v="369"/>
    <x v="459"/>
    <x v="58"/>
    <x v="456"/>
    <x v="616"/>
    <x v="616"/>
    <x v="616"/>
    <x v="616"/>
    <x v="614"/>
    <x v="616"/>
    <x v="616"/>
    <x v="616"/>
    <x v="616"/>
    <x v="616"/>
    <x v="615"/>
    <x v="616"/>
    <x v="616"/>
    <x v="616"/>
  </r>
  <r>
    <x v="617"/>
    <x v="617"/>
    <x v="2"/>
    <x v="614"/>
    <x v="5"/>
    <x v="273"/>
    <x v="451"/>
    <x v="465"/>
    <x v="451"/>
    <x v="477"/>
    <x v="462"/>
    <x v="213"/>
    <x v="468"/>
    <x v="470"/>
    <x v="454"/>
    <x v="460"/>
    <x v="467"/>
    <x v="370"/>
    <x v="617"/>
    <x v="617"/>
    <x v="617"/>
    <x v="617"/>
    <x v="615"/>
    <x v="617"/>
    <x v="617"/>
    <x v="617"/>
    <x v="617"/>
    <x v="617"/>
    <x v="616"/>
    <x v="617"/>
    <x v="617"/>
    <x v="617"/>
  </r>
  <r>
    <x v="618"/>
    <x v="618"/>
    <x v="3"/>
    <x v="615"/>
    <x v="1"/>
    <x v="466"/>
    <x v="168"/>
    <x v="205"/>
    <x v="219"/>
    <x v="478"/>
    <x v="341"/>
    <x v="471"/>
    <x v="69"/>
    <x v="471"/>
    <x v="359"/>
    <x v="86"/>
    <x v="413"/>
    <x v="92"/>
    <x v="618"/>
    <x v="618"/>
    <x v="618"/>
    <x v="618"/>
    <x v="616"/>
    <x v="618"/>
    <x v="618"/>
    <x v="618"/>
    <x v="618"/>
    <x v="618"/>
    <x v="617"/>
    <x v="618"/>
    <x v="618"/>
    <x v="618"/>
  </r>
  <r>
    <x v="619"/>
    <x v="619"/>
    <x v="0"/>
    <x v="616"/>
    <x v="3"/>
    <x v="395"/>
    <x v="2"/>
    <x v="324"/>
    <x v="333"/>
    <x v="479"/>
    <x v="127"/>
    <x v="472"/>
    <x v="305"/>
    <x v="472"/>
    <x v="455"/>
    <x v="192"/>
    <x v="151"/>
    <x v="170"/>
    <x v="619"/>
    <x v="619"/>
    <x v="619"/>
    <x v="619"/>
    <x v="617"/>
    <x v="619"/>
    <x v="619"/>
    <x v="619"/>
    <x v="619"/>
    <x v="619"/>
    <x v="618"/>
    <x v="619"/>
    <x v="619"/>
    <x v="619"/>
  </r>
  <r>
    <x v="620"/>
    <x v="620"/>
    <x v="2"/>
    <x v="617"/>
    <x v="19"/>
    <x v="420"/>
    <x v="93"/>
    <x v="165"/>
    <x v="197"/>
    <x v="480"/>
    <x v="79"/>
    <x v="473"/>
    <x v="125"/>
    <x v="473"/>
    <x v="187"/>
    <x v="461"/>
    <x v="302"/>
    <x v="333"/>
    <x v="620"/>
    <x v="620"/>
    <x v="620"/>
    <x v="620"/>
    <x v="618"/>
    <x v="620"/>
    <x v="620"/>
    <x v="620"/>
    <x v="620"/>
    <x v="620"/>
    <x v="619"/>
    <x v="620"/>
    <x v="620"/>
    <x v="620"/>
  </r>
  <r>
    <x v="621"/>
    <x v="621"/>
    <x v="0"/>
    <x v="618"/>
    <x v="13"/>
    <x v="467"/>
    <x v="206"/>
    <x v="466"/>
    <x v="70"/>
    <x v="69"/>
    <x v="57"/>
    <x v="369"/>
    <x v="317"/>
    <x v="329"/>
    <x v="138"/>
    <x v="462"/>
    <x v="468"/>
    <x v="457"/>
    <x v="621"/>
    <x v="621"/>
    <x v="621"/>
    <x v="621"/>
    <x v="619"/>
    <x v="621"/>
    <x v="621"/>
    <x v="621"/>
    <x v="621"/>
    <x v="621"/>
    <x v="620"/>
    <x v="621"/>
    <x v="621"/>
    <x v="621"/>
  </r>
  <r>
    <x v="622"/>
    <x v="622"/>
    <x v="5"/>
    <x v="619"/>
    <x v="1"/>
    <x v="468"/>
    <x v="452"/>
    <x v="28"/>
    <x v="452"/>
    <x v="481"/>
    <x v="294"/>
    <x v="279"/>
    <x v="145"/>
    <x v="102"/>
    <x v="456"/>
    <x v="463"/>
    <x v="434"/>
    <x v="458"/>
    <x v="622"/>
    <x v="622"/>
    <x v="622"/>
    <x v="622"/>
    <x v="620"/>
    <x v="622"/>
    <x v="622"/>
    <x v="622"/>
    <x v="622"/>
    <x v="622"/>
    <x v="621"/>
    <x v="622"/>
    <x v="622"/>
    <x v="622"/>
  </r>
  <r>
    <x v="623"/>
    <x v="623"/>
    <x v="3"/>
    <x v="620"/>
    <x v="12"/>
    <x v="216"/>
    <x v="246"/>
    <x v="332"/>
    <x v="453"/>
    <x v="151"/>
    <x v="29"/>
    <x v="415"/>
    <x v="111"/>
    <x v="474"/>
    <x v="457"/>
    <x v="263"/>
    <x v="420"/>
    <x v="459"/>
    <x v="623"/>
    <x v="623"/>
    <x v="623"/>
    <x v="623"/>
    <x v="621"/>
    <x v="623"/>
    <x v="623"/>
    <x v="623"/>
    <x v="623"/>
    <x v="623"/>
    <x v="622"/>
    <x v="623"/>
    <x v="623"/>
    <x v="623"/>
  </r>
  <r>
    <x v="624"/>
    <x v="624"/>
    <x v="2"/>
    <x v="621"/>
    <x v="0"/>
    <x v="167"/>
    <x v="124"/>
    <x v="467"/>
    <x v="454"/>
    <x v="300"/>
    <x v="463"/>
    <x v="461"/>
    <x v="449"/>
    <x v="95"/>
    <x v="458"/>
    <x v="464"/>
    <x v="16"/>
    <x v="460"/>
    <x v="624"/>
    <x v="624"/>
    <x v="624"/>
    <x v="624"/>
    <x v="622"/>
    <x v="624"/>
    <x v="624"/>
    <x v="624"/>
    <x v="624"/>
    <x v="624"/>
    <x v="623"/>
    <x v="624"/>
    <x v="624"/>
    <x v="624"/>
  </r>
  <r>
    <x v="625"/>
    <x v="625"/>
    <x v="4"/>
    <x v="622"/>
    <x v="6"/>
    <x v="69"/>
    <x v="288"/>
    <x v="468"/>
    <x v="455"/>
    <x v="366"/>
    <x v="12"/>
    <x v="233"/>
    <x v="132"/>
    <x v="475"/>
    <x v="459"/>
    <x v="182"/>
    <x v="245"/>
    <x v="461"/>
    <x v="625"/>
    <x v="625"/>
    <x v="625"/>
    <x v="625"/>
    <x v="623"/>
    <x v="625"/>
    <x v="625"/>
    <x v="625"/>
    <x v="625"/>
    <x v="625"/>
    <x v="624"/>
    <x v="625"/>
    <x v="625"/>
    <x v="625"/>
  </r>
  <r>
    <x v="626"/>
    <x v="626"/>
    <x v="4"/>
    <x v="623"/>
    <x v="40"/>
    <x v="469"/>
    <x v="53"/>
    <x v="221"/>
    <x v="456"/>
    <x v="200"/>
    <x v="464"/>
    <x v="474"/>
    <x v="148"/>
    <x v="476"/>
    <x v="460"/>
    <x v="465"/>
    <x v="469"/>
    <x v="223"/>
    <x v="626"/>
    <x v="626"/>
    <x v="626"/>
    <x v="626"/>
    <x v="624"/>
    <x v="626"/>
    <x v="626"/>
    <x v="626"/>
    <x v="626"/>
    <x v="626"/>
    <x v="625"/>
    <x v="626"/>
    <x v="626"/>
    <x v="626"/>
  </r>
  <r>
    <x v="627"/>
    <x v="627"/>
    <x v="5"/>
    <x v="624"/>
    <x v="27"/>
    <x v="29"/>
    <x v="257"/>
    <x v="365"/>
    <x v="173"/>
    <x v="482"/>
    <x v="275"/>
    <x v="475"/>
    <x v="277"/>
    <x v="477"/>
    <x v="461"/>
    <x v="466"/>
    <x v="470"/>
    <x v="438"/>
    <x v="627"/>
    <x v="627"/>
    <x v="627"/>
    <x v="627"/>
    <x v="625"/>
    <x v="627"/>
    <x v="627"/>
    <x v="627"/>
    <x v="627"/>
    <x v="627"/>
    <x v="626"/>
    <x v="627"/>
    <x v="627"/>
    <x v="627"/>
  </r>
  <r>
    <x v="628"/>
    <x v="628"/>
    <x v="0"/>
    <x v="625"/>
    <x v="32"/>
    <x v="392"/>
    <x v="146"/>
    <x v="469"/>
    <x v="456"/>
    <x v="483"/>
    <x v="465"/>
    <x v="476"/>
    <x v="301"/>
    <x v="478"/>
    <x v="42"/>
    <x v="467"/>
    <x v="441"/>
    <x v="462"/>
    <x v="628"/>
    <x v="628"/>
    <x v="628"/>
    <x v="628"/>
    <x v="626"/>
    <x v="628"/>
    <x v="628"/>
    <x v="628"/>
    <x v="628"/>
    <x v="628"/>
    <x v="627"/>
    <x v="628"/>
    <x v="628"/>
    <x v="628"/>
  </r>
  <r>
    <x v="629"/>
    <x v="629"/>
    <x v="6"/>
    <x v="626"/>
    <x v="39"/>
    <x v="447"/>
    <x v="424"/>
    <x v="137"/>
    <x v="457"/>
    <x v="484"/>
    <x v="466"/>
    <x v="477"/>
    <x v="469"/>
    <x v="163"/>
    <x v="402"/>
    <x v="63"/>
    <x v="471"/>
    <x v="364"/>
    <x v="629"/>
    <x v="629"/>
    <x v="629"/>
    <x v="629"/>
    <x v="627"/>
    <x v="629"/>
    <x v="629"/>
    <x v="629"/>
    <x v="629"/>
    <x v="629"/>
    <x v="628"/>
    <x v="629"/>
    <x v="629"/>
    <x v="629"/>
  </r>
  <r>
    <x v="630"/>
    <x v="630"/>
    <x v="4"/>
    <x v="627"/>
    <x v="31"/>
    <x v="470"/>
    <x v="453"/>
    <x v="185"/>
    <x v="320"/>
    <x v="485"/>
    <x v="309"/>
    <x v="478"/>
    <x v="470"/>
    <x v="98"/>
    <x v="462"/>
    <x v="468"/>
    <x v="472"/>
    <x v="463"/>
    <x v="630"/>
    <x v="630"/>
    <x v="630"/>
    <x v="630"/>
    <x v="628"/>
    <x v="630"/>
    <x v="630"/>
    <x v="630"/>
    <x v="630"/>
    <x v="630"/>
    <x v="629"/>
    <x v="630"/>
    <x v="630"/>
    <x v="630"/>
  </r>
  <r>
    <x v="631"/>
    <x v="631"/>
    <x v="4"/>
    <x v="628"/>
    <x v="25"/>
    <x v="366"/>
    <x v="454"/>
    <x v="470"/>
    <x v="458"/>
    <x v="221"/>
    <x v="442"/>
    <x v="479"/>
    <x v="471"/>
    <x v="479"/>
    <x v="360"/>
    <x v="111"/>
    <x v="473"/>
    <x v="405"/>
    <x v="631"/>
    <x v="631"/>
    <x v="631"/>
    <x v="631"/>
    <x v="629"/>
    <x v="631"/>
    <x v="631"/>
    <x v="631"/>
    <x v="631"/>
    <x v="631"/>
    <x v="630"/>
    <x v="631"/>
    <x v="631"/>
    <x v="631"/>
  </r>
  <r>
    <x v="632"/>
    <x v="632"/>
    <x v="4"/>
    <x v="629"/>
    <x v="35"/>
    <x v="23"/>
    <x v="455"/>
    <x v="322"/>
    <x v="436"/>
    <x v="153"/>
    <x v="172"/>
    <x v="480"/>
    <x v="472"/>
    <x v="480"/>
    <x v="281"/>
    <x v="469"/>
    <x v="92"/>
    <x v="176"/>
    <x v="632"/>
    <x v="632"/>
    <x v="632"/>
    <x v="632"/>
    <x v="630"/>
    <x v="632"/>
    <x v="632"/>
    <x v="632"/>
    <x v="632"/>
    <x v="632"/>
    <x v="631"/>
    <x v="632"/>
    <x v="632"/>
    <x v="632"/>
  </r>
  <r>
    <x v="633"/>
    <x v="633"/>
    <x v="3"/>
    <x v="630"/>
    <x v="4"/>
    <x v="471"/>
    <x v="456"/>
    <x v="93"/>
    <x v="459"/>
    <x v="17"/>
    <x v="452"/>
    <x v="310"/>
    <x v="280"/>
    <x v="308"/>
    <x v="463"/>
    <x v="288"/>
    <x v="474"/>
    <x v="177"/>
    <x v="633"/>
    <x v="633"/>
    <x v="633"/>
    <x v="633"/>
    <x v="631"/>
    <x v="633"/>
    <x v="633"/>
    <x v="633"/>
    <x v="633"/>
    <x v="633"/>
    <x v="632"/>
    <x v="633"/>
    <x v="633"/>
    <x v="633"/>
  </r>
  <r>
    <x v="634"/>
    <x v="634"/>
    <x v="4"/>
    <x v="631"/>
    <x v="14"/>
    <x v="198"/>
    <x v="457"/>
    <x v="305"/>
    <x v="460"/>
    <x v="486"/>
    <x v="467"/>
    <x v="453"/>
    <x v="473"/>
    <x v="481"/>
    <x v="464"/>
    <x v="127"/>
    <x v="475"/>
    <x v="464"/>
    <x v="634"/>
    <x v="634"/>
    <x v="634"/>
    <x v="634"/>
    <x v="632"/>
    <x v="634"/>
    <x v="634"/>
    <x v="634"/>
    <x v="634"/>
    <x v="634"/>
    <x v="633"/>
    <x v="634"/>
    <x v="634"/>
    <x v="634"/>
  </r>
  <r>
    <x v="635"/>
    <x v="635"/>
    <x v="1"/>
    <x v="632"/>
    <x v="10"/>
    <x v="472"/>
    <x v="411"/>
    <x v="426"/>
    <x v="461"/>
    <x v="487"/>
    <x v="362"/>
    <x v="481"/>
    <x v="474"/>
    <x v="482"/>
    <x v="119"/>
    <x v="470"/>
    <x v="142"/>
    <x v="465"/>
    <x v="635"/>
    <x v="635"/>
    <x v="635"/>
    <x v="635"/>
    <x v="633"/>
    <x v="635"/>
    <x v="635"/>
    <x v="635"/>
    <x v="635"/>
    <x v="635"/>
    <x v="634"/>
    <x v="635"/>
    <x v="635"/>
    <x v="635"/>
  </r>
  <r>
    <x v="636"/>
    <x v="636"/>
    <x v="2"/>
    <x v="633"/>
    <x v="29"/>
    <x v="277"/>
    <x v="458"/>
    <x v="126"/>
    <x v="227"/>
    <x v="61"/>
    <x v="468"/>
    <x v="482"/>
    <x v="475"/>
    <x v="483"/>
    <x v="465"/>
    <x v="303"/>
    <x v="476"/>
    <x v="288"/>
    <x v="636"/>
    <x v="636"/>
    <x v="636"/>
    <x v="636"/>
    <x v="634"/>
    <x v="636"/>
    <x v="636"/>
    <x v="636"/>
    <x v="636"/>
    <x v="636"/>
    <x v="635"/>
    <x v="636"/>
    <x v="636"/>
    <x v="636"/>
  </r>
  <r>
    <x v="637"/>
    <x v="637"/>
    <x v="5"/>
    <x v="634"/>
    <x v="36"/>
    <x v="397"/>
    <x v="30"/>
    <x v="471"/>
    <x v="293"/>
    <x v="24"/>
    <x v="137"/>
    <x v="483"/>
    <x v="226"/>
    <x v="357"/>
    <x v="5"/>
    <x v="6"/>
    <x v="335"/>
    <x v="466"/>
    <x v="637"/>
    <x v="637"/>
    <x v="637"/>
    <x v="637"/>
    <x v="635"/>
    <x v="637"/>
    <x v="637"/>
    <x v="637"/>
    <x v="637"/>
    <x v="637"/>
    <x v="636"/>
    <x v="637"/>
    <x v="637"/>
    <x v="637"/>
  </r>
  <r>
    <x v="638"/>
    <x v="638"/>
    <x v="4"/>
    <x v="635"/>
    <x v="11"/>
    <x v="393"/>
    <x v="372"/>
    <x v="472"/>
    <x v="42"/>
    <x v="237"/>
    <x v="469"/>
    <x v="484"/>
    <x v="476"/>
    <x v="484"/>
    <x v="466"/>
    <x v="262"/>
    <x v="126"/>
    <x v="467"/>
    <x v="638"/>
    <x v="638"/>
    <x v="638"/>
    <x v="638"/>
    <x v="636"/>
    <x v="638"/>
    <x v="638"/>
    <x v="638"/>
    <x v="638"/>
    <x v="638"/>
    <x v="637"/>
    <x v="638"/>
    <x v="638"/>
    <x v="638"/>
  </r>
  <r>
    <x v="639"/>
    <x v="639"/>
    <x v="6"/>
    <x v="636"/>
    <x v="14"/>
    <x v="217"/>
    <x v="5"/>
    <x v="186"/>
    <x v="462"/>
    <x v="488"/>
    <x v="41"/>
    <x v="34"/>
    <x v="477"/>
    <x v="122"/>
    <x v="467"/>
    <x v="471"/>
    <x v="10"/>
    <x v="468"/>
    <x v="639"/>
    <x v="639"/>
    <x v="639"/>
    <x v="639"/>
    <x v="637"/>
    <x v="639"/>
    <x v="639"/>
    <x v="639"/>
    <x v="639"/>
    <x v="639"/>
    <x v="638"/>
    <x v="639"/>
    <x v="639"/>
    <x v="639"/>
  </r>
  <r>
    <x v="640"/>
    <x v="640"/>
    <x v="6"/>
    <x v="637"/>
    <x v="1"/>
    <x v="394"/>
    <x v="342"/>
    <x v="473"/>
    <x v="463"/>
    <x v="489"/>
    <x v="336"/>
    <x v="63"/>
    <x v="289"/>
    <x v="485"/>
    <x v="60"/>
    <x v="472"/>
    <x v="477"/>
    <x v="33"/>
    <x v="640"/>
    <x v="640"/>
    <x v="640"/>
    <x v="640"/>
    <x v="638"/>
    <x v="640"/>
    <x v="640"/>
    <x v="640"/>
    <x v="640"/>
    <x v="640"/>
    <x v="639"/>
    <x v="640"/>
    <x v="640"/>
    <x v="640"/>
  </r>
  <r>
    <x v="641"/>
    <x v="641"/>
    <x v="4"/>
    <x v="638"/>
    <x v="7"/>
    <x v="333"/>
    <x v="459"/>
    <x v="409"/>
    <x v="49"/>
    <x v="490"/>
    <x v="470"/>
    <x v="485"/>
    <x v="286"/>
    <x v="345"/>
    <x v="468"/>
    <x v="149"/>
    <x v="277"/>
    <x v="469"/>
    <x v="641"/>
    <x v="641"/>
    <x v="641"/>
    <x v="641"/>
    <x v="639"/>
    <x v="641"/>
    <x v="641"/>
    <x v="641"/>
    <x v="641"/>
    <x v="641"/>
    <x v="640"/>
    <x v="641"/>
    <x v="641"/>
    <x v="641"/>
  </r>
  <r>
    <x v="642"/>
    <x v="642"/>
    <x v="4"/>
    <x v="639"/>
    <x v="27"/>
    <x v="439"/>
    <x v="460"/>
    <x v="124"/>
    <x v="95"/>
    <x v="166"/>
    <x v="207"/>
    <x v="387"/>
    <x v="414"/>
    <x v="77"/>
    <x v="221"/>
    <x v="290"/>
    <x v="478"/>
    <x v="470"/>
    <x v="642"/>
    <x v="642"/>
    <x v="642"/>
    <x v="642"/>
    <x v="640"/>
    <x v="642"/>
    <x v="642"/>
    <x v="642"/>
    <x v="642"/>
    <x v="642"/>
    <x v="641"/>
    <x v="642"/>
    <x v="642"/>
    <x v="642"/>
  </r>
  <r>
    <x v="643"/>
    <x v="643"/>
    <x v="1"/>
    <x v="640"/>
    <x v="26"/>
    <x v="473"/>
    <x v="211"/>
    <x v="474"/>
    <x v="464"/>
    <x v="491"/>
    <x v="263"/>
    <x v="486"/>
    <x v="478"/>
    <x v="486"/>
    <x v="469"/>
    <x v="473"/>
    <x v="479"/>
    <x v="381"/>
    <x v="643"/>
    <x v="643"/>
    <x v="643"/>
    <x v="643"/>
    <x v="641"/>
    <x v="643"/>
    <x v="643"/>
    <x v="643"/>
    <x v="643"/>
    <x v="643"/>
    <x v="642"/>
    <x v="643"/>
    <x v="643"/>
    <x v="643"/>
  </r>
  <r>
    <x v="644"/>
    <x v="644"/>
    <x v="4"/>
    <x v="641"/>
    <x v="32"/>
    <x v="437"/>
    <x v="277"/>
    <x v="475"/>
    <x v="465"/>
    <x v="149"/>
    <x v="34"/>
    <x v="487"/>
    <x v="479"/>
    <x v="446"/>
    <x v="470"/>
    <x v="153"/>
    <x v="480"/>
    <x v="300"/>
    <x v="644"/>
    <x v="644"/>
    <x v="644"/>
    <x v="644"/>
    <x v="642"/>
    <x v="644"/>
    <x v="644"/>
    <x v="644"/>
    <x v="644"/>
    <x v="644"/>
    <x v="643"/>
    <x v="644"/>
    <x v="644"/>
    <x v="644"/>
  </r>
  <r>
    <x v="645"/>
    <x v="645"/>
    <x v="4"/>
    <x v="642"/>
    <x v="31"/>
    <x v="22"/>
    <x v="461"/>
    <x v="247"/>
    <x v="50"/>
    <x v="492"/>
    <x v="471"/>
    <x v="340"/>
    <x v="480"/>
    <x v="7"/>
    <x v="471"/>
    <x v="474"/>
    <x v="481"/>
    <x v="471"/>
    <x v="645"/>
    <x v="645"/>
    <x v="645"/>
    <x v="645"/>
    <x v="643"/>
    <x v="645"/>
    <x v="645"/>
    <x v="645"/>
    <x v="645"/>
    <x v="645"/>
    <x v="644"/>
    <x v="645"/>
    <x v="645"/>
    <x v="645"/>
  </r>
  <r>
    <x v="646"/>
    <x v="646"/>
    <x v="2"/>
    <x v="643"/>
    <x v="23"/>
    <x v="474"/>
    <x v="462"/>
    <x v="386"/>
    <x v="43"/>
    <x v="493"/>
    <x v="472"/>
    <x v="77"/>
    <x v="233"/>
    <x v="487"/>
    <x v="472"/>
    <x v="269"/>
    <x v="482"/>
    <x v="472"/>
    <x v="646"/>
    <x v="646"/>
    <x v="646"/>
    <x v="646"/>
    <x v="644"/>
    <x v="646"/>
    <x v="646"/>
    <x v="646"/>
    <x v="646"/>
    <x v="646"/>
    <x v="645"/>
    <x v="646"/>
    <x v="646"/>
    <x v="646"/>
  </r>
  <r>
    <x v="647"/>
    <x v="647"/>
    <x v="6"/>
    <x v="644"/>
    <x v="21"/>
    <x v="475"/>
    <x v="463"/>
    <x v="476"/>
    <x v="232"/>
    <x v="494"/>
    <x v="387"/>
    <x v="488"/>
    <x v="481"/>
    <x v="190"/>
    <x v="473"/>
    <x v="475"/>
    <x v="217"/>
    <x v="473"/>
    <x v="647"/>
    <x v="647"/>
    <x v="647"/>
    <x v="647"/>
    <x v="645"/>
    <x v="647"/>
    <x v="647"/>
    <x v="647"/>
    <x v="647"/>
    <x v="647"/>
    <x v="646"/>
    <x v="647"/>
    <x v="647"/>
    <x v="647"/>
  </r>
  <r>
    <x v="648"/>
    <x v="648"/>
    <x v="1"/>
    <x v="645"/>
    <x v="28"/>
    <x v="387"/>
    <x v="449"/>
    <x v="477"/>
    <x v="466"/>
    <x v="495"/>
    <x v="33"/>
    <x v="374"/>
    <x v="437"/>
    <x v="488"/>
    <x v="474"/>
    <x v="476"/>
    <x v="483"/>
    <x v="254"/>
    <x v="648"/>
    <x v="648"/>
    <x v="648"/>
    <x v="648"/>
    <x v="646"/>
    <x v="648"/>
    <x v="648"/>
    <x v="648"/>
    <x v="648"/>
    <x v="648"/>
    <x v="647"/>
    <x v="648"/>
    <x v="648"/>
    <x v="648"/>
  </r>
  <r>
    <x v="649"/>
    <x v="649"/>
    <x v="6"/>
    <x v="646"/>
    <x v="6"/>
    <x v="204"/>
    <x v="290"/>
    <x v="55"/>
    <x v="467"/>
    <x v="496"/>
    <x v="60"/>
    <x v="75"/>
    <x v="482"/>
    <x v="160"/>
    <x v="475"/>
    <x v="477"/>
    <x v="484"/>
    <x v="86"/>
    <x v="649"/>
    <x v="649"/>
    <x v="649"/>
    <x v="649"/>
    <x v="647"/>
    <x v="649"/>
    <x v="649"/>
    <x v="649"/>
    <x v="649"/>
    <x v="649"/>
    <x v="648"/>
    <x v="649"/>
    <x v="649"/>
    <x v="649"/>
  </r>
  <r>
    <x v="650"/>
    <x v="650"/>
    <x v="1"/>
    <x v="647"/>
    <x v="16"/>
    <x v="358"/>
    <x v="464"/>
    <x v="478"/>
    <x v="468"/>
    <x v="383"/>
    <x v="211"/>
    <x v="489"/>
    <x v="483"/>
    <x v="26"/>
    <x v="476"/>
    <x v="222"/>
    <x v="378"/>
    <x v="474"/>
    <x v="650"/>
    <x v="650"/>
    <x v="650"/>
    <x v="650"/>
    <x v="648"/>
    <x v="650"/>
    <x v="650"/>
    <x v="650"/>
    <x v="650"/>
    <x v="650"/>
    <x v="649"/>
    <x v="650"/>
    <x v="650"/>
    <x v="650"/>
  </r>
  <r>
    <x v="651"/>
    <x v="651"/>
    <x v="6"/>
    <x v="648"/>
    <x v="17"/>
    <x v="33"/>
    <x v="281"/>
    <x v="479"/>
    <x v="469"/>
    <x v="497"/>
    <x v="247"/>
    <x v="490"/>
    <x v="484"/>
    <x v="305"/>
    <x v="477"/>
    <x v="118"/>
    <x v="485"/>
    <x v="475"/>
    <x v="651"/>
    <x v="651"/>
    <x v="651"/>
    <x v="651"/>
    <x v="649"/>
    <x v="651"/>
    <x v="651"/>
    <x v="651"/>
    <x v="651"/>
    <x v="651"/>
    <x v="650"/>
    <x v="651"/>
    <x v="651"/>
    <x v="651"/>
  </r>
  <r>
    <x v="652"/>
    <x v="652"/>
    <x v="4"/>
    <x v="649"/>
    <x v="33"/>
    <x v="476"/>
    <x v="252"/>
    <x v="480"/>
    <x v="40"/>
    <x v="115"/>
    <x v="124"/>
    <x v="491"/>
    <x v="485"/>
    <x v="489"/>
    <x v="47"/>
    <x v="290"/>
    <x v="382"/>
    <x v="343"/>
    <x v="652"/>
    <x v="652"/>
    <x v="652"/>
    <x v="652"/>
    <x v="650"/>
    <x v="652"/>
    <x v="652"/>
    <x v="652"/>
    <x v="652"/>
    <x v="652"/>
    <x v="651"/>
    <x v="652"/>
    <x v="652"/>
    <x v="652"/>
  </r>
  <r>
    <x v="653"/>
    <x v="653"/>
    <x v="6"/>
    <x v="650"/>
    <x v="25"/>
    <x v="477"/>
    <x v="68"/>
    <x v="464"/>
    <x v="470"/>
    <x v="498"/>
    <x v="473"/>
    <x v="73"/>
    <x v="100"/>
    <x v="208"/>
    <x v="478"/>
    <x v="478"/>
    <x v="486"/>
    <x v="476"/>
    <x v="653"/>
    <x v="653"/>
    <x v="653"/>
    <x v="653"/>
    <x v="651"/>
    <x v="653"/>
    <x v="653"/>
    <x v="653"/>
    <x v="653"/>
    <x v="653"/>
    <x v="652"/>
    <x v="653"/>
    <x v="653"/>
    <x v="653"/>
  </r>
  <r>
    <x v="654"/>
    <x v="654"/>
    <x v="6"/>
    <x v="651"/>
    <x v="32"/>
    <x v="175"/>
    <x v="465"/>
    <x v="481"/>
    <x v="256"/>
    <x v="499"/>
    <x v="474"/>
    <x v="492"/>
    <x v="486"/>
    <x v="490"/>
    <x v="58"/>
    <x v="479"/>
    <x v="487"/>
    <x v="477"/>
    <x v="654"/>
    <x v="654"/>
    <x v="654"/>
    <x v="654"/>
    <x v="652"/>
    <x v="654"/>
    <x v="654"/>
    <x v="654"/>
    <x v="654"/>
    <x v="654"/>
    <x v="653"/>
    <x v="654"/>
    <x v="654"/>
    <x v="654"/>
  </r>
  <r>
    <x v="655"/>
    <x v="655"/>
    <x v="1"/>
    <x v="652"/>
    <x v="14"/>
    <x v="325"/>
    <x v="155"/>
    <x v="402"/>
    <x v="471"/>
    <x v="500"/>
    <x v="475"/>
    <x v="493"/>
    <x v="487"/>
    <x v="14"/>
    <x v="479"/>
    <x v="480"/>
    <x v="488"/>
    <x v="478"/>
    <x v="655"/>
    <x v="655"/>
    <x v="655"/>
    <x v="655"/>
    <x v="653"/>
    <x v="655"/>
    <x v="655"/>
    <x v="655"/>
    <x v="655"/>
    <x v="655"/>
    <x v="654"/>
    <x v="655"/>
    <x v="655"/>
    <x v="655"/>
  </r>
  <r>
    <x v="656"/>
    <x v="656"/>
    <x v="5"/>
    <x v="653"/>
    <x v="1"/>
    <x v="478"/>
    <x v="342"/>
    <x v="37"/>
    <x v="472"/>
    <x v="501"/>
    <x v="193"/>
    <x v="494"/>
    <x v="488"/>
    <x v="491"/>
    <x v="436"/>
    <x v="481"/>
    <x v="197"/>
    <x v="479"/>
    <x v="656"/>
    <x v="656"/>
    <x v="656"/>
    <x v="656"/>
    <x v="654"/>
    <x v="656"/>
    <x v="656"/>
    <x v="656"/>
    <x v="656"/>
    <x v="656"/>
    <x v="655"/>
    <x v="656"/>
    <x v="656"/>
    <x v="656"/>
  </r>
  <r>
    <x v="657"/>
    <x v="657"/>
    <x v="0"/>
    <x v="654"/>
    <x v="17"/>
    <x v="479"/>
    <x v="300"/>
    <x v="406"/>
    <x v="455"/>
    <x v="502"/>
    <x v="47"/>
    <x v="495"/>
    <x v="489"/>
    <x v="22"/>
    <x v="388"/>
    <x v="482"/>
    <x v="489"/>
    <x v="480"/>
    <x v="657"/>
    <x v="657"/>
    <x v="657"/>
    <x v="657"/>
    <x v="655"/>
    <x v="657"/>
    <x v="657"/>
    <x v="657"/>
    <x v="657"/>
    <x v="657"/>
    <x v="656"/>
    <x v="657"/>
    <x v="657"/>
    <x v="657"/>
  </r>
  <r>
    <x v="658"/>
    <x v="658"/>
    <x v="1"/>
    <x v="655"/>
    <x v="29"/>
    <x v="112"/>
    <x v="466"/>
    <x v="164"/>
    <x v="473"/>
    <x v="503"/>
    <x v="476"/>
    <x v="496"/>
    <x v="490"/>
    <x v="492"/>
    <x v="124"/>
    <x v="483"/>
    <x v="427"/>
    <x v="481"/>
    <x v="658"/>
    <x v="658"/>
    <x v="658"/>
    <x v="658"/>
    <x v="656"/>
    <x v="658"/>
    <x v="658"/>
    <x v="658"/>
    <x v="658"/>
    <x v="658"/>
    <x v="657"/>
    <x v="658"/>
    <x v="658"/>
    <x v="658"/>
  </r>
  <r>
    <x v="659"/>
    <x v="659"/>
    <x v="1"/>
    <x v="656"/>
    <x v="39"/>
    <x v="480"/>
    <x v="467"/>
    <x v="404"/>
    <x v="298"/>
    <x v="504"/>
    <x v="477"/>
    <x v="497"/>
    <x v="356"/>
    <x v="493"/>
    <x v="203"/>
    <x v="484"/>
    <x v="237"/>
    <x v="424"/>
    <x v="659"/>
    <x v="659"/>
    <x v="659"/>
    <x v="659"/>
    <x v="657"/>
    <x v="659"/>
    <x v="659"/>
    <x v="659"/>
    <x v="659"/>
    <x v="659"/>
    <x v="658"/>
    <x v="659"/>
    <x v="659"/>
    <x v="659"/>
  </r>
  <r>
    <x v="660"/>
    <x v="660"/>
    <x v="1"/>
    <x v="657"/>
    <x v="22"/>
    <x v="481"/>
    <x v="468"/>
    <x v="436"/>
    <x v="103"/>
    <x v="183"/>
    <x v="29"/>
    <x v="498"/>
    <x v="14"/>
    <x v="494"/>
    <x v="480"/>
    <x v="485"/>
    <x v="89"/>
    <x v="482"/>
    <x v="660"/>
    <x v="660"/>
    <x v="660"/>
    <x v="660"/>
    <x v="658"/>
    <x v="660"/>
    <x v="660"/>
    <x v="660"/>
    <x v="660"/>
    <x v="660"/>
    <x v="659"/>
    <x v="660"/>
    <x v="660"/>
    <x v="660"/>
  </r>
  <r>
    <x v="661"/>
    <x v="661"/>
    <x v="3"/>
    <x v="658"/>
    <x v="27"/>
    <x v="312"/>
    <x v="469"/>
    <x v="482"/>
    <x v="87"/>
    <x v="3"/>
    <x v="478"/>
    <x v="223"/>
    <x v="324"/>
    <x v="264"/>
    <x v="473"/>
    <x v="486"/>
    <x v="195"/>
    <x v="483"/>
    <x v="661"/>
    <x v="661"/>
    <x v="661"/>
    <x v="661"/>
    <x v="659"/>
    <x v="661"/>
    <x v="661"/>
    <x v="661"/>
    <x v="661"/>
    <x v="661"/>
    <x v="660"/>
    <x v="661"/>
    <x v="661"/>
    <x v="661"/>
  </r>
  <r>
    <x v="662"/>
    <x v="662"/>
    <x v="5"/>
    <x v="659"/>
    <x v="14"/>
    <x v="395"/>
    <x v="470"/>
    <x v="384"/>
    <x v="399"/>
    <x v="505"/>
    <x v="479"/>
    <x v="126"/>
    <x v="491"/>
    <x v="495"/>
    <x v="473"/>
    <x v="487"/>
    <x v="72"/>
    <x v="185"/>
    <x v="662"/>
    <x v="662"/>
    <x v="662"/>
    <x v="662"/>
    <x v="660"/>
    <x v="662"/>
    <x v="662"/>
    <x v="662"/>
    <x v="662"/>
    <x v="662"/>
    <x v="661"/>
    <x v="662"/>
    <x v="662"/>
    <x v="662"/>
  </r>
  <r>
    <x v="663"/>
    <x v="663"/>
    <x v="3"/>
    <x v="660"/>
    <x v="9"/>
    <x v="482"/>
    <x v="471"/>
    <x v="310"/>
    <x v="100"/>
    <x v="42"/>
    <x v="480"/>
    <x v="499"/>
    <x v="492"/>
    <x v="380"/>
    <x v="274"/>
    <x v="448"/>
    <x v="315"/>
    <x v="484"/>
    <x v="663"/>
    <x v="663"/>
    <x v="663"/>
    <x v="663"/>
    <x v="661"/>
    <x v="663"/>
    <x v="663"/>
    <x v="663"/>
    <x v="663"/>
    <x v="663"/>
    <x v="662"/>
    <x v="663"/>
    <x v="663"/>
    <x v="663"/>
  </r>
  <r>
    <x v="664"/>
    <x v="664"/>
    <x v="3"/>
    <x v="661"/>
    <x v="11"/>
    <x v="483"/>
    <x v="472"/>
    <x v="352"/>
    <x v="34"/>
    <x v="369"/>
    <x v="481"/>
    <x v="500"/>
    <x v="13"/>
    <x v="446"/>
    <x v="240"/>
    <x v="82"/>
    <x v="451"/>
    <x v="465"/>
    <x v="664"/>
    <x v="664"/>
    <x v="664"/>
    <x v="664"/>
    <x v="662"/>
    <x v="664"/>
    <x v="664"/>
    <x v="664"/>
    <x v="664"/>
    <x v="664"/>
    <x v="663"/>
    <x v="664"/>
    <x v="664"/>
    <x v="664"/>
  </r>
  <r>
    <x v="665"/>
    <x v="665"/>
    <x v="1"/>
    <x v="662"/>
    <x v="7"/>
    <x v="41"/>
    <x v="156"/>
    <x v="483"/>
    <x v="164"/>
    <x v="506"/>
    <x v="17"/>
    <x v="132"/>
    <x v="471"/>
    <x v="496"/>
    <x v="481"/>
    <x v="488"/>
    <x v="164"/>
    <x v="485"/>
    <x v="665"/>
    <x v="665"/>
    <x v="665"/>
    <x v="665"/>
    <x v="663"/>
    <x v="665"/>
    <x v="665"/>
    <x v="665"/>
    <x v="665"/>
    <x v="665"/>
    <x v="664"/>
    <x v="665"/>
    <x v="665"/>
    <x v="665"/>
  </r>
  <r>
    <x v="666"/>
    <x v="666"/>
    <x v="0"/>
    <x v="663"/>
    <x v="40"/>
    <x v="265"/>
    <x v="473"/>
    <x v="180"/>
    <x v="425"/>
    <x v="507"/>
    <x v="140"/>
    <x v="501"/>
    <x v="493"/>
    <x v="324"/>
    <x v="223"/>
    <x v="238"/>
    <x v="490"/>
    <x v="65"/>
    <x v="666"/>
    <x v="666"/>
    <x v="666"/>
    <x v="666"/>
    <x v="664"/>
    <x v="666"/>
    <x v="666"/>
    <x v="666"/>
    <x v="666"/>
    <x v="666"/>
    <x v="665"/>
    <x v="666"/>
    <x v="666"/>
    <x v="666"/>
  </r>
  <r>
    <x v="667"/>
    <x v="667"/>
    <x v="1"/>
    <x v="664"/>
    <x v="14"/>
    <x v="285"/>
    <x v="459"/>
    <x v="484"/>
    <x v="114"/>
    <x v="344"/>
    <x v="482"/>
    <x v="502"/>
    <x v="494"/>
    <x v="497"/>
    <x v="76"/>
    <x v="489"/>
    <x v="270"/>
    <x v="486"/>
    <x v="667"/>
    <x v="667"/>
    <x v="667"/>
    <x v="667"/>
    <x v="665"/>
    <x v="667"/>
    <x v="667"/>
    <x v="667"/>
    <x v="667"/>
    <x v="667"/>
    <x v="666"/>
    <x v="667"/>
    <x v="667"/>
    <x v="667"/>
  </r>
  <r>
    <x v="668"/>
    <x v="668"/>
    <x v="4"/>
    <x v="117"/>
    <x v="23"/>
    <x v="484"/>
    <x v="474"/>
    <x v="179"/>
    <x v="474"/>
    <x v="505"/>
    <x v="483"/>
    <x v="34"/>
    <x v="495"/>
    <x v="498"/>
    <x v="133"/>
    <x v="119"/>
    <x v="491"/>
    <x v="487"/>
    <x v="668"/>
    <x v="668"/>
    <x v="668"/>
    <x v="668"/>
    <x v="666"/>
    <x v="668"/>
    <x v="668"/>
    <x v="668"/>
    <x v="668"/>
    <x v="668"/>
    <x v="667"/>
    <x v="668"/>
    <x v="668"/>
    <x v="668"/>
  </r>
  <r>
    <x v="669"/>
    <x v="669"/>
    <x v="0"/>
    <x v="665"/>
    <x v="21"/>
    <x v="485"/>
    <x v="245"/>
    <x v="248"/>
    <x v="475"/>
    <x v="15"/>
    <x v="484"/>
    <x v="503"/>
    <x v="496"/>
    <x v="61"/>
    <x v="344"/>
    <x v="490"/>
    <x v="255"/>
    <x v="175"/>
    <x v="669"/>
    <x v="669"/>
    <x v="669"/>
    <x v="669"/>
    <x v="667"/>
    <x v="669"/>
    <x v="669"/>
    <x v="669"/>
    <x v="669"/>
    <x v="669"/>
    <x v="668"/>
    <x v="669"/>
    <x v="669"/>
    <x v="669"/>
  </r>
  <r>
    <x v="670"/>
    <x v="670"/>
    <x v="3"/>
    <x v="666"/>
    <x v="34"/>
    <x v="486"/>
    <x v="475"/>
    <x v="1"/>
    <x v="132"/>
    <x v="508"/>
    <x v="485"/>
    <x v="235"/>
    <x v="327"/>
    <x v="79"/>
    <x v="145"/>
    <x v="491"/>
    <x v="492"/>
    <x v="304"/>
    <x v="670"/>
    <x v="670"/>
    <x v="670"/>
    <x v="670"/>
    <x v="668"/>
    <x v="670"/>
    <x v="670"/>
    <x v="670"/>
    <x v="670"/>
    <x v="670"/>
    <x v="669"/>
    <x v="670"/>
    <x v="670"/>
    <x v="670"/>
  </r>
  <r>
    <x v="671"/>
    <x v="671"/>
    <x v="6"/>
    <x v="667"/>
    <x v="2"/>
    <x v="487"/>
    <x v="476"/>
    <x v="416"/>
    <x v="476"/>
    <x v="509"/>
    <x v="13"/>
    <x v="266"/>
    <x v="497"/>
    <x v="287"/>
    <x v="238"/>
    <x v="492"/>
    <x v="493"/>
    <x v="87"/>
    <x v="671"/>
    <x v="671"/>
    <x v="671"/>
    <x v="671"/>
    <x v="669"/>
    <x v="671"/>
    <x v="671"/>
    <x v="671"/>
    <x v="671"/>
    <x v="671"/>
    <x v="670"/>
    <x v="671"/>
    <x v="671"/>
    <x v="671"/>
  </r>
  <r>
    <x v="672"/>
    <x v="672"/>
    <x v="6"/>
    <x v="668"/>
    <x v="2"/>
    <x v="488"/>
    <x v="477"/>
    <x v="485"/>
    <x v="158"/>
    <x v="510"/>
    <x v="486"/>
    <x v="336"/>
    <x v="37"/>
    <x v="499"/>
    <x v="71"/>
    <x v="493"/>
    <x v="494"/>
    <x v="428"/>
    <x v="672"/>
    <x v="672"/>
    <x v="672"/>
    <x v="672"/>
    <x v="670"/>
    <x v="672"/>
    <x v="672"/>
    <x v="672"/>
    <x v="672"/>
    <x v="672"/>
    <x v="671"/>
    <x v="672"/>
    <x v="672"/>
    <x v="672"/>
  </r>
  <r>
    <x v="673"/>
    <x v="673"/>
    <x v="5"/>
    <x v="669"/>
    <x v="4"/>
    <x v="246"/>
    <x v="478"/>
    <x v="486"/>
    <x v="477"/>
    <x v="511"/>
    <x v="290"/>
    <x v="304"/>
    <x v="301"/>
    <x v="147"/>
    <x v="482"/>
    <x v="347"/>
    <x v="450"/>
    <x v="133"/>
    <x v="673"/>
    <x v="673"/>
    <x v="673"/>
    <x v="673"/>
    <x v="671"/>
    <x v="673"/>
    <x v="673"/>
    <x v="673"/>
    <x v="673"/>
    <x v="673"/>
    <x v="672"/>
    <x v="673"/>
    <x v="673"/>
    <x v="673"/>
  </r>
  <r>
    <x v="674"/>
    <x v="674"/>
    <x v="2"/>
    <x v="670"/>
    <x v="4"/>
    <x v="402"/>
    <x v="479"/>
    <x v="106"/>
    <x v="133"/>
    <x v="512"/>
    <x v="487"/>
    <x v="193"/>
    <x v="116"/>
    <x v="195"/>
    <x v="483"/>
    <x v="494"/>
    <x v="495"/>
    <x v="55"/>
    <x v="674"/>
    <x v="674"/>
    <x v="674"/>
    <x v="674"/>
    <x v="672"/>
    <x v="674"/>
    <x v="674"/>
    <x v="674"/>
    <x v="674"/>
    <x v="674"/>
    <x v="673"/>
    <x v="674"/>
    <x v="674"/>
    <x v="674"/>
  </r>
  <r>
    <x v="675"/>
    <x v="675"/>
    <x v="5"/>
    <x v="671"/>
    <x v="17"/>
    <x v="489"/>
    <x v="43"/>
    <x v="487"/>
    <x v="478"/>
    <x v="208"/>
    <x v="488"/>
    <x v="504"/>
    <x v="498"/>
    <x v="500"/>
    <x v="266"/>
    <x v="356"/>
    <x v="206"/>
    <x v="151"/>
    <x v="675"/>
    <x v="675"/>
    <x v="675"/>
    <x v="675"/>
    <x v="673"/>
    <x v="675"/>
    <x v="675"/>
    <x v="675"/>
    <x v="675"/>
    <x v="675"/>
    <x v="674"/>
    <x v="675"/>
    <x v="675"/>
    <x v="675"/>
  </r>
  <r>
    <x v="676"/>
    <x v="676"/>
    <x v="0"/>
    <x v="672"/>
    <x v="24"/>
    <x v="490"/>
    <x v="480"/>
    <x v="286"/>
    <x v="479"/>
    <x v="104"/>
    <x v="314"/>
    <x v="141"/>
    <x v="499"/>
    <x v="0"/>
    <x v="484"/>
    <x v="495"/>
    <x v="45"/>
    <x v="488"/>
    <x v="676"/>
    <x v="676"/>
    <x v="676"/>
    <x v="676"/>
    <x v="674"/>
    <x v="676"/>
    <x v="676"/>
    <x v="676"/>
    <x v="676"/>
    <x v="676"/>
    <x v="675"/>
    <x v="676"/>
    <x v="676"/>
    <x v="676"/>
  </r>
  <r>
    <x v="677"/>
    <x v="677"/>
    <x v="3"/>
    <x v="673"/>
    <x v="29"/>
    <x v="491"/>
    <x v="481"/>
    <x v="488"/>
    <x v="233"/>
    <x v="513"/>
    <x v="489"/>
    <x v="86"/>
    <x v="500"/>
    <x v="501"/>
    <x v="104"/>
    <x v="496"/>
    <x v="496"/>
    <x v="278"/>
    <x v="677"/>
    <x v="677"/>
    <x v="677"/>
    <x v="677"/>
    <x v="675"/>
    <x v="677"/>
    <x v="677"/>
    <x v="677"/>
    <x v="677"/>
    <x v="677"/>
    <x v="676"/>
    <x v="677"/>
    <x v="677"/>
    <x v="677"/>
  </r>
  <r>
    <x v="678"/>
    <x v="678"/>
    <x v="0"/>
    <x v="674"/>
    <x v="0"/>
    <x v="492"/>
    <x v="191"/>
    <x v="150"/>
    <x v="206"/>
    <x v="514"/>
    <x v="34"/>
    <x v="505"/>
    <x v="501"/>
    <x v="59"/>
    <x v="485"/>
    <x v="299"/>
    <x v="221"/>
    <x v="94"/>
    <x v="678"/>
    <x v="678"/>
    <x v="678"/>
    <x v="678"/>
    <x v="676"/>
    <x v="678"/>
    <x v="678"/>
    <x v="678"/>
    <x v="678"/>
    <x v="678"/>
    <x v="677"/>
    <x v="678"/>
    <x v="678"/>
    <x v="678"/>
  </r>
  <r>
    <x v="679"/>
    <x v="679"/>
    <x v="0"/>
    <x v="675"/>
    <x v="6"/>
    <x v="184"/>
    <x v="346"/>
    <x v="110"/>
    <x v="480"/>
    <x v="515"/>
    <x v="222"/>
    <x v="506"/>
    <x v="15"/>
    <x v="502"/>
    <x v="486"/>
    <x v="497"/>
    <x v="497"/>
    <x v="489"/>
    <x v="679"/>
    <x v="679"/>
    <x v="679"/>
    <x v="679"/>
    <x v="677"/>
    <x v="679"/>
    <x v="679"/>
    <x v="679"/>
    <x v="679"/>
    <x v="679"/>
    <x v="678"/>
    <x v="679"/>
    <x v="679"/>
    <x v="679"/>
  </r>
  <r>
    <x v="680"/>
    <x v="680"/>
    <x v="6"/>
    <x v="676"/>
    <x v="25"/>
    <x v="493"/>
    <x v="147"/>
    <x v="489"/>
    <x v="88"/>
    <x v="516"/>
    <x v="231"/>
    <x v="277"/>
    <x v="5"/>
    <x v="96"/>
    <x v="237"/>
    <x v="340"/>
    <x v="433"/>
    <x v="490"/>
    <x v="680"/>
    <x v="680"/>
    <x v="680"/>
    <x v="680"/>
    <x v="678"/>
    <x v="680"/>
    <x v="680"/>
    <x v="680"/>
    <x v="680"/>
    <x v="680"/>
    <x v="679"/>
    <x v="680"/>
    <x v="680"/>
    <x v="680"/>
  </r>
  <r>
    <x v="681"/>
    <x v="681"/>
    <x v="1"/>
    <x v="677"/>
    <x v="18"/>
    <x v="494"/>
    <x v="247"/>
    <x v="109"/>
    <x v="163"/>
    <x v="517"/>
    <x v="83"/>
    <x v="507"/>
    <x v="424"/>
    <x v="503"/>
    <x v="334"/>
    <x v="498"/>
    <x v="194"/>
    <x v="181"/>
    <x v="681"/>
    <x v="681"/>
    <x v="681"/>
    <x v="681"/>
    <x v="679"/>
    <x v="681"/>
    <x v="681"/>
    <x v="681"/>
    <x v="681"/>
    <x v="681"/>
    <x v="680"/>
    <x v="681"/>
    <x v="681"/>
    <x v="681"/>
  </r>
  <r>
    <x v="682"/>
    <x v="682"/>
    <x v="4"/>
    <x v="678"/>
    <x v="5"/>
    <x v="338"/>
    <x v="164"/>
    <x v="57"/>
    <x v="165"/>
    <x v="518"/>
    <x v="220"/>
    <x v="103"/>
    <x v="256"/>
    <x v="504"/>
    <x v="487"/>
    <x v="379"/>
    <x v="498"/>
    <x v="491"/>
    <x v="682"/>
    <x v="682"/>
    <x v="682"/>
    <x v="682"/>
    <x v="680"/>
    <x v="682"/>
    <x v="682"/>
    <x v="682"/>
    <x v="682"/>
    <x v="682"/>
    <x v="681"/>
    <x v="682"/>
    <x v="682"/>
    <x v="682"/>
  </r>
  <r>
    <x v="683"/>
    <x v="683"/>
    <x v="2"/>
    <x v="679"/>
    <x v="21"/>
    <x v="244"/>
    <x v="101"/>
    <x v="490"/>
    <x v="272"/>
    <x v="519"/>
    <x v="490"/>
    <x v="39"/>
    <x v="502"/>
    <x v="505"/>
    <x v="488"/>
    <x v="499"/>
    <x v="499"/>
    <x v="117"/>
    <x v="683"/>
    <x v="683"/>
    <x v="683"/>
    <x v="683"/>
    <x v="681"/>
    <x v="683"/>
    <x v="683"/>
    <x v="683"/>
    <x v="683"/>
    <x v="683"/>
    <x v="682"/>
    <x v="683"/>
    <x v="683"/>
    <x v="683"/>
  </r>
  <r>
    <x v="684"/>
    <x v="684"/>
    <x v="3"/>
    <x v="680"/>
    <x v="23"/>
    <x v="305"/>
    <x v="405"/>
    <x v="491"/>
    <x v="186"/>
    <x v="121"/>
    <x v="491"/>
    <x v="508"/>
    <x v="454"/>
    <x v="300"/>
    <x v="284"/>
    <x v="500"/>
    <x v="266"/>
    <x v="492"/>
    <x v="684"/>
    <x v="684"/>
    <x v="684"/>
    <x v="684"/>
    <x v="682"/>
    <x v="684"/>
    <x v="684"/>
    <x v="684"/>
    <x v="684"/>
    <x v="684"/>
    <x v="683"/>
    <x v="684"/>
    <x v="684"/>
    <x v="684"/>
  </r>
  <r>
    <x v="685"/>
    <x v="685"/>
    <x v="0"/>
    <x v="681"/>
    <x v="7"/>
    <x v="411"/>
    <x v="482"/>
    <x v="492"/>
    <x v="481"/>
    <x v="422"/>
    <x v="492"/>
    <x v="78"/>
    <x v="402"/>
    <x v="363"/>
    <x v="489"/>
    <x v="501"/>
    <x v="500"/>
    <x v="250"/>
    <x v="685"/>
    <x v="685"/>
    <x v="685"/>
    <x v="685"/>
    <x v="683"/>
    <x v="685"/>
    <x v="685"/>
    <x v="685"/>
    <x v="685"/>
    <x v="685"/>
    <x v="684"/>
    <x v="685"/>
    <x v="685"/>
    <x v="685"/>
  </r>
  <r>
    <x v="686"/>
    <x v="686"/>
    <x v="2"/>
    <x v="682"/>
    <x v="14"/>
    <x v="495"/>
    <x v="483"/>
    <x v="247"/>
    <x v="482"/>
    <x v="520"/>
    <x v="111"/>
    <x v="229"/>
    <x v="503"/>
    <x v="506"/>
    <x v="490"/>
    <x v="171"/>
    <x v="289"/>
    <x v="493"/>
    <x v="686"/>
    <x v="686"/>
    <x v="686"/>
    <x v="686"/>
    <x v="684"/>
    <x v="686"/>
    <x v="686"/>
    <x v="686"/>
    <x v="686"/>
    <x v="686"/>
    <x v="685"/>
    <x v="686"/>
    <x v="686"/>
    <x v="686"/>
  </r>
  <r>
    <x v="687"/>
    <x v="687"/>
    <x v="0"/>
    <x v="683"/>
    <x v="19"/>
    <x v="480"/>
    <x v="172"/>
    <x v="493"/>
    <x v="483"/>
    <x v="293"/>
    <x v="17"/>
    <x v="316"/>
    <x v="504"/>
    <x v="507"/>
    <x v="491"/>
    <x v="502"/>
    <x v="486"/>
    <x v="494"/>
    <x v="687"/>
    <x v="687"/>
    <x v="687"/>
    <x v="687"/>
    <x v="685"/>
    <x v="687"/>
    <x v="687"/>
    <x v="687"/>
    <x v="687"/>
    <x v="687"/>
    <x v="686"/>
    <x v="687"/>
    <x v="687"/>
    <x v="687"/>
  </r>
  <r>
    <x v="688"/>
    <x v="688"/>
    <x v="6"/>
    <x v="684"/>
    <x v="22"/>
    <x v="187"/>
    <x v="340"/>
    <x v="168"/>
    <x v="66"/>
    <x v="521"/>
    <x v="493"/>
    <x v="189"/>
    <x v="98"/>
    <x v="508"/>
    <x v="492"/>
    <x v="503"/>
    <x v="94"/>
    <x v="495"/>
    <x v="688"/>
    <x v="688"/>
    <x v="688"/>
    <x v="688"/>
    <x v="686"/>
    <x v="688"/>
    <x v="688"/>
    <x v="688"/>
    <x v="688"/>
    <x v="688"/>
    <x v="687"/>
    <x v="688"/>
    <x v="688"/>
    <x v="688"/>
  </r>
  <r>
    <x v="689"/>
    <x v="689"/>
    <x v="4"/>
    <x v="685"/>
    <x v="28"/>
    <x v="496"/>
    <x v="484"/>
    <x v="481"/>
    <x v="484"/>
    <x v="18"/>
    <x v="194"/>
    <x v="509"/>
    <x v="505"/>
    <x v="414"/>
    <x v="493"/>
    <x v="504"/>
    <x v="501"/>
    <x v="496"/>
    <x v="689"/>
    <x v="689"/>
    <x v="689"/>
    <x v="689"/>
    <x v="687"/>
    <x v="689"/>
    <x v="689"/>
    <x v="689"/>
    <x v="689"/>
    <x v="689"/>
    <x v="688"/>
    <x v="689"/>
    <x v="689"/>
    <x v="689"/>
  </r>
  <r>
    <x v="690"/>
    <x v="690"/>
    <x v="6"/>
    <x v="686"/>
    <x v="0"/>
    <x v="73"/>
    <x v="485"/>
    <x v="494"/>
    <x v="485"/>
    <x v="43"/>
    <x v="249"/>
    <x v="76"/>
    <x v="452"/>
    <x v="509"/>
    <x v="494"/>
    <x v="505"/>
    <x v="502"/>
    <x v="278"/>
    <x v="690"/>
    <x v="690"/>
    <x v="690"/>
    <x v="690"/>
    <x v="688"/>
    <x v="690"/>
    <x v="690"/>
    <x v="690"/>
    <x v="690"/>
    <x v="690"/>
    <x v="689"/>
    <x v="690"/>
    <x v="690"/>
    <x v="690"/>
  </r>
  <r>
    <x v="691"/>
    <x v="691"/>
    <x v="2"/>
    <x v="687"/>
    <x v="9"/>
    <x v="98"/>
    <x v="486"/>
    <x v="495"/>
    <x v="486"/>
    <x v="522"/>
    <x v="494"/>
    <x v="510"/>
    <x v="146"/>
    <x v="212"/>
    <x v="428"/>
    <x v="132"/>
    <x v="503"/>
    <x v="400"/>
    <x v="691"/>
    <x v="691"/>
    <x v="691"/>
    <x v="691"/>
    <x v="689"/>
    <x v="691"/>
    <x v="691"/>
    <x v="691"/>
    <x v="691"/>
    <x v="691"/>
    <x v="690"/>
    <x v="691"/>
    <x v="691"/>
    <x v="691"/>
  </r>
  <r>
    <x v="692"/>
    <x v="692"/>
    <x v="3"/>
    <x v="688"/>
    <x v="29"/>
    <x v="399"/>
    <x v="487"/>
    <x v="496"/>
    <x v="487"/>
    <x v="523"/>
    <x v="495"/>
    <x v="511"/>
    <x v="506"/>
    <x v="510"/>
    <x v="495"/>
    <x v="506"/>
    <x v="504"/>
    <x v="315"/>
    <x v="692"/>
    <x v="692"/>
    <x v="692"/>
    <x v="692"/>
    <x v="690"/>
    <x v="692"/>
    <x v="692"/>
    <x v="692"/>
    <x v="692"/>
    <x v="692"/>
    <x v="691"/>
    <x v="692"/>
    <x v="692"/>
    <x v="692"/>
  </r>
  <r>
    <x v="693"/>
    <x v="693"/>
    <x v="0"/>
    <x v="689"/>
    <x v="36"/>
    <x v="497"/>
    <x v="488"/>
    <x v="497"/>
    <x v="488"/>
    <x v="524"/>
    <x v="477"/>
    <x v="512"/>
    <x v="507"/>
    <x v="511"/>
    <x v="496"/>
    <x v="507"/>
    <x v="499"/>
    <x v="361"/>
    <x v="693"/>
    <x v="693"/>
    <x v="693"/>
    <x v="693"/>
    <x v="691"/>
    <x v="693"/>
    <x v="693"/>
    <x v="693"/>
    <x v="693"/>
    <x v="693"/>
    <x v="692"/>
    <x v="693"/>
    <x v="693"/>
    <x v="693"/>
  </r>
  <r>
    <x v="694"/>
    <x v="694"/>
    <x v="4"/>
    <x v="690"/>
    <x v="34"/>
    <x v="190"/>
    <x v="416"/>
    <x v="447"/>
    <x v="489"/>
    <x v="281"/>
    <x v="496"/>
    <x v="299"/>
    <x v="508"/>
    <x v="512"/>
    <x v="106"/>
    <x v="508"/>
    <x v="137"/>
    <x v="497"/>
    <x v="694"/>
    <x v="694"/>
    <x v="694"/>
    <x v="694"/>
    <x v="692"/>
    <x v="694"/>
    <x v="694"/>
    <x v="694"/>
    <x v="694"/>
    <x v="694"/>
    <x v="693"/>
    <x v="694"/>
    <x v="694"/>
    <x v="694"/>
  </r>
  <r>
    <x v="695"/>
    <x v="695"/>
    <x v="6"/>
    <x v="691"/>
    <x v="24"/>
    <x v="498"/>
    <x v="112"/>
    <x v="497"/>
    <x v="490"/>
    <x v="525"/>
    <x v="497"/>
    <x v="513"/>
    <x v="321"/>
    <x v="272"/>
    <x v="497"/>
    <x v="232"/>
    <x v="505"/>
    <x v="267"/>
    <x v="695"/>
    <x v="695"/>
    <x v="695"/>
    <x v="695"/>
    <x v="693"/>
    <x v="695"/>
    <x v="695"/>
    <x v="695"/>
    <x v="695"/>
    <x v="695"/>
    <x v="694"/>
    <x v="695"/>
    <x v="695"/>
    <x v="695"/>
  </r>
  <r>
    <x v="696"/>
    <x v="696"/>
    <x v="2"/>
    <x v="692"/>
    <x v="16"/>
    <x v="499"/>
    <x v="489"/>
    <x v="47"/>
    <x v="491"/>
    <x v="526"/>
    <x v="123"/>
    <x v="108"/>
    <x v="346"/>
    <x v="230"/>
    <x v="498"/>
    <x v="509"/>
    <x v="506"/>
    <x v="135"/>
    <x v="696"/>
    <x v="696"/>
    <x v="696"/>
    <x v="696"/>
    <x v="694"/>
    <x v="696"/>
    <x v="696"/>
    <x v="696"/>
    <x v="696"/>
    <x v="696"/>
    <x v="695"/>
    <x v="696"/>
    <x v="696"/>
    <x v="696"/>
  </r>
  <r>
    <x v="697"/>
    <x v="697"/>
    <x v="6"/>
    <x v="693"/>
    <x v="23"/>
    <x v="500"/>
    <x v="366"/>
    <x v="183"/>
    <x v="492"/>
    <x v="122"/>
    <x v="498"/>
    <x v="212"/>
    <x v="448"/>
    <x v="513"/>
    <x v="445"/>
    <x v="510"/>
    <x v="507"/>
    <x v="309"/>
    <x v="697"/>
    <x v="697"/>
    <x v="697"/>
    <x v="697"/>
    <x v="695"/>
    <x v="697"/>
    <x v="697"/>
    <x v="697"/>
    <x v="697"/>
    <x v="697"/>
    <x v="696"/>
    <x v="697"/>
    <x v="697"/>
    <x v="697"/>
  </r>
  <r>
    <x v="698"/>
    <x v="698"/>
    <x v="0"/>
    <x v="694"/>
    <x v="18"/>
    <x v="501"/>
    <x v="351"/>
    <x v="340"/>
    <x v="493"/>
    <x v="527"/>
    <x v="443"/>
    <x v="514"/>
    <x v="239"/>
    <x v="514"/>
    <x v="243"/>
    <x v="511"/>
    <x v="508"/>
    <x v="397"/>
    <x v="698"/>
    <x v="698"/>
    <x v="698"/>
    <x v="698"/>
    <x v="696"/>
    <x v="698"/>
    <x v="698"/>
    <x v="698"/>
    <x v="698"/>
    <x v="698"/>
    <x v="697"/>
    <x v="698"/>
    <x v="698"/>
    <x v="698"/>
  </r>
  <r>
    <x v="699"/>
    <x v="699"/>
    <x v="0"/>
    <x v="695"/>
    <x v="1"/>
    <x v="502"/>
    <x v="22"/>
    <x v="26"/>
    <x v="383"/>
    <x v="135"/>
    <x v="131"/>
    <x v="174"/>
    <x v="218"/>
    <x v="515"/>
    <x v="56"/>
    <x v="512"/>
    <x v="294"/>
    <x v="498"/>
    <x v="699"/>
    <x v="699"/>
    <x v="699"/>
    <x v="699"/>
    <x v="697"/>
    <x v="699"/>
    <x v="699"/>
    <x v="699"/>
    <x v="699"/>
    <x v="699"/>
    <x v="698"/>
    <x v="699"/>
    <x v="699"/>
    <x v="699"/>
  </r>
  <r>
    <x v="700"/>
    <x v="700"/>
    <x v="3"/>
    <x v="696"/>
    <x v="18"/>
    <x v="369"/>
    <x v="30"/>
    <x v="498"/>
    <x v="494"/>
    <x v="318"/>
    <x v="401"/>
    <x v="158"/>
    <x v="387"/>
    <x v="516"/>
    <x v="499"/>
    <x v="513"/>
    <x v="53"/>
    <x v="234"/>
    <x v="700"/>
    <x v="700"/>
    <x v="700"/>
    <x v="700"/>
    <x v="698"/>
    <x v="700"/>
    <x v="700"/>
    <x v="700"/>
    <x v="700"/>
    <x v="700"/>
    <x v="699"/>
    <x v="700"/>
    <x v="700"/>
    <x v="700"/>
  </r>
  <r>
    <x v="701"/>
    <x v="701"/>
    <x v="4"/>
    <x v="697"/>
    <x v="30"/>
    <x v="167"/>
    <x v="156"/>
    <x v="311"/>
    <x v="204"/>
    <x v="334"/>
    <x v="499"/>
    <x v="515"/>
    <x v="509"/>
    <x v="312"/>
    <x v="500"/>
    <x v="514"/>
    <x v="134"/>
    <x v="121"/>
    <x v="701"/>
    <x v="701"/>
    <x v="701"/>
    <x v="701"/>
    <x v="699"/>
    <x v="701"/>
    <x v="701"/>
    <x v="701"/>
    <x v="701"/>
    <x v="701"/>
    <x v="700"/>
    <x v="701"/>
    <x v="701"/>
    <x v="701"/>
  </r>
  <r>
    <x v="702"/>
    <x v="702"/>
    <x v="1"/>
    <x v="698"/>
    <x v="17"/>
    <x v="503"/>
    <x v="490"/>
    <x v="171"/>
    <x v="495"/>
    <x v="39"/>
    <x v="500"/>
    <x v="355"/>
    <x v="510"/>
    <x v="360"/>
    <x v="501"/>
    <x v="290"/>
    <x v="509"/>
    <x v="198"/>
    <x v="702"/>
    <x v="702"/>
    <x v="702"/>
    <x v="702"/>
    <x v="700"/>
    <x v="702"/>
    <x v="702"/>
    <x v="702"/>
    <x v="702"/>
    <x v="702"/>
    <x v="701"/>
    <x v="702"/>
    <x v="702"/>
    <x v="702"/>
  </r>
  <r>
    <x v="703"/>
    <x v="703"/>
    <x v="6"/>
    <x v="699"/>
    <x v="9"/>
    <x v="504"/>
    <x v="339"/>
    <x v="408"/>
    <x v="496"/>
    <x v="462"/>
    <x v="501"/>
    <x v="296"/>
    <x v="338"/>
    <x v="70"/>
    <x v="208"/>
    <x v="34"/>
    <x v="510"/>
    <x v="499"/>
    <x v="703"/>
    <x v="703"/>
    <x v="703"/>
    <x v="703"/>
    <x v="701"/>
    <x v="703"/>
    <x v="703"/>
    <x v="703"/>
    <x v="703"/>
    <x v="703"/>
    <x v="702"/>
    <x v="703"/>
    <x v="703"/>
    <x v="703"/>
  </r>
  <r>
    <x v="704"/>
    <x v="704"/>
    <x v="0"/>
    <x v="700"/>
    <x v="39"/>
    <x v="505"/>
    <x v="491"/>
    <x v="499"/>
    <x v="497"/>
    <x v="156"/>
    <x v="110"/>
    <x v="195"/>
    <x v="480"/>
    <x v="284"/>
    <x v="502"/>
    <x v="515"/>
    <x v="511"/>
    <x v="500"/>
    <x v="704"/>
    <x v="704"/>
    <x v="704"/>
    <x v="704"/>
    <x v="702"/>
    <x v="704"/>
    <x v="704"/>
    <x v="704"/>
    <x v="704"/>
    <x v="704"/>
    <x v="703"/>
    <x v="704"/>
    <x v="704"/>
    <x v="704"/>
  </r>
  <r>
    <x v="705"/>
    <x v="705"/>
    <x v="2"/>
    <x v="701"/>
    <x v="32"/>
    <x v="506"/>
    <x v="492"/>
    <x v="500"/>
    <x v="206"/>
    <x v="286"/>
    <x v="11"/>
    <x v="516"/>
    <x v="511"/>
    <x v="517"/>
    <x v="1"/>
    <x v="190"/>
    <x v="512"/>
    <x v="29"/>
    <x v="705"/>
    <x v="705"/>
    <x v="705"/>
    <x v="705"/>
    <x v="703"/>
    <x v="705"/>
    <x v="705"/>
    <x v="705"/>
    <x v="705"/>
    <x v="705"/>
    <x v="704"/>
    <x v="705"/>
    <x v="705"/>
    <x v="705"/>
  </r>
  <r>
    <x v="706"/>
    <x v="706"/>
    <x v="6"/>
    <x v="702"/>
    <x v="5"/>
    <x v="17"/>
    <x v="493"/>
    <x v="501"/>
    <x v="498"/>
    <x v="464"/>
    <x v="502"/>
    <x v="247"/>
    <x v="289"/>
    <x v="518"/>
    <x v="503"/>
    <x v="109"/>
    <x v="513"/>
    <x v="501"/>
    <x v="706"/>
    <x v="706"/>
    <x v="706"/>
    <x v="706"/>
    <x v="704"/>
    <x v="706"/>
    <x v="706"/>
    <x v="706"/>
    <x v="706"/>
    <x v="706"/>
    <x v="705"/>
    <x v="706"/>
    <x v="706"/>
    <x v="706"/>
  </r>
  <r>
    <x v="707"/>
    <x v="707"/>
    <x v="3"/>
    <x v="703"/>
    <x v="10"/>
    <x v="507"/>
    <x v="494"/>
    <x v="502"/>
    <x v="499"/>
    <x v="148"/>
    <x v="479"/>
    <x v="517"/>
    <x v="512"/>
    <x v="519"/>
    <x v="490"/>
    <x v="358"/>
    <x v="487"/>
    <x v="502"/>
    <x v="707"/>
    <x v="707"/>
    <x v="707"/>
    <x v="707"/>
    <x v="705"/>
    <x v="707"/>
    <x v="707"/>
    <x v="707"/>
    <x v="707"/>
    <x v="707"/>
    <x v="706"/>
    <x v="707"/>
    <x v="707"/>
    <x v="707"/>
  </r>
  <r>
    <x v="708"/>
    <x v="708"/>
    <x v="3"/>
    <x v="704"/>
    <x v="26"/>
    <x v="256"/>
    <x v="495"/>
    <x v="503"/>
    <x v="370"/>
    <x v="196"/>
    <x v="503"/>
    <x v="42"/>
    <x v="259"/>
    <x v="520"/>
    <x v="188"/>
    <x v="331"/>
    <x v="265"/>
    <x v="503"/>
    <x v="708"/>
    <x v="708"/>
    <x v="708"/>
    <x v="708"/>
    <x v="706"/>
    <x v="708"/>
    <x v="708"/>
    <x v="708"/>
    <x v="708"/>
    <x v="708"/>
    <x v="707"/>
    <x v="708"/>
    <x v="708"/>
    <x v="708"/>
  </r>
  <r>
    <x v="709"/>
    <x v="709"/>
    <x v="0"/>
    <x v="705"/>
    <x v="5"/>
    <x v="508"/>
    <x v="496"/>
    <x v="10"/>
    <x v="35"/>
    <x v="528"/>
    <x v="234"/>
    <x v="509"/>
    <x v="513"/>
    <x v="521"/>
    <x v="504"/>
    <x v="516"/>
    <x v="434"/>
    <x v="23"/>
    <x v="709"/>
    <x v="709"/>
    <x v="709"/>
    <x v="709"/>
    <x v="707"/>
    <x v="709"/>
    <x v="709"/>
    <x v="709"/>
    <x v="709"/>
    <x v="709"/>
    <x v="708"/>
    <x v="709"/>
    <x v="709"/>
    <x v="709"/>
  </r>
  <r>
    <x v="710"/>
    <x v="710"/>
    <x v="0"/>
    <x v="706"/>
    <x v="36"/>
    <x v="135"/>
    <x v="497"/>
    <x v="504"/>
    <x v="500"/>
    <x v="529"/>
    <x v="504"/>
    <x v="187"/>
    <x v="514"/>
    <x v="443"/>
    <x v="45"/>
    <x v="517"/>
    <x v="26"/>
    <x v="504"/>
    <x v="710"/>
    <x v="710"/>
    <x v="710"/>
    <x v="710"/>
    <x v="708"/>
    <x v="710"/>
    <x v="710"/>
    <x v="710"/>
    <x v="710"/>
    <x v="710"/>
    <x v="709"/>
    <x v="710"/>
    <x v="710"/>
    <x v="710"/>
  </r>
  <r>
    <x v="711"/>
    <x v="711"/>
    <x v="0"/>
    <x v="707"/>
    <x v="13"/>
    <x v="509"/>
    <x v="435"/>
    <x v="505"/>
    <x v="501"/>
    <x v="122"/>
    <x v="31"/>
    <x v="130"/>
    <x v="160"/>
    <x v="367"/>
    <x v="505"/>
    <x v="360"/>
    <x v="408"/>
    <x v="139"/>
    <x v="711"/>
    <x v="711"/>
    <x v="711"/>
    <x v="711"/>
    <x v="709"/>
    <x v="711"/>
    <x v="711"/>
    <x v="711"/>
    <x v="711"/>
    <x v="711"/>
    <x v="710"/>
    <x v="711"/>
    <x v="711"/>
    <x v="711"/>
  </r>
  <r>
    <x v="712"/>
    <x v="712"/>
    <x v="5"/>
    <x v="708"/>
    <x v="28"/>
    <x v="442"/>
    <x v="474"/>
    <x v="506"/>
    <x v="502"/>
    <x v="57"/>
    <x v="240"/>
    <x v="518"/>
    <x v="74"/>
    <x v="493"/>
    <x v="224"/>
    <x v="352"/>
    <x v="340"/>
    <x v="211"/>
    <x v="712"/>
    <x v="712"/>
    <x v="712"/>
    <x v="712"/>
    <x v="710"/>
    <x v="712"/>
    <x v="712"/>
    <x v="712"/>
    <x v="712"/>
    <x v="712"/>
    <x v="711"/>
    <x v="712"/>
    <x v="712"/>
    <x v="712"/>
  </r>
  <r>
    <x v="713"/>
    <x v="713"/>
    <x v="1"/>
    <x v="709"/>
    <x v="39"/>
    <x v="370"/>
    <x v="489"/>
    <x v="280"/>
    <x v="503"/>
    <x v="124"/>
    <x v="505"/>
    <x v="434"/>
    <x v="321"/>
    <x v="435"/>
    <x v="506"/>
    <x v="507"/>
    <x v="514"/>
    <x v="329"/>
    <x v="713"/>
    <x v="713"/>
    <x v="713"/>
    <x v="713"/>
    <x v="711"/>
    <x v="713"/>
    <x v="713"/>
    <x v="713"/>
    <x v="713"/>
    <x v="713"/>
    <x v="712"/>
    <x v="713"/>
    <x v="713"/>
    <x v="713"/>
  </r>
  <r>
    <x v="714"/>
    <x v="714"/>
    <x v="0"/>
    <x v="710"/>
    <x v="13"/>
    <x v="510"/>
    <x v="498"/>
    <x v="138"/>
    <x v="288"/>
    <x v="530"/>
    <x v="286"/>
    <x v="449"/>
    <x v="515"/>
    <x v="522"/>
    <x v="507"/>
    <x v="518"/>
    <x v="515"/>
    <x v="474"/>
    <x v="714"/>
    <x v="714"/>
    <x v="714"/>
    <x v="714"/>
    <x v="712"/>
    <x v="714"/>
    <x v="714"/>
    <x v="714"/>
    <x v="714"/>
    <x v="714"/>
    <x v="713"/>
    <x v="714"/>
    <x v="714"/>
    <x v="714"/>
  </r>
  <r>
    <x v="715"/>
    <x v="715"/>
    <x v="6"/>
    <x v="711"/>
    <x v="11"/>
    <x v="149"/>
    <x v="94"/>
    <x v="507"/>
    <x v="504"/>
    <x v="62"/>
    <x v="50"/>
    <x v="519"/>
    <x v="516"/>
    <x v="396"/>
    <x v="358"/>
    <x v="519"/>
    <x v="516"/>
    <x v="312"/>
    <x v="715"/>
    <x v="715"/>
    <x v="715"/>
    <x v="715"/>
    <x v="713"/>
    <x v="715"/>
    <x v="715"/>
    <x v="715"/>
    <x v="715"/>
    <x v="715"/>
    <x v="714"/>
    <x v="715"/>
    <x v="715"/>
    <x v="715"/>
  </r>
  <r>
    <x v="716"/>
    <x v="716"/>
    <x v="6"/>
    <x v="712"/>
    <x v="13"/>
    <x v="269"/>
    <x v="222"/>
    <x v="457"/>
    <x v="505"/>
    <x v="531"/>
    <x v="265"/>
    <x v="520"/>
    <x v="517"/>
    <x v="170"/>
    <x v="291"/>
    <x v="169"/>
    <x v="517"/>
    <x v="485"/>
    <x v="716"/>
    <x v="716"/>
    <x v="716"/>
    <x v="716"/>
    <x v="714"/>
    <x v="716"/>
    <x v="716"/>
    <x v="716"/>
    <x v="716"/>
    <x v="716"/>
    <x v="715"/>
    <x v="716"/>
    <x v="716"/>
    <x v="716"/>
  </r>
  <r>
    <x v="717"/>
    <x v="717"/>
    <x v="5"/>
    <x v="713"/>
    <x v="6"/>
    <x v="511"/>
    <x v="499"/>
    <x v="508"/>
    <x v="0"/>
    <x v="257"/>
    <x v="506"/>
    <x v="521"/>
    <x v="518"/>
    <x v="112"/>
    <x v="508"/>
    <x v="181"/>
    <x v="462"/>
    <x v="285"/>
    <x v="717"/>
    <x v="717"/>
    <x v="717"/>
    <x v="717"/>
    <x v="715"/>
    <x v="717"/>
    <x v="717"/>
    <x v="717"/>
    <x v="717"/>
    <x v="717"/>
    <x v="716"/>
    <x v="717"/>
    <x v="717"/>
    <x v="717"/>
  </r>
  <r>
    <x v="718"/>
    <x v="718"/>
    <x v="5"/>
    <x v="714"/>
    <x v="18"/>
    <x v="404"/>
    <x v="500"/>
    <x v="509"/>
    <x v="506"/>
    <x v="532"/>
    <x v="507"/>
    <x v="374"/>
    <x v="519"/>
    <x v="523"/>
    <x v="91"/>
    <x v="246"/>
    <x v="359"/>
    <x v="505"/>
    <x v="718"/>
    <x v="718"/>
    <x v="718"/>
    <x v="718"/>
    <x v="716"/>
    <x v="718"/>
    <x v="718"/>
    <x v="718"/>
    <x v="718"/>
    <x v="718"/>
    <x v="717"/>
    <x v="718"/>
    <x v="718"/>
    <x v="718"/>
  </r>
  <r>
    <x v="719"/>
    <x v="719"/>
    <x v="4"/>
    <x v="715"/>
    <x v="8"/>
    <x v="113"/>
    <x v="501"/>
    <x v="173"/>
    <x v="139"/>
    <x v="471"/>
    <x v="25"/>
    <x v="464"/>
    <x v="137"/>
    <x v="258"/>
    <x v="509"/>
    <x v="520"/>
    <x v="518"/>
    <x v="506"/>
    <x v="719"/>
    <x v="719"/>
    <x v="719"/>
    <x v="719"/>
    <x v="717"/>
    <x v="719"/>
    <x v="719"/>
    <x v="719"/>
    <x v="719"/>
    <x v="719"/>
    <x v="718"/>
    <x v="719"/>
    <x v="719"/>
    <x v="719"/>
  </r>
  <r>
    <x v="720"/>
    <x v="720"/>
    <x v="2"/>
    <x v="716"/>
    <x v="36"/>
    <x v="145"/>
    <x v="502"/>
    <x v="510"/>
    <x v="283"/>
    <x v="533"/>
    <x v="508"/>
    <x v="313"/>
    <x v="231"/>
    <x v="524"/>
    <x v="510"/>
    <x v="469"/>
    <x v="252"/>
    <x v="507"/>
    <x v="720"/>
    <x v="720"/>
    <x v="720"/>
    <x v="720"/>
    <x v="718"/>
    <x v="720"/>
    <x v="720"/>
    <x v="720"/>
    <x v="720"/>
    <x v="720"/>
    <x v="719"/>
    <x v="720"/>
    <x v="720"/>
    <x v="720"/>
  </r>
  <r>
    <x v="721"/>
    <x v="721"/>
    <x v="0"/>
    <x v="717"/>
    <x v="23"/>
    <x v="125"/>
    <x v="268"/>
    <x v="194"/>
    <x v="507"/>
    <x v="435"/>
    <x v="218"/>
    <x v="522"/>
    <x v="211"/>
    <x v="3"/>
    <x v="511"/>
    <x v="521"/>
    <x v="332"/>
    <x v="508"/>
    <x v="721"/>
    <x v="721"/>
    <x v="721"/>
    <x v="721"/>
    <x v="719"/>
    <x v="721"/>
    <x v="721"/>
    <x v="721"/>
    <x v="721"/>
    <x v="721"/>
    <x v="720"/>
    <x v="721"/>
    <x v="721"/>
    <x v="721"/>
  </r>
  <r>
    <x v="722"/>
    <x v="722"/>
    <x v="6"/>
    <x v="718"/>
    <x v="17"/>
    <x v="396"/>
    <x v="503"/>
    <x v="511"/>
    <x v="448"/>
    <x v="534"/>
    <x v="509"/>
    <x v="523"/>
    <x v="338"/>
    <x v="525"/>
    <x v="109"/>
    <x v="480"/>
    <x v="122"/>
    <x v="509"/>
    <x v="722"/>
    <x v="722"/>
    <x v="722"/>
    <x v="722"/>
    <x v="720"/>
    <x v="722"/>
    <x v="722"/>
    <x v="722"/>
    <x v="722"/>
    <x v="722"/>
    <x v="721"/>
    <x v="722"/>
    <x v="722"/>
    <x v="722"/>
  </r>
  <r>
    <x v="723"/>
    <x v="723"/>
    <x v="5"/>
    <x v="719"/>
    <x v="32"/>
    <x v="512"/>
    <x v="504"/>
    <x v="512"/>
    <x v="233"/>
    <x v="232"/>
    <x v="510"/>
    <x v="524"/>
    <x v="148"/>
    <x v="526"/>
    <x v="482"/>
    <x v="108"/>
    <x v="271"/>
    <x v="510"/>
    <x v="723"/>
    <x v="723"/>
    <x v="723"/>
    <x v="723"/>
    <x v="721"/>
    <x v="723"/>
    <x v="723"/>
    <x v="723"/>
    <x v="723"/>
    <x v="723"/>
    <x v="722"/>
    <x v="723"/>
    <x v="723"/>
    <x v="723"/>
  </r>
  <r>
    <x v="724"/>
    <x v="724"/>
    <x v="6"/>
    <x v="720"/>
    <x v="6"/>
    <x v="474"/>
    <x v="505"/>
    <x v="258"/>
    <x v="39"/>
    <x v="273"/>
    <x v="281"/>
    <x v="170"/>
    <x v="335"/>
    <x v="367"/>
    <x v="512"/>
    <x v="265"/>
    <x v="519"/>
    <x v="420"/>
    <x v="724"/>
    <x v="724"/>
    <x v="724"/>
    <x v="724"/>
    <x v="722"/>
    <x v="724"/>
    <x v="724"/>
    <x v="724"/>
    <x v="724"/>
    <x v="724"/>
    <x v="723"/>
    <x v="724"/>
    <x v="724"/>
    <x v="724"/>
  </r>
  <r>
    <x v="725"/>
    <x v="725"/>
    <x v="6"/>
    <x v="721"/>
    <x v="13"/>
    <x v="476"/>
    <x v="506"/>
    <x v="262"/>
    <x v="362"/>
    <x v="298"/>
    <x v="511"/>
    <x v="525"/>
    <x v="520"/>
    <x v="527"/>
    <x v="513"/>
    <x v="519"/>
    <x v="265"/>
    <x v="462"/>
    <x v="725"/>
    <x v="725"/>
    <x v="725"/>
    <x v="725"/>
    <x v="723"/>
    <x v="725"/>
    <x v="725"/>
    <x v="725"/>
    <x v="725"/>
    <x v="725"/>
    <x v="724"/>
    <x v="725"/>
    <x v="725"/>
    <x v="725"/>
  </r>
  <r>
    <x v="726"/>
    <x v="726"/>
    <x v="5"/>
    <x v="722"/>
    <x v="9"/>
    <x v="117"/>
    <x v="507"/>
    <x v="513"/>
    <x v="136"/>
    <x v="25"/>
    <x v="209"/>
    <x v="398"/>
    <x v="521"/>
    <x v="528"/>
    <x v="514"/>
    <x v="522"/>
    <x v="402"/>
    <x v="511"/>
    <x v="726"/>
    <x v="726"/>
    <x v="726"/>
    <x v="726"/>
    <x v="724"/>
    <x v="726"/>
    <x v="726"/>
    <x v="726"/>
    <x v="726"/>
    <x v="726"/>
    <x v="725"/>
    <x v="726"/>
    <x v="726"/>
    <x v="726"/>
  </r>
  <r>
    <x v="727"/>
    <x v="727"/>
    <x v="1"/>
    <x v="723"/>
    <x v="11"/>
    <x v="513"/>
    <x v="480"/>
    <x v="514"/>
    <x v="400"/>
    <x v="77"/>
    <x v="116"/>
    <x v="332"/>
    <x v="522"/>
    <x v="118"/>
    <x v="515"/>
    <x v="144"/>
    <x v="268"/>
    <x v="512"/>
    <x v="727"/>
    <x v="727"/>
    <x v="727"/>
    <x v="727"/>
    <x v="725"/>
    <x v="727"/>
    <x v="727"/>
    <x v="727"/>
    <x v="727"/>
    <x v="727"/>
    <x v="726"/>
    <x v="727"/>
    <x v="727"/>
    <x v="727"/>
  </r>
  <r>
    <x v="728"/>
    <x v="728"/>
    <x v="5"/>
    <x v="724"/>
    <x v="21"/>
    <x v="347"/>
    <x v="508"/>
    <x v="66"/>
    <x v="508"/>
    <x v="535"/>
    <x v="512"/>
    <x v="526"/>
    <x v="293"/>
    <x v="175"/>
    <x v="80"/>
    <x v="81"/>
    <x v="72"/>
    <x v="0"/>
    <x v="728"/>
    <x v="728"/>
    <x v="728"/>
    <x v="728"/>
    <x v="726"/>
    <x v="728"/>
    <x v="728"/>
    <x v="728"/>
    <x v="728"/>
    <x v="728"/>
    <x v="727"/>
    <x v="728"/>
    <x v="728"/>
    <x v="728"/>
  </r>
  <r>
    <x v="729"/>
    <x v="729"/>
    <x v="5"/>
    <x v="725"/>
    <x v="26"/>
    <x v="344"/>
    <x v="509"/>
    <x v="515"/>
    <x v="509"/>
    <x v="536"/>
    <x v="400"/>
    <x v="499"/>
    <x v="523"/>
    <x v="323"/>
    <x v="516"/>
    <x v="471"/>
    <x v="42"/>
    <x v="172"/>
    <x v="729"/>
    <x v="729"/>
    <x v="729"/>
    <x v="729"/>
    <x v="727"/>
    <x v="729"/>
    <x v="729"/>
    <x v="729"/>
    <x v="729"/>
    <x v="729"/>
    <x v="728"/>
    <x v="729"/>
    <x v="729"/>
    <x v="729"/>
  </r>
  <r>
    <x v="730"/>
    <x v="730"/>
    <x v="2"/>
    <x v="726"/>
    <x v="17"/>
    <x v="299"/>
    <x v="190"/>
    <x v="95"/>
    <x v="510"/>
    <x v="537"/>
    <x v="513"/>
    <x v="54"/>
    <x v="524"/>
    <x v="529"/>
    <x v="361"/>
    <x v="413"/>
    <x v="520"/>
    <x v="61"/>
    <x v="730"/>
    <x v="730"/>
    <x v="730"/>
    <x v="730"/>
    <x v="728"/>
    <x v="730"/>
    <x v="730"/>
    <x v="730"/>
    <x v="730"/>
    <x v="730"/>
    <x v="729"/>
    <x v="730"/>
    <x v="730"/>
    <x v="730"/>
  </r>
  <r>
    <x v="731"/>
    <x v="731"/>
    <x v="5"/>
    <x v="727"/>
    <x v="26"/>
    <x v="441"/>
    <x v="510"/>
    <x v="516"/>
    <x v="139"/>
    <x v="538"/>
    <x v="214"/>
    <x v="527"/>
    <x v="220"/>
    <x v="287"/>
    <x v="517"/>
    <x v="523"/>
    <x v="243"/>
    <x v="162"/>
    <x v="731"/>
    <x v="731"/>
    <x v="731"/>
    <x v="731"/>
    <x v="729"/>
    <x v="731"/>
    <x v="731"/>
    <x v="731"/>
    <x v="731"/>
    <x v="731"/>
    <x v="730"/>
    <x v="731"/>
    <x v="731"/>
    <x v="731"/>
  </r>
  <r>
    <x v="732"/>
    <x v="732"/>
    <x v="3"/>
    <x v="728"/>
    <x v="27"/>
    <x v="514"/>
    <x v="511"/>
    <x v="184"/>
    <x v="209"/>
    <x v="539"/>
    <x v="514"/>
    <x v="7"/>
    <x v="66"/>
    <x v="66"/>
    <x v="79"/>
    <x v="104"/>
    <x v="521"/>
    <x v="120"/>
    <x v="732"/>
    <x v="732"/>
    <x v="732"/>
    <x v="732"/>
    <x v="730"/>
    <x v="732"/>
    <x v="732"/>
    <x v="732"/>
    <x v="732"/>
    <x v="732"/>
    <x v="731"/>
    <x v="732"/>
    <x v="732"/>
    <x v="732"/>
  </r>
  <r>
    <x v="733"/>
    <x v="733"/>
    <x v="5"/>
    <x v="729"/>
    <x v="30"/>
    <x v="515"/>
    <x v="512"/>
    <x v="517"/>
    <x v="24"/>
    <x v="540"/>
    <x v="515"/>
    <x v="148"/>
    <x v="525"/>
    <x v="530"/>
    <x v="518"/>
    <x v="524"/>
    <x v="522"/>
    <x v="513"/>
    <x v="733"/>
    <x v="733"/>
    <x v="733"/>
    <x v="733"/>
    <x v="731"/>
    <x v="733"/>
    <x v="733"/>
    <x v="733"/>
    <x v="733"/>
    <x v="733"/>
    <x v="732"/>
    <x v="733"/>
    <x v="733"/>
    <x v="733"/>
  </r>
  <r>
    <x v="734"/>
    <x v="734"/>
    <x v="6"/>
    <x v="730"/>
    <x v="23"/>
    <x v="516"/>
    <x v="513"/>
    <x v="518"/>
    <x v="394"/>
    <x v="541"/>
    <x v="516"/>
    <x v="366"/>
    <x v="526"/>
    <x v="156"/>
    <x v="519"/>
    <x v="525"/>
    <x v="523"/>
    <x v="514"/>
    <x v="734"/>
    <x v="734"/>
    <x v="734"/>
    <x v="734"/>
    <x v="732"/>
    <x v="734"/>
    <x v="734"/>
    <x v="734"/>
    <x v="734"/>
    <x v="734"/>
    <x v="733"/>
    <x v="734"/>
    <x v="734"/>
    <x v="734"/>
  </r>
  <r>
    <x v="735"/>
    <x v="735"/>
    <x v="0"/>
    <x v="731"/>
    <x v="2"/>
    <x v="248"/>
    <x v="514"/>
    <x v="500"/>
    <x v="89"/>
    <x v="542"/>
    <x v="133"/>
    <x v="528"/>
    <x v="527"/>
    <x v="51"/>
    <x v="24"/>
    <x v="526"/>
    <x v="524"/>
    <x v="515"/>
    <x v="735"/>
    <x v="735"/>
    <x v="735"/>
    <x v="735"/>
    <x v="733"/>
    <x v="735"/>
    <x v="735"/>
    <x v="735"/>
    <x v="735"/>
    <x v="735"/>
    <x v="734"/>
    <x v="735"/>
    <x v="735"/>
    <x v="735"/>
  </r>
  <r>
    <x v="736"/>
    <x v="736"/>
    <x v="6"/>
    <x v="732"/>
    <x v="39"/>
    <x v="517"/>
    <x v="515"/>
    <x v="519"/>
    <x v="323"/>
    <x v="496"/>
    <x v="517"/>
    <x v="529"/>
    <x v="528"/>
    <x v="531"/>
    <x v="45"/>
    <x v="61"/>
    <x v="525"/>
    <x v="42"/>
    <x v="736"/>
    <x v="736"/>
    <x v="736"/>
    <x v="736"/>
    <x v="734"/>
    <x v="736"/>
    <x v="736"/>
    <x v="736"/>
    <x v="736"/>
    <x v="736"/>
    <x v="735"/>
    <x v="736"/>
    <x v="736"/>
    <x v="736"/>
  </r>
  <r>
    <x v="737"/>
    <x v="737"/>
    <x v="2"/>
    <x v="733"/>
    <x v="40"/>
    <x v="518"/>
    <x v="516"/>
    <x v="189"/>
    <x v="57"/>
    <x v="490"/>
    <x v="444"/>
    <x v="197"/>
    <x v="459"/>
    <x v="532"/>
    <x v="360"/>
    <x v="527"/>
    <x v="142"/>
    <x v="34"/>
    <x v="737"/>
    <x v="737"/>
    <x v="737"/>
    <x v="737"/>
    <x v="735"/>
    <x v="737"/>
    <x v="737"/>
    <x v="737"/>
    <x v="737"/>
    <x v="737"/>
    <x v="736"/>
    <x v="737"/>
    <x v="737"/>
    <x v="737"/>
  </r>
  <r>
    <x v="738"/>
    <x v="738"/>
    <x v="3"/>
    <x v="734"/>
    <x v="34"/>
    <x v="519"/>
    <x v="517"/>
    <x v="507"/>
    <x v="511"/>
    <x v="543"/>
    <x v="444"/>
    <x v="165"/>
    <x v="128"/>
    <x v="352"/>
    <x v="152"/>
    <x v="528"/>
    <x v="526"/>
    <x v="516"/>
    <x v="738"/>
    <x v="738"/>
    <x v="738"/>
    <x v="738"/>
    <x v="736"/>
    <x v="738"/>
    <x v="738"/>
    <x v="738"/>
    <x v="738"/>
    <x v="738"/>
    <x v="737"/>
    <x v="738"/>
    <x v="738"/>
    <x v="738"/>
  </r>
  <r>
    <x v="739"/>
    <x v="739"/>
    <x v="5"/>
    <x v="735"/>
    <x v="30"/>
    <x v="520"/>
    <x v="518"/>
    <x v="520"/>
    <x v="512"/>
    <x v="33"/>
    <x v="130"/>
    <x v="245"/>
    <x v="529"/>
    <x v="533"/>
    <x v="520"/>
    <x v="529"/>
    <x v="527"/>
    <x v="124"/>
    <x v="739"/>
    <x v="739"/>
    <x v="739"/>
    <x v="739"/>
    <x v="737"/>
    <x v="739"/>
    <x v="739"/>
    <x v="739"/>
    <x v="739"/>
    <x v="739"/>
    <x v="738"/>
    <x v="739"/>
    <x v="739"/>
    <x v="739"/>
  </r>
  <r>
    <x v="740"/>
    <x v="740"/>
    <x v="1"/>
    <x v="736"/>
    <x v="21"/>
    <x v="257"/>
    <x v="519"/>
    <x v="521"/>
    <x v="513"/>
    <x v="544"/>
    <x v="518"/>
    <x v="530"/>
    <x v="161"/>
    <x v="534"/>
    <x v="312"/>
    <x v="6"/>
    <x v="356"/>
    <x v="247"/>
    <x v="740"/>
    <x v="740"/>
    <x v="740"/>
    <x v="740"/>
    <x v="738"/>
    <x v="740"/>
    <x v="740"/>
    <x v="740"/>
    <x v="740"/>
    <x v="740"/>
    <x v="739"/>
    <x v="740"/>
    <x v="740"/>
    <x v="740"/>
  </r>
  <r>
    <x v="741"/>
    <x v="741"/>
    <x v="4"/>
    <x v="737"/>
    <x v="3"/>
    <x v="521"/>
    <x v="520"/>
    <x v="522"/>
    <x v="33"/>
    <x v="446"/>
    <x v="505"/>
    <x v="308"/>
    <x v="530"/>
    <x v="29"/>
    <x v="452"/>
    <x v="133"/>
    <x v="212"/>
    <x v="217"/>
    <x v="741"/>
    <x v="741"/>
    <x v="741"/>
    <x v="741"/>
    <x v="739"/>
    <x v="741"/>
    <x v="741"/>
    <x v="741"/>
    <x v="741"/>
    <x v="741"/>
    <x v="740"/>
    <x v="741"/>
    <x v="741"/>
    <x v="741"/>
  </r>
  <r>
    <x v="742"/>
    <x v="742"/>
    <x v="5"/>
    <x v="738"/>
    <x v="28"/>
    <x v="522"/>
    <x v="205"/>
    <x v="175"/>
    <x v="164"/>
    <x v="545"/>
    <x v="506"/>
    <x v="310"/>
    <x v="391"/>
    <x v="388"/>
    <x v="521"/>
    <x v="311"/>
    <x v="201"/>
    <x v="517"/>
    <x v="742"/>
    <x v="742"/>
    <x v="742"/>
    <x v="742"/>
    <x v="740"/>
    <x v="742"/>
    <x v="742"/>
    <x v="742"/>
    <x v="742"/>
    <x v="742"/>
    <x v="741"/>
    <x v="742"/>
    <x v="742"/>
    <x v="742"/>
  </r>
  <r>
    <x v="743"/>
    <x v="743"/>
    <x v="0"/>
    <x v="739"/>
    <x v="38"/>
    <x v="265"/>
    <x v="205"/>
    <x v="523"/>
    <x v="395"/>
    <x v="333"/>
    <x v="519"/>
    <x v="531"/>
    <x v="531"/>
    <x v="535"/>
    <x v="62"/>
    <x v="193"/>
    <x v="528"/>
    <x v="518"/>
    <x v="743"/>
    <x v="743"/>
    <x v="743"/>
    <x v="743"/>
    <x v="741"/>
    <x v="743"/>
    <x v="743"/>
    <x v="743"/>
    <x v="743"/>
    <x v="743"/>
    <x v="742"/>
    <x v="743"/>
    <x v="743"/>
    <x v="743"/>
  </r>
  <r>
    <x v="744"/>
    <x v="744"/>
    <x v="4"/>
    <x v="740"/>
    <x v="30"/>
    <x v="343"/>
    <x v="521"/>
    <x v="524"/>
    <x v="514"/>
    <x v="319"/>
    <x v="404"/>
    <x v="18"/>
    <x v="532"/>
    <x v="42"/>
    <x v="417"/>
    <x v="29"/>
    <x v="447"/>
    <x v="519"/>
    <x v="744"/>
    <x v="744"/>
    <x v="744"/>
    <x v="744"/>
    <x v="742"/>
    <x v="744"/>
    <x v="744"/>
    <x v="744"/>
    <x v="744"/>
    <x v="744"/>
    <x v="743"/>
    <x v="744"/>
    <x v="744"/>
    <x v="744"/>
  </r>
  <r>
    <x v="745"/>
    <x v="745"/>
    <x v="1"/>
    <x v="741"/>
    <x v="19"/>
    <x v="523"/>
    <x v="5"/>
    <x v="525"/>
    <x v="77"/>
    <x v="244"/>
    <x v="520"/>
    <x v="532"/>
    <x v="533"/>
    <x v="536"/>
    <x v="124"/>
    <x v="530"/>
    <x v="233"/>
    <x v="520"/>
    <x v="745"/>
    <x v="745"/>
    <x v="745"/>
    <x v="745"/>
    <x v="743"/>
    <x v="745"/>
    <x v="745"/>
    <x v="745"/>
    <x v="745"/>
    <x v="745"/>
    <x v="744"/>
    <x v="745"/>
    <x v="745"/>
    <x v="745"/>
  </r>
  <r>
    <x v="746"/>
    <x v="746"/>
    <x v="2"/>
    <x v="742"/>
    <x v="16"/>
    <x v="524"/>
    <x v="70"/>
    <x v="168"/>
    <x v="515"/>
    <x v="546"/>
    <x v="521"/>
    <x v="425"/>
    <x v="534"/>
    <x v="537"/>
    <x v="522"/>
    <x v="531"/>
    <x v="529"/>
    <x v="521"/>
    <x v="746"/>
    <x v="746"/>
    <x v="746"/>
    <x v="746"/>
    <x v="744"/>
    <x v="746"/>
    <x v="746"/>
    <x v="746"/>
    <x v="746"/>
    <x v="746"/>
    <x v="745"/>
    <x v="746"/>
    <x v="746"/>
    <x v="746"/>
  </r>
  <r>
    <x v="747"/>
    <x v="747"/>
    <x v="2"/>
    <x v="743"/>
    <x v="8"/>
    <x v="267"/>
    <x v="522"/>
    <x v="242"/>
    <x v="111"/>
    <x v="147"/>
    <x v="476"/>
    <x v="533"/>
    <x v="501"/>
    <x v="130"/>
    <x v="523"/>
    <x v="366"/>
    <x v="530"/>
    <x v="90"/>
    <x v="747"/>
    <x v="747"/>
    <x v="747"/>
    <x v="747"/>
    <x v="745"/>
    <x v="747"/>
    <x v="747"/>
    <x v="747"/>
    <x v="747"/>
    <x v="747"/>
    <x v="746"/>
    <x v="747"/>
    <x v="747"/>
    <x v="747"/>
  </r>
  <r>
    <x v="748"/>
    <x v="748"/>
    <x v="1"/>
    <x v="744"/>
    <x v="31"/>
    <x v="525"/>
    <x v="523"/>
    <x v="526"/>
    <x v="363"/>
    <x v="320"/>
    <x v="522"/>
    <x v="534"/>
    <x v="33"/>
    <x v="538"/>
    <x v="524"/>
    <x v="532"/>
    <x v="531"/>
    <x v="88"/>
    <x v="748"/>
    <x v="748"/>
    <x v="748"/>
    <x v="748"/>
    <x v="746"/>
    <x v="748"/>
    <x v="748"/>
    <x v="748"/>
    <x v="748"/>
    <x v="748"/>
    <x v="747"/>
    <x v="748"/>
    <x v="748"/>
    <x v="748"/>
  </r>
  <r>
    <x v="749"/>
    <x v="749"/>
    <x v="6"/>
    <x v="745"/>
    <x v="23"/>
    <x v="36"/>
    <x v="140"/>
    <x v="368"/>
    <x v="249"/>
    <x v="547"/>
    <x v="523"/>
    <x v="535"/>
    <x v="535"/>
    <x v="186"/>
    <x v="525"/>
    <x v="484"/>
    <x v="499"/>
    <x v="276"/>
    <x v="749"/>
    <x v="749"/>
    <x v="749"/>
    <x v="749"/>
    <x v="747"/>
    <x v="749"/>
    <x v="749"/>
    <x v="749"/>
    <x v="749"/>
    <x v="749"/>
    <x v="748"/>
    <x v="749"/>
    <x v="749"/>
    <x v="749"/>
  </r>
  <r>
    <x v="750"/>
    <x v="750"/>
    <x v="1"/>
    <x v="746"/>
    <x v="27"/>
    <x v="526"/>
    <x v="524"/>
    <x v="527"/>
    <x v="278"/>
    <x v="338"/>
    <x v="111"/>
    <x v="14"/>
    <x v="267"/>
    <x v="539"/>
    <x v="336"/>
    <x v="533"/>
    <x v="532"/>
    <x v="387"/>
    <x v="750"/>
    <x v="750"/>
    <x v="750"/>
    <x v="750"/>
    <x v="748"/>
    <x v="750"/>
    <x v="750"/>
    <x v="750"/>
    <x v="750"/>
    <x v="750"/>
    <x v="749"/>
    <x v="750"/>
    <x v="750"/>
    <x v="750"/>
  </r>
  <r>
    <x v="751"/>
    <x v="751"/>
    <x v="5"/>
    <x v="747"/>
    <x v="10"/>
    <x v="494"/>
    <x v="377"/>
    <x v="434"/>
    <x v="482"/>
    <x v="547"/>
    <x v="176"/>
    <x v="536"/>
    <x v="381"/>
    <x v="212"/>
    <x v="526"/>
    <x v="311"/>
    <x v="338"/>
    <x v="522"/>
    <x v="751"/>
    <x v="751"/>
    <x v="751"/>
    <x v="751"/>
    <x v="749"/>
    <x v="751"/>
    <x v="751"/>
    <x v="751"/>
    <x v="751"/>
    <x v="751"/>
    <x v="750"/>
    <x v="751"/>
    <x v="751"/>
    <x v="751"/>
  </r>
  <r>
    <x v="752"/>
    <x v="752"/>
    <x v="0"/>
    <x v="748"/>
    <x v="38"/>
    <x v="320"/>
    <x v="474"/>
    <x v="503"/>
    <x v="516"/>
    <x v="406"/>
    <x v="524"/>
    <x v="537"/>
    <x v="536"/>
    <x v="540"/>
    <x v="527"/>
    <x v="534"/>
    <x v="533"/>
    <x v="349"/>
    <x v="752"/>
    <x v="752"/>
    <x v="752"/>
    <x v="752"/>
    <x v="750"/>
    <x v="752"/>
    <x v="752"/>
    <x v="752"/>
    <x v="752"/>
    <x v="752"/>
    <x v="751"/>
    <x v="752"/>
    <x v="752"/>
    <x v="752"/>
  </r>
  <r>
    <x v="753"/>
    <x v="753"/>
    <x v="3"/>
    <x v="749"/>
    <x v="8"/>
    <x v="429"/>
    <x v="525"/>
    <x v="528"/>
    <x v="517"/>
    <x v="432"/>
    <x v="525"/>
    <x v="538"/>
    <x v="147"/>
    <x v="337"/>
    <x v="342"/>
    <x v="535"/>
    <x v="408"/>
    <x v="331"/>
    <x v="753"/>
    <x v="753"/>
    <x v="753"/>
    <x v="753"/>
    <x v="751"/>
    <x v="753"/>
    <x v="753"/>
    <x v="753"/>
    <x v="753"/>
    <x v="753"/>
    <x v="752"/>
    <x v="753"/>
    <x v="753"/>
    <x v="753"/>
  </r>
  <r>
    <x v="754"/>
    <x v="754"/>
    <x v="5"/>
    <x v="750"/>
    <x v="18"/>
    <x v="29"/>
    <x v="473"/>
    <x v="529"/>
    <x v="518"/>
    <x v="548"/>
    <x v="348"/>
    <x v="539"/>
    <x v="65"/>
    <x v="227"/>
    <x v="361"/>
    <x v="536"/>
    <x v="534"/>
    <x v="523"/>
    <x v="754"/>
    <x v="754"/>
    <x v="754"/>
    <x v="754"/>
    <x v="752"/>
    <x v="754"/>
    <x v="754"/>
    <x v="754"/>
    <x v="754"/>
    <x v="754"/>
    <x v="753"/>
    <x v="754"/>
    <x v="754"/>
    <x v="754"/>
  </r>
  <r>
    <x v="755"/>
    <x v="755"/>
    <x v="5"/>
    <x v="751"/>
    <x v="4"/>
    <x v="170"/>
    <x v="526"/>
    <x v="459"/>
    <x v="519"/>
    <x v="549"/>
    <x v="360"/>
    <x v="235"/>
    <x v="203"/>
    <x v="187"/>
    <x v="469"/>
    <x v="106"/>
    <x v="105"/>
    <x v="186"/>
    <x v="755"/>
    <x v="755"/>
    <x v="755"/>
    <x v="755"/>
    <x v="753"/>
    <x v="755"/>
    <x v="755"/>
    <x v="755"/>
    <x v="755"/>
    <x v="755"/>
    <x v="754"/>
    <x v="755"/>
    <x v="755"/>
    <x v="755"/>
  </r>
  <r>
    <x v="756"/>
    <x v="756"/>
    <x v="5"/>
    <x v="752"/>
    <x v="12"/>
    <x v="108"/>
    <x v="362"/>
    <x v="530"/>
    <x v="520"/>
    <x v="498"/>
    <x v="526"/>
    <x v="540"/>
    <x v="533"/>
    <x v="541"/>
    <x v="318"/>
    <x v="537"/>
    <x v="233"/>
    <x v="524"/>
    <x v="756"/>
    <x v="756"/>
    <x v="756"/>
    <x v="756"/>
    <x v="754"/>
    <x v="756"/>
    <x v="756"/>
    <x v="756"/>
    <x v="756"/>
    <x v="756"/>
    <x v="755"/>
    <x v="756"/>
    <x v="756"/>
    <x v="756"/>
  </r>
  <r>
    <x v="757"/>
    <x v="757"/>
    <x v="4"/>
    <x v="753"/>
    <x v="9"/>
    <x v="527"/>
    <x v="527"/>
    <x v="488"/>
    <x v="521"/>
    <x v="550"/>
    <x v="282"/>
    <x v="351"/>
    <x v="537"/>
    <x v="434"/>
    <x v="371"/>
    <x v="538"/>
    <x v="179"/>
    <x v="43"/>
    <x v="757"/>
    <x v="757"/>
    <x v="757"/>
    <x v="757"/>
    <x v="755"/>
    <x v="757"/>
    <x v="757"/>
    <x v="757"/>
    <x v="757"/>
    <x v="757"/>
    <x v="756"/>
    <x v="757"/>
    <x v="757"/>
    <x v="757"/>
  </r>
  <r>
    <x v="758"/>
    <x v="758"/>
    <x v="4"/>
    <x v="754"/>
    <x v="32"/>
    <x v="528"/>
    <x v="524"/>
    <x v="115"/>
    <x v="471"/>
    <x v="90"/>
    <x v="527"/>
    <x v="541"/>
    <x v="141"/>
    <x v="425"/>
    <x v="301"/>
    <x v="431"/>
    <x v="10"/>
    <x v="415"/>
    <x v="758"/>
    <x v="758"/>
    <x v="758"/>
    <x v="758"/>
    <x v="756"/>
    <x v="758"/>
    <x v="758"/>
    <x v="758"/>
    <x v="758"/>
    <x v="758"/>
    <x v="757"/>
    <x v="758"/>
    <x v="758"/>
    <x v="758"/>
  </r>
  <r>
    <x v="759"/>
    <x v="759"/>
    <x v="2"/>
    <x v="755"/>
    <x v="1"/>
    <x v="529"/>
    <x v="528"/>
    <x v="53"/>
    <x v="522"/>
    <x v="178"/>
    <x v="436"/>
    <x v="436"/>
    <x v="311"/>
    <x v="430"/>
    <x v="111"/>
    <x v="539"/>
    <x v="55"/>
    <x v="339"/>
    <x v="759"/>
    <x v="759"/>
    <x v="759"/>
    <x v="759"/>
    <x v="757"/>
    <x v="759"/>
    <x v="759"/>
    <x v="759"/>
    <x v="759"/>
    <x v="759"/>
    <x v="758"/>
    <x v="759"/>
    <x v="759"/>
    <x v="759"/>
  </r>
  <r>
    <x v="760"/>
    <x v="760"/>
    <x v="5"/>
    <x v="756"/>
    <x v="39"/>
    <x v="60"/>
    <x v="15"/>
    <x v="531"/>
    <x v="391"/>
    <x v="551"/>
    <x v="528"/>
    <x v="542"/>
    <x v="538"/>
    <x v="255"/>
    <x v="528"/>
    <x v="289"/>
    <x v="535"/>
    <x v="509"/>
    <x v="760"/>
    <x v="760"/>
    <x v="760"/>
    <x v="760"/>
    <x v="758"/>
    <x v="760"/>
    <x v="760"/>
    <x v="760"/>
    <x v="760"/>
    <x v="760"/>
    <x v="759"/>
    <x v="760"/>
    <x v="760"/>
    <x v="760"/>
  </r>
  <r>
    <x v="761"/>
    <x v="761"/>
    <x v="6"/>
    <x v="46"/>
    <x v="7"/>
    <x v="530"/>
    <x v="314"/>
    <x v="510"/>
    <x v="179"/>
    <x v="552"/>
    <x v="529"/>
    <x v="543"/>
    <x v="404"/>
    <x v="542"/>
    <x v="529"/>
    <x v="101"/>
    <x v="536"/>
    <x v="525"/>
    <x v="761"/>
    <x v="761"/>
    <x v="761"/>
    <x v="761"/>
    <x v="759"/>
    <x v="761"/>
    <x v="761"/>
    <x v="761"/>
    <x v="761"/>
    <x v="761"/>
    <x v="760"/>
    <x v="761"/>
    <x v="761"/>
    <x v="761"/>
  </r>
  <r>
    <x v="762"/>
    <x v="762"/>
    <x v="2"/>
    <x v="757"/>
    <x v="32"/>
    <x v="27"/>
    <x v="529"/>
    <x v="106"/>
    <x v="523"/>
    <x v="232"/>
    <x v="530"/>
    <x v="454"/>
    <x v="413"/>
    <x v="460"/>
    <x v="530"/>
    <x v="540"/>
    <x v="524"/>
    <x v="48"/>
    <x v="762"/>
    <x v="762"/>
    <x v="762"/>
    <x v="762"/>
    <x v="760"/>
    <x v="762"/>
    <x v="762"/>
    <x v="762"/>
    <x v="762"/>
    <x v="762"/>
    <x v="761"/>
    <x v="762"/>
    <x v="762"/>
    <x v="762"/>
  </r>
  <r>
    <x v="763"/>
    <x v="763"/>
    <x v="0"/>
    <x v="758"/>
    <x v="9"/>
    <x v="531"/>
    <x v="530"/>
    <x v="333"/>
    <x v="524"/>
    <x v="430"/>
    <x v="32"/>
    <x v="345"/>
    <x v="259"/>
    <x v="283"/>
    <x v="280"/>
    <x v="9"/>
    <x v="537"/>
    <x v="230"/>
    <x v="763"/>
    <x v="763"/>
    <x v="763"/>
    <x v="763"/>
    <x v="761"/>
    <x v="763"/>
    <x v="763"/>
    <x v="763"/>
    <x v="763"/>
    <x v="763"/>
    <x v="762"/>
    <x v="763"/>
    <x v="763"/>
    <x v="763"/>
  </r>
  <r>
    <x v="764"/>
    <x v="764"/>
    <x v="1"/>
    <x v="759"/>
    <x v="36"/>
    <x v="532"/>
    <x v="366"/>
    <x v="70"/>
    <x v="79"/>
    <x v="278"/>
    <x v="531"/>
    <x v="348"/>
    <x v="192"/>
    <x v="320"/>
    <x v="531"/>
    <x v="449"/>
    <x v="538"/>
    <x v="470"/>
    <x v="764"/>
    <x v="764"/>
    <x v="764"/>
    <x v="764"/>
    <x v="762"/>
    <x v="764"/>
    <x v="764"/>
    <x v="764"/>
    <x v="764"/>
    <x v="764"/>
    <x v="763"/>
    <x v="764"/>
    <x v="764"/>
    <x v="764"/>
  </r>
  <r>
    <x v="765"/>
    <x v="765"/>
    <x v="4"/>
    <x v="760"/>
    <x v="20"/>
    <x v="505"/>
    <x v="6"/>
    <x v="532"/>
    <x v="525"/>
    <x v="553"/>
    <x v="175"/>
    <x v="544"/>
    <x v="345"/>
    <x v="543"/>
    <x v="45"/>
    <x v="541"/>
    <x v="36"/>
    <x v="411"/>
    <x v="765"/>
    <x v="765"/>
    <x v="765"/>
    <x v="765"/>
    <x v="763"/>
    <x v="765"/>
    <x v="765"/>
    <x v="765"/>
    <x v="765"/>
    <x v="765"/>
    <x v="764"/>
    <x v="765"/>
    <x v="765"/>
    <x v="765"/>
  </r>
  <r>
    <x v="766"/>
    <x v="766"/>
    <x v="5"/>
    <x v="761"/>
    <x v="3"/>
    <x v="533"/>
    <x v="255"/>
    <x v="533"/>
    <x v="147"/>
    <x v="494"/>
    <x v="532"/>
    <x v="0"/>
    <x v="539"/>
    <x v="335"/>
    <x v="41"/>
    <x v="522"/>
    <x v="539"/>
    <x v="526"/>
    <x v="766"/>
    <x v="766"/>
    <x v="766"/>
    <x v="766"/>
    <x v="764"/>
    <x v="766"/>
    <x v="766"/>
    <x v="766"/>
    <x v="766"/>
    <x v="766"/>
    <x v="765"/>
    <x v="766"/>
    <x v="766"/>
    <x v="766"/>
  </r>
  <r>
    <x v="767"/>
    <x v="767"/>
    <x v="0"/>
    <x v="762"/>
    <x v="19"/>
    <x v="180"/>
    <x v="410"/>
    <x v="94"/>
    <x v="526"/>
    <x v="489"/>
    <x v="330"/>
    <x v="545"/>
    <x v="540"/>
    <x v="544"/>
    <x v="90"/>
    <x v="431"/>
    <x v="540"/>
    <x v="403"/>
    <x v="767"/>
    <x v="767"/>
    <x v="767"/>
    <x v="767"/>
    <x v="765"/>
    <x v="767"/>
    <x v="767"/>
    <x v="767"/>
    <x v="767"/>
    <x v="767"/>
    <x v="766"/>
    <x v="767"/>
    <x v="767"/>
    <x v="767"/>
  </r>
  <r>
    <x v="768"/>
    <x v="768"/>
    <x v="2"/>
    <x v="763"/>
    <x v="34"/>
    <x v="39"/>
    <x v="314"/>
    <x v="187"/>
    <x v="115"/>
    <x v="554"/>
    <x v="533"/>
    <x v="546"/>
    <x v="538"/>
    <x v="476"/>
    <x v="299"/>
    <x v="211"/>
    <x v="154"/>
    <x v="527"/>
    <x v="768"/>
    <x v="768"/>
    <x v="768"/>
    <x v="768"/>
    <x v="766"/>
    <x v="768"/>
    <x v="768"/>
    <x v="768"/>
    <x v="768"/>
    <x v="768"/>
    <x v="767"/>
    <x v="768"/>
    <x v="768"/>
    <x v="768"/>
  </r>
  <r>
    <x v="769"/>
    <x v="769"/>
    <x v="2"/>
    <x v="764"/>
    <x v="29"/>
    <x v="207"/>
    <x v="264"/>
    <x v="534"/>
    <x v="527"/>
    <x v="555"/>
    <x v="534"/>
    <x v="454"/>
    <x v="541"/>
    <x v="545"/>
    <x v="88"/>
    <x v="542"/>
    <x v="541"/>
    <x v="324"/>
    <x v="769"/>
    <x v="769"/>
    <x v="769"/>
    <x v="769"/>
    <x v="767"/>
    <x v="769"/>
    <x v="769"/>
    <x v="769"/>
    <x v="769"/>
    <x v="769"/>
    <x v="768"/>
    <x v="769"/>
    <x v="769"/>
    <x v="769"/>
  </r>
  <r>
    <x v="770"/>
    <x v="770"/>
    <x v="4"/>
    <x v="765"/>
    <x v="39"/>
    <x v="405"/>
    <x v="531"/>
    <x v="53"/>
    <x v="65"/>
    <x v="340"/>
    <x v="531"/>
    <x v="407"/>
    <x v="161"/>
    <x v="57"/>
    <x v="422"/>
    <x v="543"/>
    <x v="424"/>
    <x v="528"/>
    <x v="770"/>
    <x v="770"/>
    <x v="770"/>
    <x v="770"/>
    <x v="768"/>
    <x v="770"/>
    <x v="770"/>
    <x v="770"/>
    <x v="770"/>
    <x v="770"/>
    <x v="769"/>
    <x v="770"/>
    <x v="770"/>
    <x v="770"/>
  </r>
  <r>
    <x v="771"/>
    <x v="771"/>
    <x v="2"/>
    <x v="766"/>
    <x v="28"/>
    <x v="488"/>
    <x v="305"/>
    <x v="385"/>
    <x v="330"/>
    <x v="348"/>
    <x v="535"/>
    <x v="547"/>
    <x v="284"/>
    <x v="546"/>
    <x v="525"/>
    <x v="544"/>
    <x v="542"/>
    <x v="529"/>
    <x v="771"/>
    <x v="771"/>
    <x v="771"/>
    <x v="771"/>
    <x v="769"/>
    <x v="771"/>
    <x v="771"/>
    <x v="771"/>
    <x v="771"/>
    <x v="771"/>
    <x v="770"/>
    <x v="771"/>
    <x v="771"/>
    <x v="771"/>
  </r>
  <r>
    <x v="772"/>
    <x v="772"/>
    <x v="6"/>
    <x v="767"/>
    <x v="37"/>
    <x v="534"/>
    <x v="502"/>
    <x v="58"/>
    <x v="528"/>
    <x v="556"/>
    <x v="536"/>
    <x v="398"/>
    <x v="339"/>
    <x v="547"/>
    <x v="532"/>
    <x v="84"/>
    <x v="117"/>
    <x v="421"/>
    <x v="772"/>
    <x v="772"/>
    <x v="772"/>
    <x v="772"/>
    <x v="770"/>
    <x v="772"/>
    <x v="772"/>
    <x v="772"/>
    <x v="772"/>
    <x v="772"/>
    <x v="771"/>
    <x v="772"/>
    <x v="772"/>
    <x v="772"/>
  </r>
  <r>
    <x v="773"/>
    <x v="773"/>
    <x v="2"/>
    <x v="768"/>
    <x v="12"/>
    <x v="535"/>
    <x v="532"/>
    <x v="535"/>
    <x v="260"/>
    <x v="68"/>
    <x v="6"/>
    <x v="548"/>
    <x v="31"/>
    <x v="180"/>
    <x v="533"/>
    <x v="545"/>
    <x v="271"/>
    <x v="25"/>
    <x v="773"/>
    <x v="773"/>
    <x v="773"/>
    <x v="773"/>
    <x v="771"/>
    <x v="773"/>
    <x v="773"/>
    <x v="773"/>
    <x v="773"/>
    <x v="773"/>
    <x v="772"/>
    <x v="773"/>
    <x v="773"/>
    <x v="773"/>
  </r>
  <r>
    <x v="774"/>
    <x v="774"/>
    <x v="3"/>
    <x v="769"/>
    <x v="28"/>
    <x v="366"/>
    <x v="533"/>
    <x v="536"/>
    <x v="529"/>
    <x v="503"/>
    <x v="537"/>
    <x v="549"/>
    <x v="337"/>
    <x v="548"/>
    <x v="434"/>
    <x v="145"/>
    <x v="543"/>
    <x v="530"/>
    <x v="774"/>
    <x v="774"/>
    <x v="774"/>
    <x v="774"/>
    <x v="772"/>
    <x v="774"/>
    <x v="774"/>
    <x v="774"/>
    <x v="774"/>
    <x v="774"/>
    <x v="773"/>
    <x v="774"/>
    <x v="774"/>
    <x v="774"/>
  </r>
  <r>
    <x v="775"/>
    <x v="775"/>
    <x v="1"/>
    <x v="770"/>
    <x v="20"/>
    <x v="503"/>
    <x v="534"/>
    <x v="537"/>
    <x v="530"/>
    <x v="515"/>
    <x v="538"/>
    <x v="494"/>
    <x v="224"/>
    <x v="549"/>
    <x v="534"/>
    <x v="546"/>
    <x v="544"/>
    <x v="440"/>
    <x v="775"/>
    <x v="775"/>
    <x v="775"/>
    <x v="775"/>
    <x v="773"/>
    <x v="775"/>
    <x v="775"/>
    <x v="775"/>
    <x v="775"/>
    <x v="775"/>
    <x v="774"/>
    <x v="775"/>
    <x v="775"/>
    <x v="775"/>
  </r>
  <r>
    <x v="776"/>
    <x v="776"/>
    <x v="2"/>
    <x v="771"/>
    <x v="6"/>
    <x v="162"/>
    <x v="535"/>
    <x v="538"/>
    <x v="215"/>
    <x v="125"/>
    <x v="422"/>
    <x v="550"/>
    <x v="542"/>
    <x v="254"/>
    <x v="61"/>
    <x v="204"/>
    <x v="171"/>
    <x v="531"/>
    <x v="776"/>
    <x v="776"/>
    <x v="776"/>
    <x v="776"/>
    <x v="774"/>
    <x v="776"/>
    <x v="776"/>
    <x v="776"/>
    <x v="776"/>
    <x v="776"/>
    <x v="775"/>
    <x v="776"/>
    <x v="776"/>
    <x v="776"/>
  </r>
  <r>
    <x v="777"/>
    <x v="777"/>
    <x v="3"/>
    <x v="772"/>
    <x v="39"/>
    <x v="536"/>
    <x v="536"/>
    <x v="358"/>
    <x v="289"/>
    <x v="557"/>
    <x v="539"/>
    <x v="120"/>
    <x v="89"/>
    <x v="51"/>
    <x v="535"/>
    <x v="547"/>
    <x v="101"/>
    <x v="86"/>
    <x v="777"/>
    <x v="777"/>
    <x v="777"/>
    <x v="777"/>
    <x v="775"/>
    <x v="777"/>
    <x v="777"/>
    <x v="777"/>
    <x v="777"/>
    <x v="777"/>
    <x v="776"/>
    <x v="777"/>
    <x v="777"/>
    <x v="777"/>
  </r>
  <r>
    <x v="778"/>
    <x v="778"/>
    <x v="0"/>
    <x v="773"/>
    <x v="8"/>
    <x v="537"/>
    <x v="57"/>
    <x v="485"/>
    <x v="485"/>
    <x v="558"/>
    <x v="478"/>
    <x v="551"/>
    <x v="93"/>
    <x v="550"/>
    <x v="325"/>
    <x v="409"/>
    <x v="183"/>
    <x v="532"/>
    <x v="778"/>
    <x v="778"/>
    <x v="778"/>
    <x v="778"/>
    <x v="776"/>
    <x v="778"/>
    <x v="778"/>
    <x v="778"/>
    <x v="778"/>
    <x v="778"/>
    <x v="777"/>
    <x v="778"/>
    <x v="778"/>
    <x v="778"/>
  </r>
  <r>
    <x v="779"/>
    <x v="779"/>
    <x v="2"/>
    <x v="774"/>
    <x v="7"/>
    <x v="538"/>
    <x v="189"/>
    <x v="539"/>
    <x v="531"/>
    <x v="313"/>
    <x v="540"/>
    <x v="552"/>
    <x v="543"/>
    <x v="551"/>
    <x v="536"/>
    <x v="548"/>
    <x v="413"/>
    <x v="533"/>
    <x v="779"/>
    <x v="779"/>
    <x v="779"/>
    <x v="779"/>
    <x v="777"/>
    <x v="779"/>
    <x v="779"/>
    <x v="779"/>
    <x v="779"/>
    <x v="779"/>
    <x v="778"/>
    <x v="779"/>
    <x v="779"/>
    <x v="779"/>
  </r>
  <r>
    <x v="780"/>
    <x v="780"/>
    <x v="6"/>
    <x v="775"/>
    <x v="13"/>
    <x v="245"/>
    <x v="537"/>
    <x v="129"/>
    <x v="532"/>
    <x v="312"/>
    <x v="541"/>
    <x v="290"/>
    <x v="220"/>
    <x v="552"/>
    <x v="537"/>
    <x v="426"/>
    <x v="419"/>
    <x v="534"/>
    <x v="780"/>
    <x v="780"/>
    <x v="780"/>
    <x v="780"/>
    <x v="778"/>
    <x v="780"/>
    <x v="780"/>
    <x v="780"/>
    <x v="780"/>
    <x v="780"/>
    <x v="779"/>
    <x v="780"/>
    <x v="780"/>
    <x v="780"/>
  </r>
  <r>
    <x v="781"/>
    <x v="781"/>
    <x v="0"/>
    <x v="776"/>
    <x v="37"/>
    <x v="458"/>
    <x v="266"/>
    <x v="540"/>
    <x v="533"/>
    <x v="12"/>
    <x v="167"/>
    <x v="535"/>
    <x v="544"/>
    <x v="127"/>
    <x v="538"/>
    <x v="549"/>
    <x v="352"/>
    <x v="535"/>
    <x v="781"/>
    <x v="781"/>
    <x v="781"/>
    <x v="781"/>
    <x v="779"/>
    <x v="781"/>
    <x v="781"/>
    <x v="781"/>
    <x v="781"/>
    <x v="781"/>
    <x v="780"/>
    <x v="781"/>
    <x v="781"/>
    <x v="781"/>
  </r>
  <r>
    <x v="782"/>
    <x v="782"/>
    <x v="5"/>
    <x v="777"/>
    <x v="39"/>
    <x v="147"/>
    <x v="538"/>
    <x v="247"/>
    <x v="353"/>
    <x v="559"/>
    <x v="84"/>
    <x v="105"/>
    <x v="310"/>
    <x v="156"/>
    <x v="539"/>
    <x v="550"/>
    <x v="545"/>
    <x v="224"/>
    <x v="782"/>
    <x v="782"/>
    <x v="782"/>
    <x v="782"/>
    <x v="780"/>
    <x v="782"/>
    <x v="782"/>
    <x v="782"/>
    <x v="782"/>
    <x v="782"/>
    <x v="781"/>
    <x v="782"/>
    <x v="782"/>
    <x v="782"/>
  </r>
  <r>
    <x v="783"/>
    <x v="783"/>
    <x v="2"/>
    <x v="778"/>
    <x v="26"/>
    <x v="297"/>
    <x v="440"/>
    <x v="519"/>
    <x v="534"/>
    <x v="150"/>
    <x v="263"/>
    <x v="69"/>
    <x v="381"/>
    <x v="387"/>
    <x v="540"/>
    <x v="551"/>
    <x v="11"/>
    <x v="178"/>
    <x v="783"/>
    <x v="783"/>
    <x v="783"/>
    <x v="783"/>
    <x v="781"/>
    <x v="783"/>
    <x v="783"/>
    <x v="783"/>
    <x v="783"/>
    <x v="783"/>
    <x v="782"/>
    <x v="783"/>
    <x v="783"/>
    <x v="783"/>
  </r>
  <r>
    <x v="784"/>
    <x v="784"/>
    <x v="4"/>
    <x v="779"/>
    <x v="5"/>
    <x v="376"/>
    <x v="539"/>
    <x v="330"/>
    <x v="535"/>
    <x v="142"/>
    <x v="156"/>
    <x v="374"/>
    <x v="34"/>
    <x v="465"/>
    <x v="212"/>
    <x v="552"/>
    <x v="546"/>
    <x v="536"/>
    <x v="784"/>
    <x v="784"/>
    <x v="784"/>
    <x v="784"/>
    <x v="782"/>
    <x v="784"/>
    <x v="784"/>
    <x v="784"/>
    <x v="784"/>
    <x v="784"/>
    <x v="783"/>
    <x v="784"/>
    <x v="784"/>
    <x v="784"/>
  </r>
  <r>
    <x v="785"/>
    <x v="785"/>
    <x v="3"/>
    <x v="780"/>
    <x v="37"/>
    <x v="381"/>
    <x v="540"/>
    <x v="458"/>
    <x v="390"/>
    <x v="377"/>
    <x v="286"/>
    <x v="553"/>
    <x v="545"/>
    <x v="77"/>
    <x v="247"/>
    <x v="35"/>
    <x v="296"/>
    <x v="537"/>
    <x v="785"/>
    <x v="785"/>
    <x v="785"/>
    <x v="785"/>
    <x v="783"/>
    <x v="785"/>
    <x v="785"/>
    <x v="785"/>
    <x v="785"/>
    <x v="785"/>
    <x v="784"/>
    <x v="785"/>
    <x v="785"/>
    <x v="785"/>
  </r>
  <r>
    <x v="786"/>
    <x v="786"/>
    <x v="3"/>
    <x v="781"/>
    <x v="26"/>
    <x v="539"/>
    <x v="541"/>
    <x v="450"/>
    <x v="536"/>
    <x v="287"/>
    <x v="42"/>
    <x v="174"/>
    <x v="310"/>
    <x v="313"/>
    <x v="28"/>
    <x v="279"/>
    <x v="272"/>
    <x v="493"/>
    <x v="786"/>
    <x v="786"/>
    <x v="786"/>
    <x v="786"/>
    <x v="784"/>
    <x v="786"/>
    <x v="786"/>
    <x v="786"/>
    <x v="786"/>
    <x v="786"/>
    <x v="785"/>
    <x v="786"/>
    <x v="786"/>
    <x v="786"/>
  </r>
  <r>
    <x v="787"/>
    <x v="787"/>
    <x v="4"/>
    <x v="782"/>
    <x v="26"/>
    <x v="232"/>
    <x v="542"/>
    <x v="541"/>
    <x v="537"/>
    <x v="547"/>
    <x v="542"/>
    <x v="554"/>
    <x v="1"/>
    <x v="553"/>
    <x v="541"/>
    <x v="122"/>
    <x v="547"/>
    <x v="538"/>
    <x v="787"/>
    <x v="787"/>
    <x v="787"/>
    <x v="787"/>
    <x v="785"/>
    <x v="787"/>
    <x v="787"/>
    <x v="787"/>
    <x v="787"/>
    <x v="787"/>
    <x v="786"/>
    <x v="787"/>
    <x v="787"/>
    <x v="787"/>
  </r>
  <r>
    <x v="788"/>
    <x v="788"/>
    <x v="1"/>
    <x v="783"/>
    <x v="24"/>
    <x v="202"/>
    <x v="543"/>
    <x v="54"/>
    <x v="538"/>
    <x v="560"/>
    <x v="125"/>
    <x v="376"/>
    <x v="546"/>
    <x v="448"/>
    <x v="542"/>
    <x v="157"/>
    <x v="489"/>
    <x v="329"/>
    <x v="788"/>
    <x v="788"/>
    <x v="788"/>
    <x v="788"/>
    <x v="786"/>
    <x v="788"/>
    <x v="788"/>
    <x v="788"/>
    <x v="788"/>
    <x v="788"/>
    <x v="787"/>
    <x v="788"/>
    <x v="788"/>
    <x v="788"/>
  </r>
  <r>
    <x v="789"/>
    <x v="789"/>
    <x v="5"/>
    <x v="784"/>
    <x v="27"/>
    <x v="138"/>
    <x v="544"/>
    <x v="542"/>
    <x v="132"/>
    <x v="278"/>
    <x v="535"/>
    <x v="184"/>
    <x v="542"/>
    <x v="50"/>
    <x v="543"/>
    <x v="527"/>
    <x v="454"/>
    <x v="539"/>
    <x v="789"/>
    <x v="789"/>
    <x v="789"/>
    <x v="789"/>
    <x v="787"/>
    <x v="789"/>
    <x v="789"/>
    <x v="789"/>
    <x v="789"/>
    <x v="789"/>
    <x v="788"/>
    <x v="789"/>
    <x v="789"/>
    <x v="789"/>
  </r>
  <r>
    <x v="790"/>
    <x v="790"/>
    <x v="6"/>
    <x v="785"/>
    <x v="36"/>
    <x v="528"/>
    <x v="545"/>
    <x v="219"/>
    <x v="539"/>
    <x v="535"/>
    <x v="543"/>
    <x v="551"/>
    <x v="253"/>
    <x v="554"/>
    <x v="335"/>
    <x v="292"/>
    <x v="548"/>
    <x v="540"/>
    <x v="790"/>
    <x v="790"/>
    <x v="790"/>
    <x v="790"/>
    <x v="788"/>
    <x v="790"/>
    <x v="790"/>
    <x v="790"/>
    <x v="790"/>
    <x v="790"/>
    <x v="789"/>
    <x v="790"/>
    <x v="790"/>
    <x v="790"/>
  </r>
  <r>
    <x v="791"/>
    <x v="791"/>
    <x v="3"/>
    <x v="786"/>
    <x v="3"/>
    <x v="540"/>
    <x v="390"/>
    <x v="543"/>
    <x v="342"/>
    <x v="561"/>
    <x v="544"/>
    <x v="555"/>
    <x v="361"/>
    <x v="555"/>
    <x v="544"/>
    <x v="32"/>
    <x v="481"/>
    <x v="541"/>
    <x v="791"/>
    <x v="791"/>
    <x v="791"/>
    <x v="791"/>
    <x v="789"/>
    <x v="791"/>
    <x v="791"/>
    <x v="791"/>
    <x v="791"/>
    <x v="791"/>
    <x v="790"/>
    <x v="791"/>
    <x v="791"/>
    <x v="791"/>
  </r>
  <r>
    <x v="792"/>
    <x v="792"/>
    <x v="0"/>
    <x v="787"/>
    <x v="9"/>
    <x v="196"/>
    <x v="161"/>
    <x v="544"/>
    <x v="402"/>
    <x v="562"/>
    <x v="326"/>
    <x v="384"/>
    <x v="457"/>
    <x v="556"/>
    <x v="111"/>
    <x v="553"/>
    <x v="16"/>
    <x v="542"/>
    <x v="792"/>
    <x v="792"/>
    <x v="792"/>
    <x v="792"/>
    <x v="790"/>
    <x v="792"/>
    <x v="792"/>
    <x v="792"/>
    <x v="792"/>
    <x v="792"/>
    <x v="791"/>
    <x v="792"/>
    <x v="792"/>
    <x v="792"/>
  </r>
  <r>
    <x v="793"/>
    <x v="793"/>
    <x v="6"/>
    <x v="788"/>
    <x v="35"/>
    <x v="505"/>
    <x v="546"/>
    <x v="390"/>
    <x v="358"/>
    <x v="155"/>
    <x v="545"/>
    <x v="556"/>
    <x v="547"/>
    <x v="557"/>
    <x v="545"/>
    <x v="126"/>
    <x v="549"/>
    <x v="197"/>
    <x v="793"/>
    <x v="793"/>
    <x v="793"/>
    <x v="793"/>
    <x v="791"/>
    <x v="793"/>
    <x v="793"/>
    <x v="793"/>
    <x v="793"/>
    <x v="793"/>
    <x v="792"/>
    <x v="793"/>
    <x v="793"/>
    <x v="793"/>
  </r>
  <r>
    <x v="794"/>
    <x v="794"/>
    <x v="3"/>
    <x v="789"/>
    <x v="13"/>
    <x v="541"/>
    <x v="547"/>
    <x v="374"/>
    <x v="540"/>
    <x v="563"/>
    <x v="230"/>
    <x v="557"/>
    <x v="98"/>
    <x v="558"/>
    <x v="546"/>
    <x v="554"/>
    <x v="298"/>
    <x v="543"/>
    <x v="794"/>
    <x v="794"/>
    <x v="794"/>
    <x v="794"/>
    <x v="792"/>
    <x v="794"/>
    <x v="794"/>
    <x v="794"/>
    <x v="794"/>
    <x v="794"/>
    <x v="793"/>
    <x v="794"/>
    <x v="794"/>
    <x v="794"/>
  </r>
  <r>
    <x v="795"/>
    <x v="795"/>
    <x v="5"/>
    <x v="790"/>
    <x v="24"/>
    <x v="542"/>
    <x v="31"/>
    <x v="117"/>
    <x v="541"/>
    <x v="564"/>
    <x v="546"/>
    <x v="389"/>
    <x v="74"/>
    <x v="230"/>
    <x v="3"/>
    <x v="55"/>
    <x v="323"/>
    <x v="386"/>
    <x v="795"/>
    <x v="795"/>
    <x v="795"/>
    <x v="795"/>
    <x v="793"/>
    <x v="795"/>
    <x v="795"/>
    <x v="795"/>
    <x v="795"/>
    <x v="795"/>
    <x v="794"/>
    <x v="795"/>
    <x v="795"/>
    <x v="795"/>
  </r>
  <r>
    <x v="796"/>
    <x v="796"/>
    <x v="1"/>
    <x v="791"/>
    <x v="3"/>
    <x v="543"/>
    <x v="548"/>
    <x v="242"/>
    <x v="54"/>
    <x v="336"/>
    <x v="528"/>
    <x v="269"/>
    <x v="548"/>
    <x v="48"/>
    <x v="115"/>
    <x v="555"/>
    <x v="276"/>
    <x v="544"/>
    <x v="796"/>
    <x v="796"/>
    <x v="796"/>
    <x v="796"/>
    <x v="794"/>
    <x v="796"/>
    <x v="796"/>
    <x v="796"/>
    <x v="796"/>
    <x v="796"/>
    <x v="795"/>
    <x v="796"/>
    <x v="796"/>
    <x v="796"/>
  </r>
  <r>
    <x v="797"/>
    <x v="797"/>
    <x v="5"/>
    <x v="792"/>
    <x v="24"/>
    <x v="191"/>
    <x v="549"/>
    <x v="377"/>
    <x v="288"/>
    <x v="186"/>
    <x v="459"/>
    <x v="244"/>
    <x v="209"/>
    <x v="559"/>
    <x v="273"/>
    <x v="556"/>
    <x v="550"/>
    <x v="398"/>
    <x v="797"/>
    <x v="797"/>
    <x v="797"/>
    <x v="797"/>
    <x v="795"/>
    <x v="797"/>
    <x v="797"/>
    <x v="797"/>
    <x v="797"/>
    <x v="797"/>
    <x v="796"/>
    <x v="797"/>
    <x v="797"/>
    <x v="797"/>
  </r>
  <r>
    <x v="798"/>
    <x v="798"/>
    <x v="0"/>
    <x v="793"/>
    <x v="24"/>
    <x v="239"/>
    <x v="550"/>
    <x v="545"/>
    <x v="542"/>
    <x v="445"/>
    <x v="230"/>
    <x v="284"/>
    <x v="133"/>
    <x v="560"/>
    <x v="80"/>
    <x v="342"/>
    <x v="313"/>
    <x v="159"/>
    <x v="798"/>
    <x v="798"/>
    <x v="798"/>
    <x v="798"/>
    <x v="796"/>
    <x v="798"/>
    <x v="798"/>
    <x v="798"/>
    <x v="798"/>
    <x v="798"/>
    <x v="797"/>
    <x v="798"/>
    <x v="798"/>
    <x v="798"/>
  </r>
  <r>
    <x v="799"/>
    <x v="799"/>
    <x v="5"/>
    <x v="794"/>
    <x v="38"/>
    <x v="227"/>
    <x v="501"/>
    <x v="351"/>
    <x v="207"/>
    <x v="414"/>
    <x v="33"/>
    <x v="558"/>
    <x v="549"/>
    <x v="561"/>
    <x v="547"/>
    <x v="557"/>
    <x v="551"/>
    <x v="328"/>
    <x v="799"/>
    <x v="799"/>
    <x v="799"/>
    <x v="799"/>
    <x v="797"/>
    <x v="799"/>
    <x v="799"/>
    <x v="799"/>
    <x v="799"/>
    <x v="799"/>
    <x v="798"/>
    <x v="799"/>
    <x v="799"/>
    <x v="799"/>
  </r>
  <r>
    <x v="800"/>
    <x v="800"/>
    <x v="6"/>
    <x v="795"/>
    <x v="12"/>
    <x v="544"/>
    <x v="551"/>
    <x v="546"/>
    <x v="29"/>
    <x v="565"/>
    <x v="300"/>
    <x v="166"/>
    <x v="94"/>
    <x v="562"/>
    <x v="548"/>
    <x v="203"/>
    <x v="519"/>
    <x v="545"/>
    <x v="800"/>
    <x v="800"/>
    <x v="800"/>
    <x v="800"/>
    <x v="798"/>
    <x v="800"/>
    <x v="800"/>
    <x v="800"/>
    <x v="800"/>
    <x v="800"/>
    <x v="799"/>
    <x v="800"/>
    <x v="800"/>
    <x v="800"/>
  </r>
  <r>
    <x v="801"/>
    <x v="801"/>
    <x v="0"/>
    <x v="796"/>
    <x v="31"/>
    <x v="133"/>
    <x v="484"/>
    <x v="0"/>
    <x v="166"/>
    <x v="566"/>
    <x v="133"/>
    <x v="424"/>
    <x v="408"/>
    <x v="233"/>
    <x v="549"/>
    <x v="308"/>
    <x v="73"/>
    <x v="422"/>
    <x v="801"/>
    <x v="801"/>
    <x v="801"/>
    <x v="801"/>
    <x v="799"/>
    <x v="801"/>
    <x v="801"/>
    <x v="801"/>
    <x v="801"/>
    <x v="801"/>
    <x v="800"/>
    <x v="801"/>
    <x v="801"/>
    <x v="801"/>
  </r>
  <r>
    <x v="802"/>
    <x v="802"/>
    <x v="4"/>
    <x v="797"/>
    <x v="25"/>
    <x v="111"/>
    <x v="552"/>
    <x v="547"/>
    <x v="157"/>
    <x v="567"/>
    <x v="547"/>
    <x v="559"/>
    <x v="550"/>
    <x v="268"/>
    <x v="20"/>
    <x v="303"/>
    <x v="208"/>
    <x v="546"/>
    <x v="802"/>
    <x v="802"/>
    <x v="802"/>
    <x v="802"/>
    <x v="800"/>
    <x v="802"/>
    <x v="802"/>
    <x v="802"/>
    <x v="802"/>
    <x v="802"/>
    <x v="801"/>
    <x v="802"/>
    <x v="802"/>
    <x v="802"/>
  </r>
  <r>
    <x v="803"/>
    <x v="803"/>
    <x v="2"/>
    <x v="798"/>
    <x v="17"/>
    <x v="316"/>
    <x v="553"/>
    <x v="242"/>
    <x v="358"/>
    <x v="16"/>
    <x v="548"/>
    <x v="560"/>
    <x v="551"/>
    <x v="563"/>
    <x v="471"/>
    <x v="373"/>
    <x v="552"/>
    <x v="163"/>
    <x v="803"/>
    <x v="803"/>
    <x v="803"/>
    <x v="803"/>
    <x v="801"/>
    <x v="803"/>
    <x v="803"/>
    <x v="803"/>
    <x v="803"/>
    <x v="803"/>
    <x v="802"/>
    <x v="803"/>
    <x v="803"/>
    <x v="803"/>
  </r>
  <r>
    <x v="804"/>
    <x v="804"/>
    <x v="4"/>
    <x v="799"/>
    <x v="25"/>
    <x v="293"/>
    <x v="554"/>
    <x v="61"/>
    <x v="543"/>
    <x v="225"/>
    <x v="502"/>
    <x v="339"/>
    <x v="387"/>
    <x v="209"/>
    <x v="488"/>
    <x v="32"/>
    <x v="213"/>
    <x v="547"/>
    <x v="804"/>
    <x v="804"/>
    <x v="804"/>
    <x v="804"/>
    <x v="802"/>
    <x v="804"/>
    <x v="804"/>
    <x v="804"/>
    <x v="804"/>
    <x v="804"/>
    <x v="803"/>
    <x v="804"/>
    <x v="804"/>
    <x v="804"/>
  </r>
  <r>
    <x v="805"/>
    <x v="805"/>
    <x v="6"/>
    <x v="800"/>
    <x v="28"/>
    <x v="267"/>
    <x v="223"/>
    <x v="272"/>
    <x v="43"/>
    <x v="179"/>
    <x v="178"/>
    <x v="133"/>
    <x v="195"/>
    <x v="564"/>
    <x v="225"/>
    <x v="394"/>
    <x v="553"/>
    <x v="548"/>
    <x v="805"/>
    <x v="805"/>
    <x v="805"/>
    <x v="805"/>
    <x v="803"/>
    <x v="805"/>
    <x v="805"/>
    <x v="805"/>
    <x v="805"/>
    <x v="805"/>
    <x v="804"/>
    <x v="805"/>
    <x v="805"/>
    <x v="805"/>
  </r>
  <r>
    <x v="806"/>
    <x v="806"/>
    <x v="2"/>
    <x v="801"/>
    <x v="5"/>
    <x v="464"/>
    <x v="555"/>
    <x v="521"/>
    <x v="544"/>
    <x v="568"/>
    <x v="381"/>
    <x v="44"/>
    <x v="552"/>
    <x v="565"/>
    <x v="550"/>
    <x v="558"/>
    <x v="554"/>
    <x v="389"/>
    <x v="806"/>
    <x v="806"/>
    <x v="806"/>
    <x v="806"/>
    <x v="804"/>
    <x v="806"/>
    <x v="806"/>
    <x v="806"/>
    <x v="806"/>
    <x v="806"/>
    <x v="805"/>
    <x v="806"/>
    <x v="806"/>
    <x v="806"/>
  </r>
  <r>
    <x v="807"/>
    <x v="807"/>
    <x v="4"/>
    <x v="802"/>
    <x v="0"/>
    <x v="412"/>
    <x v="556"/>
    <x v="443"/>
    <x v="98"/>
    <x v="569"/>
    <x v="549"/>
    <x v="561"/>
    <x v="553"/>
    <x v="304"/>
    <x v="551"/>
    <x v="559"/>
    <x v="532"/>
    <x v="230"/>
    <x v="807"/>
    <x v="807"/>
    <x v="807"/>
    <x v="807"/>
    <x v="805"/>
    <x v="807"/>
    <x v="807"/>
    <x v="807"/>
    <x v="807"/>
    <x v="807"/>
    <x v="806"/>
    <x v="807"/>
    <x v="807"/>
    <x v="807"/>
  </r>
  <r>
    <x v="808"/>
    <x v="808"/>
    <x v="2"/>
    <x v="803"/>
    <x v="0"/>
    <x v="46"/>
    <x v="414"/>
    <x v="451"/>
    <x v="134"/>
    <x v="570"/>
    <x v="335"/>
    <x v="153"/>
    <x v="554"/>
    <x v="521"/>
    <x v="552"/>
    <x v="35"/>
    <x v="436"/>
    <x v="8"/>
    <x v="808"/>
    <x v="808"/>
    <x v="808"/>
    <x v="808"/>
    <x v="806"/>
    <x v="808"/>
    <x v="808"/>
    <x v="808"/>
    <x v="808"/>
    <x v="808"/>
    <x v="807"/>
    <x v="808"/>
    <x v="808"/>
    <x v="808"/>
  </r>
  <r>
    <x v="809"/>
    <x v="809"/>
    <x v="3"/>
    <x v="804"/>
    <x v="32"/>
    <x v="545"/>
    <x v="288"/>
    <x v="548"/>
    <x v="545"/>
    <x v="571"/>
    <x v="238"/>
    <x v="562"/>
    <x v="163"/>
    <x v="443"/>
    <x v="553"/>
    <x v="181"/>
    <x v="555"/>
    <x v="5"/>
    <x v="809"/>
    <x v="809"/>
    <x v="809"/>
    <x v="809"/>
    <x v="807"/>
    <x v="809"/>
    <x v="809"/>
    <x v="809"/>
    <x v="809"/>
    <x v="809"/>
    <x v="808"/>
    <x v="809"/>
    <x v="809"/>
    <x v="809"/>
  </r>
  <r>
    <x v="810"/>
    <x v="810"/>
    <x v="5"/>
    <x v="805"/>
    <x v="5"/>
    <x v="546"/>
    <x v="557"/>
    <x v="537"/>
    <x v="546"/>
    <x v="149"/>
    <x v="550"/>
    <x v="377"/>
    <x v="291"/>
    <x v="566"/>
    <x v="554"/>
    <x v="7"/>
    <x v="556"/>
    <x v="380"/>
    <x v="810"/>
    <x v="810"/>
    <x v="810"/>
    <x v="810"/>
    <x v="808"/>
    <x v="810"/>
    <x v="810"/>
    <x v="810"/>
    <x v="810"/>
    <x v="810"/>
    <x v="809"/>
    <x v="810"/>
    <x v="810"/>
    <x v="810"/>
  </r>
  <r>
    <x v="811"/>
    <x v="811"/>
    <x v="0"/>
    <x v="806"/>
    <x v="28"/>
    <x v="453"/>
    <x v="75"/>
    <x v="549"/>
    <x v="547"/>
    <x v="66"/>
    <x v="366"/>
    <x v="297"/>
    <x v="282"/>
    <x v="390"/>
    <x v="201"/>
    <x v="560"/>
    <x v="408"/>
    <x v="472"/>
    <x v="811"/>
    <x v="811"/>
    <x v="811"/>
    <x v="811"/>
    <x v="809"/>
    <x v="811"/>
    <x v="811"/>
    <x v="811"/>
    <x v="811"/>
    <x v="811"/>
    <x v="810"/>
    <x v="811"/>
    <x v="811"/>
    <x v="811"/>
  </r>
  <r>
    <x v="812"/>
    <x v="812"/>
    <x v="2"/>
    <x v="807"/>
    <x v="33"/>
    <x v="547"/>
    <x v="326"/>
    <x v="286"/>
    <x v="548"/>
    <x v="572"/>
    <x v="551"/>
    <x v="563"/>
    <x v="83"/>
    <x v="567"/>
    <x v="555"/>
    <x v="561"/>
    <x v="39"/>
    <x v="549"/>
    <x v="812"/>
    <x v="812"/>
    <x v="812"/>
    <x v="812"/>
    <x v="810"/>
    <x v="812"/>
    <x v="812"/>
    <x v="812"/>
    <x v="812"/>
    <x v="812"/>
    <x v="811"/>
    <x v="812"/>
    <x v="812"/>
    <x v="812"/>
  </r>
  <r>
    <x v="813"/>
    <x v="813"/>
    <x v="3"/>
    <x v="808"/>
    <x v="16"/>
    <x v="30"/>
    <x v="1"/>
    <x v="550"/>
    <x v="549"/>
    <x v="573"/>
    <x v="377"/>
    <x v="289"/>
    <x v="92"/>
    <x v="164"/>
    <x v="556"/>
    <x v="480"/>
    <x v="557"/>
    <x v="489"/>
    <x v="813"/>
    <x v="813"/>
    <x v="813"/>
    <x v="813"/>
    <x v="811"/>
    <x v="813"/>
    <x v="813"/>
    <x v="813"/>
    <x v="813"/>
    <x v="813"/>
    <x v="812"/>
    <x v="813"/>
    <x v="813"/>
    <x v="813"/>
  </r>
  <r>
    <x v="814"/>
    <x v="814"/>
    <x v="5"/>
    <x v="809"/>
    <x v="24"/>
    <x v="548"/>
    <x v="558"/>
    <x v="540"/>
    <x v="412"/>
    <x v="177"/>
    <x v="510"/>
    <x v="564"/>
    <x v="40"/>
    <x v="568"/>
    <x v="21"/>
    <x v="271"/>
    <x v="293"/>
    <x v="550"/>
    <x v="814"/>
    <x v="814"/>
    <x v="814"/>
    <x v="814"/>
    <x v="812"/>
    <x v="814"/>
    <x v="814"/>
    <x v="814"/>
    <x v="814"/>
    <x v="814"/>
    <x v="813"/>
    <x v="814"/>
    <x v="814"/>
    <x v="814"/>
  </r>
  <r>
    <x v="815"/>
    <x v="815"/>
    <x v="5"/>
    <x v="810"/>
    <x v="18"/>
    <x v="493"/>
    <x v="559"/>
    <x v="340"/>
    <x v="550"/>
    <x v="476"/>
    <x v="363"/>
    <x v="565"/>
    <x v="262"/>
    <x v="569"/>
    <x v="557"/>
    <x v="562"/>
    <x v="480"/>
    <x v="551"/>
    <x v="815"/>
    <x v="815"/>
    <x v="815"/>
    <x v="815"/>
    <x v="813"/>
    <x v="815"/>
    <x v="815"/>
    <x v="815"/>
    <x v="815"/>
    <x v="815"/>
    <x v="814"/>
    <x v="815"/>
    <x v="815"/>
    <x v="815"/>
  </r>
  <r>
    <x v="816"/>
    <x v="816"/>
    <x v="1"/>
    <x v="811"/>
    <x v="17"/>
    <x v="549"/>
    <x v="485"/>
    <x v="542"/>
    <x v="551"/>
    <x v="224"/>
    <x v="539"/>
    <x v="566"/>
    <x v="555"/>
    <x v="570"/>
    <x v="491"/>
    <x v="7"/>
    <x v="356"/>
    <x v="423"/>
    <x v="816"/>
    <x v="816"/>
    <x v="816"/>
    <x v="816"/>
    <x v="814"/>
    <x v="816"/>
    <x v="816"/>
    <x v="816"/>
    <x v="816"/>
    <x v="816"/>
    <x v="815"/>
    <x v="816"/>
    <x v="816"/>
    <x v="816"/>
  </r>
  <r>
    <x v="817"/>
    <x v="817"/>
    <x v="4"/>
    <x v="812"/>
    <x v="28"/>
    <x v="422"/>
    <x v="560"/>
    <x v="551"/>
    <x v="451"/>
    <x v="336"/>
    <x v="552"/>
    <x v="408"/>
    <x v="556"/>
    <x v="571"/>
    <x v="558"/>
    <x v="563"/>
    <x v="558"/>
    <x v="552"/>
    <x v="817"/>
    <x v="817"/>
    <x v="817"/>
    <x v="817"/>
    <x v="815"/>
    <x v="817"/>
    <x v="817"/>
    <x v="817"/>
    <x v="817"/>
    <x v="817"/>
    <x v="816"/>
    <x v="817"/>
    <x v="817"/>
    <x v="817"/>
  </r>
  <r>
    <x v="818"/>
    <x v="818"/>
    <x v="1"/>
    <x v="813"/>
    <x v="26"/>
    <x v="550"/>
    <x v="372"/>
    <x v="103"/>
    <x v="74"/>
    <x v="574"/>
    <x v="553"/>
    <x v="357"/>
    <x v="331"/>
    <x v="572"/>
    <x v="559"/>
    <x v="564"/>
    <x v="559"/>
    <x v="553"/>
    <x v="818"/>
    <x v="818"/>
    <x v="818"/>
    <x v="818"/>
    <x v="816"/>
    <x v="818"/>
    <x v="818"/>
    <x v="818"/>
    <x v="818"/>
    <x v="818"/>
    <x v="817"/>
    <x v="818"/>
    <x v="818"/>
    <x v="818"/>
  </r>
  <r>
    <x v="819"/>
    <x v="819"/>
    <x v="6"/>
    <x v="814"/>
    <x v="34"/>
    <x v="551"/>
    <x v="404"/>
    <x v="552"/>
    <x v="552"/>
    <x v="62"/>
    <x v="554"/>
    <x v="567"/>
    <x v="557"/>
    <x v="229"/>
    <x v="264"/>
    <x v="405"/>
    <x v="423"/>
    <x v="538"/>
    <x v="819"/>
    <x v="819"/>
    <x v="819"/>
    <x v="819"/>
    <x v="817"/>
    <x v="819"/>
    <x v="819"/>
    <x v="819"/>
    <x v="819"/>
    <x v="819"/>
    <x v="818"/>
    <x v="819"/>
    <x v="819"/>
    <x v="819"/>
  </r>
  <r>
    <x v="820"/>
    <x v="820"/>
    <x v="3"/>
    <x v="815"/>
    <x v="40"/>
    <x v="181"/>
    <x v="348"/>
    <x v="553"/>
    <x v="446"/>
    <x v="134"/>
    <x v="176"/>
    <x v="234"/>
    <x v="45"/>
    <x v="375"/>
    <x v="560"/>
    <x v="565"/>
    <x v="560"/>
    <x v="459"/>
    <x v="820"/>
    <x v="820"/>
    <x v="820"/>
    <x v="820"/>
    <x v="818"/>
    <x v="820"/>
    <x v="820"/>
    <x v="820"/>
    <x v="820"/>
    <x v="820"/>
    <x v="819"/>
    <x v="820"/>
    <x v="820"/>
    <x v="820"/>
  </r>
  <r>
    <x v="821"/>
    <x v="821"/>
    <x v="1"/>
    <x v="816"/>
    <x v="23"/>
    <x v="552"/>
    <x v="561"/>
    <x v="554"/>
    <x v="553"/>
    <x v="172"/>
    <x v="228"/>
    <x v="294"/>
    <x v="558"/>
    <x v="573"/>
    <x v="162"/>
    <x v="228"/>
    <x v="106"/>
    <x v="554"/>
    <x v="821"/>
    <x v="821"/>
    <x v="821"/>
    <x v="821"/>
    <x v="819"/>
    <x v="821"/>
    <x v="821"/>
    <x v="821"/>
    <x v="821"/>
    <x v="821"/>
    <x v="820"/>
    <x v="821"/>
    <x v="821"/>
    <x v="821"/>
  </r>
  <r>
    <x v="822"/>
    <x v="822"/>
    <x v="1"/>
    <x v="817"/>
    <x v="26"/>
    <x v="326"/>
    <x v="442"/>
    <x v="555"/>
    <x v="554"/>
    <x v="575"/>
    <x v="410"/>
    <x v="568"/>
    <x v="559"/>
    <x v="253"/>
    <x v="561"/>
    <x v="566"/>
    <x v="36"/>
    <x v="555"/>
    <x v="822"/>
    <x v="822"/>
    <x v="822"/>
    <x v="822"/>
    <x v="820"/>
    <x v="822"/>
    <x v="822"/>
    <x v="822"/>
    <x v="822"/>
    <x v="822"/>
    <x v="821"/>
    <x v="822"/>
    <x v="822"/>
    <x v="822"/>
  </r>
  <r>
    <x v="823"/>
    <x v="823"/>
    <x v="5"/>
    <x v="818"/>
    <x v="28"/>
    <x v="553"/>
    <x v="562"/>
    <x v="556"/>
    <x v="555"/>
    <x v="576"/>
    <x v="488"/>
    <x v="324"/>
    <x v="560"/>
    <x v="108"/>
    <x v="269"/>
    <x v="567"/>
    <x v="561"/>
    <x v="377"/>
    <x v="823"/>
    <x v="823"/>
    <x v="823"/>
    <x v="823"/>
    <x v="821"/>
    <x v="823"/>
    <x v="823"/>
    <x v="823"/>
    <x v="823"/>
    <x v="823"/>
    <x v="822"/>
    <x v="823"/>
    <x v="823"/>
    <x v="823"/>
  </r>
  <r>
    <x v="824"/>
    <x v="824"/>
    <x v="3"/>
    <x v="819"/>
    <x v="5"/>
    <x v="175"/>
    <x v="563"/>
    <x v="557"/>
    <x v="90"/>
    <x v="278"/>
    <x v="81"/>
    <x v="211"/>
    <x v="143"/>
    <x v="122"/>
    <x v="562"/>
    <x v="568"/>
    <x v="562"/>
    <x v="556"/>
    <x v="824"/>
    <x v="824"/>
    <x v="824"/>
    <x v="824"/>
    <x v="822"/>
    <x v="824"/>
    <x v="824"/>
    <x v="824"/>
    <x v="824"/>
    <x v="824"/>
    <x v="823"/>
    <x v="824"/>
    <x v="824"/>
    <x v="824"/>
  </r>
  <r>
    <x v="825"/>
    <x v="825"/>
    <x v="5"/>
    <x v="820"/>
    <x v="27"/>
    <x v="554"/>
    <x v="564"/>
    <x v="328"/>
    <x v="556"/>
    <x v="577"/>
    <x v="370"/>
    <x v="442"/>
    <x v="372"/>
    <x v="179"/>
    <x v="563"/>
    <x v="88"/>
    <x v="563"/>
    <x v="557"/>
    <x v="825"/>
    <x v="825"/>
    <x v="825"/>
    <x v="825"/>
    <x v="823"/>
    <x v="825"/>
    <x v="825"/>
    <x v="825"/>
    <x v="825"/>
    <x v="825"/>
    <x v="824"/>
    <x v="825"/>
    <x v="825"/>
    <x v="825"/>
  </r>
  <r>
    <x v="826"/>
    <x v="826"/>
    <x v="0"/>
    <x v="821"/>
    <x v="13"/>
    <x v="551"/>
    <x v="80"/>
    <x v="558"/>
    <x v="557"/>
    <x v="466"/>
    <x v="55"/>
    <x v="117"/>
    <x v="561"/>
    <x v="408"/>
    <x v="564"/>
    <x v="149"/>
    <x v="130"/>
    <x v="558"/>
    <x v="826"/>
    <x v="826"/>
    <x v="826"/>
    <x v="826"/>
    <x v="824"/>
    <x v="826"/>
    <x v="826"/>
    <x v="826"/>
    <x v="826"/>
    <x v="826"/>
    <x v="825"/>
    <x v="826"/>
    <x v="826"/>
    <x v="826"/>
  </r>
  <r>
    <x v="827"/>
    <x v="827"/>
    <x v="2"/>
    <x v="822"/>
    <x v="18"/>
    <x v="457"/>
    <x v="565"/>
    <x v="158"/>
    <x v="558"/>
    <x v="578"/>
    <x v="555"/>
    <x v="521"/>
    <x v="234"/>
    <x v="574"/>
    <x v="426"/>
    <x v="569"/>
    <x v="564"/>
    <x v="559"/>
    <x v="827"/>
    <x v="827"/>
    <x v="827"/>
    <x v="827"/>
    <x v="825"/>
    <x v="827"/>
    <x v="827"/>
    <x v="827"/>
    <x v="827"/>
    <x v="827"/>
    <x v="826"/>
    <x v="827"/>
    <x v="827"/>
    <x v="827"/>
  </r>
  <r>
    <x v="828"/>
    <x v="828"/>
    <x v="6"/>
    <x v="823"/>
    <x v="4"/>
    <x v="555"/>
    <x v="527"/>
    <x v="42"/>
    <x v="559"/>
    <x v="579"/>
    <x v="497"/>
    <x v="35"/>
    <x v="47"/>
    <x v="77"/>
    <x v="565"/>
    <x v="478"/>
    <x v="270"/>
    <x v="560"/>
    <x v="828"/>
    <x v="828"/>
    <x v="828"/>
    <x v="828"/>
    <x v="826"/>
    <x v="828"/>
    <x v="828"/>
    <x v="828"/>
    <x v="828"/>
    <x v="828"/>
    <x v="827"/>
    <x v="828"/>
    <x v="828"/>
    <x v="828"/>
  </r>
  <r>
    <x v="829"/>
    <x v="829"/>
    <x v="6"/>
    <x v="824"/>
    <x v="17"/>
    <x v="288"/>
    <x v="566"/>
    <x v="483"/>
    <x v="560"/>
    <x v="466"/>
    <x v="556"/>
    <x v="156"/>
    <x v="400"/>
    <x v="187"/>
    <x v="422"/>
    <x v="189"/>
    <x v="350"/>
    <x v="312"/>
    <x v="829"/>
    <x v="829"/>
    <x v="829"/>
    <x v="829"/>
    <x v="827"/>
    <x v="829"/>
    <x v="829"/>
    <x v="829"/>
    <x v="829"/>
    <x v="829"/>
    <x v="828"/>
    <x v="829"/>
    <x v="829"/>
    <x v="829"/>
  </r>
  <r>
    <x v="830"/>
    <x v="830"/>
    <x v="4"/>
    <x v="825"/>
    <x v="18"/>
    <x v="384"/>
    <x v="567"/>
    <x v="559"/>
    <x v="561"/>
    <x v="308"/>
    <x v="557"/>
    <x v="569"/>
    <x v="266"/>
    <x v="259"/>
    <x v="234"/>
    <x v="290"/>
    <x v="414"/>
    <x v="561"/>
    <x v="830"/>
    <x v="830"/>
    <x v="830"/>
    <x v="830"/>
    <x v="828"/>
    <x v="830"/>
    <x v="830"/>
    <x v="830"/>
    <x v="830"/>
    <x v="830"/>
    <x v="829"/>
    <x v="830"/>
    <x v="830"/>
    <x v="830"/>
  </r>
  <r>
    <x v="831"/>
    <x v="831"/>
    <x v="5"/>
    <x v="826"/>
    <x v="22"/>
    <x v="375"/>
    <x v="172"/>
    <x v="560"/>
    <x v="562"/>
    <x v="402"/>
    <x v="558"/>
    <x v="570"/>
    <x v="501"/>
    <x v="100"/>
    <x v="263"/>
    <x v="570"/>
    <x v="565"/>
    <x v="509"/>
    <x v="831"/>
    <x v="831"/>
    <x v="831"/>
    <x v="831"/>
    <x v="829"/>
    <x v="831"/>
    <x v="831"/>
    <x v="831"/>
    <x v="831"/>
    <x v="831"/>
    <x v="830"/>
    <x v="831"/>
    <x v="831"/>
    <x v="831"/>
  </r>
  <r>
    <x v="832"/>
    <x v="832"/>
    <x v="2"/>
    <x v="827"/>
    <x v="15"/>
    <x v="421"/>
    <x v="0"/>
    <x v="561"/>
    <x v="563"/>
    <x v="580"/>
    <x v="559"/>
    <x v="92"/>
    <x v="562"/>
    <x v="575"/>
    <x v="39"/>
    <x v="571"/>
    <x v="259"/>
    <x v="165"/>
    <x v="832"/>
    <x v="832"/>
    <x v="832"/>
    <x v="832"/>
    <x v="830"/>
    <x v="832"/>
    <x v="832"/>
    <x v="832"/>
    <x v="832"/>
    <x v="832"/>
    <x v="831"/>
    <x v="832"/>
    <x v="832"/>
    <x v="832"/>
  </r>
  <r>
    <x v="833"/>
    <x v="833"/>
    <x v="4"/>
    <x v="828"/>
    <x v="31"/>
    <x v="240"/>
    <x v="124"/>
    <x v="562"/>
    <x v="65"/>
    <x v="581"/>
    <x v="560"/>
    <x v="20"/>
    <x v="563"/>
    <x v="368"/>
    <x v="184"/>
    <x v="548"/>
    <x v="566"/>
    <x v="417"/>
    <x v="833"/>
    <x v="833"/>
    <x v="833"/>
    <x v="833"/>
    <x v="831"/>
    <x v="833"/>
    <x v="833"/>
    <x v="833"/>
    <x v="833"/>
    <x v="833"/>
    <x v="832"/>
    <x v="833"/>
    <x v="833"/>
    <x v="833"/>
  </r>
  <r>
    <x v="834"/>
    <x v="834"/>
    <x v="6"/>
    <x v="829"/>
    <x v="4"/>
    <x v="74"/>
    <x v="3"/>
    <x v="563"/>
    <x v="564"/>
    <x v="150"/>
    <x v="561"/>
    <x v="544"/>
    <x v="564"/>
    <x v="528"/>
    <x v="489"/>
    <x v="572"/>
    <x v="567"/>
    <x v="158"/>
    <x v="834"/>
    <x v="834"/>
    <x v="834"/>
    <x v="834"/>
    <x v="832"/>
    <x v="834"/>
    <x v="834"/>
    <x v="834"/>
    <x v="834"/>
    <x v="834"/>
    <x v="833"/>
    <x v="834"/>
    <x v="834"/>
    <x v="834"/>
  </r>
  <r>
    <x v="835"/>
    <x v="835"/>
    <x v="2"/>
    <x v="830"/>
    <x v="5"/>
    <x v="556"/>
    <x v="505"/>
    <x v="564"/>
    <x v="103"/>
    <x v="267"/>
    <x v="562"/>
    <x v="199"/>
    <x v="427"/>
    <x v="337"/>
    <x v="418"/>
    <x v="235"/>
    <x v="568"/>
    <x v="120"/>
    <x v="835"/>
    <x v="835"/>
    <x v="835"/>
    <x v="835"/>
    <x v="833"/>
    <x v="835"/>
    <x v="835"/>
    <x v="835"/>
    <x v="835"/>
    <x v="835"/>
    <x v="834"/>
    <x v="835"/>
    <x v="835"/>
    <x v="835"/>
  </r>
  <r>
    <x v="836"/>
    <x v="836"/>
    <x v="1"/>
    <x v="831"/>
    <x v="23"/>
    <x v="286"/>
    <x v="208"/>
    <x v="515"/>
    <x v="114"/>
    <x v="582"/>
    <x v="171"/>
    <x v="26"/>
    <x v="565"/>
    <x v="576"/>
    <x v="74"/>
    <x v="418"/>
    <x v="46"/>
    <x v="470"/>
    <x v="836"/>
    <x v="836"/>
    <x v="836"/>
    <x v="836"/>
    <x v="834"/>
    <x v="836"/>
    <x v="836"/>
    <x v="836"/>
    <x v="836"/>
    <x v="836"/>
    <x v="835"/>
    <x v="836"/>
    <x v="836"/>
    <x v="836"/>
  </r>
  <r>
    <x v="837"/>
    <x v="837"/>
    <x v="0"/>
    <x v="832"/>
    <x v="25"/>
    <x v="557"/>
    <x v="507"/>
    <x v="565"/>
    <x v="565"/>
    <x v="573"/>
    <x v="209"/>
    <x v="163"/>
    <x v="566"/>
    <x v="27"/>
    <x v="89"/>
    <x v="95"/>
    <x v="569"/>
    <x v="170"/>
    <x v="837"/>
    <x v="837"/>
    <x v="837"/>
    <x v="837"/>
    <x v="835"/>
    <x v="837"/>
    <x v="837"/>
    <x v="837"/>
    <x v="837"/>
    <x v="837"/>
    <x v="836"/>
    <x v="837"/>
    <x v="837"/>
    <x v="837"/>
  </r>
  <r>
    <x v="838"/>
    <x v="838"/>
    <x v="1"/>
    <x v="833"/>
    <x v="14"/>
    <x v="486"/>
    <x v="407"/>
    <x v="282"/>
    <x v="566"/>
    <x v="312"/>
    <x v="511"/>
    <x v="571"/>
    <x v="567"/>
    <x v="577"/>
    <x v="566"/>
    <x v="400"/>
    <x v="166"/>
    <x v="308"/>
    <x v="838"/>
    <x v="838"/>
    <x v="838"/>
    <x v="838"/>
    <x v="836"/>
    <x v="838"/>
    <x v="838"/>
    <x v="838"/>
    <x v="838"/>
    <x v="838"/>
    <x v="837"/>
    <x v="838"/>
    <x v="838"/>
    <x v="838"/>
  </r>
  <r>
    <x v="839"/>
    <x v="839"/>
    <x v="0"/>
    <x v="834"/>
    <x v="10"/>
    <x v="558"/>
    <x v="568"/>
    <x v="8"/>
    <x v="236"/>
    <x v="583"/>
    <x v="38"/>
    <x v="190"/>
    <x v="568"/>
    <x v="578"/>
    <x v="164"/>
    <x v="573"/>
    <x v="570"/>
    <x v="562"/>
    <x v="839"/>
    <x v="839"/>
    <x v="839"/>
    <x v="839"/>
    <x v="837"/>
    <x v="839"/>
    <x v="839"/>
    <x v="839"/>
    <x v="839"/>
    <x v="839"/>
    <x v="838"/>
    <x v="839"/>
    <x v="839"/>
    <x v="839"/>
  </r>
  <r>
    <x v="840"/>
    <x v="840"/>
    <x v="5"/>
    <x v="835"/>
    <x v="34"/>
    <x v="559"/>
    <x v="89"/>
    <x v="566"/>
    <x v="216"/>
    <x v="269"/>
    <x v="492"/>
    <x v="572"/>
    <x v="324"/>
    <x v="78"/>
    <x v="567"/>
    <x v="574"/>
    <x v="66"/>
    <x v="563"/>
    <x v="840"/>
    <x v="840"/>
    <x v="840"/>
    <x v="840"/>
    <x v="838"/>
    <x v="840"/>
    <x v="840"/>
    <x v="840"/>
    <x v="840"/>
    <x v="840"/>
    <x v="839"/>
    <x v="840"/>
    <x v="840"/>
    <x v="840"/>
  </r>
  <r>
    <x v="841"/>
    <x v="841"/>
    <x v="3"/>
    <x v="836"/>
    <x v="30"/>
    <x v="394"/>
    <x v="569"/>
    <x v="199"/>
    <x v="454"/>
    <x v="584"/>
    <x v="563"/>
    <x v="573"/>
    <x v="422"/>
    <x v="196"/>
    <x v="568"/>
    <x v="575"/>
    <x v="208"/>
    <x v="564"/>
    <x v="841"/>
    <x v="841"/>
    <x v="841"/>
    <x v="841"/>
    <x v="839"/>
    <x v="841"/>
    <x v="841"/>
    <x v="841"/>
    <x v="841"/>
    <x v="841"/>
    <x v="840"/>
    <x v="841"/>
    <x v="841"/>
    <x v="841"/>
  </r>
  <r>
    <x v="842"/>
    <x v="842"/>
    <x v="4"/>
    <x v="837"/>
    <x v="39"/>
    <x v="560"/>
    <x v="570"/>
    <x v="303"/>
    <x v="567"/>
    <x v="585"/>
    <x v="564"/>
    <x v="500"/>
    <x v="85"/>
    <x v="126"/>
    <x v="569"/>
    <x v="300"/>
    <x v="234"/>
    <x v="16"/>
    <x v="842"/>
    <x v="842"/>
    <x v="842"/>
    <x v="842"/>
    <x v="840"/>
    <x v="842"/>
    <x v="842"/>
    <x v="842"/>
    <x v="842"/>
    <x v="842"/>
    <x v="841"/>
    <x v="842"/>
    <x v="842"/>
    <x v="842"/>
  </r>
  <r>
    <x v="843"/>
    <x v="843"/>
    <x v="4"/>
    <x v="838"/>
    <x v="26"/>
    <x v="561"/>
    <x v="202"/>
    <x v="567"/>
    <x v="429"/>
    <x v="492"/>
    <x v="565"/>
    <x v="120"/>
    <x v="2"/>
    <x v="355"/>
    <x v="570"/>
    <x v="357"/>
    <x v="75"/>
    <x v="456"/>
    <x v="843"/>
    <x v="843"/>
    <x v="843"/>
    <x v="843"/>
    <x v="841"/>
    <x v="843"/>
    <x v="843"/>
    <x v="843"/>
    <x v="843"/>
    <x v="843"/>
    <x v="842"/>
    <x v="843"/>
    <x v="843"/>
    <x v="843"/>
  </r>
  <r>
    <x v="844"/>
    <x v="844"/>
    <x v="3"/>
    <x v="839"/>
    <x v="12"/>
    <x v="425"/>
    <x v="549"/>
    <x v="273"/>
    <x v="568"/>
    <x v="518"/>
    <x v="34"/>
    <x v="574"/>
    <x v="569"/>
    <x v="237"/>
    <x v="70"/>
    <x v="61"/>
    <x v="352"/>
    <x v="185"/>
    <x v="844"/>
    <x v="844"/>
    <x v="844"/>
    <x v="844"/>
    <x v="842"/>
    <x v="844"/>
    <x v="844"/>
    <x v="844"/>
    <x v="844"/>
    <x v="844"/>
    <x v="843"/>
    <x v="844"/>
    <x v="844"/>
    <x v="844"/>
  </r>
  <r>
    <x v="845"/>
    <x v="845"/>
    <x v="2"/>
    <x v="840"/>
    <x v="8"/>
    <x v="216"/>
    <x v="270"/>
    <x v="568"/>
    <x v="569"/>
    <x v="124"/>
    <x v="566"/>
    <x v="150"/>
    <x v="98"/>
    <x v="579"/>
    <x v="277"/>
    <x v="576"/>
    <x v="556"/>
    <x v="553"/>
    <x v="845"/>
    <x v="845"/>
    <x v="845"/>
    <x v="845"/>
    <x v="843"/>
    <x v="845"/>
    <x v="845"/>
    <x v="845"/>
    <x v="845"/>
    <x v="845"/>
    <x v="844"/>
    <x v="845"/>
    <x v="845"/>
    <x v="845"/>
  </r>
  <r>
    <x v="846"/>
    <x v="846"/>
    <x v="3"/>
    <x v="299"/>
    <x v="23"/>
    <x v="562"/>
    <x v="372"/>
    <x v="259"/>
    <x v="147"/>
    <x v="183"/>
    <x v="567"/>
    <x v="268"/>
    <x v="49"/>
    <x v="100"/>
    <x v="571"/>
    <x v="406"/>
    <x v="571"/>
    <x v="142"/>
    <x v="846"/>
    <x v="846"/>
    <x v="846"/>
    <x v="846"/>
    <x v="844"/>
    <x v="846"/>
    <x v="846"/>
    <x v="846"/>
    <x v="846"/>
    <x v="846"/>
    <x v="845"/>
    <x v="846"/>
    <x v="846"/>
    <x v="846"/>
  </r>
  <r>
    <x v="847"/>
    <x v="847"/>
    <x v="5"/>
    <x v="841"/>
    <x v="40"/>
    <x v="563"/>
    <x v="292"/>
    <x v="569"/>
    <x v="287"/>
    <x v="586"/>
    <x v="182"/>
    <x v="575"/>
    <x v="204"/>
    <x v="580"/>
    <x v="572"/>
    <x v="577"/>
    <x v="346"/>
    <x v="532"/>
    <x v="847"/>
    <x v="847"/>
    <x v="847"/>
    <x v="847"/>
    <x v="845"/>
    <x v="847"/>
    <x v="847"/>
    <x v="847"/>
    <x v="847"/>
    <x v="847"/>
    <x v="846"/>
    <x v="847"/>
    <x v="847"/>
    <x v="847"/>
  </r>
  <r>
    <x v="848"/>
    <x v="848"/>
    <x v="6"/>
    <x v="842"/>
    <x v="2"/>
    <x v="129"/>
    <x v="571"/>
    <x v="43"/>
    <x v="570"/>
    <x v="22"/>
    <x v="568"/>
    <x v="54"/>
    <x v="570"/>
    <x v="103"/>
    <x v="101"/>
    <x v="578"/>
    <x v="254"/>
    <x v="57"/>
    <x v="848"/>
    <x v="848"/>
    <x v="848"/>
    <x v="848"/>
    <x v="846"/>
    <x v="848"/>
    <x v="848"/>
    <x v="848"/>
    <x v="848"/>
    <x v="848"/>
    <x v="847"/>
    <x v="848"/>
    <x v="848"/>
    <x v="848"/>
  </r>
  <r>
    <x v="849"/>
    <x v="849"/>
    <x v="3"/>
    <x v="843"/>
    <x v="5"/>
    <x v="564"/>
    <x v="198"/>
    <x v="454"/>
    <x v="304"/>
    <x v="119"/>
    <x v="138"/>
    <x v="490"/>
    <x v="291"/>
    <x v="581"/>
    <x v="292"/>
    <x v="302"/>
    <x v="572"/>
    <x v="565"/>
    <x v="849"/>
    <x v="849"/>
    <x v="849"/>
    <x v="849"/>
    <x v="847"/>
    <x v="849"/>
    <x v="849"/>
    <x v="849"/>
    <x v="849"/>
    <x v="849"/>
    <x v="848"/>
    <x v="849"/>
    <x v="849"/>
    <x v="849"/>
  </r>
  <r>
    <x v="850"/>
    <x v="850"/>
    <x v="0"/>
    <x v="844"/>
    <x v="33"/>
    <x v="52"/>
    <x v="572"/>
    <x v="570"/>
    <x v="571"/>
    <x v="339"/>
    <x v="56"/>
    <x v="341"/>
    <x v="571"/>
    <x v="582"/>
    <x v="16"/>
    <x v="579"/>
    <x v="573"/>
    <x v="566"/>
    <x v="850"/>
    <x v="850"/>
    <x v="850"/>
    <x v="850"/>
    <x v="848"/>
    <x v="850"/>
    <x v="850"/>
    <x v="850"/>
    <x v="850"/>
    <x v="850"/>
    <x v="849"/>
    <x v="850"/>
    <x v="850"/>
    <x v="850"/>
  </r>
  <r>
    <x v="851"/>
    <x v="851"/>
    <x v="6"/>
    <x v="845"/>
    <x v="21"/>
    <x v="565"/>
    <x v="251"/>
    <x v="210"/>
    <x v="133"/>
    <x v="587"/>
    <x v="27"/>
    <x v="417"/>
    <x v="320"/>
    <x v="583"/>
    <x v="120"/>
    <x v="302"/>
    <x v="561"/>
    <x v="310"/>
    <x v="851"/>
    <x v="851"/>
    <x v="851"/>
    <x v="851"/>
    <x v="849"/>
    <x v="851"/>
    <x v="851"/>
    <x v="851"/>
    <x v="851"/>
    <x v="851"/>
    <x v="850"/>
    <x v="851"/>
    <x v="851"/>
    <x v="851"/>
  </r>
  <r>
    <x v="852"/>
    <x v="852"/>
    <x v="3"/>
    <x v="846"/>
    <x v="7"/>
    <x v="62"/>
    <x v="573"/>
    <x v="571"/>
    <x v="27"/>
    <x v="269"/>
    <x v="40"/>
    <x v="82"/>
    <x v="572"/>
    <x v="584"/>
    <x v="75"/>
    <x v="580"/>
    <x v="574"/>
    <x v="434"/>
    <x v="852"/>
    <x v="852"/>
    <x v="852"/>
    <x v="852"/>
    <x v="850"/>
    <x v="852"/>
    <x v="852"/>
    <x v="852"/>
    <x v="852"/>
    <x v="852"/>
    <x v="851"/>
    <x v="852"/>
    <x v="852"/>
    <x v="852"/>
  </r>
  <r>
    <x v="853"/>
    <x v="853"/>
    <x v="4"/>
    <x v="847"/>
    <x v="7"/>
    <x v="566"/>
    <x v="331"/>
    <x v="518"/>
    <x v="188"/>
    <x v="588"/>
    <x v="569"/>
    <x v="192"/>
    <x v="200"/>
    <x v="585"/>
    <x v="573"/>
    <x v="581"/>
    <x v="40"/>
    <x v="567"/>
    <x v="853"/>
    <x v="853"/>
    <x v="853"/>
    <x v="853"/>
    <x v="851"/>
    <x v="853"/>
    <x v="853"/>
    <x v="853"/>
    <x v="853"/>
    <x v="853"/>
    <x v="852"/>
    <x v="853"/>
    <x v="853"/>
    <x v="853"/>
  </r>
  <r>
    <x v="854"/>
    <x v="854"/>
    <x v="1"/>
    <x v="848"/>
    <x v="14"/>
    <x v="567"/>
    <x v="574"/>
    <x v="526"/>
    <x v="149"/>
    <x v="548"/>
    <x v="475"/>
    <x v="576"/>
    <x v="39"/>
    <x v="370"/>
    <x v="574"/>
    <x v="582"/>
    <x v="440"/>
    <x v="213"/>
    <x v="854"/>
    <x v="854"/>
    <x v="854"/>
    <x v="854"/>
    <x v="852"/>
    <x v="854"/>
    <x v="854"/>
    <x v="854"/>
    <x v="854"/>
    <x v="854"/>
    <x v="853"/>
    <x v="854"/>
    <x v="854"/>
    <x v="854"/>
  </r>
  <r>
    <x v="855"/>
    <x v="855"/>
    <x v="0"/>
    <x v="849"/>
    <x v="8"/>
    <x v="568"/>
    <x v="162"/>
    <x v="80"/>
    <x v="307"/>
    <x v="215"/>
    <x v="97"/>
    <x v="489"/>
    <x v="420"/>
    <x v="518"/>
    <x v="335"/>
    <x v="583"/>
    <x v="355"/>
    <x v="98"/>
    <x v="855"/>
    <x v="855"/>
    <x v="855"/>
    <x v="855"/>
    <x v="853"/>
    <x v="855"/>
    <x v="855"/>
    <x v="855"/>
    <x v="855"/>
    <x v="855"/>
    <x v="423"/>
    <x v="855"/>
    <x v="855"/>
    <x v="855"/>
  </r>
  <r>
    <x v="856"/>
    <x v="856"/>
    <x v="5"/>
    <x v="850"/>
    <x v="31"/>
    <x v="415"/>
    <x v="14"/>
    <x v="425"/>
    <x v="328"/>
    <x v="589"/>
    <x v="141"/>
    <x v="532"/>
    <x v="573"/>
    <x v="586"/>
    <x v="575"/>
    <x v="143"/>
    <x v="201"/>
    <x v="568"/>
    <x v="856"/>
    <x v="856"/>
    <x v="856"/>
    <x v="856"/>
    <x v="854"/>
    <x v="856"/>
    <x v="856"/>
    <x v="856"/>
    <x v="856"/>
    <x v="856"/>
    <x v="854"/>
    <x v="856"/>
    <x v="856"/>
    <x v="856"/>
  </r>
  <r>
    <x v="857"/>
    <x v="857"/>
    <x v="0"/>
    <x v="851"/>
    <x v="39"/>
    <x v="361"/>
    <x v="51"/>
    <x v="198"/>
    <x v="572"/>
    <x v="9"/>
    <x v="257"/>
    <x v="21"/>
    <x v="574"/>
    <x v="473"/>
    <x v="452"/>
    <x v="369"/>
    <x v="213"/>
    <x v="335"/>
    <x v="857"/>
    <x v="857"/>
    <x v="857"/>
    <x v="857"/>
    <x v="855"/>
    <x v="857"/>
    <x v="857"/>
    <x v="857"/>
    <x v="857"/>
    <x v="857"/>
    <x v="855"/>
    <x v="857"/>
    <x v="857"/>
    <x v="857"/>
  </r>
  <r>
    <x v="858"/>
    <x v="858"/>
    <x v="2"/>
    <x v="852"/>
    <x v="7"/>
    <x v="161"/>
    <x v="575"/>
    <x v="572"/>
    <x v="120"/>
    <x v="590"/>
    <x v="570"/>
    <x v="577"/>
    <x v="28"/>
    <x v="521"/>
    <x v="234"/>
    <x v="136"/>
    <x v="575"/>
    <x v="569"/>
    <x v="858"/>
    <x v="858"/>
    <x v="858"/>
    <x v="858"/>
    <x v="856"/>
    <x v="858"/>
    <x v="858"/>
    <x v="858"/>
    <x v="858"/>
    <x v="858"/>
    <x v="856"/>
    <x v="858"/>
    <x v="858"/>
    <x v="858"/>
  </r>
  <r>
    <x v="859"/>
    <x v="859"/>
    <x v="1"/>
    <x v="853"/>
    <x v="3"/>
    <x v="393"/>
    <x v="158"/>
    <x v="573"/>
    <x v="573"/>
    <x v="70"/>
    <x v="285"/>
    <x v="578"/>
    <x v="310"/>
    <x v="587"/>
    <x v="109"/>
    <x v="584"/>
    <x v="528"/>
    <x v="570"/>
    <x v="859"/>
    <x v="859"/>
    <x v="859"/>
    <x v="859"/>
    <x v="857"/>
    <x v="859"/>
    <x v="859"/>
    <x v="859"/>
    <x v="859"/>
    <x v="859"/>
    <x v="857"/>
    <x v="859"/>
    <x v="859"/>
    <x v="859"/>
  </r>
  <r>
    <x v="860"/>
    <x v="860"/>
    <x v="0"/>
    <x v="854"/>
    <x v="28"/>
    <x v="336"/>
    <x v="576"/>
    <x v="574"/>
    <x v="574"/>
    <x v="591"/>
    <x v="554"/>
    <x v="181"/>
    <x v="575"/>
    <x v="474"/>
    <x v="576"/>
    <x v="585"/>
    <x v="497"/>
    <x v="571"/>
    <x v="860"/>
    <x v="860"/>
    <x v="860"/>
    <x v="860"/>
    <x v="858"/>
    <x v="860"/>
    <x v="860"/>
    <x v="860"/>
    <x v="860"/>
    <x v="860"/>
    <x v="858"/>
    <x v="860"/>
    <x v="860"/>
    <x v="860"/>
  </r>
  <r>
    <x v="861"/>
    <x v="861"/>
    <x v="3"/>
    <x v="855"/>
    <x v="5"/>
    <x v="151"/>
    <x v="577"/>
    <x v="370"/>
    <x v="575"/>
    <x v="101"/>
    <x v="21"/>
    <x v="490"/>
    <x v="481"/>
    <x v="588"/>
    <x v="577"/>
    <x v="480"/>
    <x v="576"/>
    <x v="262"/>
    <x v="861"/>
    <x v="861"/>
    <x v="861"/>
    <x v="861"/>
    <x v="859"/>
    <x v="861"/>
    <x v="861"/>
    <x v="861"/>
    <x v="861"/>
    <x v="861"/>
    <x v="859"/>
    <x v="861"/>
    <x v="861"/>
    <x v="861"/>
  </r>
  <r>
    <x v="862"/>
    <x v="862"/>
    <x v="0"/>
    <x v="856"/>
    <x v="0"/>
    <x v="155"/>
    <x v="185"/>
    <x v="529"/>
    <x v="197"/>
    <x v="592"/>
    <x v="571"/>
    <x v="561"/>
    <x v="384"/>
    <x v="108"/>
    <x v="578"/>
    <x v="553"/>
    <x v="205"/>
    <x v="511"/>
    <x v="862"/>
    <x v="862"/>
    <x v="862"/>
    <x v="862"/>
    <x v="860"/>
    <x v="862"/>
    <x v="862"/>
    <x v="862"/>
    <x v="862"/>
    <x v="862"/>
    <x v="860"/>
    <x v="862"/>
    <x v="862"/>
    <x v="862"/>
  </r>
  <r>
    <x v="863"/>
    <x v="863"/>
    <x v="0"/>
    <x v="857"/>
    <x v="1"/>
    <x v="83"/>
    <x v="38"/>
    <x v="322"/>
    <x v="576"/>
    <x v="451"/>
    <x v="125"/>
    <x v="24"/>
    <x v="227"/>
    <x v="589"/>
    <x v="5"/>
    <x v="512"/>
    <x v="238"/>
    <x v="572"/>
    <x v="38"/>
    <x v="863"/>
    <x v="863"/>
    <x v="863"/>
    <x v="861"/>
    <x v="863"/>
    <x v="863"/>
    <x v="863"/>
    <x v="863"/>
    <x v="863"/>
    <x v="861"/>
    <x v="863"/>
    <x v="863"/>
    <x v="863"/>
  </r>
  <r>
    <x v="864"/>
    <x v="864"/>
    <x v="0"/>
    <x v="858"/>
    <x v="18"/>
    <x v="569"/>
    <x v="578"/>
    <x v="575"/>
    <x v="453"/>
    <x v="593"/>
    <x v="114"/>
    <x v="521"/>
    <x v="84"/>
    <x v="590"/>
    <x v="579"/>
    <x v="412"/>
    <x v="577"/>
    <x v="320"/>
    <x v="863"/>
    <x v="864"/>
    <x v="864"/>
    <x v="864"/>
    <x v="862"/>
    <x v="864"/>
    <x v="864"/>
    <x v="864"/>
    <x v="864"/>
    <x v="864"/>
    <x v="862"/>
    <x v="864"/>
    <x v="864"/>
    <x v="864"/>
  </r>
  <r>
    <x v="865"/>
    <x v="865"/>
    <x v="2"/>
    <x v="859"/>
    <x v="14"/>
    <x v="216"/>
    <x v="289"/>
    <x v="576"/>
    <x v="577"/>
    <x v="544"/>
    <x v="74"/>
    <x v="579"/>
    <x v="125"/>
    <x v="319"/>
    <x v="56"/>
    <x v="586"/>
    <x v="547"/>
    <x v="357"/>
    <x v="864"/>
    <x v="865"/>
    <x v="865"/>
    <x v="865"/>
    <x v="863"/>
    <x v="865"/>
    <x v="865"/>
    <x v="865"/>
    <x v="865"/>
    <x v="865"/>
    <x v="863"/>
    <x v="865"/>
    <x v="865"/>
    <x v="865"/>
  </r>
  <r>
    <x v="866"/>
    <x v="866"/>
    <x v="0"/>
    <x v="860"/>
    <x v="13"/>
    <x v="493"/>
    <x v="579"/>
    <x v="307"/>
    <x v="578"/>
    <x v="115"/>
    <x v="572"/>
    <x v="165"/>
    <x v="437"/>
    <x v="191"/>
    <x v="580"/>
    <x v="587"/>
    <x v="578"/>
    <x v="573"/>
    <x v="865"/>
    <x v="866"/>
    <x v="866"/>
    <x v="866"/>
    <x v="864"/>
    <x v="866"/>
    <x v="866"/>
    <x v="866"/>
    <x v="866"/>
    <x v="866"/>
    <x v="864"/>
    <x v="866"/>
    <x v="866"/>
    <x v="866"/>
  </r>
  <r>
    <x v="867"/>
    <x v="867"/>
    <x v="0"/>
    <x v="861"/>
    <x v="0"/>
    <x v="570"/>
    <x v="529"/>
    <x v="253"/>
    <x v="579"/>
    <x v="594"/>
    <x v="284"/>
    <x v="580"/>
    <x v="171"/>
    <x v="28"/>
    <x v="342"/>
    <x v="378"/>
    <x v="579"/>
    <x v="491"/>
    <x v="866"/>
    <x v="867"/>
    <x v="867"/>
    <x v="867"/>
    <x v="865"/>
    <x v="867"/>
    <x v="867"/>
    <x v="867"/>
    <x v="867"/>
    <x v="867"/>
    <x v="865"/>
    <x v="867"/>
    <x v="867"/>
    <x v="867"/>
  </r>
  <r>
    <x v="868"/>
    <x v="868"/>
    <x v="2"/>
    <x v="862"/>
    <x v="23"/>
    <x v="571"/>
    <x v="315"/>
    <x v="577"/>
    <x v="467"/>
    <x v="581"/>
    <x v="311"/>
    <x v="581"/>
    <x v="576"/>
    <x v="6"/>
    <x v="581"/>
    <x v="588"/>
    <x v="580"/>
    <x v="368"/>
    <x v="867"/>
    <x v="868"/>
    <x v="868"/>
    <x v="868"/>
    <x v="866"/>
    <x v="868"/>
    <x v="868"/>
    <x v="868"/>
    <x v="868"/>
    <x v="868"/>
    <x v="866"/>
    <x v="868"/>
    <x v="868"/>
    <x v="868"/>
  </r>
  <r>
    <x v="869"/>
    <x v="869"/>
    <x v="6"/>
    <x v="863"/>
    <x v="3"/>
    <x v="449"/>
    <x v="115"/>
    <x v="206"/>
    <x v="159"/>
    <x v="594"/>
    <x v="573"/>
    <x v="52"/>
    <x v="196"/>
    <x v="591"/>
    <x v="253"/>
    <x v="589"/>
    <x v="581"/>
    <x v="262"/>
    <x v="868"/>
    <x v="869"/>
    <x v="869"/>
    <x v="869"/>
    <x v="867"/>
    <x v="869"/>
    <x v="869"/>
    <x v="869"/>
    <x v="869"/>
    <x v="869"/>
    <x v="867"/>
    <x v="869"/>
    <x v="869"/>
    <x v="869"/>
  </r>
  <r>
    <x v="870"/>
    <x v="870"/>
    <x v="1"/>
    <x v="864"/>
    <x v="21"/>
    <x v="572"/>
    <x v="432"/>
    <x v="357"/>
    <x v="580"/>
    <x v="595"/>
    <x v="457"/>
    <x v="582"/>
    <x v="95"/>
    <x v="592"/>
    <x v="71"/>
    <x v="321"/>
    <x v="310"/>
    <x v="574"/>
    <x v="869"/>
    <x v="870"/>
    <x v="870"/>
    <x v="870"/>
    <x v="868"/>
    <x v="870"/>
    <x v="870"/>
    <x v="870"/>
    <x v="870"/>
    <x v="870"/>
    <x v="868"/>
    <x v="870"/>
    <x v="870"/>
    <x v="870"/>
  </r>
  <r>
    <x v="871"/>
    <x v="871"/>
    <x v="5"/>
    <x v="865"/>
    <x v="10"/>
    <x v="128"/>
    <x v="580"/>
    <x v="578"/>
    <x v="581"/>
    <x v="6"/>
    <x v="173"/>
    <x v="303"/>
    <x v="577"/>
    <x v="593"/>
    <x v="582"/>
    <x v="82"/>
    <x v="505"/>
    <x v="293"/>
    <x v="870"/>
    <x v="871"/>
    <x v="871"/>
    <x v="871"/>
    <x v="869"/>
    <x v="871"/>
    <x v="871"/>
    <x v="871"/>
    <x v="871"/>
    <x v="871"/>
    <x v="869"/>
    <x v="871"/>
    <x v="871"/>
    <x v="871"/>
  </r>
  <r>
    <x v="872"/>
    <x v="872"/>
    <x v="6"/>
    <x v="866"/>
    <x v="9"/>
    <x v="26"/>
    <x v="581"/>
    <x v="579"/>
    <x v="265"/>
    <x v="181"/>
    <x v="574"/>
    <x v="446"/>
    <x v="569"/>
    <x v="594"/>
    <x v="357"/>
    <x v="388"/>
    <x v="546"/>
    <x v="383"/>
    <x v="871"/>
    <x v="872"/>
    <x v="872"/>
    <x v="872"/>
    <x v="870"/>
    <x v="872"/>
    <x v="872"/>
    <x v="872"/>
    <x v="872"/>
    <x v="872"/>
    <x v="870"/>
    <x v="872"/>
    <x v="872"/>
    <x v="872"/>
  </r>
  <r>
    <x v="873"/>
    <x v="873"/>
    <x v="4"/>
    <x v="867"/>
    <x v="7"/>
    <x v="573"/>
    <x v="15"/>
    <x v="580"/>
    <x v="582"/>
    <x v="596"/>
    <x v="575"/>
    <x v="234"/>
    <x v="461"/>
    <x v="595"/>
    <x v="452"/>
    <x v="366"/>
    <x v="582"/>
    <x v="178"/>
    <x v="872"/>
    <x v="873"/>
    <x v="873"/>
    <x v="873"/>
    <x v="871"/>
    <x v="873"/>
    <x v="873"/>
    <x v="873"/>
    <x v="873"/>
    <x v="873"/>
    <x v="871"/>
    <x v="873"/>
    <x v="873"/>
    <x v="873"/>
  </r>
  <r>
    <x v="874"/>
    <x v="874"/>
    <x v="2"/>
    <x v="868"/>
    <x v="3"/>
    <x v="574"/>
    <x v="582"/>
    <x v="18"/>
    <x v="583"/>
    <x v="597"/>
    <x v="576"/>
    <x v="583"/>
    <x v="578"/>
    <x v="178"/>
    <x v="583"/>
    <x v="590"/>
    <x v="368"/>
    <x v="575"/>
    <x v="873"/>
    <x v="874"/>
    <x v="874"/>
    <x v="874"/>
    <x v="872"/>
    <x v="874"/>
    <x v="874"/>
    <x v="874"/>
    <x v="874"/>
    <x v="874"/>
    <x v="872"/>
    <x v="874"/>
    <x v="874"/>
    <x v="874"/>
  </r>
  <r>
    <x v="875"/>
    <x v="875"/>
    <x v="2"/>
    <x v="869"/>
    <x v="1"/>
    <x v="575"/>
    <x v="583"/>
    <x v="580"/>
    <x v="24"/>
    <x v="598"/>
    <x v="577"/>
    <x v="442"/>
    <x v="462"/>
    <x v="197"/>
    <x v="584"/>
    <x v="61"/>
    <x v="475"/>
    <x v="576"/>
    <x v="874"/>
    <x v="875"/>
    <x v="875"/>
    <x v="875"/>
    <x v="873"/>
    <x v="875"/>
    <x v="875"/>
    <x v="875"/>
    <x v="875"/>
    <x v="875"/>
    <x v="873"/>
    <x v="875"/>
    <x v="875"/>
    <x v="875"/>
  </r>
  <r>
    <x v="876"/>
    <x v="876"/>
    <x v="0"/>
    <x v="870"/>
    <x v="22"/>
    <x v="576"/>
    <x v="40"/>
    <x v="581"/>
    <x v="584"/>
    <x v="410"/>
    <x v="578"/>
    <x v="14"/>
    <x v="482"/>
    <x v="596"/>
    <x v="585"/>
    <x v="591"/>
    <x v="230"/>
    <x v="329"/>
    <x v="875"/>
    <x v="876"/>
    <x v="876"/>
    <x v="876"/>
    <x v="874"/>
    <x v="876"/>
    <x v="876"/>
    <x v="876"/>
    <x v="876"/>
    <x v="876"/>
    <x v="874"/>
    <x v="876"/>
    <x v="876"/>
    <x v="876"/>
  </r>
  <r>
    <x v="877"/>
    <x v="877"/>
    <x v="0"/>
    <x v="871"/>
    <x v="9"/>
    <x v="577"/>
    <x v="403"/>
    <x v="582"/>
    <x v="84"/>
    <x v="37"/>
    <x v="326"/>
    <x v="584"/>
    <x v="579"/>
    <x v="597"/>
    <x v="90"/>
    <x v="592"/>
    <x v="583"/>
    <x v="525"/>
    <x v="876"/>
    <x v="877"/>
    <x v="877"/>
    <x v="877"/>
    <x v="875"/>
    <x v="877"/>
    <x v="877"/>
    <x v="877"/>
    <x v="877"/>
    <x v="877"/>
    <x v="875"/>
    <x v="877"/>
    <x v="877"/>
    <x v="877"/>
  </r>
  <r>
    <x v="878"/>
    <x v="878"/>
    <x v="5"/>
    <x v="872"/>
    <x v="17"/>
    <x v="578"/>
    <x v="584"/>
    <x v="583"/>
    <x v="585"/>
    <x v="238"/>
    <x v="519"/>
    <x v="585"/>
    <x v="580"/>
    <x v="578"/>
    <x v="486"/>
    <x v="593"/>
    <x v="508"/>
    <x v="225"/>
    <x v="877"/>
    <x v="878"/>
    <x v="878"/>
    <x v="878"/>
    <x v="876"/>
    <x v="878"/>
    <x v="878"/>
    <x v="878"/>
    <x v="878"/>
    <x v="878"/>
    <x v="876"/>
    <x v="878"/>
    <x v="878"/>
    <x v="878"/>
  </r>
  <r>
    <x v="879"/>
    <x v="879"/>
    <x v="4"/>
    <x v="873"/>
    <x v="15"/>
    <x v="139"/>
    <x v="585"/>
    <x v="93"/>
    <x v="153"/>
    <x v="548"/>
    <x v="186"/>
    <x v="528"/>
    <x v="433"/>
    <x v="103"/>
    <x v="586"/>
    <x v="411"/>
    <x v="584"/>
    <x v="577"/>
    <x v="878"/>
    <x v="879"/>
    <x v="879"/>
    <x v="879"/>
    <x v="877"/>
    <x v="879"/>
    <x v="879"/>
    <x v="879"/>
    <x v="879"/>
    <x v="879"/>
    <x v="877"/>
    <x v="879"/>
    <x v="879"/>
    <x v="879"/>
  </r>
  <r>
    <x v="880"/>
    <x v="880"/>
    <x v="0"/>
    <x v="874"/>
    <x v="6"/>
    <x v="485"/>
    <x v="586"/>
    <x v="155"/>
    <x v="586"/>
    <x v="492"/>
    <x v="579"/>
    <x v="78"/>
    <x v="50"/>
    <x v="543"/>
    <x v="275"/>
    <x v="267"/>
    <x v="585"/>
    <x v="2"/>
    <x v="879"/>
    <x v="880"/>
    <x v="880"/>
    <x v="880"/>
    <x v="878"/>
    <x v="880"/>
    <x v="880"/>
    <x v="880"/>
    <x v="880"/>
    <x v="880"/>
    <x v="878"/>
    <x v="880"/>
    <x v="880"/>
    <x v="880"/>
  </r>
  <r>
    <x v="881"/>
    <x v="881"/>
    <x v="3"/>
    <x v="875"/>
    <x v="2"/>
    <x v="579"/>
    <x v="421"/>
    <x v="247"/>
    <x v="87"/>
    <x v="566"/>
    <x v="580"/>
    <x v="276"/>
    <x v="253"/>
    <x v="280"/>
    <x v="587"/>
    <x v="168"/>
    <x v="586"/>
    <x v="578"/>
    <x v="880"/>
    <x v="881"/>
    <x v="881"/>
    <x v="881"/>
    <x v="879"/>
    <x v="881"/>
    <x v="881"/>
    <x v="881"/>
    <x v="881"/>
    <x v="881"/>
    <x v="879"/>
    <x v="881"/>
    <x v="881"/>
    <x v="881"/>
  </r>
  <r>
    <x v="882"/>
    <x v="882"/>
    <x v="0"/>
    <x v="876"/>
    <x v="26"/>
    <x v="107"/>
    <x v="536"/>
    <x v="555"/>
    <x v="584"/>
    <x v="573"/>
    <x v="581"/>
    <x v="586"/>
    <x v="581"/>
    <x v="371"/>
    <x v="564"/>
    <x v="104"/>
    <x v="587"/>
    <x v="579"/>
    <x v="881"/>
    <x v="882"/>
    <x v="882"/>
    <x v="882"/>
    <x v="880"/>
    <x v="882"/>
    <x v="882"/>
    <x v="882"/>
    <x v="882"/>
    <x v="882"/>
    <x v="880"/>
    <x v="882"/>
    <x v="882"/>
    <x v="882"/>
  </r>
  <r>
    <x v="883"/>
    <x v="883"/>
    <x v="0"/>
    <x v="877"/>
    <x v="31"/>
    <x v="282"/>
    <x v="118"/>
    <x v="177"/>
    <x v="295"/>
    <x v="599"/>
    <x v="116"/>
    <x v="587"/>
    <x v="582"/>
    <x v="178"/>
    <x v="259"/>
    <x v="181"/>
    <x v="270"/>
    <x v="580"/>
    <x v="882"/>
    <x v="883"/>
    <x v="883"/>
    <x v="883"/>
    <x v="881"/>
    <x v="883"/>
    <x v="883"/>
    <x v="883"/>
    <x v="883"/>
    <x v="883"/>
    <x v="881"/>
    <x v="883"/>
    <x v="883"/>
    <x v="883"/>
  </r>
  <r>
    <x v="884"/>
    <x v="884"/>
    <x v="3"/>
    <x v="878"/>
    <x v="36"/>
    <x v="566"/>
    <x v="587"/>
    <x v="344"/>
    <x v="317"/>
    <x v="426"/>
    <x v="582"/>
    <x v="24"/>
    <x v="336"/>
    <x v="598"/>
    <x v="588"/>
    <x v="594"/>
    <x v="447"/>
    <x v="297"/>
    <x v="883"/>
    <x v="884"/>
    <x v="884"/>
    <x v="884"/>
    <x v="882"/>
    <x v="884"/>
    <x v="884"/>
    <x v="884"/>
    <x v="884"/>
    <x v="884"/>
    <x v="882"/>
    <x v="884"/>
    <x v="884"/>
    <x v="884"/>
  </r>
  <r>
    <x v="885"/>
    <x v="885"/>
    <x v="4"/>
    <x v="879"/>
    <x v="39"/>
    <x v="580"/>
    <x v="151"/>
    <x v="419"/>
    <x v="382"/>
    <x v="600"/>
    <x v="583"/>
    <x v="588"/>
    <x v="312"/>
    <x v="378"/>
    <x v="527"/>
    <x v="595"/>
    <x v="588"/>
    <x v="406"/>
    <x v="884"/>
    <x v="885"/>
    <x v="885"/>
    <x v="885"/>
    <x v="883"/>
    <x v="885"/>
    <x v="885"/>
    <x v="885"/>
    <x v="885"/>
    <x v="885"/>
    <x v="883"/>
    <x v="885"/>
    <x v="885"/>
    <x v="885"/>
  </r>
  <r>
    <x v="886"/>
    <x v="886"/>
    <x v="3"/>
    <x v="880"/>
    <x v="38"/>
    <x v="517"/>
    <x v="588"/>
    <x v="484"/>
    <x v="531"/>
    <x v="314"/>
    <x v="245"/>
    <x v="589"/>
    <x v="195"/>
    <x v="599"/>
    <x v="250"/>
    <x v="596"/>
    <x v="589"/>
    <x v="435"/>
    <x v="885"/>
    <x v="886"/>
    <x v="886"/>
    <x v="886"/>
    <x v="884"/>
    <x v="886"/>
    <x v="886"/>
    <x v="886"/>
    <x v="886"/>
    <x v="886"/>
    <x v="884"/>
    <x v="886"/>
    <x v="886"/>
    <x v="886"/>
  </r>
  <r>
    <x v="887"/>
    <x v="887"/>
    <x v="2"/>
    <x v="881"/>
    <x v="8"/>
    <x v="574"/>
    <x v="589"/>
    <x v="58"/>
    <x v="147"/>
    <x v="601"/>
    <x v="557"/>
    <x v="308"/>
    <x v="95"/>
    <x v="591"/>
    <x v="589"/>
    <x v="104"/>
    <x v="590"/>
    <x v="581"/>
    <x v="886"/>
    <x v="887"/>
    <x v="887"/>
    <x v="887"/>
    <x v="885"/>
    <x v="887"/>
    <x v="887"/>
    <x v="887"/>
    <x v="887"/>
    <x v="887"/>
    <x v="885"/>
    <x v="887"/>
    <x v="887"/>
    <x v="887"/>
  </r>
  <r>
    <x v="888"/>
    <x v="888"/>
    <x v="3"/>
    <x v="882"/>
    <x v="3"/>
    <x v="302"/>
    <x v="200"/>
    <x v="584"/>
    <x v="408"/>
    <x v="175"/>
    <x v="584"/>
    <x v="590"/>
    <x v="380"/>
    <x v="0"/>
    <x v="101"/>
    <x v="597"/>
    <x v="591"/>
    <x v="582"/>
    <x v="887"/>
    <x v="888"/>
    <x v="888"/>
    <x v="888"/>
    <x v="886"/>
    <x v="888"/>
    <x v="888"/>
    <x v="888"/>
    <x v="888"/>
    <x v="888"/>
    <x v="886"/>
    <x v="888"/>
    <x v="888"/>
    <x v="888"/>
  </r>
  <r>
    <x v="889"/>
    <x v="889"/>
    <x v="1"/>
    <x v="883"/>
    <x v="11"/>
    <x v="106"/>
    <x v="489"/>
    <x v="486"/>
    <x v="221"/>
    <x v="602"/>
    <x v="585"/>
    <x v="94"/>
    <x v="271"/>
    <x v="289"/>
    <x v="547"/>
    <x v="283"/>
    <x v="592"/>
    <x v="182"/>
    <x v="888"/>
    <x v="889"/>
    <x v="889"/>
    <x v="889"/>
    <x v="887"/>
    <x v="889"/>
    <x v="889"/>
    <x v="889"/>
    <x v="889"/>
    <x v="889"/>
    <x v="887"/>
    <x v="889"/>
    <x v="889"/>
    <x v="889"/>
  </r>
  <r>
    <x v="890"/>
    <x v="890"/>
    <x v="2"/>
    <x v="772"/>
    <x v="32"/>
    <x v="581"/>
    <x v="119"/>
    <x v="585"/>
    <x v="370"/>
    <x v="527"/>
    <x v="271"/>
    <x v="462"/>
    <x v="583"/>
    <x v="259"/>
    <x v="364"/>
    <x v="516"/>
    <x v="230"/>
    <x v="583"/>
    <x v="889"/>
    <x v="890"/>
    <x v="890"/>
    <x v="890"/>
    <x v="888"/>
    <x v="890"/>
    <x v="890"/>
    <x v="890"/>
    <x v="890"/>
    <x v="890"/>
    <x v="888"/>
    <x v="890"/>
    <x v="890"/>
    <x v="890"/>
  </r>
  <r>
    <x v="891"/>
    <x v="891"/>
    <x v="0"/>
    <x v="884"/>
    <x v="29"/>
    <x v="272"/>
    <x v="590"/>
    <x v="586"/>
    <x v="587"/>
    <x v="48"/>
    <x v="586"/>
    <x v="591"/>
    <x v="584"/>
    <x v="382"/>
    <x v="557"/>
    <x v="221"/>
    <x v="593"/>
    <x v="561"/>
    <x v="890"/>
    <x v="891"/>
    <x v="891"/>
    <x v="891"/>
    <x v="889"/>
    <x v="891"/>
    <x v="891"/>
    <x v="891"/>
    <x v="891"/>
    <x v="891"/>
    <x v="889"/>
    <x v="891"/>
    <x v="891"/>
    <x v="891"/>
  </r>
  <r>
    <x v="892"/>
    <x v="892"/>
    <x v="5"/>
    <x v="885"/>
    <x v="4"/>
    <x v="582"/>
    <x v="34"/>
    <x v="587"/>
    <x v="588"/>
    <x v="546"/>
    <x v="587"/>
    <x v="309"/>
    <x v="440"/>
    <x v="600"/>
    <x v="451"/>
    <x v="20"/>
    <x v="574"/>
    <x v="584"/>
    <x v="891"/>
    <x v="892"/>
    <x v="892"/>
    <x v="892"/>
    <x v="890"/>
    <x v="892"/>
    <x v="892"/>
    <x v="892"/>
    <x v="892"/>
    <x v="892"/>
    <x v="890"/>
    <x v="892"/>
    <x v="892"/>
    <x v="892"/>
  </r>
  <r>
    <x v="893"/>
    <x v="893"/>
    <x v="2"/>
    <x v="886"/>
    <x v="40"/>
    <x v="308"/>
    <x v="273"/>
    <x v="588"/>
    <x v="589"/>
    <x v="230"/>
    <x v="74"/>
    <x v="255"/>
    <x v="585"/>
    <x v="411"/>
    <x v="590"/>
    <x v="295"/>
    <x v="263"/>
    <x v="585"/>
    <x v="892"/>
    <x v="893"/>
    <x v="893"/>
    <x v="893"/>
    <x v="891"/>
    <x v="893"/>
    <x v="893"/>
    <x v="893"/>
    <x v="893"/>
    <x v="893"/>
    <x v="891"/>
    <x v="893"/>
    <x v="893"/>
    <x v="893"/>
  </r>
  <r>
    <x v="894"/>
    <x v="894"/>
    <x v="4"/>
    <x v="887"/>
    <x v="1"/>
    <x v="22"/>
    <x v="591"/>
    <x v="589"/>
    <x v="590"/>
    <x v="335"/>
    <x v="161"/>
    <x v="77"/>
    <x v="433"/>
    <x v="311"/>
    <x v="109"/>
    <x v="598"/>
    <x v="42"/>
    <x v="304"/>
    <x v="893"/>
    <x v="894"/>
    <x v="894"/>
    <x v="894"/>
    <x v="892"/>
    <x v="894"/>
    <x v="894"/>
    <x v="894"/>
    <x v="894"/>
    <x v="894"/>
    <x v="892"/>
    <x v="894"/>
    <x v="894"/>
    <x v="894"/>
  </r>
  <r>
    <x v="895"/>
    <x v="895"/>
    <x v="4"/>
    <x v="888"/>
    <x v="3"/>
    <x v="183"/>
    <x v="86"/>
    <x v="76"/>
    <x v="214"/>
    <x v="603"/>
    <x v="588"/>
    <x v="592"/>
    <x v="586"/>
    <x v="601"/>
    <x v="30"/>
    <x v="599"/>
    <x v="594"/>
    <x v="586"/>
    <x v="894"/>
    <x v="895"/>
    <x v="895"/>
    <x v="895"/>
    <x v="893"/>
    <x v="895"/>
    <x v="895"/>
    <x v="895"/>
    <x v="895"/>
    <x v="895"/>
    <x v="893"/>
    <x v="895"/>
    <x v="895"/>
    <x v="895"/>
  </r>
  <r>
    <x v="896"/>
    <x v="896"/>
    <x v="3"/>
    <x v="889"/>
    <x v="26"/>
    <x v="132"/>
    <x v="575"/>
    <x v="590"/>
    <x v="591"/>
    <x v="462"/>
    <x v="589"/>
    <x v="370"/>
    <x v="103"/>
    <x v="602"/>
    <x v="406"/>
    <x v="600"/>
    <x v="595"/>
    <x v="587"/>
    <x v="895"/>
    <x v="896"/>
    <x v="896"/>
    <x v="896"/>
    <x v="894"/>
    <x v="896"/>
    <x v="896"/>
    <x v="896"/>
    <x v="896"/>
    <x v="896"/>
    <x v="894"/>
    <x v="896"/>
    <x v="896"/>
    <x v="896"/>
  </r>
  <r>
    <x v="897"/>
    <x v="897"/>
    <x v="2"/>
    <x v="890"/>
    <x v="40"/>
    <x v="583"/>
    <x v="234"/>
    <x v="44"/>
    <x v="463"/>
    <x v="40"/>
    <x v="402"/>
    <x v="542"/>
    <x v="587"/>
    <x v="298"/>
    <x v="505"/>
    <x v="601"/>
    <x v="596"/>
    <x v="588"/>
    <x v="896"/>
    <x v="897"/>
    <x v="897"/>
    <x v="897"/>
    <x v="895"/>
    <x v="897"/>
    <x v="897"/>
    <x v="897"/>
    <x v="897"/>
    <x v="897"/>
    <x v="895"/>
    <x v="897"/>
    <x v="897"/>
    <x v="897"/>
  </r>
  <r>
    <x v="898"/>
    <x v="898"/>
    <x v="0"/>
    <x v="891"/>
    <x v="25"/>
    <x v="81"/>
    <x v="121"/>
    <x v="225"/>
    <x v="275"/>
    <x v="539"/>
    <x v="404"/>
    <x v="60"/>
    <x v="249"/>
    <x v="603"/>
    <x v="78"/>
    <x v="37"/>
    <x v="329"/>
    <x v="456"/>
    <x v="897"/>
    <x v="898"/>
    <x v="898"/>
    <x v="898"/>
    <x v="896"/>
    <x v="898"/>
    <x v="898"/>
    <x v="898"/>
    <x v="898"/>
    <x v="898"/>
    <x v="896"/>
    <x v="898"/>
    <x v="898"/>
    <x v="898"/>
  </r>
  <r>
    <x v="899"/>
    <x v="899"/>
    <x v="4"/>
    <x v="892"/>
    <x v="28"/>
    <x v="570"/>
    <x v="592"/>
    <x v="76"/>
    <x v="592"/>
    <x v="604"/>
    <x v="590"/>
    <x v="593"/>
    <x v="588"/>
    <x v="604"/>
    <x v="275"/>
    <x v="391"/>
    <x v="597"/>
    <x v="589"/>
    <x v="898"/>
    <x v="899"/>
    <x v="899"/>
    <x v="899"/>
    <x v="897"/>
    <x v="899"/>
    <x v="899"/>
    <x v="899"/>
    <x v="899"/>
    <x v="899"/>
    <x v="897"/>
    <x v="899"/>
    <x v="899"/>
    <x v="899"/>
  </r>
  <r>
    <x v="900"/>
    <x v="900"/>
    <x v="6"/>
    <x v="893"/>
    <x v="1"/>
    <x v="207"/>
    <x v="45"/>
    <x v="465"/>
    <x v="326"/>
    <x v="289"/>
    <x v="591"/>
    <x v="594"/>
    <x v="62"/>
    <x v="235"/>
    <x v="587"/>
    <x v="602"/>
    <x v="598"/>
    <x v="497"/>
    <x v="899"/>
    <x v="900"/>
    <x v="900"/>
    <x v="900"/>
    <x v="898"/>
    <x v="900"/>
    <x v="900"/>
    <x v="900"/>
    <x v="900"/>
    <x v="900"/>
    <x v="898"/>
    <x v="900"/>
    <x v="900"/>
    <x v="900"/>
  </r>
  <r>
    <x v="901"/>
    <x v="901"/>
    <x v="0"/>
    <x v="894"/>
    <x v="38"/>
    <x v="52"/>
    <x v="181"/>
    <x v="591"/>
    <x v="178"/>
    <x v="145"/>
    <x v="211"/>
    <x v="287"/>
    <x v="441"/>
    <x v="107"/>
    <x v="591"/>
    <x v="200"/>
    <x v="565"/>
    <x v="93"/>
    <x v="900"/>
    <x v="901"/>
    <x v="901"/>
    <x v="901"/>
    <x v="899"/>
    <x v="901"/>
    <x v="901"/>
    <x v="901"/>
    <x v="901"/>
    <x v="901"/>
    <x v="899"/>
    <x v="901"/>
    <x v="901"/>
    <x v="901"/>
  </r>
  <r>
    <x v="902"/>
    <x v="902"/>
    <x v="6"/>
    <x v="895"/>
    <x v="31"/>
    <x v="584"/>
    <x v="593"/>
    <x v="592"/>
    <x v="286"/>
    <x v="325"/>
    <x v="161"/>
    <x v="514"/>
    <x v="390"/>
    <x v="605"/>
    <x v="158"/>
    <x v="84"/>
    <x v="599"/>
    <x v="512"/>
    <x v="901"/>
    <x v="902"/>
    <x v="902"/>
    <x v="902"/>
    <x v="900"/>
    <x v="902"/>
    <x v="902"/>
    <x v="902"/>
    <x v="902"/>
    <x v="902"/>
    <x v="900"/>
    <x v="902"/>
    <x v="902"/>
    <x v="902"/>
  </r>
  <r>
    <x v="903"/>
    <x v="903"/>
    <x v="1"/>
    <x v="896"/>
    <x v="16"/>
    <x v="66"/>
    <x v="594"/>
    <x v="593"/>
    <x v="567"/>
    <x v="605"/>
    <x v="250"/>
    <x v="522"/>
    <x v="589"/>
    <x v="606"/>
    <x v="397"/>
    <x v="603"/>
    <x v="600"/>
    <x v="155"/>
    <x v="902"/>
    <x v="903"/>
    <x v="903"/>
    <x v="903"/>
    <x v="901"/>
    <x v="903"/>
    <x v="903"/>
    <x v="903"/>
    <x v="903"/>
    <x v="903"/>
    <x v="901"/>
    <x v="903"/>
    <x v="903"/>
    <x v="903"/>
  </r>
  <r>
    <x v="904"/>
    <x v="904"/>
    <x v="6"/>
    <x v="897"/>
    <x v="31"/>
    <x v="198"/>
    <x v="595"/>
    <x v="594"/>
    <x v="576"/>
    <x v="606"/>
    <x v="592"/>
    <x v="595"/>
    <x v="216"/>
    <x v="420"/>
    <x v="559"/>
    <x v="458"/>
    <x v="393"/>
    <x v="202"/>
    <x v="903"/>
    <x v="904"/>
    <x v="904"/>
    <x v="904"/>
    <x v="902"/>
    <x v="904"/>
    <x v="904"/>
    <x v="904"/>
    <x v="904"/>
    <x v="904"/>
    <x v="902"/>
    <x v="904"/>
    <x v="904"/>
    <x v="904"/>
  </r>
  <r>
    <x v="905"/>
    <x v="905"/>
    <x v="4"/>
    <x v="898"/>
    <x v="40"/>
    <x v="339"/>
    <x v="596"/>
    <x v="595"/>
    <x v="593"/>
    <x v="570"/>
    <x v="504"/>
    <x v="588"/>
    <x v="590"/>
    <x v="292"/>
    <x v="592"/>
    <x v="361"/>
    <x v="51"/>
    <x v="512"/>
    <x v="904"/>
    <x v="905"/>
    <x v="905"/>
    <x v="905"/>
    <x v="903"/>
    <x v="905"/>
    <x v="905"/>
    <x v="905"/>
    <x v="905"/>
    <x v="905"/>
    <x v="903"/>
    <x v="905"/>
    <x v="905"/>
    <x v="905"/>
  </r>
  <r>
    <x v="906"/>
    <x v="906"/>
    <x v="3"/>
    <x v="899"/>
    <x v="12"/>
    <x v="97"/>
    <x v="284"/>
    <x v="354"/>
    <x v="594"/>
    <x v="607"/>
    <x v="444"/>
    <x v="596"/>
    <x v="591"/>
    <x v="607"/>
    <x v="37"/>
    <x v="464"/>
    <x v="601"/>
    <x v="590"/>
    <x v="905"/>
    <x v="906"/>
    <x v="906"/>
    <x v="906"/>
    <x v="904"/>
    <x v="906"/>
    <x v="906"/>
    <x v="906"/>
    <x v="906"/>
    <x v="906"/>
    <x v="904"/>
    <x v="906"/>
    <x v="906"/>
    <x v="906"/>
  </r>
  <r>
    <x v="907"/>
    <x v="907"/>
    <x v="1"/>
    <x v="900"/>
    <x v="34"/>
    <x v="585"/>
    <x v="597"/>
    <x v="596"/>
    <x v="595"/>
    <x v="465"/>
    <x v="593"/>
    <x v="420"/>
    <x v="592"/>
    <x v="608"/>
    <x v="425"/>
    <x v="222"/>
    <x v="256"/>
    <x v="335"/>
    <x v="906"/>
    <x v="907"/>
    <x v="907"/>
    <x v="907"/>
    <x v="905"/>
    <x v="907"/>
    <x v="907"/>
    <x v="907"/>
    <x v="907"/>
    <x v="907"/>
    <x v="905"/>
    <x v="907"/>
    <x v="907"/>
    <x v="907"/>
  </r>
  <r>
    <x v="908"/>
    <x v="908"/>
    <x v="2"/>
    <x v="901"/>
    <x v="20"/>
    <x v="199"/>
    <x v="29"/>
    <x v="597"/>
    <x v="507"/>
    <x v="447"/>
    <x v="353"/>
    <x v="597"/>
    <x v="593"/>
    <x v="456"/>
    <x v="593"/>
    <x v="604"/>
    <x v="602"/>
    <x v="177"/>
    <x v="907"/>
    <x v="908"/>
    <x v="908"/>
    <x v="908"/>
    <x v="906"/>
    <x v="908"/>
    <x v="908"/>
    <x v="908"/>
    <x v="908"/>
    <x v="908"/>
    <x v="906"/>
    <x v="908"/>
    <x v="908"/>
    <x v="908"/>
  </r>
  <r>
    <x v="909"/>
    <x v="909"/>
    <x v="0"/>
    <x v="902"/>
    <x v="36"/>
    <x v="174"/>
    <x v="598"/>
    <x v="598"/>
    <x v="596"/>
    <x v="191"/>
    <x v="594"/>
    <x v="305"/>
    <x v="70"/>
    <x v="609"/>
    <x v="208"/>
    <x v="215"/>
    <x v="603"/>
    <x v="591"/>
    <x v="908"/>
    <x v="909"/>
    <x v="909"/>
    <x v="909"/>
    <x v="907"/>
    <x v="909"/>
    <x v="909"/>
    <x v="909"/>
    <x v="909"/>
    <x v="909"/>
    <x v="907"/>
    <x v="909"/>
    <x v="909"/>
    <x v="909"/>
  </r>
  <r>
    <x v="910"/>
    <x v="910"/>
    <x v="4"/>
    <x v="903"/>
    <x v="17"/>
    <x v="586"/>
    <x v="546"/>
    <x v="599"/>
    <x v="597"/>
    <x v="22"/>
    <x v="231"/>
    <x v="598"/>
    <x v="594"/>
    <x v="215"/>
    <x v="136"/>
    <x v="605"/>
    <x v="401"/>
    <x v="393"/>
    <x v="909"/>
    <x v="910"/>
    <x v="910"/>
    <x v="910"/>
    <x v="908"/>
    <x v="910"/>
    <x v="910"/>
    <x v="910"/>
    <x v="910"/>
    <x v="910"/>
    <x v="908"/>
    <x v="910"/>
    <x v="910"/>
    <x v="910"/>
  </r>
  <r>
    <x v="911"/>
    <x v="911"/>
    <x v="1"/>
    <x v="904"/>
    <x v="2"/>
    <x v="325"/>
    <x v="599"/>
    <x v="19"/>
    <x v="598"/>
    <x v="423"/>
    <x v="18"/>
    <x v="374"/>
    <x v="595"/>
    <x v="610"/>
    <x v="594"/>
    <x v="85"/>
    <x v="138"/>
    <x v="490"/>
    <x v="910"/>
    <x v="911"/>
    <x v="911"/>
    <x v="911"/>
    <x v="909"/>
    <x v="911"/>
    <x v="911"/>
    <x v="911"/>
    <x v="911"/>
    <x v="911"/>
    <x v="909"/>
    <x v="911"/>
    <x v="911"/>
    <x v="911"/>
  </r>
  <r>
    <x v="912"/>
    <x v="912"/>
    <x v="1"/>
    <x v="905"/>
    <x v="11"/>
    <x v="587"/>
    <x v="600"/>
    <x v="177"/>
    <x v="599"/>
    <x v="36"/>
    <x v="287"/>
    <x v="599"/>
    <x v="63"/>
    <x v="161"/>
    <x v="487"/>
    <x v="606"/>
    <x v="604"/>
    <x v="278"/>
    <x v="911"/>
    <x v="912"/>
    <x v="912"/>
    <x v="912"/>
    <x v="910"/>
    <x v="912"/>
    <x v="912"/>
    <x v="912"/>
    <x v="912"/>
    <x v="912"/>
    <x v="910"/>
    <x v="912"/>
    <x v="912"/>
    <x v="912"/>
  </r>
  <r>
    <x v="913"/>
    <x v="913"/>
    <x v="4"/>
    <x v="906"/>
    <x v="34"/>
    <x v="588"/>
    <x v="179"/>
    <x v="600"/>
    <x v="377"/>
    <x v="608"/>
    <x v="353"/>
    <x v="600"/>
    <x v="445"/>
    <x v="70"/>
    <x v="247"/>
    <x v="607"/>
    <x v="441"/>
    <x v="174"/>
    <x v="912"/>
    <x v="913"/>
    <x v="913"/>
    <x v="913"/>
    <x v="911"/>
    <x v="913"/>
    <x v="913"/>
    <x v="913"/>
    <x v="913"/>
    <x v="913"/>
    <x v="911"/>
    <x v="913"/>
    <x v="913"/>
    <x v="913"/>
  </r>
  <r>
    <x v="914"/>
    <x v="914"/>
    <x v="2"/>
    <x v="907"/>
    <x v="39"/>
    <x v="589"/>
    <x v="601"/>
    <x v="533"/>
    <x v="600"/>
    <x v="609"/>
    <x v="329"/>
    <x v="601"/>
    <x v="596"/>
    <x v="220"/>
    <x v="595"/>
    <x v="131"/>
    <x v="605"/>
    <x v="592"/>
    <x v="913"/>
    <x v="914"/>
    <x v="914"/>
    <x v="914"/>
    <x v="912"/>
    <x v="914"/>
    <x v="914"/>
    <x v="914"/>
    <x v="914"/>
    <x v="914"/>
    <x v="912"/>
    <x v="914"/>
    <x v="914"/>
    <x v="914"/>
  </r>
  <r>
    <x v="915"/>
    <x v="915"/>
    <x v="2"/>
    <x v="908"/>
    <x v="3"/>
    <x v="517"/>
    <x v="602"/>
    <x v="206"/>
    <x v="81"/>
    <x v="610"/>
    <x v="308"/>
    <x v="261"/>
    <x v="369"/>
    <x v="611"/>
    <x v="596"/>
    <x v="608"/>
    <x v="269"/>
    <x v="134"/>
    <x v="914"/>
    <x v="915"/>
    <x v="915"/>
    <x v="915"/>
    <x v="913"/>
    <x v="915"/>
    <x v="915"/>
    <x v="915"/>
    <x v="915"/>
    <x v="915"/>
    <x v="913"/>
    <x v="915"/>
    <x v="915"/>
    <x v="915"/>
  </r>
  <r>
    <x v="916"/>
    <x v="916"/>
    <x v="3"/>
    <x v="909"/>
    <x v="2"/>
    <x v="590"/>
    <x v="603"/>
    <x v="362"/>
    <x v="536"/>
    <x v="291"/>
    <x v="388"/>
    <x v="185"/>
    <x v="216"/>
    <x v="110"/>
    <x v="523"/>
    <x v="110"/>
    <x v="606"/>
    <x v="593"/>
    <x v="915"/>
    <x v="916"/>
    <x v="916"/>
    <x v="916"/>
    <x v="914"/>
    <x v="916"/>
    <x v="916"/>
    <x v="916"/>
    <x v="916"/>
    <x v="916"/>
    <x v="914"/>
    <x v="916"/>
    <x v="916"/>
    <x v="916"/>
  </r>
  <r>
    <x v="917"/>
    <x v="917"/>
    <x v="5"/>
    <x v="910"/>
    <x v="22"/>
    <x v="454"/>
    <x v="249"/>
    <x v="497"/>
    <x v="601"/>
    <x v="611"/>
    <x v="93"/>
    <x v="535"/>
    <x v="128"/>
    <x v="50"/>
    <x v="597"/>
    <x v="101"/>
    <x v="607"/>
    <x v="315"/>
    <x v="916"/>
    <x v="917"/>
    <x v="917"/>
    <x v="917"/>
    <x v="915"/>
    <x v="917"/>
    <x v="917"/>
    <x v="917"/>
    <x v="917"/>
    <x v="917"/>
    <x v="915"/>
    <x v="917"/>
    <x v="917"/>
    <x v="917"/>
  </r>
  <r>
    <x v="918"/>
    <x v="918"/>
    <x v="6"/>
    <x v="911"/>
    <x v="29"/>
    <x v="591"/>
    <x v="476"/>
    <x v="601"/>
    <x v="73"/>
    <x v="220"/>
    <x v="441"/>
    <x v="194"/>
    <x v="479"/>
    <x v="209"/>
    <x v="432"/>
    <x v="387"/>
    <x v="456"/>
    <x v="152"/>
    <x v="917"/>
    <x v="918"/>
    <x v="918"/>
    <x v="918"/>
    <x v="916"/>
    <x v="918"/>
    <x v="918"/>
    <x v="918"/>
    <x v="918"/>
    <x v="918"/>
    <x v="916"/>
    <x v="918"/>
    <x v="918"/>
    <x v="918"/>
  </r>
  <r>
    <x v="919"/>
    <x v="919"/>
    <x v="2"/>
    <x v="912"/>
    <x v="30"/>
    <x v="180"/>
    <x v="194"/>
    <x v="62"/>
    <x v="466"/>
    <x v="418"/>
    <x v="595"/>
    <x v="487"/>
    <x v="597"/>
    <x v="612"/>
    <x v="118"/>
    <x v="325"/>
    <x v="72"/>
    <x v="594"/>
    <x v="918"/>
    <x v="919"/>
    <x v="919"/>
    <x v="919"/>
    <x v="917"/>
    <x v="919"/>
    <x v="919"/>
    <x v="919"/>
    <x v="919"/>
    <x v="919"/>
    <x v="917"/>
    <x v="919"/>
    <x v="919"/>
    <x v="919"/>
  </r>
  <r>
    <x v="920"/>
    <x v="920"/>
    <x v="3"/>
    <x v="913"/>
    <x v="6"/>
    <x v="592"/>
    <x v="595"/>
    <x v="380"/>
    <x v="602"/>
    <x v="489"/>
    <x v="264"/>
    <x v="602"/>
    <x v="598"/>
    <x v="613"/>
    <x v="598"/>
    <x v="434"/>
    <x v="608"/>
    <x v="595"/>
    <x v="919"/>
    <x v="920"/>
    <x v="920"/>
    <x v="920"/>
    <x v="918"/>
    <x v="920"/>
    <x v="920"/>
    <x v="920"/>
    <x v="920"/>
    <x v="920"/>
    <x v="918"/>
    <x v="920"/>
    <x v="920"/>
    <x v="920"/>
  </r>
  <r>
    <x v="921"/>
    <x v="921"/>
    <x v="6"/>
    <x v="914"/>
    <x v="38"/>
    <x v="593"/>
    <x v="604"/>
    <x v="398"/>
    <x v="603"/>
    <x v="441"/>
    <x v="240"/>
    <x v="603"/>
    <x v="490"/>
    <x v="86"/>
    <x v="599"/>
    <x v="78"/>
    <x v="609"/>
    <x v="453"/>
    <x v="920"/>
    <x v="921"/>
    <x v="921"/>
    <x v="921"/>
    <x v="919"/>
    <x v="921"/>
    <x v="921"/>
    <x v="921"/>
    <x v="921"/>
    <x v="921"/>
    <x v="919"/>
    <x v="921"/>
    <x v="921"/>
    <x v="921"/>
  </r>
  <r>
    <x v="922"/>
    <x v="922"/>
    <x v="1"/>
    <x v="915"/>
    <x v="26"/>
    <x v="380"/>
    <x v="168"/>
    <x v="181"/>
    <x v="105"/>
    <x v="516"/>
    <x v="596"/>
    <x v="142"/>
    <x v="313"/>
    <x v="614"/>
    <x v="585"/>
    <x v="538"/>
    <x v="212"/>
    <x v="596"/>
    <x v="921"/>
    <x v="922"/>
    <x v="922"/>
    <x v="680"/>
    <x v="920"/>
    <x v="922"/>
    <x v="922"/>
    <x v="922"/>
    <x v="922"/>
    <x v="922"/>
    <x v="920"/>
    <x v="922"/>
    <x v="922"/>
    <x v="922"/>
  </r>
  <r>
    <x v="923"/>
    <x v="923"/>
    <x v="4"/>
    <x v="916"/>
    <x v="25"/>
    <x v="206"/>
    <x v="243"/>
    <x v="602"/>
    <x v="561"/>
    <x v="612"/>
    <x v="417"/>
    <x v="488"/>
    <x v="442"/>
    <x v="425"/>
    <x v="600"/>
    <x v="609"/>
    <x v="610"/>
    <x v="597"/>
    <x v="922"/>
    <x v="923"/>
    <x v="923"/>
    <x v="922"/>
    <x v="921"/>
    <x v="923"/>
    <x v="923"/>
    <x v="923"/>
    <x v="923"/>
    <x v="923"/>
    <x v="921"/>
    <x v="923"/>
    <x v="923"/>
    <x v="923"/>
  </r>
  <r>
    <x v="924"/>
    <x v="924"/>
    <x v="2"/>
    <x v="917"/>
    <x v="4"/>
    <x v="245"/>
    <x v="605"/>
    <x v="603"/>
    <x v="448"/>
    <x v="613"/>
    <x v="440"/>
    <x v="355"/>
    <x v="599"/>
    <x v="454"/>
    <x v="151"/>
    <x v="116"/>
    <x v="611"/>
    <x v="598"/>
    <x v="923"/>
    <x v="924"/>
    <x v="924"/>
    <x v="923"/>
    <x v="922"/>
    <x v="924"/>
    <x v="924"/>
    <x v="924"/>
    <x v="924"/>
    <x v="924"/>
    <x v="922"/>
    <x v="924"/>
    <x v="924"/>
    <x v="924"/>
  </r>
  <r>
    <x v="925"/>
    <x v="925"/>
    <x v="3"/>
    <x v="918"/>
    <x v="32"/>
    <x v="594"/>
    <x v="606"/>
    <x v="304"/>
    <x v="604"/>
    <x v="333"/>
    <x v="597"/>
    <x v="604"/>
    <x v="600"/>
    <x v="615"/>
    <x v="219"/>
    <x v="610"/>
    <x v="257"/>
    <x v="291"/>
    <x v="924"/>
    <x v="925"/>
    <x v="925"/>
    <x v="924"/>
    <x v="923"/>
    <x v="925"/>
    <x v="925"/>
    <x v="925"/>
    <x v="925"/>
    <x v="925"/>
    <x v="923"/>
    <x v="925"/>
    <x v="925"/>
    <x v="925"/>
  </r>
  <r>
    <x v="926"/>
    <x v="926"/>
    <x v="1"/>
    <x v="919"/>
    <x v="22"/>
    <x v="172"/>
    <x v="357"/>
    <x v="319"/>
    <x v="174"/>
    <x v="614"/>
    <x v="598"/>
    <x v="243"/>
    <x v="601"/>
    <x v="600"/>
    <x v="601"/>
    <x v="36"/>
    <x v="97"/>
    <x v="597"/>
    <x v="925"/>
    <x v="926"/>
    <x v="926"/>
    <x v="925"/>
    <x v="924"/>
    <x v="926"/>
    <x v="926"/>
    <x v="926"/>
    <x v="926"/>
    <x v="926"/>
    <x v="924"/>
    <x v="926"/>
    <x v="926"/>
    <x v="926"/>
  </r>
  <r>
    <x v="927"/>
    <x v="927"/>
    <x v="2"/>
    <x v="920"/>
    <x v="19"/>
    <x v="97"/>
    <x v="481"/>
    <x v="471"/>
    <x v="605"/>
    <x v="210"/>
    <x v="571"/>
    <x v="131"/>
    <x v="602"/>
    <x v="616"/>
    <x v="313"/>
    <x v="253"/>
    <x v="89"/>
    <x v="599"/>
    <x v="926"/>
    <x v="927"/>
    <x v="927"/>
    <x v="926"/>
    <x v="925"/>
    <x v="927"/>
    <x v="927"/>
    <x v="927"/>
    <x v="927"/>
    <x v="927"/>
    <x v="925"/>
    <x v="927"/>
    <x v="927"/>
    <x v="927"/>
  </r>
  <r>
    <x v="928"/>
    <x v="928"/>
    <x v="0"/>
    <x v="921"/>
    <x v="5"/>
    <x v="388"/>
    <x v="384"/>
    <x v="310"/>
    <x v="390"/>
    <x v="565"/>
    <x v="118"/>
    <x v="605"/>
    <x v="603"/>
    <x v="482"/>
    <x v="602"/>
    <x v="611"/>
    <x v="228"/>
    <x v="600"/>
    <x v="927"/>
    <x v="928"/>
    <x v="928"/>
    <x v="927"/>
    <x v="926"/>
    <x v="928"/>
    <x v="928"/>
    <x v="928"/>
    <x v="928"/>
    <x v="928"/>
    <x v="926"/>
    <x v="928"/>
    <x v="928"/>
    <x v="928"/>
  </r>
  <r>
    <x v="929"/>
    <x v="929"/>
    <x v="5"/>
    <x v="922"/>
    <x v="24"/>
    <x v="595"/>
    <x v="514"/>
    <x v="604"/>
    <x v="606"/>
    <x v="518"/>
    <x v="447"/>
    <x v="606"/>
    <x v="198"/>
    <x v="617"/>
    <x v="167"/>
    <x v="564"/>
    <x v="305"/>
    <x v="24"/>
    <x v="928"/>
    <x v="929"/>
    <x v="929"/>
    <x v="928"/>
    <x v="927"/>
    <x v="929"/>
    <x v="929"/>
    <x v="929"/>
    <x v="929"/>
    <x v="929"/>
    <x v="927"/>
    <x v="929"/>
    <x v="929"/>
    <x v="929"/>
  </r>
  <r>
    <x v="930"/>
    <x v="930"/>
    <x v="1"/>
    <x v="923"/>
    <x v="15"/>
    <x v="596"/>
    <x v="607"/>
    <x v="176"/>
    <x v="594"/>
    <x v="615"/>
    <x v="117"/>
    <x v="607"/>
    <x v="471"/>
    <x v="618"/>
    <x v="603"/>
    <x v="188"/>
    <x v="408"/>
    <x v="601"/>
    <x v="929"/>
    <x v="930"/>
    <x v="930"/>
    <x v="929"/>
    <x v="928"/>
    <x v="930"/>
    <x v="930"/>
    <x v="930"/>
    <x v="930"/>
    <x v="930"/>
    <x v="928"/>
    <x v="930"/>
    <x v="930"/>
    <x v="930"/>
  </r>
  <r>
    <x v="931"/>
    <x v="931"/>
    <x v="2"/>
    <x v="924"/>
    <x v="1"/>
    <x v="369"/>
    <x v="165"/>
    <x v="565"/>
    <x v="25"/>
    <x v="522"/>
    <x v="61"/>
    <x v="608"/>
    <x v="604"/>
    <x v="619"/>
    <x v="604"/>
    <x v="130"/>
    <x v="86"/>
    <x v="307"/>
    <x v="930"/>
    <x v="931"/>
    <x v="931"/>
    <x v="930"/>
    <x v="929"/>
    <x v="931"/>
    <x v="931"/>
    <x v="931"/>
    <x v="931"/>
    <x v="931"/>
    <x v="929"/>
    <x v="931"/>
    <x v="931"/>
    <x v="931"/>
  </r>
  <r>
    <x v="932"/>
    <x v="932"/>
    <x v="1"/>
    <x v="925"/>
    <x v="1"/>
    <x v="318"/>
    <x v="608"/>
    <x v="605"/>
    <x v="607"/>
    <x v="167"/>
    <x v="500"/>
    <x v="303"/>
    <x v="97"/>
    <x v="557"/>
    <x v="605"/>
    <x v="612"/>
    <x v="500"/>
    <x v="143"/>
    <x v="931"/>
    <x v="932"/>
    <x v="932"/>
    <x v="931"/>
    <x v="930"/>
    <x v="932"/>
    <x v="932"/>
    <x v="932"/>
    <x v="932"/>
    <x v="932"/>
    <x v="930"/>
    <x v="932"/>
    <x v="932"/>
    <x v="932"/>
  </r>
  <r>
    <x v="933"/>
    <x v="933"/>
    <x v="4"/>
    <x v="926"/>
    <x v="22"/>
    <x v="210"/>
    <x v="260"/>
    <x v="11"/>
    <x v="421"/>
    <x v="95"/>
    <x v="487"/>
    <x v="476"/>
    <x v="90"/>
    <x v="310"/>
    <x v="606"/>
    <x v="613"/>
    <x v="125"/>
    <x v="602"/>
    <x v="932"/>
    <x v="933"/>
    <x v="933"/>
    <x v="932"/>
    <x v="931"/>
    <x v="933"/>
    <x v="933"/>
    <x v="933"/>
    <x v="933"/>
    <x v="933"/>
    <x v="931"/>
    <x v="933"/>
    <x v="933"/>
    <x v="933"/>
  </r>
  <r>
    <x v="934"/>
    <x v="934"/>
    <x v="4"/>
    <x v="927"/>
    <x v="35"/>
    <x v="14"/>
    <x v="609"/>
    <x v="244"/>
    <x v="608"/>
    <x v="616"/>
    <x v="381"/>
    <x v="202"/>
    <x v="544"/>
    <x v="317"/>
    <x v="28"/>
    <x v="614"/>
    <x v="612"/>
    <x v="603"/>
    <x v="933"/>
    <x v="934"/>
    <x v="934"/>
    <x v="933"/>
    <x v="932"/>
    <x v="934"/>
    <x v="934"/>
    <x v="934"/>
    <x v="934"/>
    <x v="934"/>
    <x v="932"/>
    <x v="934"/>
    <x v="934"/>
    <x v="934"/>
  </r>
  <r>
    <x v="935"/>
    <x v="935"/>
    <x v="5"/>
    <x v="928"/>
    <x v="4"/>
    <x v="90"/>
    <x v="169"/>
    <x v="240"/>
    <x v="106"/>
    <x v="564"/>
    <x v="599"/>
    <x v="10"/>
    <x v="605"/>
    <x v="150"/>
    <x v="125"/>
    <x v="210"/>
    <x v="194"/>
    <x v="195"/>
    <x v="934"/>
    <x v="935"/>
    <x v="935"/>
    <x v="934"/>
    <x v="933"/>
    <x v="935"/>
    <x v="935"/>
    <x v="935"/>
    <x v="935"/>
    <x v="935"/>
    <x v="933"/>
    <x v="935"/>
    <x v="935"/>
    <x v="935"/>
  </r>
  <r>
    <x v="936"/>
    <x v="936"/>
    <x v="4"/>
    <x v="929"/>
    <x v="33"/>
    <x v="597"/>
    <x v="610"/>
    <x v="570"/>
    <x v="609"/>
    <x v="269"/>
    <x v="50"/>
    <x v="392"/>
    <x v="415"/>
    <x v="620"/>
    <x v="607"/>
    <x v="534"/>
    <x v="4"/>
    <x v="32"/>
    <x v="935"/>
    <x v="936"/>
    <x v="936"/>
    <x v="935"/>
    <x v="934"/>
    <x v="936"/>
    <x v="936"/>
    <x v="936"/>
    <x v="936"/>
    <x v="936"/>
    <x v="934"/>
    <x v="936"/>
    <x v="936"/>
    <x v="936"/>
  </r>
  <r>
    <x v="937"/>
    <x v="937"/>
    <x v="6"/>
    <x v="930"/>
    <x v="21"/>
    <x v="598"/>
    <x v="611"/>
    <x v="85"/>
    <x v="610"/>
    <x v="617"/>
    <x v="600"/>
    <x v="218"/>
    <x v="606"/>
    <x v="112"/>
    <x v="578"/>
    <x v="101"/>
    <x v="431"/>
    <x v="588"/>
    <x v="936"/>
    <x v="937"/>
    <x v="937"/>
    <x v="936"/>
    <x v="935"/>
    <x v="937"/>
    <x v="937"/>
    <x v="937"/>
    <x v="937"/>
    <x v="937"/>
    <x v="935"/>
    <x v="937"/>
    <x v="937"/>
    <x v="937"/>
  </r>
  <r>
    <x v="938"/>
    <x v="938"/>
    <x v="0"/>
    <x v="931"/>
    <x v="9"/>
    <x v="46"/>
    <x v="176"/>
    <x v="606"/>
    <x v="605"/>
    <x v="464"/>
    <x v="601"/>
    <x v="365"/>
    <x v="607"/>
    <x v="621"/>
    <x v="608"/>
    <x v="134"/>
    <x v="609"/>
    <x v="604"/>
    <x v="937"/>
    <x v="938"/>
    <x v="938"/>
    <x v="937"/>
    <x v="936"/>
    <x v="938"/>
    <x v="938"/>
    <x v="938"/>
    <x v="938"/>
    <x v="938"/>
    <x v="936"/>
    <x v="938"/>
    <x v="938"/>
    <x v="938"/>
  </r>
  <r>
    <x v="939"/>
    <x v="939"/>
    <x v="4"/>
    <x v="932"/>
    <x v="24"/>
    <x v="382"/>
    <x v="150"/>
    <x v="607"/>
    <x v="518"/>
    <x v="224"/>
    <x v="602"/>
    <x v="609"/>
    <x v="584"/>
    <x v="622"/>
    <x v="482"/>
    <x v="615"/>
    <x v="593"/>
    <x v="246"/>
    <x v="938"/>
    <x v="939"/>
    <x v="939"/>
    <x v="938"/>
    <x v="937"/>
    <x v="939"/>
    <x v="939"/>
    <x v="939"/>
    <x v="939"/>
    <x v="939"/>
    <x v="937"/>
    <x v="939"/>
    <x v="939"/>
    <x v="939"/>
  </r>
  <r>
    <x v="940"/>
    <x v="940"/>
    <x v="0"/>
    <x v="933"/>
    <x v="13"/>
    <x v="273"/>
    <x v="612"/>
    <x v="160"/>
    <x v="220"/>
    <x v="47"/>
    <x v="62"/>
    <x v="472"/>
    <x v="263"/>
    <x v="623"/>
    <x v="480"/>
    <x v="470"/>
    <x v="613"/>
    <x v="605"/>
    <x v="939"/>
    <x v="940"/>
    <x v="940"/>
    <x v="939"/>
    <x v="938"/>
    <x v="940"/>
    <x v="940"/>
    <x v="940"/>
    <x v="940"/>
    <x v="940"/>
    <x v="938"/>
    <x v="940"/>
    <x v="940"/>
    <x v="940"/>
  </r>
  <r>
    <x v="941"/>
    <x v="941"/>
    <x v="4"/>
    <x v="934"/>
    <x v="20"/>
    <x v="599"/>
    <x v="577"/>
    <x v="590"/>
    <x v="357"/>
    <x v="618"/>
    <x v="603"/>
    <x v="109"/>
    <x v="479"/>
    <x v="338"/>
    <x v="591"/>
    <x v="336"/>
    <x v="76"/>
    <x v="456"/>
    <x v="940"/>
    <x v="941"/>
    <x v="941"/>
    <x v="940"/>
    <x v="939"/>
    <x v="941"/>
    <x v="941"/>
    <x v="941"/>
    <x v="941"/>
    <x v="941"/>
    <x v="939"/>
    <x v="941"/>
    <x v="941"/>
    <x v="941"/>
  </r>
  <r>
    <x v="942"/>
    <x v="942"/>
    <x v="6"/>
    <x v="935"/>
    <x v="28"/>
    <x v="359"/>
    <x v="317"/>
    <x v="339"/>
    <x v="225"/>
    <x v="619"/>
    <x v="3"/>
    <x v="188"/>
    <x v="469"/>
    <x v="452"/>
    <x v="157"/>
    <x v="616"/>
    <x v="557"/>
    <x v="606"/>
    <x v="941"/>
    <x v="942"/>
    <x v="942"/>
    <x v="941"/>
    <x v="940"/>
    <x v="942"/>
    <x v="942"/>
    <x v="942"/>
    <x v="942"/>
    <x v="942"/>
    <x v="940"/>
    <x v="942"/>
    <x v="942"/>
    <x v="942"/>
  </r>
  <r>
    <x v="943"/>
    <x v="943"/>
    <x v="1"/>
    <x v="936"/>
    <x v="6"/>
    <x v="600"/>
    <x v="613"/>
    <x v="301"/>
    <x v="175"/>
    <x v="214"/>
    <x v="604"/>
    <x v="270"/>
    <x v="608"/>
    <x v="624"/>
    <x v="609"/>
    <x v="158"/>
    <x v="267"/>
    <x v="607"/>
    <x v="942"/>
    <x v="943"/>
    <x v="943"/>
    <x v="942"/>
    <x v="941"/>
    <x v="943"/>
    <x v="943"/>
    <x v="943"/>
    <x v="943"/>
    <x v="943"/>
    <x v="941"/>
    <x v="943"/>
    <x v="943"/>
    <x v="943"/>
  </r>
  <r>
    <x v="944"/>
    <x v="944"/>
    <x v="2"/>
    <x v="937"/>
    <x v="4"/>
    <x v="14"/>
    <x v="614"/>
    <x v="410"/>
    <x v="529"/>
    <x v="282"/>
    <x v="219"/>
    <x v="100"/>
    <x v="442"/>
    <x v="360"/>
    <x v="255"/>
    <x v="221"/>
    <x v="431"/>
    <x v="351"/>
    <x v="943"/>
    <x v="944"/>
    <x v="944"/>
    <x v="943"/>
    <x v="942"/>
    <x v="944"/>
    <x v="944"/>
    <x v="944"/>
    <x v="944"/>
    <x v="944"/>
    <x v="942"/>
    <x v="944"/>
    <x v="944"/>
    <x v="944"/>
  </r>
  <r>
    <x v="945"/>
    <x v="945"/>
    <x v="2"/>
    <x v="938"/>
    <x v="27"/>
    <x v="372"/>
    <x v="128"/>
    <x v="608"/>
    <x v="611"/>
    <x v="564"/>
    <x v="64"/>
    <x v="526"/>
    <x v="377"/>
    <x v="437"/>
    <x v="215"/>
    <x v="617"/>
    <x v="143"/>
    <x v="449"/>
    <x v="944"/>
    <x v="945"/>
    <x v="945"/>
    <x v="944"/>
    <x v="943"/>
    <x v="945"/>
    <x v="945"/>
    <x v="945"/>
    <x v="945"/>
    <x v="945"/>
    <x v="943"/>
    <x v="945"/>
    <x v="945"/>
    <x v="945"/>
  </r>
  <r>
    <x v="946"/>
    <x v="946"/>
    <x v="4"/>
    <x v="939"/>
    <x v="39"/>
    <x v="570"/>
    <x v="615"/>
    <x v="609"/>
    <x v="457"/>
    <x v="536"/>
    <x v="605"/>
    <x v="569"/>
    <x v="425"/>
    <x v="399"/>
    <x v="610"/>
    <x v="618"/>
    <x v="222"/>
    <x v="85"/>
    <x v="945"/>
    <x v="946"/>
    <x v="946"/>
    <x v="945"/>
    <x v="944"/>
    <x v="946"/>
    <x v="946"/>
    <x v="946"/>
    <x v="946"/>
    <x v="946"/>
    <x v="944"/>
    <x v="946"/>
    <x v="946"/>
    <x v="946"/>
  </r>
  <r>
    <x v="947"/>
    <x v="947"/>
    <x v="2"/>
    <x v="940"/>
    <x v="36"/>
    <x v="18"/>
    <x v="181"/>
    <x v="305"/>
    <x v="273"/>
    <x v="373"/>
    <x v="606"/>
    <x v="610"/>
    <x v="609"/>
    <x v="535"/>
    <x v="611"/>
    <x v="605"/>
    <x v="270"/>
    <x v="608"/>
    <x v="946"/>
    <x v="947"/>
    <x v="947"/>
    <x v="946"/>
    <x v="945"/>
    <x v="947"/>
    <x v="947"/>
    <x v="947"/>
    <x v="947"/>
    <x v="947"/>
    <x v="945"/>
    <x v="947"/>
    <x v="947"/>
    <x v="947"/>
  </r>
  <r>
    <x v="948"/>
    <x v="948"/>
    <x v="4"/>
    <x v="941"/>
    <x v="20"/>
    <x v="221"/>
    <x v="180"/>
    <x v="516"/>
    <x v="612"/>
    <x v="139"/>
    <x v="547"/>
    <x v="611"/>
    <x v="122"/>
    <x v="157"/>
    <x v="566"/>
    <x v="465"/>
    <x v="614"/>
    <x v="609"/>
    <x v="947"/>
    <x v="948"/>
    <x v="948"/>
    <x v="947"/>
    <x v="946"/>
    <x v="948"/>
    <x v="948"/>
    <x v="948"/>
    <x v="948"/>
    <x v="948"/>
    <x v="946"/>
    <x v="948"/>
    <x v="948"/>
    <x v="948"/>
  </r>
  <r>
    <x v="949"/>
    <x v="949"/>
    <x v="4"/>
    <x v="942"/>
    <x v="30"/>
    <x v="601"/>
    <x v="616"/>
    <x v="247"/>
    <x v="544"/>
    <x v="372"/>
    <x v="265"/>
    <x v="358"/>
    <x v="314"/>
    <x v="135"/>
    <x v="612"/>
    <x v="172"/>
    <x v="615"/>
    <x v="610"/>
    <x v="948"/>
    <x v="949"/>
    <x v="949"/>
    <x v="948"/>
    <x v="947"/>
    <x v="949"/>
    <x v="949"/>
    <x v="949"/>
    <x v="949"/>
    <x v="949"/>
    <x v="947"/>
    <x v="949"/>
    <x v="949"/>
    <x v="949"/>
  </r>
  <r>
    <x v="950"/>
    <x v="950"/>
    <x v="5"/>
    <x v="943"/>
    <x v="32"/>
    <x v="260"/>
    <x v="617"/>
    <x v="610"/>
    <x v="429"/>
    <x v="620"/>
    <x v="203"/>
    <x v="536"/>
    <x v="234"/>
    <x v="507"/>
    <x v="613"/>
    <x v="412"/>
    <x v="244"/>
    <x v="116"/>
    <x v="949"/>
    <x v="950"/>
    <x v="950"/>
    <x v="949"/>
    <x v="948"/>
    <x v="950"/>
    <x v="950"/>
    <x v="950"/>
    <x v="950"/>
    <x v="950"/>
    <x v="948"/>
    <x v="950"/>
    <x v="950"/>
    <x v="950"/>
  </r>
  <r>
    <x v="951"/>
    <x v="951"/>
    <x v="3"/>
    <x v="944"/>
    <x v="10"/>
    <x v="602"/>
    <x v="618"/>
    <x v="611"/>
    <x v="413"/>
    <x v="278"/>
    <x v="49"/>
    <x v="406"/>
    <x v="42"/>
    <x v="625"/>
    <x v="303"/>
    <x v="557"/>
    <x v="616"/>
    <x v="500"/>
    <x v="950"/>
    <x v="951"/>
    <x v="951"/>
    <x v="950"/>
    <x v="949"/>
    <x v="951"/>
    <x v="951"/>
    <x v="951"/>
    <x v="951"/>
    <x v="951"/>
    <x v="949"/>
    <x v="951"/>
    <x v="951"/>
    <x v="951"/>
  </r>
  <r>
    <x v="952"/>
    <x v="952"/>
    <x v="3"/>
    <x v="945"/>
    <x v="22"/>
    <x v="603"/>
    <x v="1"/>
    <x v="473"/>
    <x v="613"/>
    <x v="621"/>
    <x v="579"/>
    <x v="612"/>
    <x v="200"/>
    <x v="626"/>
    <x v="614"/>
    <x v="165"/>
    <x v="143"/>
    <x v="336"/>
    <x v="951"/>
    <x v="952"/>
    <x v="952"/>
    <x v="951"/>
    <x v="950"/>
    <x v="952"/>
    <x v="952"/>
    <x v="952"/>
    <x v="952"/>
    <x v="952"/>
    <x v="950"/>
    <x v="952"/>
    <x v="952"/>
    <x v="952"/>
  </r>
  <r>
    <x v="953"/>
    <x v="953"/>
    <x v="5"/>
    <x v="946"/>
    <x v="3"/>
    <x v="315"/>
    <x v="416"/>
    <x v="173"/>
    <x v="614"/>
    <x v="622"/>
    <x v="607"/>
    <x v="613"/>
    <x v="539"/>
    <x v="548"/>
    <x v="70"/>
    <x v="619"/>
    <x v="206"/>
    <x v="5"/>
    <x v="952"/>
    <x v="953"/>
    <x v="953"/>
    <x v="952"/>
    <x v="951"/>
    <x v="953"/>
    <x v="953"/>
    <x v="953"/>
    <x v="953"/>
    <x v="953"/>
    <x v="951"/>
    <x v="953"/>
    <x v="953"/>
    <x v="953"/>
  </r>
  <r>
    <x v="954"/>
    <x v="954"/>
    <x v="3"/>
    <x v="947"/>
    <x v="11"/>
    <x v="34"/>
    <x v="115"/>
    <x v="521"/>
    <x v="615"/>
    <x v="522"/>
    <x v="608"/>
    <x v="614"/>
    <x v="610"/>
    <x v="627"/>
    <x v="25"/>
    <x v="620"/>
    <x v="617"/>
    <x v="222"/>
    <x v="953"/>
    <x v="954"/>
    <x v="954"/>
    <x v="953"/>
    <x v="952"/>
    <x v="954"/>
    <x v="954"/>
    <x v="954"/>
    <x v="954"/>
    <x v="954"/>
    <x v="952"/>
    <x v="954"/>
    <x v="954"/>
    <x v="954"/>
  </r>
  <r>
    <x v="955"/>
    <x v="955"/>
    <x v="0"/>
    <x v="948"/>
    <x v="14"/>
    <x v="141"/>
    <x v="619"/>
    <x v="379"/>
    <x v="283"/>
    <x v="611"/>
    <x v="416"/>
    <x v="615"/>
    <x v="611"/>
    <x v="607"/>
    <x v="33"/>
    <x v="621"/>
    <x v="116"/>
    <x v="611"/>
    <x v="954"/>
    <x v="955"/>
    <x v="955"/>
    <x v="954"/>
    <x v="953"/>
    <x v="955"/>
    <x v="955"/>
    <x v="955"/>
    <x v="955"/>
    <x v="955"/>
    <x v="953"/>
    <x v="955"/>
    <x v="955"/>
    <x v="955"/>
  </r>
  <r>
    <x v="956"/>
    <x v="956"/>
    <x v="3"/>
    <x v="949"/>
    <x v="5"/>
    <x v="604"/>
    <x v="620"/>
    <x v="612"/>
    <x v="164"/>
    <x v="623"/>
    <x v="5"/>
    <x v="352"/>
    <x v="157"/>
    <x v="106"/>
    <x v="581"/>
    <x v="480"/>
    <x v="618"/>
    <x v="563"/>
    <x v="955"/>
    <x v="956"/>
    <x v="956"/>
    <x v="955"/>
    <x v="954"/>
    <x v="956"/>
    <x v="956"/>
    <x v="956"/>
    <x v="956"/>
    <x v="956"/>
    <x v="954"/>
    <x v="956"/>
    <x v="956"/>
    <x v="956"/>
  </r>
  <r>
    <x v="957"/>
    <x v="957"/>
    <x v="4"/>
    <x v="950"/>
    <x v="30"/>
    <x v="118"/>
    <x v="312"/>
    <x v="78"/>
    <x v="465"/>
    <x v="581"/>
    <x v="219"/>
    <x v="616"/>
    <x v="612"/>
    <x v="216"/>
    <x v="166"/>
    <x v="285"/>
    <x v="503"/>
    <x v="241"/>
    <x v="956"/>
    <x v="957"/>
    <x v="957"/>
    <x v="956"/>
    <x v="955"/>
    <x v="957"/>
    <x v="957"/>
    <x v="957"/>
    <x v="957"/>
    <x v="957"/>
    <x v="955"/>
    <x v="957"/>
    <x v="957"/>
    <x v="957"/>
  </r>
  <r>
    <x v="958"/>
    <x v="958"/>
    <x v="6"/>
    <x v="951"/>
    <x v="26"/>
    <x v="583"/>
    <x v="552"/>
    <x v="609"/>
    <x v="616"/>
    <x v="624"/>
    <x v="580"/>
    <x v="617"/>
    <x v="327"/>
    <x v="509"/>
    <x v="615"/>
    <x v="456"/>
    <x v="619"/>
    <x v="165"/>
    <x v="957"/>
    <x v="958"/>
    <x v="958"/>
    <x v="957"/>
    <x v="956"/>
    <x v="958"/>
    <x v="958"/>
    <x v="958"/>
    <x v="958"/>
    <x v="958"/>
    <x v="956"/>
    <x v="958"/>
    <x v="958"/>
    <x v="958"/>
  </r>
  <r>
    <x v="959"/>
    <x v="959"/>
    <x v="6"/>
    <x v="952"/>
    <x v="28"/>
    <x v="577"/>
    <x v="241"/>
    <x v="613"/>
    <x v="617"/>
    <x v="329"/>
    <x v="241"/>
    <x v="52"/>
    <x v="613"/>
    <x v="179"/>
    <x v="616"/>
    <x v="190"/>
    <x v="281"/>
    <x v="612"/>
    <x v="958"/>
    <x v="959"/>
    <x v="959"/>
    <x v="958"/>
    <x v="957"/>
    <x v="959"/>
    <x v="959"/>
    <x v="959"/>
    <x v="959"/>
    <x v="959"/>
    <x v="957"/>
    <x v="959"/>
    <x v="959"/>
    <x v="959"/>
  </r>
  <r>
    <x v="960"/>
    <x v="960"/>
    <x v="1"/>
    <x v="953"/>
    <x v="23"/>
    <x v="605"/>
    <x v="79"/>
    <x v="44"/>
    <x v="320"/>
    <x v="625"/>
    <x v="609"/>
    <x v="613"/>
    <x v="614"/>
    <x v="628"/>
    <x v="76"/>
    <x v="622"/>
    <x v="91"/>
    <x v="613"/>
    <x v="959"/>
    <x v="960"/>
    <x v="960"/>
    <x v="959"/>
    <x v="958"/>
    <x v="960"/>
    <x v="960"/>
    <x v="960"/>
    <x v="960"/>
    <x v="960"/>
    <x v="958"/>
    <x v="960"/>
    <x v="960"/>
    <x v="960"/>
  </r>
  <r>
    <x v="961"/>
    <x v="961"/>
    <x v="3"/>
    <x v="954"/>
    <x v="29"/>
    <x v="355"/>
    <x v="93"/>
    <x v="154"/>
    <x v="618"/>
    <x v="1"/>
    <x v="610"/>
    <x v="300"/>
    <x v="10"/>
    <x v="629"/>
    <x v="413"/>
    <x v="390"/>
    <x v="210"/>
    <x v="14"/>
    <x v="960"/>
    <x v="961"/>
    <x v="961"/>
    <x v="960"/>
    <x v="959"/>
    <x v="961"/>
    <x v="961"/>
    <x v="961"/>
    <x v="961"/>
    <x v="961"/>
    <x v="959"/>
    <x v="961"/>
    <x v="961"/>
    <x v="961"/>
  </r>
  <r>
    <x v="962"/>
    <x v="962"/>
    <x v="6"/>
    <x v="955"/>
    <x v="7"/>
    <x v="606"/>
    <x v="621"/>
    <x v="572"/>
    <x v="619"/>
    <x v="626"/>
    <x v="18"/>
    <x v="618"/>
    <x v="324"/>
    <x v="630"/>
    <x v="617"/>
    <x v="408"/>
    <x v="339"/>
    <x v="425"/>
    <x v="961"/>
    <x v="962"/>
    <x v="962"/>
    <x v="961"/>
    <x v="960"/>
    <x v="962"/>
    <x v="962"/>
    <x v="962"/>
    <x v="962"/>
    <x v="962"/>
    <x v="960"/>
    <x v="962"/>
    <x v="962"/>
    <x v="962"/>
  </r>
  <r>
    <x v="963"/>
    <x v="963"/>
    <x v="3"/>
    <x v="956"/>
    <x v="34"/>
    <x v="299"/>
    <x v="295"/>
    <x v="614"/>
    <x v="620"/>
    <x v="627"/>
    <x v="193"/>
    <x v="619"/>
    <x v="353"/>
    <x v="574"/>
    <x v="140"/>
    <x v="447"/>
    <x v="620"/>
    <x v="614"/>
    <x v="962"/>
    <x v="963"/>
    <x v="963"/>
    <x v="962"/>
    <x v="961"/>
    <x v="963"/>
    <x v="963"/>
    <x v="963"/>
    <x v="963"/>
    <x v="963"/>
    <x v="961"/>
    <x v="963"/>
    <x v="963"/>
    <x v="963"/>
  </r>
  <r>
    <x v="964"/>
    <x v="964"/>
    <x v="1"/>
    <x v="957"/>
    <x v="15"/>
    <x v="607"/>
    <x v="622"/>
    <x v="615"/>
    <x v="621"/>
    <x v="518"/>
    <x v="611"/>
    <x v="291"/>
    <x v="148"/>
    <x v="631"/>
    <x v="189"/>
    <x v="623"/>
    <x v="621"/>
    <x v="615"/>
    <x v="963"/>
    <x v="964"/>
    <x v="964"/>
    <x v="963"/>
    <x v="962"/>
    <x v="964"/>
    <x v="964"/>
    <x v="964"/>
    <x v="964"/>
    <x v="964"/>
    <x v="962"/>
    <x v="964"/>
    <x v="964"/>
    <x v="964"/>
  </r>
  <r>
    <x v="965"/>
    <x v="965"/>
    <x v="6"/>
    <x v="958"/>
    <x v="22"/>
    <x v="608"/>
    <x v="623"/>
    <x v="258"/>
    <x v="407"/>
    <x v="275"/>
    <x v="293"/>
    <x v="513"/>
    <x v="615"/>
    <x v="357"/>
    <x v="563"/>
    <x v="624"/>
    <x v="585"/>
    <x v="616"/>
    <x v="964"/>
    <x v="965"/>
    <x v="965"/>
    <x v="964"/>
    <x v="963"/>
    <x v="965"/>
    <x v="965"/>
    <x v="965"/>
    <x v="965"/>
    <x v="965"/>
    <x v="963"/>
    <x v="965"/>
    <x v="965"/>
    <x v="965"/>
  </r>
  <r>
    <x v="966"/>
    <x v="966"/>
    <x v="4"/>
    <x v="959"/>
    <x v="0"/>
    <x v="55"/>
    <x v="231"/>
    <x v="152"/>
    <x v="327"/>
    <x v="190"/>
    <x v="417"/>
    <x v="379"/>
    <x v="616"/>
    <x v="454"/>
    <x v="572"/>
    <x v="625"/>
    <x v="374"/>
    <x v="617"/>
    <x v="965"/>
    <x v="966"/>
    <x v="966"/>
    <x v="965"/>
    <x v="964"/>
    <x v="966"/>
    <x v="966"/>
    <x v="966"/>
    <x v="966"/>
    <x v="966"/>
    <x v="964"/>
    <x v="966"/>
    <x v="966"/>
    <x v="966"/>
  </r>
  <r>
    <x v="967"/>
    <x v="967"/>
    <x v="0"/>
    <x v="960"/>
    <x v="25"/>
    <x v="139"/>
    <x v="624"/>
    <x v="204"/>
    <x v="473"/>
    <x v="628"/>
    <x v="612"/>
    <x v="0"/>
    <x v="87"/>
    <x v="586"/>
    <x v="282"/>
    <x v="604"/>
    <x v="102"/>
    <x v="618"/>
    <x v="966"/>
    <x v="967"/>
    <x v="967"/>
    <x v="966"/>
    <x v="965"/>
    <x v="967"/>
    <x v="967"/>
    <x v="967"/>
    <x v="967"/>
    <x v="967"/>
    <x v="965"/>
    <x v="967"/>
    <x v="967"/>
    <x v="967"/>
  </r>
  <r>
    <x v="968"/>
    <x v="968"/>
    <x v="5"/>
    <x v="961"/>
    <x v="20"/>
    <x v="336"/>
    <x v="625"/>
    <x v="616"/>
    <x v="622"/>
    <x v="403"/>
    <x v="414"/>
    <x v="58"/>
    <x v="408"/>
    <x v="632"/>
    <x v="618"/>
    <x v="249"/>
    <x v="599"/>
    <x v="619"/>
    <x v="967"/>
    <x v="968"/>
    <x v="968"/>
    <x v="967"/>
    <x v="966"/>
    <x v="968"/>
    <x v="968"/>
    <x v="968"/>
    <x v="968"/>
    <x v="968"/>
    <x v="966"/>
    <x v="968"/>
    <x v="968"/>
    <x v="968"/>
  </r>
  <r>
    <x v="969"/>
    <x v="969"/>
    <x v="5"/>
    <x v="962"/>
    <x v="16"/>
    <x v="473"/>
    <x v="620"/>
    <x v="51"/>
    <x v="623"/>
    <x v="389"/>
    <x v="613"/>
    <x v="620"/>
    <x v="617"/>
    <x v="245"/>
    <x v="619"/>
    <x v="150"/>
    <x v="67"/>
    <x v="620"/>
    <x v="968"/>
    <x v="969"/>
    <x v="969"/>
    <x v="968"/>
    <x v="967"/>
    <x v="969"/>
    <x v="969"/>
    <x v="969"/>
    <x v="969"/>
    <x v="969"/>
    <x v="967"/>
    <x v="969"/>
    <x v="969"/>
    <x v="969"/>
  </r>
  <r>
    <x v="970"/>
    <x v="970"/>
    <x v="5"/>
    <x v="963"/>
    <x v="16"/>
    <x v="478"/>
    <x v="335"/>
    <x v="159"/>
    <x v="313"/>
    <x v="449"/>
    <x v="323"/>
    <x v="116"/>
    <x v="618"/>
    <x v="633"/>
    <x v="620"/>
    <x v="561"/>
    <x v="100"/>
    <x v="621"/>
    <x v="969"/>
    <x v="970"/>
    <x v="970"/>
    <x v="969"/>
    <x v="968"/>
    <x v="970"/>
    <x v="970"/>
    <x v="970"/>
    <x v="970"/>
    <x v="970"/>
    <x v="968"/>
    <x v="970"/>
    <x v="970"/>
    <x v="970"/>
  </r>
  <r>
    <x v="971"/>
    <x v="971"/>
    <x v="3"/>
    <x v="964"/>
    <x v="21"/>
    <x v="412"/>
    <x v="243"/>
    <x v="364"/>
    <x v="112"/>
    <x v="562"/>
    <x v="614"/>
    <x v="621"/>
    <x v="41"/>
    <x v="522"/>
    <x v="621"/>
    <x v="503"/>
    <x v="622"/>
    <x v="517"/>
    <x v="970"/>
    <x v="971"/>
    <x v="971"/>
    <x v="970"/>
    <x v="969"/>
    <x v="971"/>
    <x v="971"/>
    <x v="971"/>
    <x v="971"/>
    <x v="971"/>
    <x v="969"/>
    <x v="971"/>
    <x v="971"/>
    <x v="971"/>
  </r>
  <r>
    <x v="972"/>
    <x v="972"/>
    <x v="6"/>
    <x v="965"/>
    <x v="33"/>
    <x v="1"/>
    <x v="28"/>
    <x v="387"/>
    <x v="557"/>
    <x v="317"/>
    <x v="615"/>
    <x v="499"/>
    <x v="383"/>
    <x v="367"/>
    <x v="622"/>
    <x v="626"/>
    <x v="206"/>
    <x v="163"/>
    <x v="971"/>
    <x v="972"/>
    <x v="972"/>
    <x v="971"/>
    <x v="970"/>
    <x v="972"/>
    <x v="972"/>
    <x v="972"/>
    <x v="972"/>
    <x v="972"/>
    <x v="970"/>
    <x v="972"/>
    <x v="972"/>
    <x v="972"/>
  </r>
  <r>
    <x v="973"/>
    <x v="973"/>
    <x v="6"/>
    <x v="966"/>
    <x v="27"/>
    <x v="568"/>
    <x v="143"/>
    <x v="34"/>
    <x v="223"/>
    <x v="389"/>
    <x v="616"/>
    <x v="28"/>
    <x v="619"/>
    <x v="634"/>
    <x v="87"/>
    <x v="627"/>
    <x v="188"/>
    <x v="622"/>
    <x v="972"/>
    <x v="973"/>
    <x v="973"/>
    <x v="972"/>
    <x v="971"/>
    <x v="973"/>
    <x v="973"/>
    <x v="973"/>
    <x v="973"/>
    <x v="973"/>
    <x v="971"/>
    <x v="973"/>
    <x v="973"/>
    <x v="973"/>
  </r>
  <r>
    <x v="974"/>
    <x v="974"/>
    <x v="1"/>
    <x v="967"/>
    <x v="17"/>
    <x v="2"/>
    <x v="10"/>
    <x v="79"/>
    <x v="507"/>
    <x v="60"/>
    <x v="462"/>
    <x v="254"/>
    <x v="620"/>
    <x v="140"/>
    <x v="577"/>
    <x v="325"/>
    <x v="623"/>
    <x v="623"/>
    <x v="973"/>
    <x v="974"/>
    <x v="974"/>
    <x v="973"/>
    <x v="972"/>
    <x v="974"/>
    <x v="974"/>
    <x v="974"/>
    <x v="974"/>
    <x v="974"/>
    <x v="972"/>
    <x v="974"/>
    <x v="974"/>
    <x v="974"/>
  </r>
  <r>
    <x v="975"/>
    <x v="975"/>
    <x v="4"/>
    <x v="968"/>
    <x v="12"/>
    <x v="609"/>
    <x v="103"/>
    <x v="617"/>
    <x v="116"/>
    <x v="629"/>
    <x v="117"/>
    <x v="54"/>
    <x v="394"/>
    <x v="318"/>
    <x v="623"/>
    <x v="628"/>
    <x v="624"/>
    <x v="37"/>
    <x v="974"/>
    <x v="975"/>
    <x v="975"/>
    <x v="974"/>
    <x v="973"/>
    <x v="975"/>
    <x v="975"/>
    <x v="975"/>
    <x v="975"/>
    <x v="975"/>
    <x v="973"/>
    <x v="975"/>
    <x v="975"/>
    <x v="975"/>
  </r>
  <r>
    <x v="976"/>
    <x v="976"/>
    <x v="2"/>
    <x v="969"/>
    <x v="8"/>
    <x v="610"/>
    <x v="323"/>
    <x v="521"/>
    <x v="624"/>
    <x v="630"/>
    <x v="617"/>
    <x v="622"/>
    <x v="621"/>
    <x v="618"/>
    <x v="624"/>
    <x v="284"/>
    <x v="85"/>
    <x v="431"/>
    <x v="975"/>
    <x v="976"/>
    <x v="976"/>
    <x v="975"/>
    <x v="974"/>
    <x v="976"/>
    <x v="976"/>
    <x v="976"/>
    <x v="976"/>
    <x v="976"/>
    <x v="974"/>
    <x v="976"/>
    <x v="976"/>
    <x v="976"/>
  </r>
  <r>
    <x v="977"/>
    <x v="977"/>
    <x v="6"/>
    <x v="970"/>
    <x v="30"/>
    <x v="611"/>
    <x v="43"/>
    <x v="618"/>
    <x v="277"/>
    <x v="508"/>
    <x v="367"/>
    <x v="623"/>
    <x v="102"/>
    <x v="635"/>
    <x v="438"/>
    <x v="629"/>
    <x v="217"/>
    <x v="624"/>
    <x v="976"/>
    <x v="977"/>
    <x v="977"/>
    <x v="976"/>
    <x v="975"/>
    <x v="977"/>
    <x v="977"/>
    <x v="977"/>
    <x v="977"/>
    <x v="977"/>
    <x v="975"/>
    <x v="977"/>
    <x v="977"/>
    <x v="977"/>
  </r>
  <r>
    <x v="978"/>
    <x v="978"/>
    <x v="0"/>
    <x v="971"/>
    <x v="2"/>
    <x v="322"/>
    <x v="514"/>
    <x v="619"/>
    <x v="269"/>
    <x v="374"/>
    <x v="150"/>
    <x v="624"/>
    <x v="225"/>
    <x v="583"/>
    <x v="168"/>
    <x v="355"/>
    <x v="93"/>
    <x v="484"/>
    <x v="977"/>
    <x v="978"/>
    <x v="978"/>
    <x v="977"/>
    <x v="976"/>
    <x v="978"/>
    <x v="978"/>
    <x v="978"/>
    <x v="978"/>
    <x v="978"/>
    <x v="976"/>
    <x v="978"/>
    <x v="978"/>
    <x v="978"/>
  </r>
  <r>
    <x v="979"/>
    <x v="979"/>
    <x v="1"/>
    <x v="972"/>
    <x v="7"/>
    <x v="612"/>
    <x v="626"/>
    <x v="620"/>
    <x v="54"/>
    <x v="631"/>
    <x v="9"/>
    <x v="396"/>
    <x v="622"/>
    <x v="636"/>
    <x v="625"/>
    <x v="560"/>
    <x v="174"/>
    <x v="625"/>
    <x v="978"/>
    <x v="979"/>
    <x v="979"/>
    <x v="978"/>
    <x v="977"/>
    <x v="979"/>
    <x v="979"/>
    <x v="979"/>
    <x v="979"/>
    <x v="979"/>
    <x v="977"/>
    <x v="979"/>
    <x v="979"/>
    <x v="979"/>
  </r>
  <r>
    <x v="980"/>
    <x v="980"/>
    <x v="6"/>
    <x v="973"/>
    <x v="0"/>
    <x v="414"/>
    <x v="191"/>
    <x v="621"/>
    <x v="625"/>
    <x v="570"/>
    <x v="213"/>
    <x v="575"/>
    <x v="554"/>
    <x v="637"/>
    <x v="180"/>
    <x v="51"/>
    <x v="439"/>
    <x v="626"/>
    <x v="979"/>
    <x v="980"/>
    <x v="980"/>
    <x v="979"/>
    <x v="978"/>
    <x v="980"/>
    <x v="980"/>
    <x v="980"/>
    <x v="980"/>
    <x v="980"/>
    <x v="978"/>
    <x v="980"/>
    <x v="980"/>
    <x v="980"/>
  </r>
  <r>
    <x v="981"/>
    <x v="981"/>
    <x v="6"/>
    <x v="974"/>
    <x v="4"/>
    <x v="613"/>
    <x v="604"/>
    <x v="129"/>
    <x v="480"/>
    <x v="632"/>
    <x v="235"/>
    <x v="625"/>
    <x v="196"/>
    <x v="638"/>
    <x v="311"/>
    <x v="630"/>
    <x v="625"/>
    <x v="514"/>
    <x v="980"/>
    <x v="981"/>
    <x v="981"/>
    <x v="980"/>
    <x v="979"/>
    <x v="981"/>
    <x v="981"/>
    <x v="981"/>
    <x v="981"/>
    <x v="981"/>
    <x v="979"/>
    <x v="981"/>
    <x v="981"/>
    <x v="981"/>
  </r>
  <r>
    <x v="982"/>
    <x v="982"/>
    <x v="1"/>
    <x v="975"/>
    <x v="39"/>
    <x v="614"/>
    <x v="627"/>
    <x v="622"/>
    <x v="219"/>
    <x v="249"/>
    <x v="307"/>
    <x v="626"/>
    <x v="623"/>
    <x v="144"/>
    <x v="270"/>
    <x v="631"/>
    <x v="626"/>
    <x v="627"/>
    <x v="981"/>
    <x v="982"/>
    <x v="982"/>
    <x v="981"/>
    <x v="980"/>
    <x v="982"/>
    <x v="982"/>
    <x v="982"/>
    <x v="982"/>
    <x v="982"/>
    <x v="980"/>
    <x v="982"/>
    <x v="982"/>
    <x v="982"/>
  </r>
  <r>
    <x v="983"/>
    <x v="983"/>
    <x v="1"/>
    <x v="976"/>
    <x v="19"/>
    <x v="147"/>
    <x v="628"/>
    <x v="395"/>
    <x v="331"/>
    <x v="273"/>
    <x v="618"/>
    <x v="567"/>
    <x v="448"/>
    <x v="340"/>
    <x v="287"/>
    <x v="632"/>
    <x v="627"/>
    <x v="170"/>
    <x v="982"/>
    <x v="983"/>
    <x v="983"/>
    <x v="982"/>
    <x v="981"/>
    <x v="983"/>
    <x v="983"/>
    <x v="983"/>
    <x v="983"/>
    <x v="983"/>
    <x v="981"/>
    <x v="983"/>
    <x v="983"/>
    <x v="983"/>
  </r>
  <r>
    <x v="984"/>
    <x v="984"/>
    <x v="3"/>
    <x v="977"/>
    <x v="23"/>
    <x v="312"/>
    <x v="367"/>
    <x v="324"/>
    <x v="613"/>
    <x v="633"/>
    <x v="195"/>
    <x v="627"/>
    <x v="494"/>
    <x v="120"/>
    <x v="626"/>
    <x v="633"/>
    <x v="70"/>
    <x v="492"/>
    <x v="983"/>
    <x v="984"/>
    <x v="984"/>
    <x v="983"/>
    <x v="982"/>
    <x v="984"/>
    <x v="984"/>
    <x v="984"/>
    <x v="984"/>
    <x v="984"/>
    <x v="982"/>
    <x v="984"/>
    <x v="984"/>
    <x v="984"/>
  </r>
  <r>
    <x v="985"/>
    <x v="985"/>
    <x v="6"/>
    <x v="978"/>
    <x v="24"/>
    <x v="600"/>
    <x v="503"/>
    <x v="7"/>
    <x v="251"/>
    <x v="634"/>
    <x v="595"/>
    <x v="628"/>
    <x v="464"/>
    <x v="639"/>
    <x v="359"/>
    <x v="346"/>
    <x v="628"/>
    <x v="474"/>
    <x v="984"/>
    <x v="985"/>
    <x v="985"/>
    <x v="984"/>
    <x v="983"/>
    <x v="985"/>
    <x v="985"/>
    <x v="985"/>
    <x v="985"/>
    <x v="985"/>
    <x v="983"/>
    <x v="985"/>
    <x v="985"/>
    <x v="985"/>
  </r>
  <r>
    <x v="986"/>
    <x v="986"/>
    <x v="2"/>
    <x v="979"/>
    <x v="3"/>
    <x v="322"/>
    <x v="629"/>
    <x v="396"/>
    <x v="626"/>
    <x v="635"/>
    <x v="619"/>
    <x v="629"/>
    <x v="269"/>
    <x v="602"/>
    <x v="627"/>
    <x v="163"/>
    <x v="533"/>
    <x v="102"/>
    <x v="985"/>
    <x v="986"/>
    <x v="986"/>
    <x v="985"/>
    <x v="984"/>
    <x v="986"/>
    <x v="986"/>
    <x v="986"/>
    <x v="986"/>
    <x v="986"/>
    <x v="984"/>
    <x v="986"/>
    <x v="986"/>
    <x v="986"/>
  </r>
  <r>
    <x v="987"/>
    <x v="987"/>
    <x v="0"/>
    <x v="980"/>
    <x v="9"/>
    <x v="598"/>
    <x v="630"/>
    <x v="590"/>
    <x v="434"/>
    <x v="636"/>
    <x v="423"/>
    <x v="630"/>
    <x v="583"/>
    <x v="640"/>
    <x v="360"/>
    <x v="382"/>
    <x v="17"/>
    <x v="628"/>
    <x v="986"/>
    <x v="987"/>
    <x v="987"/>
    <x v="986"/>
    <x v="985"/>
    <x v="987"/>
    <x v="987"/>
    <x v="987"/>
    <x v="987"/>
    <x v="987"/>
    <x v="985"/>
    <x v="987"/>
    <x v="987"/>
    <x v="987"/>
  </r>
  <r>
    <x v="988"/>
    <x v="988"/>
    <x v="4"/>
    <x v="981"/>
    <x v="30"/>
    <x v="215"/>
    <x v="262"/>
    <x v="329"/>
    <x v="627"/>
    <x v="637"/>
    <x v="620"/>
    <x v="442"/>
    <x v="131"/>
    <x v="383"/>
    <x v="628"/>
    <x v="396"/>
    <x v="475"/>
    <x v="216"/>
    <x v="987"/>
    <x v="988"/>
    <x v="988"/>
    <x v="987"/>
    <x v="986"/>
    <x v="988"/>
    <x v="988"/>
    <x v="988"/>
    <x v="988"/>
    <x v="988"/>
    <x v="986"/>
    <x v="988"/>
    <x v="988"/>
    <x v="988"/>
  </r>
  <r>
    <x v="989"/>
    <x v="989"/>
    <x v="4"/>
    <x v="982"/>
    <x v="3"/>
    <x v="297"/>
    <x v="631"/>
    <x v="623"/>
    <x v="116"/>
    <x v="225"/>
    <x v="621"/>
    <x v="631"/>
    <x v="624"/>
    <x v="641"/>
    <x v="373"/>
    <x v="11"/>
    <x v="578"/>
    <x v="629"/>
    <x v="988"/>
    <x v="989"/>
    <x v="989"/>
    <x v="988"/>
    <x v="987"/>
    <x v="989"/>
    <x v="989"/>
    <x v="989"/>
    <x v="989"/>
    <x v="989"/>
    <x v="987"/>
    <x v="989"/>
    <x v="989"/>
    <x v="989"/>
  </r>
  <r>
    <x v="990"/>
    <x v="990"/>
    <x v="2"/>
    <x v="608"/>
    <x v="28"/>
    <x v="615"/>
    <x v="139"/>
    <x v="348"/>
    <x v="58"/>
    <x v="318"/>
    <x v="622"/>
    <x v="632"/>
    <x v="277"/>
    <x v="114"/>
    <x v="340"/>
    <x v="494"/>
    <x v="227"/>
    <x v="200"/>
    <x v="989"/>
    <x v="990"/>
    <x v="990"/>
    <x v="989"/>
    <x v="988"/>
    <x v="990"/>
    <x v="990"/>
    <x v="990"/>
    <x v="990"/>
    <x v="990"/>
    <x v="988"/>
    <x v="990"/>
    <x v="990"/>
    <x v="990"/>
  </r>
  <r>
    <x v="991"/>
    <x v="991"/>
    <x v="1"/>
    <x v="983"/>
    <x v="36"/>
    <x v="316"/>
    <x v="309"/>
    <x v="177"/>
    <x v="283"/>
    <x v="370"/>
    <x v="497"/>
    <x v="633"/>
    <x v="625"/>
    <x v="134"/>
    <x v="369"/>
    <x v="506"/>
    <x v="557"/>
    <x v="341"/>
    <x v="990"/>
    <x v="991"/>
    <x v="991"/>
    <x v="990"/>
    <x v="989"/>
    <x v="991"/>
    <x v="991"/>
    <x v="991"/>
    <x v="991"/>
    <x v="991"/>
    <x v="989"/>
    <x v="991"/>
    <x v="991"/>
    <x v="991"/>
  </r>
  <r>
    <x v="992"/>
    <x v="992"/>
    <x v="1"/>
    <x v="984"/>
    <x v="22"/>
    <x v="227"/>
    <x v="632"/>
    <x v="624"/>
    <x v="628"/>
    <x v="638"/>
    <x v="229"/>
    <x v="561"/>
    <x v="385"/>
    <x v="42"/>
    <x v="629"/>
    <x v="634"/>
    <x v="333"/>
    <x v="216"/>
    <x v="991"/>
    <x v="992"/>
    <x v="992"/>
    <x v="991"/>
    <x v="990"/>
    <x v="992"/>
    <x v="992"/>
    <x v="992"/>
    <x v="992"/>
    <x v="992"/>
    <x v="990"/>
    <x v="992"/>
    <x v="992"/>
    <x v="992"/>
  </r>
  <r>
    <x v="993"/>
    <x v="993"/>
    <x v="1"/>
    <x v="985"/>
    <x v="23"/>
    <x v="616"/>
    <x v="402"/>
    <x v="509"/>
    <x v="103"/>
    <x v="213"/>
    <x v="258"/>
    <x v="634"/>
    <x v="626"/>
    <x v="240"/>
    <x v="435"/>
    <x v="440"/>
    <x v="629"/>
    <x v="293"/>
    <x v="992"/>
    <x v="993"/>
    <x v="993"/>
    <x v="992"/>
    <x v="991"/>
    <x v="993"/>
    <x v="993"/>
    <x v="993"/>
    <x v="993"/>
    <x v="993"/>
    <x v="991"/>
    <x v="993"/>
    <x v="993"/>
    <x v="993"/>
  </r>
  <r>
    <x v="994"/>
    <x v="994"/>
    <x v="6"/>
    <x v="986"/>
    <x v="31"/>
    <x v="247"/>
    <x v="589"/>
    <x v="318"/>
    <x v="353"/>
    <x v="639"/>
    <x v="623"/>
    <x v="89"/>
    <x v="627"/>
    <x v="164"/>
    <x v="630"/>
    <x v="635"/>
    <x v="448"/>
    <x v="630"/>
    <x v="993"/>
    <x v="994"/>
    <x v="994"/>
    <x v="993"/>
    <x v="992"/>
    <x v="994"/>
    <x v="994"/>
    <x v="994"/>
    <x v="994"/>
    <x v="994"/>
    <x v="992"/>
    <x v="994"/>
    <x v="994"/>
    <x v="994"/>
  </r>
  <r>
    <x v="995"/>
    <x v="995"/>
    <x v="1"/>
    <x v="987"/>
    <x v="5"/>
    <x v="93"/>
    <x v="331"/>
    <x v="625"/>
    <x v="374"/>
    <x v="97"/>
    <x v="624"/>
    <x v="129"/>
    <x v="141"/>
    <x v="172"/>
    <x v="631"/>
    <x v="636"/>
    <x v="630"/>
    <x v="99"/>
    <x v="994"/>
    <x v="995"/>
    <x v="995"/>
    <x v="994"/>
    <x v="993"/>
    <x v="995"/>
    <x v="995"/>
    <x v="995"/>
    <x v="995"/>
    <x v="995"/>
    <x v="993"/>
    <x v="995"/>
    <x v="995"/>
    <x v="995"/>
  </r>
  <r>
    <x v="996"/>
    <x v="996"/>
    <x v="1"/>
    <x v="988"/>
    <x v="12"/>
    <x v="235"/>
    <x v="24"/>
    <x v="563"/>
    <x v="629"/>
    <x v="352"/>
    <x v="625"/>
    <x v="635"/>
    <x v="167"/>
    <x v="642"/>
    <x v="197"/>
    <x v="264"/>
    <x v="631"/>
    <x v="306"/>
    <x v="995"/>
    <x v="996"/>
    <x v="996"/>
    <x v="995"/>
    <x v="994"/>
    <x v="996"/>
    <x v="996"/>
    <x v="996"/>
    <x v="996"/>
    <x v="996"/>
    <x v="994"/>
    <x v="996"/>
    <x v="996"/>
    <x v="996"/>
  </r>
  <r>
    <x v="997"/>
    <x v="997"/>
    <x v="6"/>
    <x v="989"/>
    <x v="24"/>
    <x v="617"/>
    <x v="3"/>
    <x v="626"/>
    <x v="476"/>
    <x v="124"/>
    <x v="86"/>
    <x v="636"/>
    <x v="150"/>
    <x v="409"/>
    <x v="306"/>
    <x v="633"/>
    <x v="134"/>
    <x v="538"/>
    <x v="996"/>
    <x v="997"/>
    <x v="997"/>
    <x v="996"/>
    <x v="995"/>
    <x v="997"/>
    <x v="997"/>
    <x v="997"/>
    <x v="997"/>
    <x v="997"/>
    <x v="995"/>
    <x v="997"/>
    <x v="997"/>
    <x v="997"/>
  </r>
  <r>
    <x v="998"/>
    <x v="998"/>
    <x v="6"/>
    <x v="990"/>
    <x v="13"/>
    <x v="618"/>
    <x v="633"/>
    <x v="627"/>
    <x v="525"/>
    <x v="491"/>
    <x v="446"/>
    <x v="637"/>
    <x v="268"/>
    <x v="80"/>
    <x v="292"/>
    <x v="57"/>
    <x v="519"/>
    <x v="631"/>
    <x v="997"/>
    <x v="998"/>
    <x v="998"/>
    <x v="997"/>
    <x v="996"/>
    <x v="998"/>
    <x v="998"/>
    <x v="998"/>
    <x v="998"/>
    <x v="998"/>
    <x v="996"/>
    <x v="998"/>
    <x v="998"/>
    <x v="998"/>
  </r>
  <r>
    <x v="999"/>
    <x v="999"/>
    <x v="2"/>
    <x v="991"/>
    <x v="33"/>
    <x v="619"/>
    <x v="577"/>
    <x v="628"/>
    <x v="360"/>
    <x v="444"/>
    <x v="626"/>
    <x v="638"/>
    <x v="312"/>
    <x v="611"/>
    <x v="314"/>
    <x v="600"/>
    <x v="19"/>
    <x v="627"/>
    <x v="998"/>
    <x v="999"/>
    <x v="999"/>
    <x v="998"/>
    <x v="997"/>
    <x v="999"/>
    <x v="999"/>
    <x v="999"/>
    <x v="999"/>
    <x v="999"/>
    <x v="997"/>
    <x v="999"/>
    <x v="999"/>
    <x v="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A3:B11" firstHeaderRow="1"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Items count="1">
    <i/>
  </colItems>
  <dataFields count="1">
    <dataField name="Sum of Total Sales" fld="30" baseField="0" baseItem="0"/>
  </dataFields>
  <formats count="6">
    <format dxfId="0">
      <pivotArea grandRow="1" collapsedLevelsAreSubtotals="1" fieldPosition="0"/>
    </format>
    <format dxfId="1">
      <pivotArea grandRow="1" collapsedLevelsAreSubtotals="1" fieldPosition="0"/>
    </format>
    <format dxfId="2">
      <pivotArea collapsedLevelsAreSubtotals="1" fieldPosition="0"/>
    </format>
    <format dxfId="3">
      <pivotArea collapsedLevelsAreSubtotals="1" fieldPosition="0"/>
    </format>
    <format dxfId="4">
      <pivotArea collapsedLevelsAreSubtotals="1" fieldPosition="0"/>
    </format>
    <format dxfId="5">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12">
  <location ref="A15:B23" firstHeaderRow="1"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Items count="1">
    <i/>
  </colItems>
  <dataFields count="1">
    <dataField name="Sum of Total Revenue" fld="31" baseField="0" baseItem="0"/>
  </dataFields>
  <formats count="2">
    <format dxfId="6">
      <pivotArea collapsedLevelsAreSubtotals="1" fieldPosition="0"/>
    </format>
    <format dxfId="7">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27:M35" firstHeaderRow="0"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multipleItemSelectionAllowed="1"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dataField="1"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dataField="1"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dataField="1"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dataField="1"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dataField="1"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dataField="1"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dataField="1"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dataField="1"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dataField="1"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dataField="1"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dataField="1"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dataField="1"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Fields count="1">
    <field x="-2"/>
  </colFields>
  <colItems count="12">
    <i>
      <x/>
    </i>
    <i i="1">
      <x v="1"/>
    </i>
    <i i="2">
      <x v="2"/>
    </i>
    <i i="3">
      <x v="3"/>
    </i>
    <i i="4">
      <x v="4"/>
    </i>
    <i i="5">
      <x v="5"/>
    </i>
    <i i="6">
      <x v="6"/>
    </i>
    <i i="7">
      <x v="7"/>
    </i>
    <i i="8">
      <x v="8"/>
    </i>
    <i i="9">
      <x v="9"/>
    </i>
    <i i="10">
      <x v="10"/>
    </i>
    <i i="11">
      <x v="11"/>
    </i>
  </colItems>
  <dataFields count="12">
    <dataField name="Sum of January  sales" fld="6" baseField="0" baseItem="0"/>
    <dataField name="Sum of February sales" fld="7" baseField="0" baseItem="0"/>
    <dataField name="Sum of March sales" fld="8" baseField="0" baseItem="0"/>
    <dataField name="Sum of April sales" fld="9" baseField="0" baseItem="0"/>
    <dataField name="Sum of May sales" fld="10" baseField="0" baseItem="0"/>
    <dataField name="Sum of June sales" fld="11" baseField="0" baseItem="0"/>
    <dataField name="Sum of July sales" fld="12" baseField="0" baseItem="0"/>
    <dataField name="Sum of August  sales" fld="13" baseField="0" baseItem="0"/>
    <dataField name="Sum of September  sales" fld="14" baseField="0" baseItem="0"/>
    <dataField name="Sum of October sales" fld="15" baseField="0" baseItem="0"/>
    <dataField name="Sum of November  sales" fld="16" baseField="0" baseItem="0"/>
    <dataField name="Sum of December  sales" fld="17"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52:M60" firstHeaderRow="0"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dataField="1"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dataField="1"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dataField="1"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Fields count="1">
    <field x="-2"/>
  </colFields>
  <colItems count="12">
    <i>
      <x/>
    </i>
    <i i="1">
      <x v="1"/>
    </i>
    <i i="2">
      <x v="2"/>
    </i>
    <i i="3">
      <x v="3"/>
    </i>
    <i i="4">
      <x v="4"/>
    </i>
    <i i="5">
      <x v="5"/>
    </i>
    <i i="6">
      <x v="6"/>
    </i>
    <i i="7">
      <x v="7"/>
    </i>
    <i i="8">
      <x v="8"/>
    </i>
    <i i="9">
      <x v="9"/>
    </i>
    <i i="10">
      <x v="10"/>
    </i>
    <i i="11">
      <x v="11"/>
    </i>
  </colItems>
  <dataFields count="12">
    <dataField name="Sum of January  Revenue" fld="18" baseField="0" baseItem="0"/>
    <dataField name="Sum of February  Revenue" fld="19" baseField="0" baseItem="0"/>
    <dataField name="Sum of March Revenue" fld="20" baseField="0" baseItem="0"/>
    <dataField name="Sum of April Revenue" fld="21" baseField="0" baseItem="0"/>
    <dataField name="Sum of May Revenue" fld="22" baseField="0" baseItem="0"/>
    <dataField name="Sum of June Revenue" fld="23" baseField="0" baseItem="0"/>
    <dataField name="Sum of July Revenue" fld="24" baseField="0" baseItem="0"/>
    <dataField name="Sum of August  Revenue" fld="25" baseField="0" baseItem="0"/>
    <dataField name="Sum of September Revenue" fld="26" baseField="0" baseItem="0"/>
    <dataField name="Sum of October Revenue" fld="27" baseField="0" baseItem="0"/>
    <dataField name="Sum of November Revenue" fld="28" baseField="0" baseItem="0"/>
    <dataField name="Sum of December Revenue" fld="29"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78:B86" firstHeaderRow="1"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dataField="1"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Items count="1">
    <i/>
  </colItems>
  <dataFields count="1">
    <dataField name="Sum of review_score" fld="4"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showHeaders="0">
  <location ref="A89:C97" firstHeaderRow="0" firstDataRow="1" firstDataCol="1"/>
  <pivotFields count="32">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showAll="0">
      <items count="9">
        <item x="3"/>
        <item x="0"/>
        <item x="4"/>
        <item x="5"/>
        <item x="1"/>
        <item x="6"/>
        <item x="2"/>
        <item h="1" m="1" x="7"/>
        <item t="default"/>
      </items>
    </pivotField>
    <pivotField compact="0" showAll="0">
      <items count="9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t="default"/>
      </items>
    </pivotField>
    <pivotField dataField="1" compact="0"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showAll="0">
      <items count="6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t="default"/>
      </items>
    </pivotField>
    <pivotField compact="0" showAll="0">
      <items count="6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t="default"/>
      </items>
    </pivotField>
    <pivotField compact="0" showAll="0">
      <items count="6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compact="0" showAll="0">
      <items count="6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t="default"/>
      </items>
    </pivotField>
    <pivotField compact="0" showAll="0">
      <items count="6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t="default"/>
      </items>
    </pivotField>
    <pivotField compact="0" showAll="0">
      <items count="6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t="default"/>
      </items>
    </pivotField>
    <pivotField compact="0" showAll="0">
      <items count="6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t="default"/>
      </items>
    </pivotField>
    <pivotField compact="0"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compact="0" showAll="0">
      <items count="6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6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s>
  <rowFields count="1">
    <field x="2"/>
  </rowFields>
  <rowItems count="8">
    <i>
      <x/>
    </i>
    <i>
      <x v="1"/>
    </i>
    <i>
      <x v="2"/>
    </i>
    <i>
      <x v="3"/>
    </i>
    <i>
      <x v="4"/>
    </i>
    <i>
      <x v="5"/>
    </i>
    <i>
      <x v="6"/>
    </i>
    <i t="grand">
      <x/>
    </i>
  </rowItems>
  <colFields count="1">
    <field x="-2"/>
  </colFields>
  <colItems count="2">
    <i>
      <x/>
    </i>
    <i i="1">
      <x v="1"/>
    </i>
  </colItems>
  <dataFields count="2">
    <dataField name="Sum of review_score" fld="4" showDataAs="percentOfTotal" baseField="0" baseItem="0" numFmtId="10"/>
    <dataField name="Sum of review_count" fld="5"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4" name="PivotTable1"/>
    <pivotTable tabId="4" name="PivotTable2"/>
    <pivotTable tabId="4" name="PivotTable3"/>
    <pivotTable tabId="4" name="PivotTable4"/>
    <pivotTable tabId="4" name="PivotTable5"/>
    <pivotTable tabId="4" name="PivotTable6"/>
  </pivotTables>
  <data>
    <tabular pivotCacheId="1">
      <items count="8">
        <i x="3" s="1"/>
        <i x="0" s="1"/>
        <i x="4" s="1"/>
        <i x="5" s="1"/>
        <i x="1" s="1"/>
        <i x="6" s="1"/>
        <i x="2" s="1"/>
        <i x="7" s="0" nd="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columnCount="4" style="SlicerStyleDark5"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7" Type="http://schemas.openxmlformats.org/officeDocument/2006/relationships/drawing" Target="../drawings/drawing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1"/>
  <sheetViews>
    <sheetView tabSelected="1" workbookViewId="0">
      <selection activeCell="G12" sqref="G12"/>
    </sheetView>
  </sheetViews>
  <sheetFormatPr defaultColWidth="9.14285714285714" defaultRowHeight="15"/>
  <sheetData>
    <row r="1" spans="1:18">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row>
    <row r="2" spans="1:18">
      <c r="A2" s="9">
        <v>1</v>
      </c>
      <c r="B2" s="9" t="s">
        <v>18</v>
      </c>
      <c r="C2" s="9" t="s">
        <v>19</v>
      </c>
      <c r="D2" s="9">
        <v>190.4</v>
      </c>
      <c r="E2" s="9">
        <v>1.7</v>
      </c>
      <c r="F2" s="9">
        <v>220</v>
      </c>
      <c r="G2" s="9">
        <v>479</v>
      </c>
      <c r="H2" s="9">
        <v>449</v>
      </c>
      <c r="I2" s="9">
        <v>92</v>
      </c>
      <c r="J2" s="9">
        <v>784</v>
      </c>
      <c r="K2" s="9">
        <v>604</v>
      </c>
      <c r="L2" s="9">
        <v>904</v>
      </c>
      <c r="M2" s="9">
        <v>446</v>
      </c>
      <c r="N2" s="9">
        <v>603</v>
      </c>
      <c r="O2" s="9">
        <v>807</v>
      </c>
      <c r="P2" s="9">
        <v>252</v>
      </c>
      <c r="Q2" s="9">
        <v>695</v>
      </c>
      <c r="R2" s="9">
        <v>306</v>
      </c>
    </row>
    <row r="3" spans="1:18">
      <c r="A3" s="9">
        <v>2</v>
      </c>
      <c r="B3" s="9" t="s">
        <v>20</v>
      </c>
      <c r="C3" s="9" t="s">
        <v>21</v>
      </c>
      <c r="D3" s="9">
        <v>475.6</v>
      </c>
      <c r="E3" s="9">
        <v>3.2</v>
      </c>
      <c r="F3" s="9">
        <v>903</v>
      </c>
      <c r="G3" s="9">
        <v>21</v>
      </c>
      <c r="H3" s="9">
        <v>989</v>
      </c>
      <c r="I3" s="9">
        <v>861</v>
      </c>
      <c r="J3" s="9">
        <v>863</v>
      </c>
      <c r="K3" s="9">
        <v>524</v>
      </c>
      <c r="L3" s="9">
        <v>128</v>
      </c>
      <c r="M3" s="9">
        <v>610</v>
      </c>
      <c r="N3" s="9">
        <v>436</v>
      </c>
      <c r="O3" s="9">
        <v>176</v>
      </c>
      <c r="P3" s="9">
        <v>294</v>
      </c>
      <c r="Q3" s="9">
        <v>772</v>
      </c>
      <c r="R3" s="9">
        <v>353</v>
      </c>
    </row>
    <row r="4" spans="1:18">
      <c r="A4" s="9">
        <v>3</v>
      </c>
      <c r="B4" s="9" t="s">
        <v>22</v>
      </c>
      <c r="C4" s="9" t="s">
        <v>23</v>
      </c>
      <c r="D4" s="9">
        <v>367.34</v>
      </c>
      <c r="E4" s="9">
        <v>4.5</v>
      </c>
      <c r="F4" s="9">
        <v>163</v>
      </c>
      <c r="G4" s="9">
        <v>348</v>
      </c>
      <c r="H4" s="9">
        <v>558</v>
      </c>
      <c r="I4" s="9">
        <v>567</v>
      </c>
      <c r="J4" s="9">
        <v>143</v>
      </c>
      <c r="K4" s="9">
        <v>771</v>
      </c>
      <c r="L4" s="9">
        <v>409</v>
      </c>
      <c r="M4" s="9">
        <v>290</v>
      </c>
      <c r="N4" s="9">
        <v>828</v>
      </c>
      <c r="O4" s="9">
        <v>340</v>
      </c>
      <c r="P4" s="9">
        <v>667</v>
      </c>
      <c r="Q4" s="9">
        <v>267</v>
      </c>
      <c r="R4" s="9">
        <v>392</v>
      </c>
    </row>
    <row r="5" spans="1:18">
      <c r="A5" s="9">
        <v>4</v>
      </c>
      <c r="B5" s="9" t="s">
        <v>24</v>
      </c>
      <c r="C5" s="9" t="s">
        <v>23</v>
      </c>
      <c r="D5" s="9">
        <v>301.34</v>
      </c>
      <c r="E5" s="9">
        <v>3.9</v>
      </c>
      <c r="F5" s="9">
        <v>951</v>
      </c>
      <c r="G5" s="9">
        <v>725</v>
      </c>
      <c r="H5" s="9">
        <v>678</v>
      </c>
      <c r="I5" s="9">
        <v>59</v>
      </c>
      <c r="J5" s="9">
        <v>15</v>
      </c>
      <c r="K5" s="9">
        <v>937</v>
      </c>
      <c r="L5" s="9">
        <v>421</v>
      </c>
      <c r="M5" s="9">
        <v>670</v>
      </c>
      <c r="N5" s="9">
        <v>933</v>
      </c>
      <c r="O5" s="9">
        <v>56</v>
      </c>
      <c r="P5" s="9">
        <v>157</v>
      </c>
      <c r="Q5" s="9">
        <v>168</v>
      </c>
      <c r="R5" s="9">
        <v>203</v>
      </c>
    </row>
    <row r="6" spans="1:18">
      <c r="A6" s="9">
        <v>5</v>
      </c>
      <c r="B6" s="9" t="s">
        <v>25</v>
      </c>
      <c r="C6" s="9" t="s">
        <v>26</v>
      </c>
      <c r="D6" s="9">
        <v>82.23</v>
      </c>
      <c r="E6" s="9">
        <v>4.2</v>
      </c>
      <c r="F6" s="9">
        <v>220</v>
      </c>
      <c r="G6" s="9">
        <v>682</v>
      </c>
      <c r="H6" s="9">
        <v>451</v>
      </c>
      <c r="I6" s="9">
        <v>649</v>
      </c>
      <c r="J6" s="9">
        <v>301</v>
      </c>
      <c r="K6" s="9">
        <v>620</v>
      </c>
      <c r="L6" s="9">
        <v>293</v>
      </c>
      <c r="M6" s="9">
        <v>411</v>
      </c>
      <c r="N6" s="9">
        <v>258</v>
      </c>
      <c r="O6" s="9">
        <v>854</v>
      </c>
      <c r="P6" s="9">
        <v>548</v>
      </c>
      <c r="Q6" s="9">
        <v>770</v>
      </c>
      <c r="R6" s="9">
        <v>257</v>
      </c>
    </row>
    <row r="7" spans="1:18">
      <c r="A7" s="9">
        <v>6</v>
      </c>
      <c r="B7" s="9" t="s">
        <v>27</v>
      </c>
      <c r="C7" s="9" t="s">
        <v>23</v>
      </c>
      <c r="D7" s="9">
        <v>82.22</v>
      </c>
      <c r="E7" s="9">
        <v>3.6</v>
      </c>
      <c r="F7" s="9">
        <v>270</v>
      </c>
      <c r="G7" s="9">
        <v>834</v>
      </c>
      <c r="H7" s="9">
        <v>288</v>
      </c>
      <c r="I7" s="9">
        <v>38</v>
      </c>
      <c r="J7" s="9">
        <v>422</v>
      </c>
      <c r="K7" s="9">
        <v>329</v>
      </c>
      <c r="L7" s="9">
        <v>245</v>
      </c>
      <c r="M7" s="9">
        <v>614</v>
      </c>
      <c r="N7" s="9">
        <v>979</v>
      </c>
      <c r="O7" s="9">
        <v>851</v>
      </c>
      <c r="P7" s="9">
        <v>630</v>
      </c>
      <c r="Q7" s="9">
        <v>738</v>
      </c>
      <c r="R7" s="9">
        <v>485</v>
      </c>
    </row>
    <row r="8" spans="1:18">
      <c r="A8" s="9">
        <v>7</v>
      </c>
      <c r="B8" s="9" t="s">
        <v>28</v>
      </c>
      <c r="C8" s="9" t="s">
        <v>29</v>
      </c>
      <c r="D8" s="9">
        <v>33.75</v>
      </c>
      <c r="E8" s="9">
        <v>3.8</v>
      </c>
      <c r="F8" s="9">
        <v>632</v>
      </c>
      <c r="G8" s="9">
        <v>565</v>
      </c>
      <c r="H8" s="9">
        <v>140</v>
      </c>
      <c r="I8" s="9">
        <v>539</v>
      </c>
      <c r="J8" s="9">
        <v>244</v>
      </c>
      <c r="K8" s="9">
        <v>188</v>
      </c>
      <c r="L8" s="9">
        <v>700</v>
      </c>
      <c r="M8" s="9">
        <v>896</v>
      </c>
      <c r="N8" s="9">
        <v>965</v>
      </c>
      <c r="O8" s="9">
        <v>447</v>
      </c>
      <c r="P8" s="9">
        <v>66</v>
      </c>
      <c r="Q8" s="9">
        <v>32</v>
      </c>
      <c r="R8" s="9">
        <v>516</v>
      </c>
    </row>
    <row r="9" spans="1:18">
      <c r="A9" s="9">
        <v>8</v>
      </c>
      <c r="B9" s="9" t="s">
        <v>30</v>
      </c>
      <c r="C9" s="9" t="s">
        <v>29</v>
      </c>
      <c r="D9" s="9">
        <v>433.76</v>
      </c>
      <c r="E9" s="9">
        <v>4.4</v>
      </c>
      <c r="F9" s="9">
        <v>906</v>
      </c>
      <c r="G9" s="9">
        <v>905</v>
      </c>
      <c r="H9" s="9">
        <v>83</v>
      </c>
      <c r="I9" s="9">
        <v>48</v>
      </c>
      <c r="J9" s="9">
        <v>926</v>
      </c>
      <c r="K9" s="9">
        <v>94</v>
      </c>
      <c r="L9" s="9">
        <v>555</v>
      </c>
      <c r="M9" s="9">
        <v>280</v>
      </c>
      <c r="N9" s="9">
        <v>102</v>
      </c>
      <c r="O9" s="9">
        <v>202</v>
      </c>
      <c r="P9" s="9">
        <v>753</v>
      </c>
      <c r="Q9" s="9">
        <v>376</v>
      </c>
      <c r="R9" s="9">
        <v>445</v>
      </c>
    </row>
    <row r="10" spans="1:18">
      <c r="A10" s="9">
        <v>9</v>
      </c>
      <c r="B10" s="9" t="s">
        <v>31</v>
      </c>
      <c r="C10" s="9" t="s">
        <v>29</v>
      </c>
      <c r="D10" s="9">
        <v>302.55</v>
      </c>
      <c r="E10" s="9">
        <v>2</v>
      </c>
      <c r="F10" s="9">
        <v>848</v>
      </c>
      <c r="G10" s="9">
        <v>809</v>
      </c>
      <c r="H10" s="9">
        <v>693</v>
      </c>
      <c r="I10" s="9">
        <v>419</v>
      </c>
      <c r="J10" s="9">
        <v>106</v>
      </c>
      <c r="K10" s="9">
        <v>616</v>
      </c>
      <c r="L10" s="9">
        <v>85</v>
      </c>
      <c r="M10" s="9">
        <v>42</v>
      </c>
      <c r="N10" s="9">
        <v>992</v>
      </c>
      <c r="O10" s="9">
        <v>696</v>
      </c>
      <c r="P10" s="9">
        <v>298</v>
      </c>
      <c r="Q10" s="9">
        <v>213</v>
      </c>
      <c r="R10" s="9">
        <v>708</v>
      </c>
    </row>
    <row r="11" spans="1:18">
      <c r="A11" s="9">
        <v>10</v>
      </c>
      <c r="B11" s="9" t="s">
        <v>32</v>
      </c>
      <c r="C11" s="9" t="s">
        <v>19</v>
      </c>
      <c r="D11" s="9">
        <v>355.5</v>
      </c>
      <c r="E11" s="9">
        <v>3</v>
      </c>
      <c r="F11" s="9">
        <v>400</v>
      </c>
      <c r="G11" s="9">
        <v>319</v>
      </c>
      <c r="H11" s="9">
        <v>390</v>
      </c>
      <c r="I11" s="9">
        <v>636</v>
      </c>
      <c r="J11" s="9">
        <v>87</v>
      </c>
      <c r="K11" s="9">
        <v>7</v>
      </c>
      <c r="L11" s="9">
        <v>555</v>
      </c>
      <c r="M11" s="9">
        <v>485</v>
      </c>
      <c r="N11" s="9">
        <v>566</v>
      </c>
      <c r="O11" s="9">
        <v>632</v>
      </c>
      <c r="P11" s="9">
        <v>462</v>
      </c>
      <c r="Q11" s="9">
        <v>561</v>
      </c>
      <c r="R11" s="9">
        <v>179</v>
      </c>
    </row>
    <row r="12" spans="1:18">
      <c r="A12" s="9">
        <v>11</v>
      </c>
      <c r="B12" s="9" t="s">
        <v>33</v>
      </c>
      <c r="C12" s="9" t="s">
        <v>23</v>
      </c>
      <c r="D12" s="9">
        <v>15.19</v>
      </c>
      <c r="E12" s="9">
        <v>1.9</v>
      </c>
      <c r="F12" s="9">
        <v>182</v>
      </c>
      <c r="G12" s="9">
        <v>125</v>
      </c>
      <c r="H12" s="9">
        <v>590</v>
      </c>
      <c r="I12" s="9">
        <v>12</v>
      </c>
      <c r="J12" s="9">
        <v>128</v>
      </c>
      <c r="K12" s="9">
        <v>66</v>
      </c>
      <c r="L12" s="9">
        <v>841</v>
      </c>
      <c r="M12" s="9">
        <v>595</v>
      </c>
      <c r="N12" s="9">
        <v>768</v>
      </c>
      <c r="O12" s="9">
        <v>737</v>
      </c>
      <c r="P12" s="9">
        <v>724</v>
      </c>
      <c r="Q12" s="9">
        <v>439</v>
      </c>
      <c r="R12" s="9">
        <v>341</v>
      </c>
    </row>
    <row r="13" spans="1:18">
      <c r="A13" s="9">
        <v>12</v>
      </c>
      <c r="B13" s="9" t="s">
        <v>34</v>
      </c>
      <c r="C13" s="9" t="s">
        <v>35</v>
      </c>
      <c r="D13" s="9">
        <v>485.11</v>
      </c>
      <c r="E13" s="9">
        <v>5</v>
      </c>
      <c r="F13" s="9">
        <v>991</v>
      </c>
      <c r="G13" s="9">
        <v>276</v>
      </c>
      <c r="H13" s="9">
        <v>214</v>
      </c>
      <c r="I13" s="9">
        <v>991</v>
      </c>
      <c r="J13" s="9">
        <v>906</v>
      </c>
      <c r="K13" s="9">
        <v>495</v>
      </c>
      <c r="L13" s="9">
        <v>374</v>
      </c>
      <c r="M13" s="9">
        <v>962</v>
      </c>
      <c r="N13" s="9">
        <v>100</v>
      </c>
      <c r="O13" s="9">
        <v>201</v>
      </c>
      <c r="P13" s="9">
        <v>819</v>
      </c>
      <c r="Q13" s="9">
        <v>491</v>
      </c>
      <c r="R13" s="9">
        <v>132</v>
      </c>
    </row>
    <row r="14" spans="1:18">
      <c r="A14" s="9">
        <v>13</v>
      </c>
      <c r="B14" s="9" t="s">
        <v>36</v>
      </c>
      <c r="C14" s="9" t="s">
        <v>29</v>
      </c>
      <c r="D14" s="9">
        <v>417.06</v>
      </c>
      <c r="E14" s="9">
        <v>4.8</v>
      </c>
      <c r="F14" s="9">
        <v>618</v>
      </c>
      <c r="G14" s="9">
        <v>975</v>
      </c>
      <c r="H14" s="9">
        <v>525</v>
      </c>
      <c r="I14" s="9">
        <v>35</v>
      </c>
      <c r="J14" s="9">
        <v>886</v>
      </c>
      <c r="K14" s="9">
        <v>190</v>
      </c>
      <c r="L14" s="9">
        <v>445</v>
      </c>
      <c r="M14" s="9">
        <v>702</v>
      </c>
      <c r="N14" s="9">
        <v>197</v>
      </c>
      <c r="O14" s="9">
        <v>329</v>
      </c>
      <c r="P14" s="9">
        <v>100</v>
      </c>
      <c r="Q14" s="9">
        <v>392</v>
      </c>
      <c r="R14" s="9">
        <v>442</v>
      </c>
    </row>
    <row r="15" spans="1:18">
      <c r="A15" s="9">
        <v>14</v>
      </c>
      <c r="B15" s="9" t="s">
        <v>37</v>
      </c>
      <c r="C15" s="9" t="s">
        <v>26</v>
      </c>
      <c r="D15" s="9">
        <v>110.11</v>
      </c>
      <c r="E15" s="9">
        <v>1.2</v>
      </c>
      <c r="F15" s="9">
        <v>729</v>
      </c>
      <c r="G15" s="9">
        <v>203</v>
      </c>
      <c r="H15" s="9">
        <v>214</v>
      </c>
      <c r="I15" s="9">
        <v>100</v>
      </c>
      <c r="J15" s="9">
        <v>340</v>
      </c>
      <c r="K15" s="9">
        <v>365</v>
      </c>
      <c r="L15" s="9">
        <v>377</v>
      </c>
      <c r="M15" s="9">
        <v>50</v>
      </c>
      <c r="N15" s="9">
        <v>812</v>
      </c>
      <c r="O15" s="9">
        <v>362</v>
      </c>
      <c r="P15" s="9">
        <v>55</v>
      </c>
      <c r="Q15" s="9">
        <v>488</v>
      </c>
      <c r="R15" s="9">
        <v>835</v>
      </c>
    </row>
    <row r="16" spans="1:18">
      <c r="A16" s="9">
        <v>15</v>
      </c>
      <c r="B16" s="9" t="s">
        <v>38</v>
      </c>
      <c r="C16" s="9" t="s">
        <v>19</v>
      </c>
      <c r="D16" s="9">
        <v>95</v>
      </c>
      <c r="E16" s="9">
        <v>3.8</v>
      </c>
      <c r="F16" s="9">
        <v>205</v>
      </c>
      <c r="G16" s="9">
        <v>193</v>
      </c>
      <c r="H16" s="9">
        <v>402</v>
      </c>
      <c r="I16" s="9">
        <v>793</v>
      </c>
      <c r="J16" s="9">
        <v>3</v>
      </c>
      <c r="K16" s="9">
        <v>767</v>
      </c>
      <c r="L16" s="9">
        <v>389</v>
      </c>
      <c r="M16" s="9">
        <v>897</v>
      </c>
      <c r="N16" s="9">
        <v>225</v>
      </c>
      <c r="O16" s="9">
        <v>891</v>
      </c>
      <c r="P16" s="9">
        <v>331</v>
      </c>
      <c r="Q16" s="9">
        <v>721</v>
      </c>
      <c r="R16" s="9">
        <v>252</v>
      </c>
    </row>
    <row r="17" spans="1:18">
      <c r="A17" s="9">
        <v>16</v>
      </c>
      <c r="B17" s="9" t="s">
        <v>39</v>
      </c>
      <c r="C17" s="9" t="s">
        <v>26</v>
      </c>
      <c r="D17" s="9">
        <v>95.79</v>
      </c>
      <c r="E17" s="9">
        <v>4.7</v>
      </c>
      <c r="F17" s="9">
        <v>582</v>
      </c>
      <c r="G17" s="9">
        <v>680</v>
      </c>
      <c r="H17" s="9">
        <v>127</v>
      </c>
      <c r="I17" s="9">
        <v>85</v>
      </c>
      <c r="J17" s="9">
        <v>326</v>
      </c>
      <c r="K17" s="9">
        <v>520</v>
      </c>
      <c r="L17" s="9">
        <v>656</v>
      </c>
      <c r="M17" s="9">
        <v>209</v>
      </c>
      <c r="N17" s="9">
        <v>942</v>
      </c>
      <c r="O17" s="9">
        <v>453</v>
      </c>
      <c r="P17" s="9">
        <v>835</v>
      </c>
      <c r="Q17" s="9">
        <v>945</v>
      </c>
      <c r="R17" s="9">
        <v>264</v>
      </c>
    </row>
    <row r="18" spans="1:18">
      <c r="A18" s="9">
        <v>17</v>
      </c>
      <c r="B18" s="9" t="s">
        <v>40</v>
      </c>
      <c r="C18" s="9" t="s">
        <v>23</v>
      </c>
      <c r="D18" s="9">
        <v>155.6</v>
      </c>
      <c r="E18" s="9">
        <v>1.7</v>
      </c>
      <c r="F18" s="9">
        <v>556</v>
      </c>
      <c r="G18" s="9">
        <v>663</v>
      </c>
      <c r="H18" s="9">
        <v>821</v>
      </c>
      <c r="I18" s="9">
        <v>515</v>
      </c>
      <c r="J18" s="9">
        <v>409</v>
      </c>
      <c r="K18" s="9">
        <v>989</v>
      </c>
      <c r="L18" s="9">
        <v>50</v>
      </c>
      <c r="M18" s="9">
        <v>125</v>
      </c>
      <c r="N18" s="9">
        <v>462</v>
      </c>
      <c r="O18" s="9">
        <v>355</v>
      </c>
      <c r="P18" s="9">
        <v>750</v>
      </c>
      <c r="Q18" s="9">
        <v>28</v>
      </c>
      <c r="R18" s="9">
        <v>92</v>
      </c>
    </row>
    <row r="19" spans="1:18">
      <c r="A19" s="9">
        <v>18</v>
      </c>
      <c r="B19" s="9" t="s">
        <v>41</v>
      </c>
      <c r="C19" s="9" t="s">
        <v>21</v>
      </c>
      <c r="D19" s="9">
        <v>264.75</v>
      </c>
      <c r="E19" s="9">
        <v>3.3</v>
      </c>
      <c r="F19" s="9">
        <v>841</v>
      </c>
      <c r="G19" s="9">
        <v>546</v>
      </c>
      <c r="H19" s="9">
        <v>476</v>
      </c>
      <c r="I19" s="9">
        <v>222</v>
      </c>
      <c r="J19" s="9">
        <v>878</v>
      </c>
      <c r="K19" s="9">
        <v>116</v>
      </c>
      <c r="L19" s="9">
        <v>241</v>
      </c>
      <c r="M19" s="9">
        <v>491</v>
      </c>
      <c r="N19" s="9">
        <v>236</v>
      </c>
      <c r="O19" s="9">
        <v>215</v>
      </c>
      <c r="P19" s="9">
        <v>392</v>
      </c>
      <c r="Q19" s="9">
        <v>38</v>
      </c>
      <c r="R19" s="9">
        <v>661</v>
      </c>
    </row>
    <row r="20" spans="1:18">
      <c r="A20" s="9">
        <v>19</v>
      </c>
      <c r="B20" s="9" t="s">
        <v>42</v>
      </c>
      <c r="C20" s="9" t="s">
        <v>26</v>
      </c>
      <c r="D20" s="9">
        <v>218.81</v>
      </c>
      <c r="E20" s="9">
        <v>4.7</v>
      </c>
      <c r="F20" s="9">
        <v>813</v>
      </c>
      <c r="G20" s="9">
        <v>695</v>
      </c>
      <c r="H20" s="9">
        <v>759</v>
      </c>
      <c r="I20" s="9">
        <v>337</v>
      </c>
      <c r="J20" s="9">
        <v>305</v>
      </c>
      <c r="K20" s="9">
        <v>266</v>
      </c>
      <c r="L20" s="9">
        <v>293</v>
      </c>
      <c r="M20" s="9">
        <v>508</v>
      </c>
      <c r="N20" s="9">
        <v>25</v>
      </c>
      <c r="O20" s="9">
        <v>971</v>
      </c>
      <c r="P20" s="9">
        <v>742</v>
      </c>
      <c r="Q20" s="9">
        <v>858</v>
      </c>
      <c r="R20" s="9">
        <v>410</v>
      </c>
    </row>
    <row r="21" spans="1:18">
      <c r="A21" s="9">
        <v>20</v>
      </c>
      <c r="B21" s="9" t="s">
        <v>43</v>
      </c>
      <c r="C21" s="9" t="s">
        <v>21</v>
      </c>
      <c r="D21" s="9">
        <v>149.16</v>
      </c>
      <c r="E21" s="9">
        <v>1.1</v>
      </c>
      <c r="F21" s="9">
        <v>228</v>
      </c>
      <c r="G21" s="9">
        <v>285</v>
      </c>
      <c r="H21" s="9">
        <v>403</v>
      </c>
      <c r="I21" s="9">
        <v>959</v>
      </c>
      <c r="J21" s="9">
        <v>907</v>
      </c>
      <c r="K21" s="9">
        <v>610</v>
      </c>
      <c r="L21" s="9">
        <v>919</v>
      </c>
      <c r="M21" s="9">
        <v>959</v>
      </c>
      <c r="N21" s="9">
        <v>120</v>
      </c>
      <c r="O21" s="9">
        <v>554</v>
      </c>
      <c r="P21" s="9">
        <v>873</v>
      </c>
      <c r="Q21" s="9">
        <v>611</v>
      </c>
      <c r="R21" s="9">
        <v>137</v>
      </c>
    </row>
    <row r="22" spans="1:18">
      <c r="A22" s="9">
        <v>21</v>
      </c>
      <c r="B22" s="9" t="s">
        <v>44</v>
      </c>
      <c r="C22" s="9" t="s">
        <v>19</v>
      </c>
      <c r="D22" s="9">
        <v>307.87</v>
      </c>
      <c r="E22" s="9">
        <v>3.8</v>
      </c>
      <c r="F22" s="9">
        <v>696</v>
      </c>
      <c r="G22" s="9">
        <v>56</v>
      </c>
      <c r="H22" s="9">
        <v>28</v>
      </c>
      <c r="I22" s="9">
        <v>165</v>
      </c>
      <c r="J22" s="9">
        <v>606</v>
      </c>
      <c r="K22" s="9">
        <v>484</v>
      </c>
      <c r="L22" s="9">
        <v>562</v>
      </c>
      <c r="M22" s="9">
        <v>969</v>
      </c>
      <c r="N22" s="9">
        <v>909</v>
      </c>
      <c r="O22" s="9">
        <v>886</v>
      </c>
      <c r="P22" s="9">
        <v>380</v>
      </c>
      <c r="Q22" s="9">
        <v>172</v>
      </c>
      <c r="R22" s="9">
        <v>207</v>
      </c>
    </row>
    <row r="23" spans="1:18">
      <c r="A23" s="9">
        <v>22</v>
      </c>
      <c r="B23" s="9" t="s">
        <v>45</v>
      </c>
      <c r="C23" s="9" t="s">
        <v>26</v>
      </c>
      <c r="D23" s="9">
        <v>74.05</v>
      </c>
      <c r="E23" s="9">
        <v>2.2</v>
      </c>
      <c r="F23" s="9">
        <v>619</v>
      </c>
      <c r="G23" s="9">
        <v>733</v>
      </c>
      <c r="H23" s="9">
        <v>791</v>
      </c>
      <c r="I23" s="9">
        <v>382</v>
      </c>
      <c r="J23" s="9">
        <v>720</v>
      </c>
      <c r="K23" s="9">
        <v>508</v>
      </c>
      <c r="L23" s="9">
        <v>265</v>
      </c>
      <c r="M23" s="9">
        <v>580</v>
      </c>
      <c r="N23" s="9">
        <v>505</v>
      </c>
      <c r="O23" s="9">
        <v>22</v>
      </c>
      <c r="P23" s="9">
        <v>91</v>
      </c>
      <c r="Q23" s="9">
        <v>16</v>
      </c>
      <c r="R23" s="9">
        <v>636</v>
      </c>
    </row>
    <row r="24" spans="1:18">
      <c r="A24" s="9">
        <v>23</v>
      </c>
      <c r="B24" s="9" t="s">
        <v>46</v>
      </c>
      <c r="C24" s="9" t="s">
        <v>26</v>
      </c>
      <c r="D24" s="9">
        <v>149.61</v>
      </c>
      <c r="E24" s="9">
        <v>4.7</v>
      </c>
      <c r="F24" s="9">
        <v>596</v>
      </c>
      <c r="G24" s="9">
        <v>302</v>
      </c>
      <c r="H24" s="9">
        <v>337</v>
      </c>
      <c r="I24" s="9">
        <v>855</v>
      </c>
      <c r="J24" s="9">
        <v>224</v>
      </c>
      <c r="K24" s="9">
        <v>297</v>
      </c>
      <c r="L24" s="9">
        <v>119</v>
      </c>
      <c r="M24" s="9">
        <v>776</v>
      </c>
      <c r="N24" s="9">
        <v>181</v>
      </c>
      <c r="O24" s="9">
        <v>154</v>
      </c>
      <c r="P24" s="9">
        <v>790</v>
      </c>
      <c r="Q24" s="9">
        <v>55</v>
      </c>
      <c r="R24" s="9">
        <v>745</v>
      </c>
    </row>
    <row r="25" spans="1:18">
      <c r="A25" s="9">
        <v>24</v>
      </c>
      <c r="B25" s="9" t="s">
        <v>47</v>
      </c>
      <c r="C25" s="9" t="s">
        <v>48</v>
      </c>
      <c r="D25" s="9">
        <v>186.35</v>
      </c>
      <c r="E25" s="9">
        <v>4.9</v>
      </c>
      <c r="F25" s="9">
        <v>850</v>
      </c>
      <c r="G25" s="9">
        <v>162</v>
      </c>
      <c r="H25" s="9">
        <v>830</v>
      </c>
      <c r="I25" s="9">
        <v>894</v>
      </c>
      <c r="J25" s="9">
        <v>970</v>
      </c>
      <c r="K25" s="9">
        <v>908</v>
      </c>
      <c r="L25" s="9">
        <v>711</v>
      </c>
      <c r="M25" s="9">
        <v>257</v>
      </c>
      <c r="N25" s="9">
        <v>710</v>
      </c>
      <c r="O25" s="9">
        <v>185</v>
      </c>
      <c r="P25" s="9">
        <v>446</v>
      </c>
      <c r="Q25" s="9">
        <v>225</v>
      </c>
      <c r="R25" s="9">
        <v>572</v>
      </c>
    </row>
    <row r="26" spans="1:18">
      <c r="A26" s="9">
        <v>25</v>
      </c>
      <c r="B26" s="9" t="s">
        <v>49</v>
      </c>
      <c r="C26" s="9" t="s">
        <v>19</v>
      </c>
      <c r="D26" s="9">
        <v>230.75</v>
      </c>
      <c r="E26" s="9">
        <v>4.8</v>
      </c>
      <c r="F26" s="9">
        <v>250</v>
      </c>
      <c r="G26" s="9">
        <v>18</v>
      </c>
      <c r="H26" s="9">
        <v>713</v>
      </c>
      <c r="I26" s="9">
        <v>375</v>
      </c>
      <c r="J26" s="9">
        <v>347</v>
      </c>
      <c r="K26" s="9">
        <v>163</v>
      </c>
      <c r="L26" s="9">
        <v>916</v>
      </c>
      <c r="M26" s="9">
        <v>929</v>
      </c>
      <c r="N26" s="9">
        <v>813</v>
      </c>
      <c r="O26" s="9">
        <v>248</v>
      </c>
      <c r="P26" s="9">
        <v>108</v>
      </c>
      <c r="Q26" s="9">
        <v>557</v>
      </c>
      <c r="R26" s="9">
        <v>306</v>
      </c>
    </row>
    <row r="27" spans="1:18">
      <c r="A27" s="9">
        <v>26</v>
      </c>
      <c r="B27" s="9" t="s">
        <v>50</v>
      </c>
      <c r="C27" s="9" t="s">
        <v>19</v>
      </c>
      <c r="D27" s="9">
        <v>393.66</v>
      </c>
      <c r="E27" s="9">
        <v>2.9</v>
      </c>
      <c r="F27" s="9">
        <v>875</v>
      </c>
      <c r="G27" s="9">
        <v>369</v>
      </c>
      <c r="H27" s="9">
        <v>360</v>
      </c>
      <c r="I27" s="9">
        <v>470</v>
      </c>
      <c r="J27" s="9">
        <v>991</v>
      </c>
      <c r="K27" s="9">
        <v>375</v>
      </c>
      <c r="L27" s="9">
        <v>247</v>
      </c>
      <c r="M27" s="9">
        <v>187</v>
      </c>
      <c r="N27" s="9">
        <v>766</v>
      </c>
      <c r="O27" s="9">
        <v>748</v>
      </c>
      <c r="P27" s="9">
        <v>316</v>
      </c>
      <c r="Q27" s="9">
        <v>66</v>
      </c>
      <c r="R27" s="9">
        <v>265</v>
      </c>
    </row>
    <row r="28" spans="1:18">
      <c r="A28" s="9">
        <v>27</v>
      </c>
      <c r="B28" s="9" t="s">
        <v>51</v>
      </c>
      <c r="C28" s="9" t="s">
        <v>29</v>
      </c>
      <c r="D28" s="9">
        <v>103.84</v>
      </c>
      <c r="E28" s="9">
        <v>4.4</v>
      </c>
      <c r="F28" s="9">
        <v>441</v>
      </c>
      <c r="G28" s="9">
        <v>263</v>
      </c>
      <c r="H28" s="9">
        <v>568</v>
      </c>
      <c r="I28" s="9">
        <v>789</v>
      </c>
      <c r="J28" s="9">
        <v>320</v>
      </c>
      <c r="K28" s="9">
        <v>652</v>
      </c>
      <c r="L28" s="9">
        <v>69</v>
      </c>
      <c r="M28" s="9">
        <v>229</v>
      </c>
      <c r="N28" s="9">
        <v>633</v>
      </c>
      <c r="O28" s="9">
        <v>804</v>
      </c>
      <c r="P28" s="9">
        <v>167</v>
      </c>
      <c r="Q28" s="9">
        <v>196</v>
      </c>
      <c r="R28" s="9">
        <v>645</v>
      </c>
    </row>
    <row r="29" spans="1:18">
      <c r="A29" s="9">
        <v>28</v>
      </c>
      <c r="B29" s="9" t="s">
        <v>52</v>
      </c>
      <c r="C29" s="9" t="s">
        <v>23</v>
      </c>
      <c r="D29" s="9">
        <v>259.55</v>
      </c>
      <c r="E29" s="9">
        <v>4.4</v>
      </c>
      <c r="F29" s="9">
        <v>533</v>
      </c>
      <c r="G29" s="9">
        <v>793</v>
      </c>
      <c r="H29" s="9">
        <v>391</v>
      </c>
      <c r="I29" s="9">
        <v>641</v>
      </c>
      <c r="J29" s="9">
        <v>558</v>
      </c>
      <c r="K29" s="9">
        <v>267</v>
      </c>
      <c r="L29" s="9">
        <v>852</v>
      </c>
      <c r="M29" s="9">
        <v>188</v>
      </c>
      <c r="N29" s="9">
        <v>542</v>
      </c>
      <c r="O29" s="9">
        <v>133</v>
      </c>
      <c r="P29" s="9">
        <v>811</v>
      </c>
      <c r="Q29" s="9">
        <v>653</v>
      </c>
      <c r="R29" s="9">
        <v>317</v>
      </c>
    </row>
    <row r="30" spans="1:18">
      <c r="A30" s="9">
        <v>29</v>
      </c>
      <c r="B30" s="9" t="s">
        <v>53</v>
      </c>
      <c r="C30" s="9" t="s">
        <v>26</v>
      </c>
      <c r="D30" s="9">
        <v>298.25</v>
      </c>
      <c r="E30" s="9">
        <v>2.3</v>
      </c>
      <c r="F30" s="9">
        <v>196</v>
      </c>
      <c r="G30" s="9">
        <v>112</v>
      </c>
      <c r="H30" s="9">
        <v>217</v>
      </c>
      <c r="I30" s="9">
        <v>30</v>
      </c>
      <c r="J30" s="9">
        <v>987</v>
      </c>
      <c r="K30" s="9">
        <v>548</v>
      </c>
      <c r="L30" s="9">
        <v>56</v>
      </c>
      <c r="M30" s="9">
        <v>414</v>
      </c>
      <c r="N30" s="9">
        <v>983</v>
      </c>
      <c r="O30" s="9">
        <v>320</v>
      </c>
      <c r="P30" s="9">
        <v>981</v>
      </c>
      <c r="Q30" s="9">
        <v>834</v>
      </c>
      <c r="R30" s="9">
        <v>112</v>
      </c>
    </row>
    <row r="31" spans="1:18">
      <c r="A31" s="9">
        <v>30</v>
      </c>
      <c r="B31" s="9" t="s">
        <v>54</v>
      </c>
      <c r="C31" s="9" t="s">
        <v>26</v>
      </c>
      <c r="D31" s="9">
        <v>27.99</v>
      </c>
      <c r="E31" s="9">
        <v>4.3</v>
      </c>
      <c r="F31" s="9">
        <v>690</v>
      </c>
      <c r="G31" s="9">
        <v>487</v>
      </c>
      <c r="H31" s="9">
        <v>573</v>
      </c>
      <c r="I31" s="9">
        <v>374</v>
      </c>
      <c r="J31" s="9">
        <v>180</v>
      </c>
      <c r="K31" s="9">
        <v>73</v>
      </c>
      <c r="L31" s="9">
        <v>381</v>
      </c>
      <c r="M31" s="9">
        <v>9</v>
      </c>
      <c r="N31" s="9">
        <v>314</v>
      </c>
      <c r="O31" s="9">
        <v>389</v>
      </c>
      <c r="P31" s="9">
        <v>919</v>
      </c>
      <c r="Q31" s="9">
        <v>22</v>
      </c>
      <c r="R31" s="9">
        <v>900</v>
      </c>
    </row>
    <row r="32" spans="1:18">
      <c r="A32" s="9">
        <v>31</v>
      </c>
      <c r="B32" s="9" t="s">
        <v>55</v>
      </c>
      <c r="C32" s="9" t="s">
        <v>35</v>
      </c>
      <c r="D32" s="9">
        <v>305.73</v>
      </c>
      <c r="E32" s="9">
        <v>1.1</v>
      </c>
      <c r="F32" s="9">
        <v>929</v>
      </c>
      <c r="G32" s="9">
        <v>326</v>
      </c>
      <c r="H32" s="9">
        <v>668</v>
      </c>
      <c r="I32" s="9">
        <v>10</v>
      </c>
      <c r="J32" s="9">
        <v>617</v>
      </c>
      <c r="K32" s="9">
        <v>507</v>
      </c>
      <c r="L32" s="9">
        <v>38</v>
      </c>
      <c r="M32" s="9">
        <v>113</v>
      </c>
      <c r="N32" s="9">
        <v>990</v>
      </c>
      <c r="O32" s="9">
        <v>433</v>
      </c>
      <c r="P32" s="9">
        <v>434</v>
      </c>
      <c r="Q32" s="9">
        <v>998</v>
      </c>
      <c r="R32" s="9">
        <v>377</v>
      </c>
    </row>
    <row r="33" spans="1:18">
      <c r="A33" s="9">
        <v>32</v>
      </c>
      <c r="B33" s="9" t="s">
        <v>56</v>
      </c>
      <c r="C33" s="9" t="s">
        <v>19</v>
      </c>
      <c r="D33" s="9">
        <v>89.41</v>
      </c>
      <c r="E33" s="9">
        <v>3.4</v>
      </c>
      <c r="F33" s="9">
        <v>987</v>
      </c>
      <c r="G33" s="9">
        <v>541</v>
      </c>
      <c r="H33" s="9">
        <v>201</v>
      </c>
      <c r="I33" s="9">
        <v>987</v>
      </c>
      <c r="J33" s="9">
        <v>710</v>
      </c>
      <c r="K33" s="9">
        <v>72</v>
      </c>
      <c r="L33" s="9">
        <v>983</v>
      </c>
      <c r="M33" s="9">
        <v>75</v>
      </c>
      <c r="N33" s="9">
        <v>796</v>
      </c>
      <c r="O33" s="9">
        <v>21</v>
      </c>
      <c r="P33" s="9">
        <v>441</v>
      </c>
      <c r="Q33" s="9">
        <v>605</v>
      </c>
      <c r="R33" s="9">
        <v>453</v>
      </c>
    </row>
    <row r="34" spans="1:18">
      <c r="A34" s="9">
        <v>33</v>
      </c>
      <c r="B34" s="9" t="s">
        <v>57</v>
      </c>
      <c r="C34" s="9" t="s">
        <v>19</v>
      </c>
      <c r="D34" s="9">
        <v>37.2</v>
      </c>
      <c r="E34" s="9">
        <v>1.9</v>
      </c>
      <c r="F34" s="9">
        <v>519</v>
      </c>
      <c r="G34" s="9">
        <v>646</v>
      </c>
      <c r="H34" s="9">
        <v>16</v>
      </c>
      <c r="I34" s="9">
        <v>301</v>
      </c>
      <c r="J34" s="9">
        <v>385</v>
      </c>
      <c r="K34" s="9">
        <v>307</v>
      </c>
      <c r="L34" s="9">
        <v>800</v>
      </c>
      <c r="M34" s="9">
        <v>675</v>
      </c>
      <c r="N34" s="9">
        <v>617</v>
      </c>
      <c r="O34" s="9">
        <v>872</v>
      </c>
      <c r="P34" s="9">
        <v>217</v>
      </c>
      <c r="Q34" s="9">
        <v>753</v>
      </c>
      <c r="R34" s="9">
        <v>190</v>
      </c>
    </row>
    <row r="35" spans="1:18">
      <c r="A35" s="9">
        <v>34</v>
      </c>
      <c r="B35" s="9" t="s">
        <v>58</v>
      </c>
      <c r="C35" s="9" t="s">
        <v>23</v>
      </c>
      <c r="D35" s="9">
        <v>474.7</v>
      </c>
      <c r="E35" s="9">
        <v>1.5</v>
      </c>
      <c r="F35" s="9">
        <v>70</v>
      </c>
      <c r="G35" s="9">
        <v>578</v>
      </c>
      <c r="H35" s="9">
        <v>321</v>
      </c>
      <c r="I35" s="9">
        <v>95</v>
      </c>
      <c r="J35" s="9">
        <v>617</v>
      </c>
      <c r="K35" s="9">
        <v>198</v>
      </c>
      <c r="L35" s="9">
        <v>442</v>
      </c>
      <c r="M35" s="9">
        <v>501</v>
      </c>
      <c r="N35" s="9">
        <v>735</v>
      </c>
      <c r="O35" s="9">
        <v>599</v>
      </c>
      <c r="P35" s="9">
        <v>221</v>
      </c>
      <c r="Q35" s="9">
        <v>236</v>
      </c>
      <c r="R35" s="9">
        <v>890</v>
      </c>
    </row>
    <row r="36" spans="1:18">
      <c r="A36" s="9">
        <v>35</v>
      </c>
      <c r="B36" s="9" t="s">
        <v>59</v>
      </c>
      <c r="C36" s="9" t="s">
        <v>19</v>
      </c>
      <c r="D36" s="9">
        <v>482.99</v>
      </c>
      <c r="E36" s="9">
        <v>1.3</v>
      </c>
      <c r="F36" s="9">
        <v>639</v>
      </c>
      <c r="G36" s="9">
        <v>64</v>
      </c>
      <c r="H36" s="9">
        <v>517</v>
      </c>
      <c r="I36" s="9">
        <v>189</v>
      </c>
      <c r="J36" s="9">
        <v>791</v>
      </c>
      <c r="K36" s="9">
        <v>129</v>
      </c>
      <c r="L36" s="9">
        <v>17</v>
      </c>
      <c r="M36" s="9">
        <v>84</v>
      </c>
      <c r="N36" s="9">
        <v>272</v>
      </c>
      <c r="O36" s="9">
        <v>664</v>
      </c>
      <c r="P36" s="9">
        <v>672</v>
      </c>
      <c r="Q36" s="9">
        <v>956</v>
      </c>
      <c r="R36" s="9">
        <v>439</v>
      </c>
    </row>
    <row r="37" spans="1:18">
      <c r="A37" s="9">
        <v>36</v>
      </c>
      <c r="B37" s="9" t="s">
        <v>60</v>
      </c>
      <c r="C37" s="9" t="s">
        <v>21</v>
      </c>
      <c r="D37" s="9">
        <v>405.16</v>
      </c>
      <c r="E37" s="9">
        <v>3.8</v>
      </c>
      <c r="F37" s="9">
        <v>399</v>
      </c>
      <c r="G37" s="9">
        <v>291</v>
      </c>
      <c r="H37" s="9">
        <v>569</v>
      </c>
      <c r="I37" s="9">
        <v>452</v>
      </c>
      <c r="J37" s="9">
        <v>771</v>
      </c>
      <c r="K37" s="9">
        <v>757</v>
      </c>
      <c r="L37" s="9">
        <v>951</v>
      </c>
      <c r="M37" s="9">
        <v>48</v>
      </c>
      <c r="N37" s="9">
        <v>909</v>
      </c>
      <c r="O37" s="9">
        <v>124</v>
      </c>
      <c r="P37" s="9">
        <v>527</v>
      </c>
      <c r="Q37" s="9">
        <v>918</v>
      </c>
      <c r="R37" s="9">
        <v>186</v>
      </c>
    </row>
    <row r="38" spans="1:18">
      <c r="A38" s="9">
        <v>37</v>
      </c>
      <c r="B38" s="9" t="s">
        <v>61</v>
      </c>
      <c r="C38" s="9" t="s">
        <v>21</v>
      </c>
      <c r="D38" s="9">
        <v>155.78</v>
      </c>
      <c r="E38" s="9">
        <v>2.4</v>
      </c>
      <c r="F38" s="9">
        <v>978</v>
      </c>
      <c r="G38" s="9">
        <v>24</v>
      </c>
      <c r="H38" s="9">
        <v>324</v>
      </c>
      <c r="I38" s="9">
        <v>191</v>
      </c>
      <c r="J38" s="9">
        <v>107</v>
      </c>
      <c r="K38" s="9">
        <v>823</v>
      </c>
      <c r="L38" s="9">
        <v>731</v>
      </c>
      <c r="M38" s="9">
        <v>494</v>
      </c>
      <c r="N38" s="9">
        <v>231</v>
      </c>
      <c r="O38" s="9">
        <v>78</v>
      </c>
      <c r="P38" s="9">
        <v>277</v>
      </c>
      <c r="Q38" s="9">
        <v>922</v>
      </c>
      <c r="R38" s="9">
        <v>830</v>
      </c>
    </row>
    <row r="39" spans="1:18">
      <c r="A39" s="9">
        <v>38</v>
      </c>
      <c r="B39" s="9" t="s">
        <v>62</v>
      </c>
      <c r="C39" s="9" t="s">
        <v>48</v>
      </c>
      <c r="D39" s="9">
        <v>53.35</v>
      </c>
      <c r="E39" s="9">
        <v>3.9</v>
      </c>
      <c r="F39" s="9">
        <v>672</v>
      </c>
      <c r="G39" s="9">
        <v>548</v>
      </c>
      <c r="H39" s="9">
        <v>411</v>
      </c>
      <c r="I39" s="9">
        <v>485</v>
      </c>
      <c r="J39" s="9">
        <v>530</v>
      </c>
      <c r="K39" s="9">
        <v>571</v>
      </c>
      <c r="L39" s="9">
        <v>824</v>
      </c>
      <c r="M39" s="9">
        <v>837</v>
      </c>
      <c r="N39" s="9">
        <v>419</v>
      </c>
      <c r="O39" s="9">
        <v>857</v>
      </c>
      <c r="P39" s="9">
        <v>568</v>
      </c>
      <c r="Q39" s="9">
        <v>565</v>
      </c>
      <c r="R39" s="9">
        <v>366</v>
      </c>
    </row>
    <row r="40" spans="1:18">
      <c r="A40" s="9">
        <v>39</v>
      </c>
      <c r="B40" s="9" t="s">
        <v>63</v>
      </c>
      <c r="C40" s="9" t="s">
        <v>21</v>
      </c>
      <c r="D40" s="9">
        <v>343.7</v>
      </c>
      <c r="E40" s="9">
        <v>1.3</v>
      </c>
      <c r="F40" s="9">
        <v>760</v>
      </c>
      <c r="G40" s="9">
        <v>0</v>
      </c>
      <c r="H40" s="9">
        <v>317</v>
      </c>
      <c r="I40" s="9">
        <v>265</v>
      </c>
      <c r="J40" s="9">
        <v>409</v>
      </c>
      <c r="K40" s="9">
        <v>790</v>
      </c>
      <c r="L40" s="9">
        <v>755</v>
      </c>
      <c r="M40" s="9">
        <v>688</v>
      </c>
      <c r="N40" s="9">
        <v>767</v>
      </c>
      <c r="O40" s="9">
        <v>967</v>
      </c>
      <c r="P40" s="9">
        <v>573</v>
      </c>
      <c r="Q40" s="9">
        <v>137</v>
      </c>
      <c r="R40" s="9">
        <v>88</v>
      </c>
    </row>
    <row r="41" spans="1:18">
      <c r="A41" s="9">
        <v>40</v>
      </c>
      <c r="B41" s="9" t="s">
        <v>64</v>
      </c>
      <c r="C41" s="9" t="s">
        <v>21</v>
      </c>
      <c r="D41" s="9">
        <v>222.88</v>
      </c>
      <c r="E41" s="9">
        <v>2.3</v>
      </c>
      <c r="F41" s="9">
        <v>203</v>
      </c>
      <c r="G41" s="9">
        <v>910</v>
      </c>
      <c r="H41" s="9">
        <v>680</v>
      </c>
      <c r="I41" s="9">
        <v>423</v>
      </c>
      <c r="J41" s="9">
        <v>970</v>
      </c>
      <c r="K41" s="9">
        <v>614</v>
      </c>
      <c r="L41" s="9">
        <v>351</v>
      </c>
      <c r="M41" s="9">
        <v>386</v>
      </c>
      <c r="N41" s="9">
        <v>441</v>
      </c>
      <c r="O41" s="9">
        <v>50</v>
      </c>
      <c r="P41" s="9">
        <v>874</v>
      </c>
      <c r="Q41" s="9">
        <v>472</v>
      </c>
      <c r="R41" s="9">
        <v>186</v>
      </c>
    </row>
    <row r="42" spans="1:18">
      <c r="A42" s="9">
        <v>41</v>
      </c>
      <c r="B42" s="9" t="s">
        <v>65</v>
      </c>
      <c r="C42" s="9" t="s">
        <v>23</v>
      </c>
      <c r="D42" s="9">
        <v>65.41</v>
      </c>
      <c r="E42" s="9">
        <v>3.2</v>
      </c>
      <c r="F42" s="9">
        <v>148</v>
      </c>
      <c r="G42" s="9">
        <v>548</v>
      </c>
      <c r="H42" s="9">
        <v>964</v>
      </c>
      <c r="I42" s="9">
        <v>127</v>
      </c>
      <c r="J42" s="9">
        <v>295</v>
      </c>
      <c r="K42" s="9">
        <v>807</v>
      </c>
      <c r="L42" s="9">
        <v>971</v>
      </c>
      <c r="M42" s="9">
        <v>969</v>
      </c>
      <c r="N42" s="9">
        <v>495</v>
      </c>
      <c r="O42" s="9">
        <v>727</v>
      </c>
      <c r="P42" s="9">
        <v>465</v>
      </c>
      <c r="Q42" s="9">
        <v>844</v>
      </c>
      <c r="R42" s="9">
        <v>818</v>
      </c>
    </row>
    <row r="43" spans="1:18">
      <c r="A43" s="9">
        <v>42</v>
      </c>
      <c r="B43" s="9" t="s">
        <v>66</v>
      </c>
      <c r="C43" s="9" t="s">
        <v>26</v>
      </c>
      <c r="D43" s="9">
        <v>250.11</v>
      </c>
      <c r="E43" s="9">
        <v>4.2</v>
      </c>
      <c r="F43" s="9">
        <v>472</v>
      </c>
      <c r="G43" s="9">
        <v>140</v>
      </c>
      <c r="H43" s="9">
        <v>81</v>
      </c>
      <c r="I43" s="9">
        <v>237</v>
      </c>
      <c r="J43" s="9">
        <v>817</v>
      </c>
      <c r="K43" s="9">
        <v>831</v>
      </c>
      <c r="L43" s="9">
        <v>815</v>
      </c>
      <c r="M43" s="9">
        <v>388</v>
      </c>
      <c r="N43" s="9">
        <v>23</v>
      </c>
      <c r="O43" s="9">
        <v>175</v>
      </c>
      <c r="P43" s="9">
        <v>838</v>
      </c>
      <c r="Q43" s="9">
        <v>783</v>
      </c>
      <c r="R43" s="9">
        <v>945</v>
      </c>
    </row>
    <row r="44" spans="1:18">
      <c r="A44" s="9">
        <v>43</v>
      </c>
      <c r="B44" s="9" t="s">
        <v>67</v>
      </c>
      <c r="C44" s="9" t="s">
        <v>21</v>
      </c>
      <c r="D44" s="9">
        <v>22.02</v>
      </c>
      <c r="E44" s="9">
        <v>2.3</v>
      </c>
      <c r="F44" s="9">
        <v>655</v>
      </c>
      <c r="G44" s="9">
        <v>743</v>
      </c>
      <c r="H44" s="9">
        <v>473</v>
      </c>
      <c r="I44" s="9">
        <v>919</v>
      </c>
      <c r="J44" s="9">
        <v>170</v>
      </c>
      <c r="K44" s="9">
        <v>486</v>
      </c>
      <c r="L44" s="9">
        <v>297</v>
      </c>
      <c r="M44" s="9">
        <v>217</v>
      </c>
      <c r="N44" s="9">
        <v>108</v>
      </c>
      <c r="O44" s="9">
        <v>869</v>
      </c>
      <c r="P44" s="9">
        <v>753</v>
      </c>
      <c r="Q44" s="9">
        <v>552</v>
      </c>
      <c r="R44" s="9">
        <v>131</v>
      </c>
    </row>
    <row r="45" spans="1:18">
      <c r="A45" s="9">
        <v>44</v>
      </c>
      <c r="B45" s="9" t="s">
        <v>68</v>
      </c>
      <c r="C45" s="9" t="s">
        <v>48</v>
      </c>
      <c r="D45" s="9">
        <v>455.11</v>
      </c>
      <c r="E45" s="9">
        <v>3.5</v>
      </c>
      <c r="F45" s="9">
        <v>944</v>
      </c>
      <c r="G45" s="9">
        <v>647</v>
      </c>
      <c r="H45" s="9">
        <v>467</v>
      </c>
      <c r="I45" s="9">
        <v>354</v>
      </c>
      <c r="J45" s="9">
        <v>330</v>
      </c>
      <c r="K45" s="9">
        <v>852</v>
      </c>
      <c r="L45" s="9">
        <v>282</v>
      </c>
      <c r="M45" s="9">
        <v>700</v>
      </c>
      <c r="N45" s="9">
        <v>702</v>
      </c>
      <c r="O45" s="9">
        <v>252</v>
      </c>
      <c r="P45" s="9">
        <v>601</v>
      </c>
      <c r="Q45" s="9">
        <v>609</v>
      </c>
      <c r="R45" s="9">
        <v>871</v>
      </c>
    </row>
    <row r="46" spans="1:18">
      <c r="A46" s="9">
        <v>45</v>
      </c>
      <c r="B46" s="9" t="s">
        <v>69</v>
      </c>
      <c r="C46" s="9" t="s">
        <v>19</v>
      </c>
      <c r="D46" s="9">
        <v>133.1</v>
      </c>
      <c r="E46" s="9">
        <v>4.5</v>
      </c>
      <c r="F46" s="9">
        <v>199</v>
      </c>
      <c r="G46" s="9">
        <v>900</v>
      </c>
      <c r="H46" s="9">
        <v>424</v>
      </c>
      <c r="I46" s="9">
        <v>939</v>
      </c>
      <c r="J46" s="9">
        <v>492</v>
      </c>
      <c r="K46" s="9">
        <v>150</v>
      </c>
      <c r="L46" s="9">
        <v>585</v>
      </c>
      <c r="M46" s="9">
        <v>980</v>
      </c>
      <c r="N46" s="9">
        <v>501</v>
      </c>
      <c r="O46" s="9">
        <v>965</v>
      </c>
      <c r="P46" s="9">
        <v>583</v>
      </c>
      <c r="Q46" s="9">
        <v>694</v>
      </c>
      <c r="R46" s="9">
        <v>634</v>
      </c>
    </row>
    <row r="47" spans="1:18">
      <c r="A47" s="9">
        <v>46</v>
      </c>
      <c r="B47" s="9" t="s">
        <v>70</v>
      </c>
      <c r="C47" s="9" t="s">
        <v>21</v>
      </c>
      <c r="D47" s="9">
        <v>332.95</v>
      </c>
      <c r="E47" s="9">
        <v>3.5</v>
      </c>
      <c r="F47" s="9">
        <v>917</v>
      </c>
      <c r="G47" s="9">
        <v>187</v>
      </c>
      <c r="H47" s="9">
        <v>944</v>
      </c>
      <c r="I47" s="9">
        <v>111</v>
      </c>
      <c r="J47" s="9">
        <v>194</v>
      </c>
      <c r="K47" s="9">
        <v>668</v>
      </c>
      <c r="L47" s="9">
        <v>109</v>
      </c>
      <c r="M47" s="9">
        <v>345</v>
      </c>
      <c r="N47" s="9">
        <v>858</v>
      </c>
      <c r="O47" s="9">
        <v>245</v>
      </c>
      <c r="P47" s="9">
        <v>837</v>
      </c>
      <c r="Q47" s="9">
        <v>639</v>
      </c>
      <c r="R47" s="9">
        <v>559</v>
      </c>
    </row>
    <row r="48" spans="1:18">
      <c r="A48" s="9">
        <v>47</v>
      </c>
      <c r="B48" s="9" t="s">
        <v>71</v>
      </c>
      <c r="C48" s="9" t="s">
        <v>48</v>
      </c>
      <c r="D48" s="9">
        <v>159.3</v>
      </c>
      <c r="E48" s="9">
        <v>1.9</v>
      </c>
      <c r="F48" s="9">
        <v>426</v>
      </c>
      <c r="G48" s="9">
        <v>127</v>
      </c>
      <c r="H48" s="9">
        <v>730</v>
      </c>
      <c r="I48" s="9">
        <v>827</v>
      </c>
      <c r="J48" s="9">
        <v>11</v>
      </c>
      <c r="K48" s="9">
        <v>205</v>
      </c>
      <c r="L48" s="9">
        <v>179</v>
      </c>
      <c r="M48" s="9">
        <v>229</v>
      </c>
      <c r="N48" s="9">
        <v>24</v>
      </c>
      <c r="O48" s="9">
        <v>738</v>
      </c>
      <c r="P48" s="9">
        <v>29</v>
      </c>
      <c r="Q48" s="9">
        <v>228</v>
      </c>
      <c r="R48" s="9">
        <v>799</v>
      </c>
    </row>
    <row r="49" spans="1:18">
      <c r="A49" s="9">
        <v>48</v>
      </c>
      <c r="B49" s="9" t="s">
        <v>72</v>
      </c>
      <c r="C49" s="9" t="s">
        <v>23</v>
      </c>
      <c r="D49" s="9">
        <v>262.43</v>
      </c>
      <c r="E49" s="9">
        <v>1.1</v>
      </c>
      <c r="F49" s="9">
        <v>666</v>
      </c>
      <c r="G49" s="9">
        <v>200</v>
      </c>
      <c r="H49" s="9">
        <v>688</v>
      </c>
      <c r="I49" s="9">
        <v>445</v>
      </c>
      <c r="J49" s="9">
        <v>194</v>
      </c>
      <c r="K49" s="9">
        <v>985</v>
      </c>
      <c r="L49" s="9">
        <v>937</v>
      </c>
      <c r="M49" s="9">
        <v>254</v>
      </c>
      <c r="N49" s="9">
        <v>186</v>
      </c>
      <c r="O49" s="9">
        <v>105</v>
      </c>
      <c r="P49" s="9">
        <v>358</v>
      </c>
      <c r="Q49" s="9">
        <v>316</v>
      </c>
      <c r="R49" s="9">
        <v>375</v>
      </c>
    </row>
    <row r="50" spans="1:18">
      <c r="A50" s="9">
        <v>49</v>
      </c>
      <c r="B50" s="9" t="s">
        <v>73</v>
      </c>
      <c r="C50" s="9" t="s">
        <v>35</v>
      </c>
      <c r="D50" s="9">
        <v>275.62</v>
      </c>
      <c r="E50" s="9">
        <v>4.5</v>
      </c>
      <c r="F50" s="9">
        <v>492</v>
      </c>
      <c r="G50" s="9">
        <v>126</v>
      </c>
      <c r="H50" s="9">
        <v>203</v>
      </c>
      <c r="I50" s="9">
        <v>342</v>
      </c>
      <c r="J50" s="9">
        <v>489</v>
      </c>
      <c r="K50" s="9">
        <v>178</v>
      </c>
      <c r="L50" s="9">
        <v>543</v>
      </c>
      <c r="M50" s="9">
        <v>235</v>
      </c>
      <c r="N50" s="9">
        <v>287</v>
      </c>
      <c r="O50" s="9">
        <v>192</v>
      </c>
      <c r="P50" s="9">
        <v>918</v>
      </c>
      <c r="Q50" s="9">
        <v>597</v>
      </c>
      <c r="R50" s="9">
        <v>690</v>
      </c>
    </row>
    <row r="51" spans="1:18">
      <c r="A51" s="9">
        <v>50</v>
      </c>
      <c r="B51" s="9" t="s">
        <v>74</v>
      </c>
      <c r="C51" s="9" t="s">
        <v>35</v>
      </c>
      <c r="D51" s="9">
        <v>96.5</v>
      </c>
      <c r="E51" s="9">
        <v>1.1</v>
      </c>
      <c r="F51" s="9">
        <v>888</v>
      </c>
      <c r="G51" s="9">
        <v>256</v>
      </c>
      <c r="H51" s="9">
        <v>582</v>
      </c>
      <c r="I51" s="9">
        <v>144</v>
      </c>
      <c r="J51" s="9">
        <v>794</v>
      </c>
      <c r="K51" s="9">
        <v>196</v>
      </c>
      <c r="L51" s="9">
        <v>745</v>
      </c>
      <c r="M51" s="9">
        <v>25</v>
      </c>
      <c r="N51" s="9">
        <v>627</v>
      </c>
      <c r="O51" s="9">
        <v>315</v>
      </c>
      <c r="P51" s="9">
        <v>287</v>
      </c>
      <c r="Q51" s="9">
        <v>767</v>
      </c>
      <c r="R51" s="9">
        <v>691</v>
      </c>
    </row>
    <row r="52" spans="1:18">
      <c r="A52" s="9">
        <v>51</v>
      </c>
      <c r="B52" s="9" t="s">
        <v>75</v>
      </c>
      <c r="C52" s="9" t="s">
        <v>35</v>
      </c>
      <c r="D52" s="9">
        <v>484.94</v>
      </c>
      <c r="E52" s="9">
        <v>4.5</v>
      </c>
      <c r="F52" s="9">
        <v>896</v>
      </c>
      <c r="G52" s="9">
        <v>675</v>
      </c>
      <c r="H52" s="9">
        <v>386</v>
      </c>
      <c r="I52" s="9">
        <v>64</v>
      </c>
      <c r="J52" s="9">
        <v>880</v>
      </c>
      <c r="K52" s="9">
        <v>734</v>
      </c>
      <c r="L52" s="9">
        <v>793</v>
      </c>
      <c r="M52" s="9">
        <v>583</v>
      </c>
      <c r="N52" s="9">
        <v>337</v>
      </c>
      <c r="O52" s="9">
        <v>301</v>
      </c>
      <c r="P52" s="9">
        <v>85</v>
      </c>
      <c r="Q52" s="9">
        <v>720</v>
      </c>
      <c r="R52" s="9">
        <v>98</v>
      </c>
    </row>
    <row r="53" spans="1:18">
      <c r="A53" s="9">
        <v>52</v>
      </c>
      <c r="B53" s="9" t="s">
        <v>76</v>
      </c>
      <c r="C53" s="9" t="s">
        <v>19</v>
      </c>
      <c r="D53" s="9">
        <v>388.69</v>
      </c>
      <c r="E53" s="9">
        <v>3.1</v>
      </c>
      <c r="F53" s="9">
        <v>142</v>
      </c>
      <c r="G53" s="9">
        <v>546</v>
      </c>
      <c r="H53" s="9">
        <v>777</v>
      </c>
      <c r="I53" s="9">
        <v>246</v>
      </c>
      <c r="J53" s="9">
        <v>181</v>
      </c>
      <c r="K53" s="9">
        <v>88</v>
      </c>
      <c r="L53" s="9">
        <v>24</v>
      </c>
      <c r="M53" s="9">
        <v>260</v>
      </c>
      <c r="N53" s="9">
        <v>877</v>
      </c>
      <c r="O53" s="9">
        <v>547</v>
      </c>
      <c r="P53" s="9">
        <v>233</v>
      </c>
      <c r="Q53" s="9">
        <v>726</v>
      </c>
      <c r="R53" s="9">
        <v>841</v>
      </c>
    </row>
    <row r="54" spans="1:18">
      <c r="A54" s="9">
        <v>53</v>
      </c>
      <c r="B54" s="9" t="s">
        <v>77</v>
      </c>
      <c r="C54" s="9" t="s">
        <v>48</v>
      </c>
      <c r="D54" s="9">
        <v>470.05</v>
      </c>
      <c r="E54" s="9">
        <v>4.8</v>
      </c>
      <c r="F54" s="9">
        <v>313</v>
      </c>
      <c r="G54" s="9">
        <v>193</v>
      </c>
      <c r="H54" s="9">
        <v>97</v>
      </c>
      <c r="I54" s="9">
        <v>734</v>
      </c>
      <c r="J54" s="9">
        <v>961</v>
      </c>
      <c r="K54" s="9">
        <v>798</v>
      </c>
      <c r="L54" s="9">
        <v>842</v>
      </c>
      <c r="M54" s="9">
        <v>765</v>
      </c>
      <c r="N54" s="9">
        <v>913</v>
      </c>
      <c r="O54" s="9">
        <v>953</v>
      </c>
      <c r="P54" s="9">
        <v>746</v>
      </c>
      <c r="Q54" s="9">
        <v>885</v>
      </c>
      <c r="R54" s="9">
        <v>33</v>
      </c>
    </row>
    <row r="55" spans="1:18">
      <c r="A55" s="9">
        <v>54</v>
      </c>
      <c r="B55" s="9" t="s">
        <v>78</v>
      </c>
      <c r="C55" s="9" t="s">
        <v>21</v>
      </c>
      <c r="D55" s="9">
        <v>447.94</v>
      </c>
      <c r="E55" s="9">
        <v>4.2</v>
      </c>
      <c r="F55" s="9">
        <v>165</v>
      </c>
      <c r="G55" s="9">
        <v>702</v>
      </c>
      <c r="H55" s="9">
        <v>344</v>
      </c>
      <c r="I55" s="9">
        <v>990</v>
      </c>
      <c r="J55" s="9">
        <v>816</v>
      </c>
      <c r="K55" s="9">
        <v>433</v>
      </c>
      <c r="L55" s="9">
        <v>790</v>
      </c>
      <c r="M55" s="9">
        <v>270</v>
      </c>
      <c r="N55" s="9">
        <v>36</v>
      </c>
      <c r="O55" s="9">
        <v>715</v>
      </c>
      <c r="P55" s="9">
        <v>312</v>
      </c>
      <c r="Q55" s="9">
        <v>611</v>
      </c>
      <c r="R55" s="9">
        <v>931</v>
      </c>
    </row>
    <row r="56" spans="1:18">
      <c r="A56" s="9">
        <v>55</v>
      </c>
      <c r="B56" s="9" t="s">
        <v>79</v>
      </c>
      <c r="C56" s="9" t="s">
        <v>26</v>
      </c>
      <c r="D56" s="9">
        <v>300.96</v>
      </c>
      <c r="E56" s="9">
        <v>5</v>
      </c>
      <c r="F56" s="9">
        <v>314</v>
      </c>
      <c r="G56" s="9">
        <v>103</v>
      </c>
      <c r="H56" s="9">
        <v>802</v>
      </c>
      <c r="I56" s="9">
        <v>489</v>
      </c>
      <c r="J56" s="9">
        <v>655</v>
      </c>
      <c r="K56" s="9">
        <v>787</v>
      </c>
      <c r="L56" s="9">
        <v>737</v>
      </c>
      <c r="M56" s="9">
        <v>122</v>
      </c>
      <c r="N56" s="9">
        <v>793</v>
      </c>
      <c r="O56" s="9">
        <v>933</v>
      </c>
      <c r="P56" s="9">
        <v>364</v>
      </c>
      <c r="Q56" s="9">
        <v>560</v>
      </c>
      <c r="R56" s="9">
        <v>581</v>
      </c>
    </row>
    <row r="57" spans="1:18">
      <c r="A57" s="9">
        <v>56</v>
      </c>
      <c r="B57" s="9" t="s">
        <v>80</v>
      </c>
      <c r="C57" s="9" t="s">
        <v>19</v>
      </c>
      <c r="D57" s="9">
        <v>461.33</v>
      </c>
      <c r="E57" s="9">
        <v>2.4</v>
      </c>
      <c r="F57" s="9">
        <v>21</v>
      </c>
      <c r="G57" s="9">
        <v>534</v>
      </c>
      <c r="H57" s="9">
        <v>207</v>
      </c>
      <c r="I57" s="9">
        <v>824</v>
      </c>
      <c r="J57" s="9">
        <v>897</v>
      </c>
      <c r="K57" s="9">
        <v>747</v>
      </c>
      <c r="L57" s="9">
        <v>56</v>
      </c>
      <c r="M57" s="9">
        <v>655</v>
      </c>
      <c r="N57" s="9">
        <v>136</v>
      </c>
      <c r="O57" s="9">
        <v>778</v>
      </c>
      <c r="P57" s="9">
        <v>776</v>
      </c>
      <c r="Q57" s="9">
        <v>200</v>
      </c>
      <c r="R57" s="9">
        <v>170</v>
      </c>
    </row>
    <row r="58" spans="1:18">
      <c r="A58" s="9">
        <v>57</v>
      </c>
      <c r="B58" s="9" t="s">
        <v>81</v>
      </c>
      <c r="C58" s="9" t="s">
        <v>19</v>
      </c>
      <c r="D58" s="9">
        <v>48.8</v>
      </c>
      <c r="E58" s="9">
        <v>4.1</v>
      </c>
      <c r="F58" s="9">
        <v>82</v>
      </c>
      <c r="G58" s="9">
        <v>264</v>
      </c>
      <c r="H58" s="9">
        <v>513</v>
      </c>
      <c r="I58" s="9">
        <v>438</v>
      </c>
      <c r="J58" s="9">
        <v>315</v>
      </c>
      <c r="K58" s="9">
        <v>182</v>
      </c>
      <c r="L58" s="9">
        <v>179</v>
      </c>
      <c r="M58" s="9">
        <v>256</v>
      </c>
      <c r="N58" s="9">
        <v>507</v>
      </c>
      <c r="O58" s="9">
        <v>267</v>
      </c>
      <c r="P58" s="9">
        <v>798</v>
      </c>
      <c r="Q58" s="9">
        <v>947</v>
      </c>
      <c r="R58" s="9">
        <v>365</v>
      </c>
    </row>
    <row r="59" spans="1:18">
      <c r="A59" s="9">
        <v>58</v>
      </c>
      <c r="B59" s="9" t="s">
        <v>82</v>
      </c>
      <c r="C59" s="9" t="s">
        <v>35</v>
      </c>
      <c r="D59" s="9">
        <v>102.01</v>
      </c>
      <c r="E59" s="9">
        <v>2.6</v>
      </c>
      <c r="F59" s="9">
        <v>581</v>
      </c>
      <c r="G59" s="9">
        <v>801</v>
      </c>
      <c r="H59" s="9">
        <v>635</v>
      </c>
      <c r="I59" s="9">
        <v>105</v>
      </c>
      <c r="J59" s="9">
        <v>693</v>
      </c>
      <c r="K59" s="9">
        <v>208</v>
      </c>
      <c r="L59" s="9">
        <v>231</v>
      </c>
      <c r="M59" s="9">
        <v>655</v>
      </c>
      <c r="N59" s="9">
        <v>226</v>
      </c>
      <c r="O59" s="9">
        <v>169</v>
      </c>
      <c r="P59" s="9">
        <v>838</v>
      </c>
      <c r="Q59" s="9">
        <v>257</v>
      </c>
      <c r="R59" s="9">
        <v>783</v>
      </c>
    </row>
    <row r="60" spans="1:18">
      <c r="A60" s="9">
        <v>59</v>
      </c>
      <c r="B60" s="9" t="s">
        <v>83</v>
      </c>
      <c r="C60" s="9" t="s">
        <v>26</v>
      </c>
      <c r="D60" s="9">
        <v>27.39</v>
      </c>
      <c r="E60" s="9">
        <v>2.9</v>
      </c>
      <c r="F60" s="9">
        <v>131</v>
      </c>
      <c r="G60" s="9">
        <v>941</v>
      </c>
      <c r="H60" s="9">
        <v>791</v>
      </c>
      <c r="I60" s="9">
        <v>180</v>
      </c>
      <c r="J60" s="9">
        <v>29</v>
      </c>
      <c r="K60" s="9">
        <v>492</v>
      </c>
      <c r="L60" s="9">
        <v>893</v>
      </c>
      <c r="M60" s="9">
        <v>420</v>
      </c>
      <c r="N60" s="9">
        <v>319</v>
      </c>
      <c r="O60" s="9">
        <v>550</v>
      </c>
      <c r="P60" s="9">
        <v>904</v>
      </c>
      <c r="Q60" s="9">
        <v>479</v>
      </c>
      <c r="R60" s="9">
        <v>58</v>
      </c>
    </row>
    <row r="61" spans="1:18">
      <c r="A61" s="9">
        <v>60</v>
      </c>
      <c r="B61" s="9" t="s">
        <v>84</v>
      </c>
      <c r="C61" s="9" t="s">
        <v>35</v>
      </c>
      <c r="D61" s="9">
        <v>166.04</v>
      </c>
      <c r="E61" s="9">
        <v>3.5</v>
      </c>
      <c r="F61" s="9">
        <v>599</v>
      </c>
      <c r="G61" s="9">
        <v>973</v>
      </c>
      <c r="H61" s="9">
        <v>585</v>
      </c>
      <c r="I61" s="9">
        <v>183</v>
      </c>
      <c r="J61" s="9">
        <v>595</v>
      </c>
      <c r="K61" s="9">
        <v>129</v>
      </c>
      <c r="L61" s="9">
        <v>342</v>
      </c>
      <c r="M61" s="9">
        <v>258</v>
      </c>
      <c r="N61" s="9">
        <v>839</v>
      </c>
      <c r="O61" s="9">
        <v>454</v>
      </c>
      <c r="P61" s="9">
        <v>268</v>
      </c>
      <c r="Q61" s="9">
        <v>887</v>
      </c>
      <c r="R61" s="9">
        <v>180</v>
      </c>
    </row>
    <row r="62" spans="1:18">
      <c r="A62" s="9">
        <v>61</v>
      </c>
      <c r="B62" s="9" t="s">
        <v>85</v>
      </c>
      <c r="C62" s="9" t="s">
        <v>19</v>
      </c>
      <c r="D62" s="9">
        <v>197.4</v>
      </c>
      <c r="E62" s="9">
        <v>4.5</v>
      </c>
      <c r="F62" s="9">
        <v>730</v>
      </c>
      <c r="G62" s="9">
        <v>383</v>
      </c>
      <c r="H62" s="9">
        <v>165</v>
      </c>
      <c r="I62" s="9">
        <v>225</v>
      </c>
      <c r="J62" s="9">
        <v>677</v>
      </c>
      <c r="K62" s="9">
        <v>664</v>
      </c>
      <c r="L62" s="9">
        <v>476</v>
      </c>
      <c r="M62" s="9">
        <v>947</v>
      </c>
      <c r="N62" s="9">
        <v>915</v>
      </c>
      <c r="O62" s="9">
        <v>650</v>
      </c>
      <c r="P62" s="9">
        <v>697</v>
      </c>
      <c r="Q62" s="9">
        <v>177</v>
      </c>
      <c r="R62" s="9">
        <v>18</v>
      </c>
    </row>
    <row r="63" spans="1:18">
      <c r="A63" s="9">
        <v>62</v>
      </c>
      <c r="B63" s="9" t="s">
        <v>86</v>
      </c>
      <c r="C63" s="9" t="s">
        <v>21</v>
      </c>
      <c r="D63" s="9">
        <v>139.32</v>
      </c>
      <c r="E63" s="9">
        <v>4.9</v>
      </c>
      <c r="F63" s="9">
        <v>933</v>
      </c>
      <c r="G63" s="9">
        <v>259</v>
      </c>
      <c r="H63" s="9">
        <v>21</v>
      </c>
      <c r="I63" s="9">
        <v>776</v>
      </c>
      <c r="J63" s="9">
        <v>795</v>
      </c>
      <c r="K63" s="9">
        <v>12</v>
      </c>
      <c r="L63" s="9">
        <v>798</v>
      </c>
      <c r="M63" s="9">
        <v>46</v>
      </c>
      <c r="N63" s="9">
        <v>181</v>
      </c>
      <c r="O63" s="9">
        <v>291</v>
      </c>
      <c r="P63" s="9">
        <v>130</v>
      </c>
      <c r="Q63" s="9">
        <v>756</v>
      </c>
      <c r="R63" s="9">
        <v>225</v>
      </c>
    </row>
    <row r="64" spans="1:18">
      <c r="A64" s="9">
        <v>63</v>
      </c>
      <c r="B64" s="9" t="s">
        <v>87</v>
      </c>
      <c r="C64" s="9" t="s">
        <v>35</v>
      </c>
      <c r="D64" s="9">
        <v>415.23</v>
      </c>
      <c r="E64" s="9">
        <v>4.1</v>
      </c>
      <c r="F64" s="9">
        <v>984</v>
      </c>
      <c r="G64" s="9">
        <v>413</v>
      </c>
      <c r="H64" s="9">
        <v>153</v>
      </c>
      <c r="I64" s="9">
        <v>789</v>
      </c>
      <c r="J64" s="9">
        <v>792</v>
      </c>
      <c r="K64" s="9">
        <v>633</v>
      </c>
      <c r="L64" s="9">
        <v>575</v>
      </c>
      <c r="M64" s="9">
        <v>862</v>
      </c>
      <c r="N64" s="9">
        <v>873</v>
      </c>
      <c r="O64" s="9">
        <v>563</v>
      </c>
      <c r="P64" s="9">
        <v>802</v>
      </c>
      <c r="Q64" s="9">
        <v>122</v>
      </c>
      <c r="R64" s="9">
        <v>472</v>
      </c>
    </row>
    <row r="65" spans="1:18">
      <c r="A65" s="9">
        <v>64</v>
      </c>
      <c r="B65" s="9" t="s">
        <v>88</v>
      </c>
      <c r="C65" s="9" t="s">
        <v>35</v>
      </c>
      <c r="D65" s="9">
        <v>181.59</v>
      </c>
      <c r="E65" s="9">
        <v>2.7</v>
      </c>
      <c r="F65" s="9">
        <v>305</v>
      </c>
      <c r="G65" s="9">
        <v>990</v>
      </c>
      <c r="H65" s="9">
        <v>938</v>
      </c>
      <c r="I65" s="9">
        <v>908</v>
      </c>
      <c r="J65" s="9">
        <v>95</v>
      </c>
      <c r="K65" s="9">
        <v>870</v>
      </c>
      <c r="L65" s="9">
        <v>454</v>
      </c>
      <c r="M65" s="9">
        <v>524</v>
      </c>
      <c r="N65" s="9">
        <v>85</v>
      </c>
      <c r="O65" s="9">
        <v>798</v>
      </c>
      <c r="P65" s="9">
        <v>992</v>
      </c>
      <c r="Q65" s="9">
        <v>341</v>
      </c>
      <c r="R65" s="9">
        <v>94</v>
      </c>
    </row>
    <row r="66" spans="1:18">
      <c r="A66" s="9">
        <v>65</v>
      </c>
      <c r="B66" s="9" t="s">
        <v>89</v>
      </c>
      <c r="C66" s="9" t="s">
        <v>35</v>
      </c>
      <c r="D66" s="9">
        <v>144.06</v>
      </c>
      <c r="E66" s="9">
        <v>2.7</v>
      </c>
      <c r="F66" s="9">
        <v>915</v>
      </c>
      <c r="G66" s="9">
        <v>357</v>
      </c>
      <c r="H66" s="9">
        <v>438</v>
      </c>
      <c r="I66" s="9">
        <v>88</v>
      </c>
      <c r="J66" s="9">
        <v>380</v>
      </c>
      <c r="K66" s="9">
        <v>731</v>
      </c>
      <c r="L66" s="9">
        <v>231</v>
      </c>
      <c r="M66" s="9">
        <v>887</v>
      </c>
      <c r="N66" s="9">
        <v>466</v>
      </c>
      <c r="O66" s="9">
        <v>800</v>
      </c>
      <c r="P66" s="9">
        <v>788</v>
      </c>
      <c r="Q66" s="9">
        <v>170</v>
      </c>
      <c r="R66" s="9">
        <v>880</v>
      </c>
    </row>
    <row r="67" spans="1:18">
      <c r="A67" s="9">
        <v>66</v>
      </c>
      <c r="B67" s="9" t="s">
        <v>90</v>
      </c>
      <c r="C67" s="9" t="s">
        <v>19</v>
      </c>
      <c r="D67" s="9">
        <v>273.63</v>
      </c>
      <c r="E67" s="9">
        <v>4</v>
      </c>
      <c r="F67" s="9">
        <v>371</v>
      </c>
      <c r="G67" s="9">
        <v>74</v>
      </c>
      <c r="H67" s="9">
        <v>294</v>
      </c>
      <c r="I67" s="9">
        <v>687</v>
      </c>
      <c r="J67" s="9">
        <v>777</v>
      </c>
      <c r="K67" s="9">
        <v>105</v>
      </c>
      <c r="L67" s="9">
        <v>288</v>
      </c>
      <c r="M67" s="9">
        <v>207</v>
      </c>
      <c r="N67" s="9">
        <v>925</v>
      </c>
      <c r="O67" s="9">
        <v>140</v>
      </c>
      <c r="P67" s="9">
        <v>831</v>
      </c>
      <c r="Q67" s="9">
        <v>844</v>
      </c>
      <c r="R67" s="9">
        <v>296</v>
      </c>
    </row>
    <row r="68" spans="1:18">
      <c r="A68" s="9">
        <v>67</v>
      </c>
      <c r="B68" s="9" t="s">
        <v>91</v>
      </c>
      <c r="C68" s="9" t="s">
        <v>21</v>
      </c>
      <c r="D68" s="9">
        <v>74.76</v>
      </c>
      <c r="E68" s="9">
        <v>2</v>
      </c>
      <c r="F68" s="9">
        <v>857</v>
      </c>
      <c r="G68" s="9">
        <v>354</v>
      </c>
      <c r="H68" s="9">
        <v>218</v>
      </c>
      <c r="I68" s="9">
        <v>529</v>
      </c>
      <c r="J68" s="9">
        <v>443</v>
      </c>
      <c r="K68" s="9">
        <v>374</v>
      </c>
      <c r="L68" s="9">
        <v>212</v>
      </c>
      <c r="M68" s="9">
        <v>310</v>
      </c>
      <c r="N68" s="9">
        <v>52</v>
      </c>
      <c r="O68" s="9">
        <v>145</v>
      </c>
      <c r="P68" s="9">
        <v>350</v>
      </c>
      <c r="Q68" s="9">
        <v>647</v>
      </c>
      <c r="R68" s="9">
        <v>592</v>
      </c>
    </row>
    <row r="69" spans="1:18">
      <c r="A69" s="9">
        <v>68</v>
      </c>
      <c r="B69" s="9" t="s">
        <v>92</v>
      </c>
      <c r="C69" s="9" t="s">
        <v>26</v>
      </c>
      <c r="D69" s="9">
        <v>402.09</v>
      </c>
      <c r="E69" s="9">
        <v>1.4</v>
      </c>
      <c r="F69" s="9">
        <v>853</v>
      </c>
      <c r="G69" s="9">
        <v>583</v>
      </c>
      <c r="H69" s="9">
        <v>668</v>
      </c>
      <c r="I69" s="9">
        <v>370</v>
      </c>
      <c r="J69" s="9">
        <v>297</v>
      </c>
      <c r="K69" s="9">
        <v>581</v>
      </c>
      <c r="L69" s="9">
        <v>257</v>
      </c>
      <c r="M69" s="9">
        <v>746</v>
      </c>
      <c r="N69" s="9">
        <v>859</v>
      </c>
      <c r="O69" s="9">
        <v>424</v>
      </c>
      <c r="P69" s="9">
        <v>179</v>
      </c>
      <c r="Q69" s="9">
        <v>58</v>
      </c>
      <c r="R69" s="9">
        <v>174</v>
      </c>
    </row>
    <row r="70" spans="1:18">
      <c r="A70" s="9">
        <v>69</v>
      </c>
      <c r="B70" s="9" t="s">
        <v>93</v>
      </c>
      <c r="C70" s="9" t="s">
        <v>29</v>
      </c>
      <c r="D70" s="9">
        <v>41.9</v>
      </c>
      <c r="E70" s="9">
        <v>2.4</v>
      </c>
      <c r="F70" s="9">
        <v>384</v>
      </c>
      <c r="G70" s="9">
        <v>770</v>
      </c>
      <c r="H70" s="9">
        <v>494</v>
      </c>
      <c r="I70" s="9">
        <v>971</v>
      </c>
      <c r="J70" s="9">
        <v>807</v>
      </c>
      <c r="K70" s="9">
        <v>706</v>
      </c>
      <c r="L70" s="9">
        <v>529</v>
      </c>
      <c r="M70" s="9">
        <v>148</v>
      </c>
      <c r="N70" s="9">
        <v>866</v>
      </c>
      <c r="O70" s="9">
        <v>313</v>
      </c>
      <c r="P70" s="9">
        <v>801</v>
      </c>
      <c r="Q70" s="9">
        <v>704</v>
      </c>
      <c r="R70" s="9">
        <v>221</v>
      </c>
    </row>
    <row r="71" spans="1:18">
      <c r="A71" s="9">
        <v>70</v>
      </c>
      <c r="B71" s="9" t="s">
        <v>94</v>
      </c>
      <c r="C71" s="9" t="s">
        <v>26</v>
      </c>
      <c r="D71" s="9">
        <v>493.51</v>
      </c>
      <c r="E71" s="9">
        <v>2.1</v>
      </c>
      <c r="F71" s="9">
        <v>908</v>
      </c>
      <c r="G71" s="9">
        <v>909</v>
      </c>
      <c r="H71" s="9">
        <v>229</v>
      </c>
      <c r="I71" s="9">
        <v>935</v>
      </c>
      <c r="J71" s="9">
        <v>736</v>
      </c>
      <c r="K71" s="9">
        <v>697</v>
      </c>
      <c r="L71" s="9">
        <v>686</v>
      </c>
      <c r="M71" s="9">
        <v>833</v>
      </c>
      <c r="N71" s="9">
        <v>234</v>
      </c>
      <c r="O71" s="9">
        <v>183</v>
      </c>
      <c r="P71" s="9">
        <v>479</v>
      </c>
      <c r="Q71" s="9">
        <v>464</v>
      </c>
      <c r="R71" s="9">
        <v>614</v>
      </c>
    </row>
    <row r="72" spans="1:18">
      <c r="A72" s="9">
        <v>71</v>
      </c>
      <c r="B72" s="9" t="s">
        <v>95</v>
      </c>
      <c r="C72" s="9" t="s">
        <v>21</v>
      </c>
      <c r="D72" s="9">
        <v>387.26</v>
      </c>
      <c r="E72" s="9">
        <v>2.2</v>
      </c>
      <c r="F72" s="9">
        <v>445</v>
      </c>
      <c r="G72" s="9">
        <v>187</v>
      </c>
      <c r="H72" s="9">
        <v>19</v>
      </c>
      <c r="I72" s="9">
        <v>912</v>
      </c>
      <c r="J72" s="9">
        <v>844</v>
      </c>
      <c r="K72" s="9">
        <v>98</v>
      </c>
      <c r="L72" s="9">
        <v>928</v>
      </c>
      <c r="M72" s="9">
        <v>437</v>
      </c>
      <c r="N72" s="9">
        <v>958</v>
      </c>
      <c r="O72" s="9">
        <v>663</v>
      </c>
      <c r="P72" s="9">
        <v>888</v>
      </c>
      <c r="Q72" s="9">
        <v>779</v>
      </c>
      <c r="R72" s="9">
        <v>53</v>
      </c>
    </row>
    <row r="73" spans="1:18">
      <c r="A73" s="9">
        <v>72</v>
      </c>
      <c r="B73" s="9" t="s">
        <v>96</v>
      </c>
      <c r="C73" s="9" t="s">
        <v>23</v>
      </c>
      <c r="D73" s="9">
        <v>103.36</v>
      </c>
      <c r="E73" s="9">
        <v>1.9</v>
      </c>
      <c r="F73" s="9">
        <v>425</v>
      </c>
      <c r="G73" s="9">
        <v>972</v>
      </c>
      <c r="H73" s="9">
        <v>986</v>
      </c>
      <c r="I73" s="9">
        <v>398</v>
      </c>
      <c r="J73" s="9">
        <v>360</v>
      </c>
      <c r="K73" s="9">
        <v>593</v>
      </c>
      <c r="L73" s="9">
        <v>228</v>
      </c>
      <c r="M73" s="9">
        <v>154</v>
      </c>
      <c r="N73" s="9">
        <v>778</v>
      </c>
      <c r="O73" s="9">
        <v>712</v>
      </c>
      <c r="P73" s="9">
        <v>162</v>
      </c>
      <c r="Q73" s="9">
        <v>259</v>
      </c>
      <c r="R73" s="9">
        <v>694</v>
      </c>
    </row>
    <row r="74" spans="1:18">
      <c r="A74" s="9">
        <v>73</v>
      </c>
      <c r="B74" s="9" t="s">
        <v>97</v>
      </c>
      <c r="C74" s="9" t="s">
        <v>35</v>
      </c>
      <c r="D74" s="9">
        <v>7.73</v>
      </c>
      <c r="E74" s="9">
        <v>1.2</v>
      </c>
      <c r="F74" s="9">
        <v>161</v>
      </c>
      <c r="G74" s="9">
        <v>684</v>
      </c>
      <c r="H74" s="9">
        <v>552</v>
      </c>
      <c r="I74" s="9">
        <v>105</v>
      </c>
      <c r="J74" s="9">
        <v>373</v>
      </c>
      <c r="K74" s="9">
        <v>586</v>
      </c>
      <c r="L74" s="9">
        <v>225</v>
      </c>
      <c r="M74" s="9">
        <v>677</v>
      </c>
      <c r="N74" s="9">
        <v>798</v>
      </c>
      <c r="O74" s="9">
        <v>127</v>
      </c>
      <c r="P74" s="9">
        <v>782</v>
      </c>
      <c r="Q74" s="9">
        <v>372</v>
      </c>
      <c r="R74" s="9">
        <v>862</v>
      </c>
    </row>
    <row r="75" spans="1:18">
      <c r="A75" s="9">
        <v>74</v>
      </c>
      <c r="B75" s="9" t="s">
        <v>98</v>
      </c>
      <c r="C75" s="9" t="s">
        <v>26</v>
      </c>
      <c r="D75" s="9">
        <v>408.65</v>
      </c>
      <c r="E75" s="9">
        <v>1.1</v>
      </c>
      <c r="F75" s="9">
        <v>178</v>
      </c>
      <c r="G75" s="9">
        <v>991</v>
      </c>
      <c r="H75" s="9">
        <v>949</v>
      </c>
      <c r="I75" s="9">
        <v>270</v>
      </c>
      <c r="J75" s="9">
        <v>553</v>
      </c>
      <c r="K75" s="9">
        <v>885</v>
      </c>
      <c r="L75" s="9">
        <v>595</v>
      </c>
      <c r="M75" s="9">
        <v>89</v>
      </c>
      <c r="N75" s="9">
        <v>432</v>
      </c>
      <c r="O75" s="9">
        <v>286</v>
      </c>
      <c r="P75" s="9">
        <v>887</v>
      </c>
      <c r="Q75" s="9">
        <v>972</v>
      </c>
      <c r="R75" s="9">
        <v>402</v>
      </c>
    </row>
    <row r="76" spans="1:18">
      <c r="A76" s="9">
        <v>75</v>
      </c>
      <c r="B76" s="9" t="s">
        <v>99</v>
      </c>
      <c r="C76" s="9" t="s">
        <v>23</v>
      </c>
      <c r="D76" s="9">
        <v>354.89</v>
      </c>
      <c r="E76" s="9">
        <v>5</v>
      </c>
      <c r="F76" s="9">
        <v>629</v>
      </c>
      <c r="G76" s="9">
        <v>289</v>
      </c>
      <c r="H76" s="9">
        <v>147</v>
      </c>
      <c r="I76" s="9">
        <v>974</v>
      </c>
      <c r="J76" s="9">
        <v>302</v>
      </c>
      <c r="K76" s="9">
        <v>851</v>
      </c>
      <c r="L76" s="9">
        <v>802</v>
      </c>
      <c r="M76" s="9">
        <v>697</v>
      </c>
      <c r="N76" s="9">
        <v>495</v>
      </c>
      <c r="O76" s="9">
        <v>822</v>
      </c>
      <c r="P76" s="9">
        <v>95</v>
      </c>
      <c r="Q76" s="9">
        <v>94</v>
      </c>
      <c r="R76" s="9">
        <v>317</v>
      </c>
    </row>
    <row r="77" spans="1:18">
      <c r="A77" s="9">
        <v>76</v>
      </c>
      <c r="B77" s="9" t="s">
        <v>100</v>
      </c>
      <c r="C77" s="9" t="s">
        <v>23</v>
      </c>
      <c r="D77" s="9">
        <v>365.86</v>
      </c>
      <c r="E77" s="9">
        <v>2.7</v>
      </c>
      <c r="F77" s="9">
        <v>708</v>
      </c>
      <c r="G77" s="9">
        <v>44</v>
      </c>
      <c r="H77" s="9">
        <v>107</v>
      </c>
      <c r="I77" s="9">
        <v>830</v>
      </c>
      <c r="J77" s="9">
        <v>420</v>
      </c>
      <c r="K77" s="9">
        <v>191</v>
      </c>
      <c r="L77" s="9">
        <v>434</v>
      </c>
      <c r="M77" s="9">
        <v>829</v>
      </c>
      <c r="N77" s="9">
        <v>998</v>
      </c>
      <c r="O77" s="9">
        <v>252</v>
      </c>
      <c r="P77" s="9">
        <v>773</v>
      </c>
      <c r="Q77" s="9">
        <v>124</v>
      </c>
      <c r="R77" s="9">
        <v>866</v>
      </c>
    </row>
    <row r="78" spans="1:18">
      <c r="A78" s="9">
        <v>77</v>
      </c>
      <c r="B78" s="9" t="s">
        <v>101</v>
      </c>
      <c r="C78" s="9" t="s">
        <v>21</v>
      </c>
      <c r="D78" s="9">
        <v>386.78</v>
      </c>
      <c r="E78" s="9">
        <v>2.5</v>
      </c>
      <c r="F78" s="9">
        <v>895</v>
      </c>
      <c r="G78" s="9">
        <v>572</v>
      </c>
      <c r="H78" s="9">
        <v>402</v>
      </c>
      <c r="I78" s="9">
        <v>502</v>
      </c>
      <c r="J78" s="9">
        <v>245</v>
      </c>
      <c r="K78" s="9">
        <v>324</v>
      </c>
      <c r="L78" s="9">
        <v>881</v>
      </c>
      <c r="M78" s="9">
        <v>357</v>
      </c>
      <c r="N78" s="9">
        <v>99</v>
      </c>
      <c r="O78" s="9">
        <v>1000</v>
      </c>
      <c r="P78" s="9">
        <v>509</v>
      </c>
      <c r="Q78" s="9">
        <v>40</v>
      </c>
      <c r="R78" s="9">
        <v>348</v>
      </c>
    </row>
    <row r="79" spans="1:18">
      <c r="A79" s="9">
        <v>78</v>
      </c>
      <c r="B79" s="9" t="s">
        <v>102</v>
      </c>
      <c r="C79" s="9" t="s">
        <v>21</v>
      </c>
      <c r="D79" s="9">
        <v>41.65</v>
      </c>
      <c r="E79" s="9">
        <v>3.7</v>
      </c>
      <c r="F79" s="9">
        <v>490</v>
      </c>
      <c r="G79" s="9">
        <v>82</v>
      </c>
      <c r="H79" s="9">
        <v>595</v>
      </c>
      <c r="I79" s="9">
        <v>678</v>
      </c>
      <c r="J79" s="9">
        <v>719</v>
      </c>
      <c r="K79" s="9">
        <v>978</v>
      </c>
      <c r="L79" s="9">
        <v>757</v>
      </c>
      <c r="M79" s="9">
        <v>173</v>
      </c>
      <c r="N79" s="9">
        <v>989</v>
      </c>
      <c r="O79" s="9">
        <v>777</v>
      </c>
      <c r="P79" s="9">
        <v>364</v>
      </c>
      <c r="Q79" s="9">
        <v>890</v>
      </c>
      <c r="R79" s="9">
        <v>442</v>
      </c>
    </row>
    <row r="80" spans="1:18">
      <c r="A80" s="9">
        <v>79</v>
      </c>
      <c r="B80" s="9" t="s">
        <v>103</v>
      </c>
      <c r="C80" s="9" t="s">
        <v>35</v>
      </c>
      <c r="D80" s="9">
        <v>182.44</v>
      </c>
      <c r="E80" s="9">
        <v>1.9</v>
      </c>
      <c r="F80" s="9">
        <v>327</v>
      </c>
      <c r="G80" s="9">
        <v>122</v>
      </c>
      <c r="H80" s="9">
        <v>482</v>
      </c>
      <c r="I80" s="9">
        <v>524</v>
      </c>
      <c r="J80" s="9">
        <v>236</v>
      </c>
      <c r="K80" s="9">
        <v>725</v>
      </c>
      <c r="L80" s="9">
        <v>401</v>
      </c>
      <c r="M80" s="9">
        <v>216</v>
      </c>
      <c r="N80" s="9">
        <v>598</v>
      </c>
      <c r="O80" s="9">
        <v>699</v>
      </c>
      <c r="P80" s="9">
        <v>980</v>
      </c>
      <c r="Q80" s="9">
        <v>253</v>
      </c>
      <c r="R80" s="9">
        <v>832</v>
      </c>
    </row>
    <row r="81" spans="1:18">
      <c r="A81" s="9">
        <v>80</v>
      </c>
      <c r="B81" s="9" t="s">
        <v>104</v>
      </c>
      <c r="C81" s="9" t="s">
        <v>29</v>
      </c>
      <c r="D81" s="9">
        <v>62.36</v>
      </c>
      <c r="E81" s="9">
        <v>4.8</v>
      </c>
      <c r="F81" s="9">
        <v>598</v>
      </c>
      <c r="G81" s="9">
        <v>357</v>
      </c>
      <c r="H81" s="9">
        <v>366</v>
      </c>
      <c r="I81" s="9">
        <v>848</v>
      </c>
      <c r="J81" s="9">
        <v>533</v>
      </c>
      <c r="K81" s="9">
        <v>826</v>
      </c>
      <c r="L81" s="9">
        <v>621</v>
      </c>
      <c r="M81" s="9">
        <v>906</v>
      </c>
      <c r="N81" s="9">
        <v>402</v>
      </c>
      <c r="O81" s="9">
        <v>385</v>
      </c>
      <c r="P81" s="9">
        <v>352</v>
      </c>
      <c r="Q81" s="9">
        <v>6</v>
      </c>
      <c r="R81" s="9">
        <v>579</v>
      </c>
    </row>
    <row r="82" spans="1:18">
      <c r="A82" s="9">
        <v>81</v>
      </c>
      <c r="B82" s="9" t="s">
        <v>105</v>
      </c>
      <c r="C82" s="9" t="s">
        <v>48</v>
      </c>
      <c r="D82" s="9">
        <v>432.24</v>
      </c>
      <c r="E82" s="9">
        <v>4.1</v>
      </c>
      <c r="F82" s="9">
        <v>289</v>
      </c>
      <c r="G82" s="9">
        <v>527</v>
      </c>
      <c r="H82" s="9">
        <v>833</v>
      </c>
      <c r="I82" s="9">
        <v>31</v>
      </c>
      <c r="J82" s="9">
        <v>184</v>
      </c>
      <c r="K82" s="9">
        <v>955</v>
      </c>
      <c r="L82" s="9">
        <v>765</v>
      </c>
      <c r="M82" s="9">
        <v>455</v>
      </c>
      <c r="N82" s="9">
        <v>395</v>
      </c>
      <c r="O82" s="9">
        <v>229</v>
      </c>
      <c r="P82" s="9">
        <v>799</v>
      </c>
      <c r="Q82" s="9">
        <v>470</v>
      </c>
      <c r="R82" s="9">
        <v>539</v>
      </c>
    </row>
    <row r="83" spans="1:18">
      <c r="A83" s="9">
        <v>82</v>
      </c>
      <c r="B83" s="9" t="s">
        <v>106</v>
      </c>
      <c r="C83" s="9" t="s">
        <v>19</v>
      </c>
      <c r="D83" s="9">
        <v>313.53</v>
      </c>
      <c r="E83" s="9">
        <v>1.4</v>
      </c>
      <c r="F83" s="9">
        <v>593</v>
      </c>
      <c r="G83" s="9">
        <v>65</v>
      </c>
      <c r="H83" s="9">
        <v>413</v>
      </c>
      <c r="I83" s="9">
        <v>392</v>
      </c>
      <c r="J83" s="9">
        <v>467</v>
      </c>
      <c r="K83" s="9">
        <v>466</v>
      </c>
      <c r="L83" s="9">
        <v>87</v>
      </c>
      <c r="M83" s="9">
        <v>775</v>
      </c>
      <c r="N83" s="9">
        <v>526</v>
      </c>
      <c r="O83" s="9">
        <v>270</v>
      </c>
      <c r="P83" s="9">
        <v>435</v>
      </c>
      <c r="Q83" s="9">
        <v>727</v>
      </c>
      <c r="R83" s="9">
        <v>785</v>
      </c>
    </row>
    <row r="84" spans="1:18">
      <c r="A84" s="9">
        <v>83</v>
      </c>
      <c r="B84" s="9" t="s">
        <v>107</v>
      </c>
      <c r="C84" s="9" t="s">
        <v>26</v>
      </c>
      <c r="D84" s="9">
        <v>168.79</v>
      </c>
      <c r="E84" s="9">
        <v>2.7</v>
      </c>
      <c r="F84" s="9">
        <v>664</v>
      </c>
      <c r="G84" s="9">
        <v>935</v>
      </c>
      <c r="H84" s="9">
        <v>308</v>
      </c>
      <c r="I84" s="9">
        <v>39</v>
      </c>
      <c r="J84" s="9">
        <v>753</v>
      </c>
      <c r="K84" s="9">
        <v>893</v>
      </c>
      <c r="L84" s="9">
        <v>583</v>
      </c>
      <c r="M84" s="9">
        <v>608</v>
      </c>
      <c r="N84" s="9">
        <v>414</v>
      </c>
      <c r="O84" s="9">
        <v>770</v>
      </c>
      <c r="P84" s="9">
        <v>82</v>
      </c>
      <c r="Q84" s="9">
        <v>510</v>
      </c>
      <c r="R84" s="9">
        <v>281</v>
      </c>
    </row>
    <row r="85" spans="1:18">
      <c r="A85" s="9">
        <v>84</v>
      </c>
      <c r="B85" s="9" t="s">
        <v>108</v>
      </c>
      <c r="C85" s="9" t="s">
        <v>21</v>
      </c>
      <c r="D85" s="9">
        <v>36.46</v>
      </c>
      <c r="E85" s="9">
        <v>4.5</v>
      </c>
      <c r="F85" s="9">
        <v>573</v>
      </c>
      <c r="G85" s="9">
        <v>656</v>
      </c>
      <c r="H85" s="9">
        <v>801</v>
      </c>
      <c r="I85" s="9">
        <v>659</v>
      </c>
      <c r="J85" s="9">
        <v>362</v>
      </c>
      <c r="K85" s="9">
        <v>366</v>
      </c>
      <c r="L85" s="9">
        <v>892</v>
      </c>
      <c r="M85" s="9">
        <v>628</v>
      </c>
      <c r="N85" s="9">
        <v>938</v>
      </c>
      <c r="O85" s="9">
        <v>810</v>
      </c>
      <c r="P85" s="9">
        <v>224</v>
      </c>
      <c r="Q85" s="9">
        <v>580</v>
      </c>
      <c r="R85" s="9">
        <v>359</v>
      </c>
    </row>
    <row r="86" spans="1:18">
      <c r="A86" s="9">
        <v>85</v>
      </c>
      <c r="B86" s="9" t="s">
        <v>109</v>
      </c>
      <c r="C86" s="9" t="s">
        <v>26</v>
      </c>
      <c r="D86" s="9">
        <v>158.94</v>
      </c>
      <c r="E86" s="9">
        <v>4.8</v>
      </c>
      <c r="F86" s="9">
        <v>573</v>
      </c>
      <c r="G86" s="9">
        <v>374</v>
      </c>
      <c r="H86" s="9">
        <v>917</v>
      </c>
      <c r="I86" s="9">
        <v>217</v>
      </c>
      <c r="J86" s="9">
        <v>282</v>
      </c>
      <c r="K86" s="9">
        <v>317</v>
      </c>
      <c r="L86" s="9">
        <v>541</v>
      </c>
      <c r="M86" s="9">
        <v>198</v>
      </c>
      <c r="N86" s="9">
        <v>612</v>
      </c>
      <c r="O86" s="9">
        <v>414</v>
      </c>
      <c r="P86" s="9">
        <v>411</v>
      </c>
      <c r="Q86" s="9">
        <v>68</v>
      </c>
      <c r="R86" s="9">
        <v>914</v>
      </c>
    </row>
    <row r="87" spans="1:18">
      <c r="A87" s="9">
        <v>86</v>
      </c>
      <c r="B87" s="9" t="s">
        <v>110</v>
      </c>
      <c r="C87" s="9" t="s">
        <v>48</v>
      </c>
      <c r="D87" s="9">
        <v>165.97</v>
      </c>
      <c r="E87" s="9">
        <v>2.9</v>
      </c>
      <c r="F87" s="9">
        <v>354</v>
      </c>
      <c r="G87" s="9">
        <v>161</v>
      </c>
      <c r="H87" s="9">
        <v>834</v>
      </c>
      <c r="I87" s="9">
        <v>730</v>
      </c>
      <c r="J87" s="9">
        <v>552</v>
      </c>
      <c r="K87" s="9">
        <v>143</v>
      </c>
      <c r="L87" s="9">
        <v>683</v>
      </c>
      <c r="M87" s="9">
        <v>831</v>
      </c>
      <c r="N87" s="9">
        <v>676</v>
      </c>
      <c r="O87" s="9">
        <v>197</v>
      </c>
      <c r="P87" s="9">
        <v>734</v>
      </c>
      <c r="Q87" s="9">
        <v>80</v>
      </c>
      <c r="R87" s="9">
        <v>822</v>
      </c>
    </row>
    <row r="88" spans="1:18">
      <c r="A88" s="9">
        <v>87</v>
      </c>
      <c r="B88" s="9" t="s">
        <v>111</v>
      </c>
      <c r="C88" s="9" t="s">
        <v>48</v>
      </c>
      <c r="D88" s="9">
        <v>366.16</v>
      </c>
      <c r="E88" s="9">
        <v>3.5</v>
      </c>
      <c r="F88" s="9">
        <v>28</v>
      </c>
      <c r="G88" s="9">
        <v>745</v>
      </c>
      <c r="H88" s="9">
        <v>133</v>
      </c>
      <c r="I88" s="9">
        <v>980</v>
      </c>
      <c r="J88" s="9">
        <v>335</v>
      </c>
      <c r="K88" s="9">
        <v>383</v>
      </c>
      <c r="L88" s="9">
        <v>308</v>
      </c>
      <c r="M88" s="9">
        <v>485</v>
      </c>
      <c r="N88" s="9">
        <v>462</v>
      </c>
      <c r="O88" s="9">
        <v>322</v>
      </c>
      <c r="P88" s="9">
        <v>980</v>
      </c>
      <c r="Q88" s="9">
        <v>541</v>
      </c>
      <c r="R88" s="9">
        <v>630</v>
      </c>
    </row>
    <row r="89" spans="1:18">
      <c r="A89" s="9">
        <v>88</v>
      </c>
      <c r="B89" s="9" t="s">
        <v>112</v>
      </c>
      <c r="C89" s="9" t="s">
        <v>35</v>
      </c>
      <c r="D89" s="9">
        <v>320.59</v>
      </c>
      <c r="E89" s="9">
        <v>1.7</v>
      </c>
      <c r="F89" s="9">
        <v>954</v>
      </c>
      <c r="G89" s="9">
        <v>379</v>
      </c>
      <c r="H89" s="9">
        <v>718</v>
      </c>
      <c r="I89" s="9">
        <v>81</v>
      </c>
      <c r="J89" s="9">
        <v>161</v>
      </c>
      <c r="K89" s="9">
        <v>215</v>
      </c>
      <c r="L89" s="9">
        <v>905</v>
      </c>
      <c r="M89" s="9">
        <v>532</v>
      </c>
      <c r="N89" s="9">
        <v>540</v>
      </c>
      <c r="O89" s="9">
        <v>55</v>
      </c>
      <c r="P89" s="9">
        <v>117</v>
      </c>
      <c r="Q89" s="9">
        <v>584</v>
      </c>
      <c r="R89" s="9">
        <v>891</v>
      </c>
    </row>
    <row r="90" spans="1:18">
      <c r="A90" s="9">
        <v>89</v>
      </c>
      <c r="B90" s="9" t="s">
        <v>113</v>
      </c>
      <c r="C90" s="9" t="s">
        <v>23</v>
      </c>
      <c r="D90" s="9">
        <v>444.17</v>
      </c>
      <c r="E90" s="9">
        <v>5</v>
      </c>
      <c r="F90" s="9">
        <v>43</v>
      </c>
      <c r="G90" s="9">
        <v>655</v>
      </c>
      <c r="H90" s="9">
        <v>282</v>
      </c>
      <c r="I90" s="9">
        <v>844</v>
      </c>
      <c r="J90" s="9">
        <v>159</v>
      </c>
      <c r="K90" s="9">
        <v>360</v>
      </c>
      <c r="L90" s="9">
        <v>342</v>
      </c>
      <c r="M90" s="9">
        <v>199</v>
      </c>
      <c r="N90" s="9">
        <v>625</v>
      </c>
      <c r="O90" s="9">
        <v>830</v>
      </c>
      <c r="P90" s="9">
        <v>481</v>
      </c>
      <c r="Q90" s="9">
        <v>261</v>
      </c>
      <c r="R90" s="9">
        <v>952</v>
      </c>
    </row>
    <row r="91" spans="1:18">
      <c r="A91" s="9">
        <v>90</v>
      </c>
      <c r="B91" s="9" t="s">
        <v>114</v>
      </c>
      <c r="C91" s="9" t="s">
        <v>35</v>
      </c>
      <c r="D91" s="9">
        <v>238.75</v>
      </c>
      <c r="E91" s="9">
        <v>1.9</v>
      </c>
      <c r="F91" s="9">
        <v>681</v>
      </c>
      <c r="G91" s="9">
        <v>357</v>
      </c>
      <c r="H91" s="9">
        <v>777</v>
      </c>
      <c r="I91" s="9">
        <v>719</v>
      </c>
      <c r="J91" s="9">
        <v>473</v>
      </c>
      <c r="K91" s="9">
        <v>323</v>
      </c>
      <c r="L91" s="9">
        <v>435</v>
      </c>
      <c r="M91" s="9">
        <v>370</v>
      </c>
      <c r="N91" s="9">
        <v>618</v>
      </c>
      <c r="O91" s="9">
        <v>202</v>
      </c>
      <c r="P91" s="9">
        <v>191</v>
      </c>
      <c r="Q91" s="9">
        <v>88</v>
      </c>
      <c r="R91" s="9">
        <v>645</v>
      </c>
    </row>
    <row r="92" spans="1:18">
      <c r="A92" s="9">
        <v>91</v>
      </c>
      <c r="B92" s="9" t="s">
        <v>115</v>
      </c>
      <c r="C92" s="9" t="s">
        <v>19</v>
      </c>
      <c r="D92" s="9">
        <v>64.2</v>
      </c>
      <c r="E92" s="9">
        <v>4.8</v>
      </c>
      <c r="F92" s="9">
        <v>423</v>
      </c>
      <c r="G92" s="9">
        <v>187</v>
      </c>
      <c r="H92" s="9">
        <v>72</v>
      </c>
      <c r="I92" s="9">
        <v>200</v>
      </c>
      <c r="J92" s="9">
        <v>600</v>
      </c>
      <c r="K92" s="9">
        <v>14</v>
      </c>
      <c r="L92" s="9">
        <v>176</v>
      </c>
      <c r="M92" s="9">
        <v>958</v>
      </c>
      <c r="N92" s="9">
        <v>921</v>
      </c>
      <c r="O92" s="9">
        <v>782</v>
      </c>
      <c r="P92" s="9">
        <v>590</v>
      </c>
      <c r="Q92" s="9">
        <v>914</v>
      </c>
      <c r="R92" s="9">
        <v>640</v>
      </c>
    </row>
    <row r="93" spans="1:18">
      <c r="A93" s="9">
        <v>92</v>
      </c>
      <c r="B93" s="9" t="s">
        <v>116</v>
      </c>
      <c r="C93" s="9" t="s">
        <v>29</v>
      </c>
      <c r="D93" s="9">
        <v>358.06</v>
      </c>
      <c r="E93" s="9">
        <v>3.6</v>
      </c>
      <c r="F93" s="9">
        <v>598</v>
      </c>
      <c r="G93" s="9">
        <v>321</v>
      </c>
      <c r="H93" s="9">
        <v>480</v>
      </c>
      <c r="I93" s="9">
        <v>446</v>
      </c>
      <c r="J93" s="9">
        <v>321</v>
      </c>
      <c r="K93" s="9">
        <v>216</v>
      </c>
      <c r="L93" s="9">
        <v>138</v>
      </c>
      <c r="M93" s="9">
        <v>852</v>
      </c>
      <c r="N93" s="9">
        <v>363</v>
      </c>
      <c r="O93" s="9">
        <v>620</v>
      </c>
      <c r="P93" s="9">
        <v>589</v>
      </c>
      <c r="Q93" s="9">
        <v>207</v>
      </c>
      <c r="R93" s="9">
        <v>7</v>
      </c>
    </row>
    <row r="94" spans="1:18">
      <c r="A94" s="9">
        <v>93</v>
      </c>
      <c r="B94" s="9" t="s">
        <v>117</v>
      </c>
      <c r="C94" s="9" t="s">
        <v>26</v>
      </c>
      <c r="D94" s="9">
        <v>381.59</v>
      </c>
      <c r="E94" s="9">
        <v>3.4</v>
      </c>
      <c r="F94" s="9">
        <v>177</v>
      </c>
      <c r="G94" s="9">
        <v>449</v>
      </c>
      <c r="H94" s="9">
        <v>351</v>
      </c>
      <c r="I94" s="9">
        <v>843</v>
      </c>
      <c r="J94" s="9">
        <v>11</v>
      </c>
      <c r="K94" s="9">
        <v>491</v>
      </c>
      <c r="L94" s="9">
        <v>193</v>
      </c>
      <c r="M94" s="9">
        <v>447</v>
      </c>
      <c r="N94" s="9">
        <v>129</v>
      </c>
      <c r="O94" s="9">
        <v>627</v>
      </c>
      <c r="P94" s="9">
        <v>658</v>
      </c>
      <c r="Q94" s="9">
        <v>212</v>
      </c>
      <c r="R94" s="9">
        <v>992</v>
      </c>
    </row>
    <row r="95" spans="1:18">
      <c r="A95" s="9">
        <v>94</v>
      </c>
      <c r="B95" s="9" t="s">
        <v>118</v>
      </c>
      <c r="C95" s="9" t="s">
        <v>19</v>
      </c>
      <c r="D95" s="9">
        <v>282.83</v>
      </c>
      <c r="E95" s="9">
        <v>3.1</v>
      </c>
      <c r="F95" s="9">
        <v>529</v>
      </c>
      <c r="G95" s="9">
        <v>473</v>
      </c>
      <c r="H95" s="9">
        <v>559</v>
      </c>
      <c r="I95" s="9">
        <v>427</v>
      </c>
      <c r="J95" s="9">
        <v>423</v>
      </c>
      <c r="K95" s="9">
        <v>950</v>
      </c>
      <c r="L95" s="9">
        <v>185</v>
      </c>
      <c r="M95" s="9">
        <v>247</v>
      </c>
      <c r="N95" s="9">
        <v>83</v>
      </c>
      <c r="O95" s="9">
        <v>603</v>
      </c>
      <c r="P95" s="9">
        <v>106</v>
      </c>
      <c r="Q95" s="9">
        <v>833</v>
      </c>
      <c r="R95" s="9">
        <v>562</v>
      </c>
    </row>
    <row r="96" spans="1:18">
      <c r="A96" s="9">
        <v>95</v>
      </c>
      <c r="B96" s="9" t="s">
        <v>119</v>
      </c>
      <c r="C96" s="9" t="s">
        <v>29</v>
      </c>
      <c r="D96" s="9">
        <v>386.63</v>
      </c>
      <c r="E96" s="9">
        <v>1.9</v>
      </c>
      <c r="F96" s="9">
        <v>610</v>
      </c>
      <c r="G96" s="9">
        <v>12</v>
      </c>
      <c r="H96" s="9">
        <v>325</v>
      </c>
      <c r="I96" s="9">
        <v>37</v>
      </c>
      <c r="J96" s="9">
        <v>72</v>
      </c>
      <c r="K96" s="9">
        <v>546</v>
      </c>
      <c r="L96" s="9">
        <v>217</v>
      </c>
      <c r="M96" s="9">
        <v>787</v>
      </c>
      <c r="N96" s="9">
        <v>270</v>
      </c>
      <c r="O96" s="9">
        <v>137</v>
      </c>
      <c r="P96" s="9">
        <v>381</v>
      </c>
      <c r="Q96" s="9">
        <v>265</v>
      </c>
      <c r="R96" s="9">
        <v>490</v>
      </c>
    </row>
    <row r="97" spans="1:18">
      <c r="A97" s="9">
        <v>96</v>
      </c>
      <c r="B97" s="9" t="s">
        <v>120</v>
      </c>
      <c r="C97" s="9" t="s">
        <v>26</v>
      </c>
      <c r="D97" s="9">
        <v>249.43</v>
      </c>
      <c r="E97" s="9">
        <v>1.7</v>
      </c>
      <c r="F97" s="9">
        <v>966</v>
      </c>
      <c r="G97" s="9">
        <v>183</v>
      </c>
      <c r="H97" s="9">
        <v>744</v>
      </c>
      <c r="I97" s="9">
        <v>210</v>
      </c>
      <c r="J97" s="9">
        <v>587</v>
      </c>
      <c r="K97" s="9">
        <v>182</v>
      </c>
      <c r="L97" s="9">
        <v>163</v>
      </c>
      <c r="M97" s="9">
        <v>263</v>
      </c>
      <c r="N97" s="9">
        <v>243</v>
      </c>
      <c r="O97" s="9">
        <v>421</v>
      </c>
      <c r="P97" s="9">
        <v>782</v>
      </c>
      <c r="Q97" s="9">
        <v>911</v>
      </c>
      <c r="R97" s="9">
        <v>340</v>
      </c>
    </row>
    <row r="98" spans="1:18">
      <c r="A98" s="9">
        <v>97</v>
      </c>
      <c r="B98" s="9" t="s">
        <v>121</v>
      </c>
      <c r="C98" s="9" t="s">
        <v>19</v>
      </c>
      <c r="D98" s="9">
        <v>263.75</v>
      </c>
      <c r="E98" s="9">
        <v>1.9</v>
      </c>
      <c r="F98" s="9">
        <v>494</v>
      </c>
      <c r="G98" s="9">
        <v>110</v>
      </c>
      <c r="H98" s="9">
        <v>442</v>
      </c>
      <c r="I98" s="9">
        <v>443</v>
      </c>
      <c r="J98" s="9">
        <v>857</v>
      </c>
      <c r="K98" s="9">
        <v>269</v>
      </c>
      <c r="L98" s="9">
        <v>160</v>
      </c>
      <c r="M98" s="9">
        <v>57</v>
      </c>
      <c r="N98" s="9">
        <v>387</v>
      </c>
      <c r="O98" s="9">
        <v>814</v>
      </c>
      <c r="P98" s="9">
        <v>389</v>
      </c>
      <c r="Q98" s="9">
        <v>292</v>
      </c>
      <c r="R98" s="9">
        <v>471</v>
      </c>
    </row>
    <row r="99" spans="1:18">
      <c r="A99" s="9">
        <v>98</v>
      </c>
      <c r="B99" s="9" t="s">
        <v>122</v>
      </c>
      <c r="C99" s="9" t="s">
        <v>21</v>
      </c>
      <c r="D99" s="9">
        <v>216.63</v>
      </c>
      <c r="E99" s="9">
        <v>1.7</v>
      </c>
      <c r="F99" s="9">
        <v>198</v>
      </c>
      <c r="G99" s="9">
        <v>926</v>
      </c>
      <c r="H99" s="9">
        <v>99</v>
      </c>
      <c r="I99" s="9">
        <v>326</v>
      </c>
      <c r="J99" s="9">
        <v>200</v>
      </c>
      <c r="K99" s="9">
        <v>944</v>
      </c>
      <c r="L99" s="9">
        <v>942</v>
      </c>
      <c r="M99" s="9">
        <v>301</v>
      </c>
      <c r="N99" s="9">
        <v>213</v>
      </c>
      <c r="O99" s="9">
        <v>56</v>
      </c>
      <c r="P99" s="9">
        <v>243</v>
      </c>
      <c r="Q99" s="9">
        <v>206</v>
      </c>
      <c r="R99" s="9">
        <v>792</v>
      </c>
    </row>
    <row r="100" spans="1:18">
      <c r="A100" s="9">
        <v>99</v>
      </c>
      <c r="B100" s="9" t="s">
        <v>123</v>
      </c>
      <c r="C100" s="9" t="s">
        <v>26</v>
      </c>
      <c r="D100" s="9">
        <v>17.58</v>
      </c>
      <c r="E100" s="9">
        <v>4.1</v>
      </c>
      <c r="F100" s="9">
        <v>610</v>
      </c>
      <c r="G100" s="9">
        <v>507</v>
      </c>
      <c r="H100" s="9">
        <v>58</v>
      </c>
      <c r="I100" s="9">
        <v>760</v>
      </c>
      <c r="J100" s="9">
        <v>521</v>
      </c>
      <c r="K100" s="9">
        <v>466</v>
      </c>
      <c r="L100" s="9">
        <v>524</v>
      </c>
      <c r="M100" s="9">
        <v>30</v>
      </c>
      <c r="N100" s="9">
        <v>817</v>
      </c>
      <c r="O100" s="9">
        <v>561</v>
      </c>
      <c r="P100" s="9">
        <v>584</v>
      </c>
      <c r="Q100" s="9">
        <v>332</v>
      </c>
      <c r="R100" s="9">
        <v>686</v>
      </c>
    </row>
    <row r="101" spans="1:18">
      <c r="A101" s="9">
        <v>100</v>
      </c>
      <c r="B101" s="9" t="s">
        <v>124</v>
      </c>
      <c r="C101" s="9" t="s">
        <v>19</v>
      </c>
      <c r="D101" s="9">
        <v>58.41</v>
      </c>
      <c r="E101" s="9">
        <v>2.4</v>
      </c>
      <c r="F101" s="9">
        <v>577</v>
      </c>
      <c r="G101" s="9">
        <v>289</v>
      </c>
      <c r="H101" s="9">
        <v>507</v>
      </c>
      <c r="I101" s="9">
        <v>226</v>
      </c>
      <c r="J101" s="9">
        <v>863</v>
      </c>
      <c r="K101" s="9">
        <v>869</v>
      </c>
      <c r="L101" s="9">
        <v>807</v>
      </c>
      <c r="M101" s="9">
        <v>497</v>
      </c>
      <c r="N101" s="9">
        <v>165</v>
      </c>
      <c r="O101" s="9">
        <v>70</v>
      </c>
      <c r="P101" s="9">
        <v>868</v>
      </c>
      <c r="Q101" s="9">
        <v>76</v>
      </c>
      <c r="R101" s="9">
        <v>694</v>
      </c>
    </row>
    <row r="102" spans="1:18">
      <c r="A102" s="9">
        <v>101</v>
      </c>
      <c r="B102" s="9" t="s">
        <v>125</v>
      </c>
      <c r="C102" s="9" t="s">
        <v>48</v>
      </c>
      <c r="D102" s="9">
        <v>20.56</v>
      </c>
      <c r="E102" s="9">
        <v>1.2</v>
      </c>
      <c r="F102" s="9">
        <v>842</v>
      </c>
      <c r="G102" s="9">
        <v>294</v>
      </c>
      <c r="H102" s="9">
        <v>257</v>
      </c>
      <c r="I102" s="9">
        <v>47</v>
      </c>
      <c r="J102" s="9">
        <v>504</v>
      </c>
      <c r="K102" s="9">
        <v>611</v>
      </c>
      <c r="L102" s="9">
        <v>600</v>
      </c>
      <c r="M102" s="9">
        <v>248</v>
      </c>
      <c r="N102" s="9">
        <v>790</v>
      </c>
      <c r="O102" s="9">
        <v>910</v>
      </c>
      <c r="P102" s="9">
        <v>467</v>
      </c>
      <c r="Q102" s="9">
        <v>287</v>
      </c>
      <c r="R102" s="9">
        <v>703</v>
      </c>
    </row>
    <row r="103" spans="1:18">
      <c r="A103" s="9">
        <v>102</v>
      </c>
      <c r="B103" s="9" t="s">
        <v>126</v>
      </c>
      <c r="C103" s="9" t="s">
        <v>29</v>
      </c>
      <c r="D103" s="9">
        <v>320.02</v>
      </c>
      <c r="E103" s="9">
        <v>4.9</v>
      </c>
      <c r="F103" s="9">
        <v>853</v>
      </c>
      <c r="G103" s="9">
        <v>450</v>
      </c>
      <c r="H103" s="9">
        <v>412</v>
      </c>
      <c r="I103" s="9">
        <v>17</v>
      </c>
      <c r="J103" s="9">
        <v>737</v>
      </c>
      <c r="K103" s="9">
        <v>518</v>
      </c>
      <c r="L103" s="9">
        <v>835</v>
      </c>
      <c r="M103" s="9">
        <v>604</v>
      </c>
      <c r="N103" s="9">
        <v>58</v>
      </c>
      <c r="O103" s="9">
        <v>913</v>
      </c>
      <c r="P103" s="9">
        <v>865</v>
      </c>
      <c r="Q103" s="9">
        <v>46</v>
      </c>
      <c r="R103" s="9">
        <v>248</v>
      </c>
    </row>
    <row r="104" spans="1:18">
      <c r="A104" s="9">
        <v>103</v>
      </c>
      <c r="B104" s="9" t="s">
        <v>127</v>
      </c>
      <c r="C104" s="9" t="s">
        <v>19</v>
      </c>
      <c r="D104" s="9">
        <v>160.61</v>
      </c>
      <c r="E104" s="9">
        <v>4.5</v>
      </c>
      <c r="F104" s="9">
        <v>517</v>
      </c>
      <c r="G104" s="9">
        <v>903</v>
      </c>
      <c r="H104" s="9">
        <v>451</v>
      </c>
      <c r="I104" s="9">
        <v>911</v>
      </c>
      <c r="J104" s="9">
        <v>687</v>
      </c>
      <c r="K104" s="9">
        <v>541</v>
      </c>
      <c r="L104" s="9">
        <v>41</v>
      </c>
      <c r="M104" s="9">
        <v>776</v>
      </c>
      <c r="N104" s="9">
        <v>601</v>
      </c>
      <c r="O104" s="9">
        <v>593</v>
      </c>
      <c r="P104" s="9">
        <v>933</v>
      </c>
      <c r="Q104" s="9">
        <v>621</v>
      </c>
      <c r="R104" s="9">
        <v>234</v>
      </c>
    </row>
    <row r="105" spans="1:18">
      <c r="A105" s="9">
        <v>104</v>
      </c>
      <c r="B105" s="9" t="s">
        <v>128</v>
      </c>
      <c r="C105" s="9" t="s">
        <v>21</v>
      </c>
      <c r="D105" s="9">
        <v>256.74</v>
      </c>
      <c r="E105" s="9">
        <v>4.7</v>
      </c>
      <c r="F105" s="9">
        <v>514</v>
      </c>
      <c r="G105" s="9">
        <v>214</v>
      </c>
      <c r="H105" s="9">
        <v>64</v>
      </c>
      <c r="I105" s="9">
        <v>438</v>
      </c>
      <c r="J105" s="9">
        <v>787</v>
      </c>
      <c r="K105" s="9">
        <v>466</v>
      </c>
      <c r="L105" s="9">
        <v>914</v>
      </c>
      <c r="M105" s="9">
        <v>270</v>
      </c>
      <c r="N105" s="9">
        <v>882</v>
      </c>
      <c r="O105" s="9">
        <v>371</v>
      </c>
      <c r="P105" s="9">
        <v>537</v>
      </c>
      <c r="Q105" s="9">
        <v>199</v>
      </c>
      <c r="R105" s="9">
        <v>82</v>
      </c>
    </row>
    <row r="106" spans="1:18">
      <c r="A106" s="9">
        <v>105</v>
      </c>
      <c r="B106" s="9" t="s">
        <v>129</v>
      </c>
      <c r="C106" s="9" t="s">
        <v>35</v>
      </c>
      <c r="D106" s="9">
        <v>454.25</v>
      </c>
      <c r="E106" s="9">
        <v>5</v>
      </c>
      <c r="F106" s="9">
        <v>22</v>
      </c>
      <c r="G106" s="9">
        <v>973</v>
      </c>
      <c r="H106" s="9">
        <v>594</v>
      </c>
      <c r="I106" s="9">
        <v>806</v>
      </c>
      <c r="J106" s="9">
        <v>38</v>
      </c>
      <c r="K106" s="9">
        <v>304</v>
      </c>
      <c r="L106" s="9">
        <v>209</v>
      </c>
      <c r="M106" s="9">
        <v>605</v>
      </c>
      <c r="N106" s="9">
        <v>842</v>
      </c>
      <c r="O106" s="9">
        <v>616</v>
      </c>
      <c r="P106" s="9">
        <v>209</v>
      </c>
      <c r="Q106" s="9">
        <v>426</v>
      </c>
      <c r="R106" s="9">
        <v>92</v>
      </c>
    </row>
    <row r="107" spans="1:18">
      <c r="A107" s="9">
        <v>106</v>
      </c>
      <c r="B107" s="9" t="s">
        <v>130</v>
      </c>
      <c r="C107" s="9" t="s">
        <v>26</v>
      </c>
      <c r="D107" s="9">
        <v>128.4</v>
      </c>
      <c r="E107" s="9">
        <v>1.7</v>
      </c>
      <c r="F107" s="9">
        <v>112</v>
      </c>
      <c r="G107" s="9">
        <v>631</v>
      </c>
      <c r="H107" s="9">
        <v>153</v>
      </c>
      <c r="I107" s="9">
        <v>707</v>
      </c>
      <c r="J107" s="9">
        <v>59</v>
      </c>
      <c r="K107" s="9">
        <v>984</v>
      </c>
      <c r="L107" s="9">
        <v>740</v>
      </c>
      <c r="M107" s="9">
        <v>665</v>
      </c>
      <c r="N107" s="9">
        <v>923</v>
      </c>
      <c r="O107" s="9">
        <v>599</v>
      </c>
      <c r="P107" s="9">
        <v>603</v>
      </c>
      <c r="Q107" s="9">
        <v>209</v>
      </c>
      <c r="R107" s="9">
        <v>884</v>
      </c>
    </row>
    <row r="108" spans="1:18">
      <c r="A108" s="9">
        <v>107</v>
      </c>
      <c r="B108" s="9" t="s">
        <v>131</v>
      </c>
      <c r="C108" s="9" t="s">
        <v>26</v>
      </c>
      <c r="D108" s="9">
        <v>208.14</v>
      </c>
      <c r="E108" s="9">
        <v>2.6</v>
      </c>
      <c r="F108" s="9">
        <v>57</v>
      </c>
      <c r="G108" s="9">
        <v>893</v>
      </c>
      <c r="H108" s="9">
        <v>984</v>
      </c>
      <c r="I108" s="9">
        <v>186</v>
      </c>
      <c r="J108" s="9">
        <v>577</v>
      </c>
      <c r="K108" s="9">
        <v>143</v>
      </c>
      <c r="L108" s="9">
        <v>861</v>
      </c>
      <c r="M108" s="9">
        <v>393</v>
      </c>
      <c r="N108" s="9">
        <v>503</v>
      </c>
      <c r="O108" s="9">
        <v>513</v>
      </c>
      <c r="P108" s="9">
        <v>636</v>
      </c>
      <c r="Q108" s="9">
        <v>887</v>
      </c>
      <c r="R108" s="9">
        <v>393</v>
      </c>
    </row>
    <row r="109" spans="1:18">
      <c r="A109" s="9">
        <v>108</v>
      </c>
      <c r="B109" s="9" t="s">
        <v>132</v>
      </c>
      <c r="C109" s="9" t="s">
        <v>26</v>
      </c>
      <c r="D109" s="9">
        <v>379</v>
      </c>
      <c r="E109" s="9">
        <v>4</v>
      </c>
      <c r="F109" s="9">
        <v>66</v>
      </c>
      <c r="G109" s="9">
        <v>566</v>
      </c>
      <c r="H109" s="9">
        <v>265</v>
      </c>
      <c r="I109" s="9">
        <v>344</v>
      </c>
      <c r="J109" s="9">
        <v>320</v>
      </c>
      <c r="K109" s="9">
        <v>110</v>
      </c>
      <c r="L109" s="9">
        <v>274</v>
      </c>
      <c r="M109" s="9">
        <v>796</v>
      </c>
      <c r="N109" s="9">
        <v>705</v>
      </c>
      <c r="O109" s="9">
        <v>871</v>
      </c>
      <c r="P109" s="9">
        <v>946</v>
      </c>
      <c r="Q109" s="9">
        <v>419</v>
      </c>
      <c r="R109" s="9">
        <v>823</v>
      </c>
    </row>
    <row r="110" spans="1:18">
      <c r="A110" s="9">
        <v>109</v>
      </c>
      <c r="B110" s="9" t="s">
        <v>133</v>
      </c>
      <c r="C110" s="9" t="s">
        <v>21</v>
      </c>
      <c r="D110" s="9">
        <v>118.26</v>
      </c>
      <c r="E110" s="9">
        <v>3.8</v>
      </c>
      <c r="F110" s="9">
        <v>842</v>
      </c>
      <c r="G110" s="9">
        <v>26</v>
      </c>
      <c r="H110" s="9">
        <v>820</v>
      </c>
      <c r="I110" s="9">
        <v>223</v>
      </c>
      <c r="J110" s="9">
        <v>434</v>
      </c>
      <c r="K110" s="9">
        <v>231</v>
      </c>
      <c r="L110" s="9">
        <v>953</v>
      </c>
      <c r="M110" s="9">
        <v>501</v>
      </c>
      <c r="N110" s="9">
        <v>122</v>
      </c>
      <c r="O110" s="9">
        <v>83</v>
      </c>
      <c r="P110" s="9">
        <v>72</v>
      </c>
      <c r="Q110" s="9">
        <v>153</v>
      </c>
      <c r="R110" s="9">
        <v>267</v>
      </c>
    </row>
    <row r="111" spans="1:18">
      <c r="A111" s="9">
        <v>110</v>
      </c>
      <c r="B111" s="9" t="s">
        <v>134</v>
      </c>
      <c r="C111" s="9" t="s">
        <v>29</v>
      </c>
      <c r="D111" s="9">
        <v>43.11</v>
      </c>
      <c r="E111" s="9">
        <v>1.6</v>
      </c>
      <c r="F111" s="9">
        <v>98</v>
      </c>
      <c r="G111" s="9">
        <v>629</v>
      </c>
      <c r="H111" s="9">
        <v>78</v>
      </c>
      <c r="I111" s="9">
        <v>829</v>
      </c>
      <c r="J111" s="9">
        <v>635</v>
      </c>
      <c r="K111" s="9">
        <v>690</v>
      </c>
      <c r="L111" s="9">
        <v>278</v>
      </c>
      <c r="M111" s="9">
        <v>591</v>
      </c>
      <c r="N111" s="9">
        <v>647</v>
      </c>
      <c r="O111" s="9">
        <v>993</v>
      </c>
      <c r="P111" s="9">
        <v>991</v>
      </c>
      <c r="Q111" s="9">
        <v>521</v>
      </c>
      <c r="R111" s="9">
        <v>416</v>
      </c>
    </row>
    <row r="112" spans="1:18">
      <c r="A112" s="9">
        <v>111</v>
      </c>
      <c r="B112" s="9" t="s">
        <v>135</v>
      </c>
      <c r="C112" s="9" t="s">
        <v>26</v>
      </c>
      <c r="D112" s="9">
        <v>148.43</v>
      </c>
      <c r="E112" s="9">
        <v>4.3</v>
      </c>
      <c r="F112" s="9">
        <v>144</v>
      </c>
      <c r="G112" s="9">
        <v>732</v>
      </c>
      <c r="H112" s="9">
        <v>314</v>
      </c>
      <c r="I112" s="9">
        <v>487</v>
      </c>
      <c r="J112" s="9">
        <v>675</v>
      </c>
      <c r="K112" s="9">
        <v>583</v>
      </c>
      <c r="L112" s="9">
        <v>250</v>
      </c>
      <c r="M112" s="9">
        <v>803</v>
      </c>
      <c r="N112" s="9">
        <v>412</v>
      </c>
      <c r="O112" s="9">
        <v>42</v>
      </c>
      <c r="P112" s="9">
        <v>634</v>
      </c>
      <c r="Q112" s="9">
        <v>414</v>
      </c>
      <c r="R112" s="9">
        <v>631</v>
      </c>
    </row>
    <row r="113" spans="1:18">
      <c r="A113" s="9">
        <v>112</v>
      </c>
      <c r="B113" s="9" t="s">
        <v>136</v>
      </c>
      <c r="C113" s="9" t="s">
        <v>29</v>
      </c>
      <c r="D113" s="9">
        <v>84.8</v>
      </c>
      <c r="E113" s="9">
        <v>1.9</v>
      </c>
      <c r="F113" s="9">
        <v>880</v>
      </c>
      <c r="G113" s="9">
        <v>230</v>
      </c>
      <c r="H113" s="9">
        <v>661</v>
      </c>
      <c r="I113" s="9">
        <v>908</v>
      </c>
      <c r="J113" s="9">
        <v>407</v>
      </c>
      <c r="K113" s="9">
        <v>721</v>
      </c>
      <c r="L113" s="9">
        <v>309</v>
      </c>
      <c r="M113" s="9">
        <v>83</v>
      </c>
      <c r="N113" s="9">
        <v>138</v>
      </c>
      <c r="O113" s="9">
        <v>665</v>
      </c>
      <c r="P113" s="9">
        <v>308</v>
      </c>
      <c r="Q113" s="9">
        <v>352</v>
      </c>
      <c r="R113" s="9">
        <v>582</v>
      </c>
    </row>
    <row r="114" spans="1:18">
      <c r="A114" s="9">
        <v>113</v>
      </c>
      <c r="B114" s="9" t="s">
        <v>137</v>
      </c>
      <c r="C114" s="9" t="s">
        <v>19</v>
      </c>
      <c r="D114" s="9">
        <v>465.2</v>
      </c>
      <c r="E114" s="9">
        <v>1.9</v>
      </c>
      <c r="F114" s="9">
        <v>435</v>
      </c>
      <c r="G114" s="9">
        <v>564</v>
      </c>
      <c r="H114" s="9">
        <v>946</v>
      </c>
      <c r="I114" s="9">
        <v>876</v>
      </c>
      <c r="J114" s="9">
        <v>922</v>
      </c>
      <c r="K114" s="9">
        <v>731</v>
      </c>
      <c r="L114" s="9">
        <v>719</v>
      </c>
      <c r="M114" s="9">
        <v>364</v>
      </c>
      <c r="N114" s="9">
        <v>228</v>
      </c>
      <c r="O114" s="9">
        <v>838</v>
      </c>
      <c r="P114" s="9">
        <v>695</v>
      </c>
      <c r="Q114" s="9">
        <v>156</v>
      </c>
      <c r="R114" s="9">
        <v>528</v>
      </c>
    </row>
    <row r="115" spans="1:18">
      <c r="A115" s="9">
        <v>114</v>
      </c>
      <c r="B115" s="9" t="s">
        <v>138</v>
      </c>
      <c r="C115" s="9" t="s">
        <v>48</v>
      </c>
      <c r="D115" s="9">
        <v>405.02</v>
      </c>
      <c r="E115" s="9">
        <v>3.1</v>
      </c>
      <c r="F115" s="9">
        <v>637</v>
      </c>
      <c r="G115" s="9">
        <v>806</v>
      </c>
      <c r="H115" s="9">
        <v>559</v>
      </c>
      <c r="I115" s="9">
        <v>848</v>
      </c>
      <c r="J115" s="9">
        <v>385</v>
      </c>
      <c r="K115" s="9">
        <v>591</v>
      </c>
      <c r="L115" s="9">
        <v>832</v>
      </c>
      <c r="M115" s="9">
        <v>885</v>
      </c>
      <c r="N115" s="9">
        <v>273</v>
      </c>
      <c r="O115" s="9">
        <v>933</v>
      </c>
      <c r="P115" s="9">
        <v>698</v>
      </c>
      <c r="Q115" s="9">
        <v>260</v>
      </c>
      <c r="R115" s="9">
        <v>252</v>
      </c>
    </row>
    <row r="116" spans="1:18">
      <c r="A116" s="9">
        <v>115</v>
      </c>
      <c r="B116" s="9" t="s">
        <v>139</v>
      </c>
      <c r="C116" s="9" t="s">
        <v>48</v>
      </c>
      <c r="D116" s="9">
        <v>318.53</v>
      </c>
      <c r="E116" s="9">
        <v>3.4</v>
      </c>
      <c r="F116" s="9">
        <v>679</v>
      </c>
      <c r="G116" s="9">
        <v>320</v>
      </c>
      <c r="H116" s="9">
        <v>916</v>
      </c>
      <c r="I116" s="9">
        <v>228</v>
      </c>
      <c r="J116" s="9">
        <v>670</v>
      </c>
      <c r="K116" s="9">
        <v>499</v>
      </c>
      <c r="L116" s="9">
        <v>139</v>
      </c>
      <c r="M116" s="9">
        <v>548</v>
      </c>
      <c r="N116" s="9">
        <v>438</v>
      </c>
      <c r="O116" s="9">
        <v>605</v>
      </c>
      <c r="P116" s="9">
        <v>709</v>
      </c>
      <c r="Q116" s="9">
        <v>76</v>
      </c>
      <c r="R116" s="9">
        <v>956</v>
      </c>
    </row>
    <row r="117" spans="1:18">
      <c r="A117" s="9">
        <v>116</v>
      </c>
      <c r="B117" s="9" t="s">
        <v>140</v>
      </c>
      <c r="C117" s="9" t="s">
        <v>29</v>
      </c>
      <c r="D117" s="9">
        <v>436.37</v>
      </c>
      <c r="E117" s="9">
        <v>3.3</v>
      </c>
      <c r="F117" s="9">
        <v>86</v>
      </c>
      <c r="G117" s="9">
        <v>912</v>
      </c>
      <c r="H117" s="9">
        <v>890</v>
      </c>
      <c r="I117" s="9">
        <v>389</v>
      </c>
      <c r="J117" s="9">
        <v>568</v>
      </c>
      <c r="K117" s="9">
        <v>594</v>
      </c>
      <c r="L117" s="9">
        <v>791</v>
      </c>
      <c r="M117" s="9">
        <v>341</v>
      </c>
      <c r="N117" s="9">
        <v>561</v>
      </c>
      <c r="O117" s="9">
        <v>809</v>
      </c>
      <c r="P117" s="9">
        <v>589</v>
      </c>
      <c r="Q117" s="9">
        <v>768</v>
      </c>
      <c r="R117" s="9">
        <v>121</v>
      </c>
    </row>
    <row r="118" spans="1:18">
      <c r="A118" s="9">
        <v>117</v>
      </c>
      <c r="B118" s="9" t="s">
        <v>141</v>
      </c>
      <c r="C118" s="9" t="s">
        <v>29</v>
      </c>
      <c r="D118" s="9">
        <v>402.82</v>
      </c>
      <c r="E118" s="9">
        <v>1.4</v>
      </c>
      <c r="F118" s="9">
        <v>588</v>
      </c>
      <c r="G118" s="9">
        <v>232</v>
      </c>
      <c r="H118" s="9">
        <v>247</v>
      </c>
      <c r="I118" s="9">
        <v>978</v>
      </c>
      <c r="J118" s="9">
        <v>77</v>
      </c>
      <c r="K118" s="9">
        <v>553</v>
      </c>
      <c r="L118" s="9">
        <v>545</v>
      </c>
      <c r="M118" s="9">
        <v>838</v>
      </c>
      <c r="N118" s="9">
        <v>909</v>
      </c>
      <c r="O118" s="9">
        <v>132</v>
      </c>
      <c r="P118" s="9">
        <v>859</v>
      </c>
      <c r="Q118" s="9">
        <v>982</v>
      </c>
      <c r="R118" s="9">
        <v>891</v>
      </c>
    </row>
    <row r="119" spans="1:18">
      <c r="A119" s="9">
        <v>118</v>
      </c>
      <c r="B119" s="9" t="s">
        <v>142</v>
      </c>
      <c r="C119" s="9" t="s">
        <v>48</v>
      </c>
      <c r="D119" s="9">
        <v>97.35</v>
      </c>
      <c r="E119" s="9">
        <v>4.5</v>
      </c>
      <c r="F119" s="9">
        <v>344</v>
      </c>
      <c r="G119" s="9">
        <v>669</v>
      </c>
      <c r="H119" s="9">
        <v>789</v>
      </c>
      <c r="I119" s="9">
        <v>588</v>
      </c>
      <c r="J119" s="9">
        <v>193</v>
      </c>
      <c r="K119" s="9">
        <v>272</v>
      </c>
      <c r="L119" s="9">
        <v>820</v>
      </c>
      <c r="M119" s="9">
        <v>406</v>
      </c>
      <c r="N119" s="9">
        <v>117</v>
      </c>
      <c r="O119" s="9">
        <v>394</v>
      </c>
      <c r="P119" s="9">
        <v>185</v>
      </c>
      <c r="Q119" s="9">
        <v>487</v>
      </c>
      <c r="R119" s="9">
        <v>9</v>
      </c>
    </row>
    <row r="120" spans="1:18">
      <c r="A120" s="9">
        <v>119</v>
      </c>
      <c r="B120" s="9" t="s">
        <v>143</v>
      </c>
      <c r="C120" s="9" t="s">
        <v>26</v>
      </c>
      <c r="D120" s="9">
        <v>446.82</v>
      </c>
      <c r="E120" s="9">
        <v>2.1</v>
      </c>
      <c r="F120" s="9">
        <v>936</v>
      </c>
      <c r="G120" s="9">
        <v>436</v>
      </c>
      <c r="H120" s="9">
        <v>867</v>
      </c>
      <c r="I120" s="9">
        <v>187</v>
      </c>
      <c r="J120" s="9">
        <v>284</v>
      </c>
      <c r="K120" s="9">
        <v>702</v>
      </c>
      <c r="L120" s="9">
        <v>903</v>
      </c>
      <c r="M120" s="9">
        <v>424</v>
      </c>
      <c r="N120" s="9">
        <v>713</v>
      </c>
      <c r="O120" s="9">
        <v>64</v>
      </c>
      <c r="P120" s="9">
        <v>855</v>
      </c>
      <c r="Q120" s="9">
        <v>130</v>
      </c>
      <c r="R120" s="9">
        <v>798</v>
      </c>
    </row>
    <row r="121" spans="1:18">
      <c r="A121" s="9">
        <v>120</v>
      </c>
      <c r="B121" s="9" t="s">
        <v>144</v>
      </c>
      <c r="C121" s="9" t="s">
        <v>23</v>
      </c>
      <c r="D121" s="9">
        <v>271.97</v>
      </c>
      <c r="E121" s="9">
        <v>1.5</v>
      </c>
      <c r="F121" s="9">
        <v>294</v>
      </c>
      <c r="G121" s="9">
        <v>780</v>
      </c>
      <c r="H121" s="9">
        <v>609</v>
      </c>
      <c r="I121" s="9">
        <v>857</v>
      </c>
      <c r="J121" s="9">
        <v>526</v>
      </c>
      <c r="K121" s="9">
        <v>172</v>
      </c>
      <c r="L121" s="9">
        <v>529</v>
      </c>
      <c r="M121" s="9">
        <v>743</v>
      </c>
      <c r="N121" s="9">
        <v>994</v>
      </c>
      <c r="O121" s="9">
        <v>289</v>
      </c>
      <c r="P121" s="9">
        <v>252</v>
      </c>
      <c r="Q121" s="9">
        <v>578</v>
      </c>
      <c r="R121" s="9">
        <v>315</v>
      </c>
    </row>
    <row r="122" spans="1:18">
      <c r="A122" s="9">
        <v>121</v>
      </c>
      <c r="B122" s="9" t="s">
        <v>145</v>
      </c>
      <c r="C122" s="9" t="s">
        <v>23</v>
      </c>
      <c r="D122" s="9">
        <v>404.68</v>
      </c>
      <c r="E122" s="9">
        <v>4.6</v>
      </c>
      <c r="F122" s="9">
        <v>956</v>
      </c>
      <c r="G122" s="9">
        <v>532</v>
      </c>
      <c r="H122" s="9">
        <v>413</v>
      </c>
      <c r="I122" s="9">
        <v>269</v>
      </c>
      <c r="J122" s="9">
        <v>523</v>
      </c>
      <c r="K122" s="9">
        <v>972</v>
      </c>
      <c r="L122" s="9">
        <v>56</v>
      </c>
      <c r="M122" s="9">
        <v>92</v>
      </c>
      <c r="N122" s="9">
        <v>904</v>
      </c>
      <c r="O122" s="9">
        <v>375</v>
      </c>
      <c r="P122" s="9">
        <v>12</v>
      </c>
      <c r="Q122" s="9">
        <v>454</v>
      </c>
      <c r="R122" s="9">
        <v>837</v>
      </c>
    </row>
    <row r="123" spans="1:18">
      <c r="A123" s="9">
        <v>122</v>
      </c>
      <c r="B123" s="9" t="s">
        <v>146</v>
      </c>
      <c r="C123" s="9" t="s">
        <v>21</v>
      </c>
      <c r="D123" s="9">
        <v>448.57</v>
      </c>
      <c r="E123" s="9">
        <v>4.8</v>
      </c>
      <c r="F123" s="9">
        <v>571</v>
      </c>
      <c r="G123" s="9">
        <v>402</v>
      </c>
      <c r="H123" s="9">
        <v>24</v>
      </c>
      <c r="I123" s="9">
        <v>606</v>
      </c>
      <c r="J123" s="9">
        <v>612</v>
      </c>
      <c r="K123" s="9">
        <v>6</v>
      </c>
      <c r="L123" s="9">
        <v>111</v>
      </c>
      <c r="M123" s="9">
        <v>847</v>
      </c>
      <c r="N123" s="9">
        <v>482</v>
      </c>
      <c r="O123" s="9">
        <v>768</v>
      </c>
      <c r="P123" s="9">
        <v>298</v>
      </c>
      <c r="Q123" s="9">
        <v>739</v>
      </c>
      <c r="R123" s="9">
        <v>272</v>
      </c>
    </row>
    <row r="124" spans="1:18">
      <c r="A124" s="9">
        <v>123</v>
      </c>
      <c r="B124" s="9" t="s">
        <v>147</v>
      </c>
      <c r="C124" s="9" t="s">
        <v>35</v>
      </c>
      <c r="D124" s="9">
        <v>162.41</v>
      </c>
      <c r="E124" s="9">
        <v>4.4</v>
      </c>
      <c r="F124" s="9">
        <v>650</v>
      </c>
      <c r="G124" s="9">
        <v>52</v>
      </c>
      <c r="H124" s="9">
        <v>283</v>
      </c>
      <c r="I124" s="9">
        <v>309</v>
      </c>
      <c r="J124" s="9">
        <v>155</v>
      </c>
      <c r="K124" s="9">
        <v>154</v>
      </c>
      <c r="L124" s="9">
        <v>4</v>
      </c>
      <c r="M124" s="9">
        <v>613</v>
      </c>
      <c r="N124" s="9">
        <v>394</v>
      </c>
      <c r="O124" s="9">
        <v>466</v>
      </c>
      <c r="P124" s="9">
        <v>75</v>
      </c>
      <c r="Q124" s="9">
        <v>162</v>
      </c>
      <c r="R124" s="9">
        <v>305</v>
      </c>
    </row>
    <row r="125" spans="1:18">
      <c r="A125" s="9">
        <v>124</v>
      </c>
      <c r="B125" s="9" t="s">
        <v>148</v>
      </c>
      <c r="C125" s="9" t="s">
        <v>48</v>
      </c>
      <c r="D125" s="9">
        <v>59.48</v>
      </c>
      <c r="E125" s="9">
        <v>4.2</v>
      </c>
      <c r="F125" s="9">
        <v>611</v>
      </c>
      <c r="G125" s="9">
        <v>786</v>
      </c>
      <c r="H125" s="9">
        <v>448</v>
      </c>
      <c r="I125" s="9">
        <v>131</v>
      </c>
      <c r="J125" s="9">
        <v>339</v>
      </c>
      <c r="K125" s="9">
        <v>521</v>
      </c>
      <c r="L125" s="9">
        <v>409</v>
      </c>
      <c r="M125" s="9">
        <v>411</v>
      </c>
      <c r="N125" s="9">
        <v>702</v>
      </c>
      <c r="O125" s="9">
        <v>897</v>
      </c>
      <c r="P125" s="9">
        <v>50</v>
      </c>
      <c r="Q125" s="9">
        <v>14</v>
      </c>
      <c r="R125" s="9">
        <v>804</v>
      </c>
    </row>
    <row r="126" spans="1:18">
      <c r="A126" s="9">
        <v>125</v>
      </c>
      <c r="B126" s="9" t="s">
        <v>149</v>
      </c>
      <c r="C126" s="9" t="s">
        <v>48</v>
      </c>
      <c r="D126" s="9">
        <v>117.83</v>
      </c>
      <c r="E126" s="9">
        <v>3.6</v>
      </c>
      <c r="F126" s="9">
        <v>704</v>
      </c>
      <c r="G126" s="9">
        <v>312</v>
      </c>
      <c r="H126" s="9">
        <v>880</v>
      </c>
      <c r="I126" s="9">
        <v>550</v>
      </c>
      <c r="J126" s="9">
        <v>124</v>
      </c>
      <c r="K126" s="9">
        <v>545</v>
      </c>
      <c r="L126" s="9">
        <v>413</v>
      </c>
      <c r="M126" s="9">
        <v>431</v>
      </c>
      <c r="N126" s="9">
        <v>875</v>
      </c>
      <c r="O126" s="9">
        <v>212</v>
      </c>
      <c r="P126" s="9">
        <v>786</v>
      </c>
      <c r="Q126" s="9">
        <v>231</v>
      </c>
      <c r="R126" s="9">
        <v>209</v>
      </c>
    </row>
    <row r="127" spans="1:18">
      <c r="A127" s="9">
        <v>126</v>
      </c>
      <c r="B127" s="9" t="s">
        <v>150</v>
      </c>
      <c r="C127" s="9" t="s">
        <v>21</v>
      </c>
      <c r="D127" s="9">
        <v>216.42</v>
      </c>
      <c r="E127" s="9">
        <v>3.2</v>
      </c>
      <c r="F127" s="9">
        <v>243</v>
      </c>
      <c r="G127" s="9">
        <v>280</v>
      </c>
      <c r="H127" s="9">
        <v>300</v>
      </c>
      <c r="I127" s="9">
        <v>71</v>
      </c>
      <c r="J127" s="9">
        <v>870</v>
      </c>
      <c r="K127" s="9">
        <v>547</v>
      </c>
      <c r="L127" s="9">
        <v>181</v>
      </c>
      <c r="M127" s="9">
        <v>677</v>
      </c>
      <c r="N127" s="9">
        <v>459</v>
      </c>
      <c r="O127" s="9">
        <v>147</v>
      </c>
      <c r="P127" s="9">
        <v>148</v>
      </c>
      <c r="Q127" s="9">
        <v>194</v>
      </c>
      <c r="R127" s="9">
        <v>957</v>
      </c>
    </row>
    <row r="128" spans="1:18">
      <c r="A128" s="9">
        <v>127</v>
      </c>
      <c r="B128" s="9" t="s">
        <v>151</v>
      </c>
      <c r="C128" s="9" t="s">
        <v>23</v>
      </c>
      <c r="D128" s="9">
        <v>409.92</v>
      </c>
      <c r="E128" s="9">
        <v>1.3</v>
      </c>
      <c r="F128" s="9">
        <v>831</v>
      </c>
      <c r="G128" s="9">
        <v>725</v>
      </c>
      <c r="H128" s="9">
        <v>67</v>
      </c>
      <c r="I128" s="9">
        <v>792</v>
      </c>
      <c r="J128" s="9">
        <v>279</v>
      </c>
      <c r="K128" s="9">
        <v>920</v>
      </c>
      <c r="L128" s="9">
        <v>12</v>
      </c>
      <c r="M128" s="9">
        <v>158</v>
      </c>
      <c r="N128" s="9">
        <v>834</v>
      </c>
      <c r="O128" s="9">
        <v>572</v>
      </c>
      <c r="P128" s="9">
        <v>730</v>
      </c>
      <c r="Q128" s="9">
        <v>860</v>
      </c>
      <c r="R128" s="9">
        <v>729</v>
      </c>
    </row>
    <row r="129" spans="1:18">
      <c r="A129" s="9">
        <v>128</v>
      </c>
      <c r="B129" s="9" t="s">
        <v>152</v>
      </c>
      <c r="C129" s="9" t="s">
        <v>19</v>
      </c>
      <c r="D129" s="9">
        <v>431.06</v>
      </c>
      <c r="E129" s="9">
        <v>2.6</v>
      </c>
      <c r="F129" s="9">
        <v>561</v>
      </c>
      <c r="G129" s="9">
        <v>30</v>
      </c>
      <c r="H129" s="9">
        <v>6</v>
      </c>
      <c r="I129" s="9">
        <v>844</v>
      </c>
      <c r="J129" s="9">
        <v>916</v>
      </c>
      <c r="K129" s="9">
        <v>517</v>
      </c>
      <c r="L129" s="9">
        <v>338</v>
      </c>
      <c r="M129" s="9">
        <v>13</v>
      </c>
      <c r="N129" s="9">
        <v>692</v>
      </c>
      <c r="O129" s="9">
        <v>470</v>
      </c>
      <c r="P129" s="9">
        <v>121</v>
      </c>
      <c r="Q129" s="9">
        <v>541</v>
      </c>
      <c r="R129" s="9">
        <v>752</v>
      </c>
    </row>
    <row r="130" spans="1:18">
      <c r="A130" s="9">
        <v>129</v>
      </c>
      <c r="B130" s="9" t="s">
        <v>153</v>
      </c>
      <c r="C130" s="9" t="s">
        <v>26</v>
      </c>
      <c r="D130" s="9">
        <v>8.44</v>
      </c>
      <c r="E130" s="9">
        <v>2.5</v>
      </c>
      <c r="F130" s="9">
        <v>960</v>
      </c>
      <c r="G130" s="9">
        <v>336</v>
      </c>
      <c r="H130" s="9">
        <v>816</v>
      </c>
      <c r="I130" s="9">
        <v>671</v>
      </c>
      <c r="J130" s="9">
        <v>905</v>
      </c>
      <c r="K130" s="9">
        <v>919</v>
      </c>
      <c r="L130" s="9">
        <v>796</v>
      </c>
      <c r="M130" s="9">
        <v>372</v>
      </c>
      <c r="N130" s="9">
        <v>934</v>
      </c>
      <c r="O130" s="9">
        <v>148</v>
      </c>
      <c r="P130" s="9">
        <v>210</v>
      </c>
      <c r="Q130" s="9">
        <v>358</v>
      </c>
      <c r="R130" s="9">
        <v>885</v>
      </c>
    </row>
    <row r="131" spans="1:18">
      <c r="A131" s="9">
        <v>130</v>
      </c>
      <c r="B131" s="9" t="s">
        <v>154</v>
      </c>
      <c r="C131" s="9" t="s">
        <v>26</v>
      </c>
      <c r="D131" s="9">
        <v>257.82</v>
      </c>
      <c r="E131" s="9">
        <v>2</v>
      </c>
      <c r="F131" s="9">
        <v>32</v>
      </c>
      <c r="G131" s="9">
        <v>182</v>
      </c>
      <c r="H131" s="9">
        <v>136</v>
      </c>
      <c r="I131" s="9">
        <v>186</v>
      </c>
      <c r="J131" s="9">
        <v>621</v>
      </c>
      <c r="K131" s="9">
        <v>913</v>
      </c>
      <c r="L131" s="9">
        <v>258</v>
      </c>
      <c r="M131" s="9">
        <v>224</v>
      </c>
      <c r="N131" s="9">
        <v>77</v>
      </c>
      <c r="O131" s="9">
        <v>87</v>
      </c>
      <c r="P131" s="9">
        <v>279</v>
      </c>
      <c r="Q131" s="9">
        <v>849</v>
      </c>
      <c r="R131" s="9">
        <v>463</v>
      </c>
    </row>
    <row r="132" spans="1:18">
      <c r="A132" s="9">
        <v>131</v>
      </c>
      <c r="B132" s="9" t="s">
        <v>155</v>
      </c>
      <c r="C132" s="9" t="s">
        <v>19</v>
      </c>
      <c r="D132" s="9">
        <v>211.62</v>
      </c>
      <c r="E132" s="9">
        <v>3.9</v>
      </c>
      <c r="F132" s="9">
        <v>391</v>
      </c>
      <c r="G132" s="9">
        <v>22</v>
      </c>
      <c r="H132" s="9">
        <v>163</v>
      </c>
      <c r="I132" s="9">
        <v>485</v>
      </c>
      <c r="J132" s="9">
        <v>845</v>
      </c>
      <c r="K132" s="9">
        <v>214</v>
      </c>
      <c r="L132" s="9">
        <v>89</v>
      </c>
      <c r="M132" s="9">
        <v>504</v>
      </c>
      <c r="N132" s="9">
        <v>951</v>
      </c>
      <c r="O132" s="9">
        <v>323</v>
      </c>
      <c r="P132" s="9">
        <v>537</v>
      </c>
      <c r="Q132" s="9">
        <v>330</v>
      </c>
      <c r="R132" s="9">
        <v>711</v>
      </c>
    </row>
    <row r="133" spans="1:18">
      <c r="A133" s="9">
        <v>132</v>
      </c>
      <c r="B133" s="9" t="s">
        <v>156</v>
      </c>
      <c r="C133" s="9" t="s">
        <v>19</v>
      </c>
      <c r="D133" s="9">
        <v>114.94</v>
      </c>
      <c r="E133" s="9">
        <v>3</v>
      </c>
      <c r="F133" s="9">
        <v>277</v>
      </c>
      <c r="G133" s="9">
        <v>543</v>
      </c>
      <c r="H133" s="9">
        <v>82</v>
      </c>
      <c r="I133" s="9">
        <v>190</v>
      </c>
      <c r="J133" s="9">
        <v>868</v>
      </c>
      <c r="K133" s="9">
        <v>133</v>
      </c>
      <c r="L133" s="9">
        <v>615</v>
      </c>
      <c r="M133" s="9">
        <v>72</v>
      </c>
      <c r="N133" s="9">
        <v>411</v>
      </c>
      <c r="O133" s="9">
        <v>894</v>
      </c>
      <c r="P133" s="9">
        <v>684</v>
      </c>
      <c r="Q133" s="9">
        <v>426</v>
      </c>
      <c r="R133" s="9">
        <v>727</v>
      </c>
    </row>
    <row r="134" spans="1:18">
      <c r="A134" s="9">
        <v>133</v>
      </c>
      <c r="B134" s="9" t="s">
        <v>157</v>
      </c>
      <c r="C134" s="9" t="s">
        <v>23</v>
      </c>
      <c r="D134" s="9">
        <v>64.33</v>
      </c>
      <c r="E134" s="9">
        <v>1.3</v>
      </c>
      <c r="F134" s="9">
        <v>532</v>
      </c>
      <c r="G134" s="9">
        <v>445</v>
      </c>
      <c r="H134" s="9">
        <v>896</v>
      </c>
      <c r="I134" s="9">
        <v>421</v>
      </c>
      <c r="J134" s="9">
        <v>657</v>
      </c>
      <c r="K134" s="9">
        <v>284</v>
      </c>
      <c r="L134" s="9">
        <v>890</v>
      </c>
      <c r="M134" s="9">
        <v>248</v>
      </c>
      <c r="N134" s="9">
        <v>74</v>
      </c>
      <c r="O134" s="9">
        <v>395</v>
      </c>
      <c r="P134" s="9">
        <v>155</v>
      </c>
      <c r="Q134" s="9">
        <v>496</v>
      </c>
      <c r="R134" s="9">
        <v>716</v>
      </c>
    </row>
    <row r="135" spans="1:18">
      <c r="A135" s="9">
        <v>134</v>
      </c>
      <c r="B135" s="9" t="s">
        <v>158</v>
      </c>
      <c r="C135" s="9" t="s">
        <v>21</v>
      </c>
      <c r="D135" s="9">
        <v>172.12</v>
      </c>
      <c r="E135" s="9">
        <v>1.9</v>
      </c>
      <c r="F135" s="9">
        <v>154</v>
      </c>
      <c r="G135" s="9">
        <v>73</v>
      </c>
      <c r="H135" s="9">
        <v>649</v>
      </c>
      <c r="I135" s="9">
        <v>119</v>
      </c>
      <c r="J135" s="9">
        <v>727</v>
      </c>
      <c r="K135" s="9">
        <v>125</v>
      </c>
      <c r="L135" s="9">
        <v>697</v>
      </c>
      <c r="M135" s="9">
        <v>510</v>
      </c>
      <c r="N135" s="9">
        <v>294</v>
      </c>
      <c r="O135" s="9">
        <v>789</v>
      </c>
      <c r="P135" s="9">
        <v>237</v>
      </c>
      <c r="Q135" s="9">
        <v>827</v>
      </c>
      <c r="R135" s="9">
        <v>924</v>
      </c>
    </row>
    <row r="136" spans="1:18">
      <c r="A136" s="9">
        <v>135</v>
      </c>
      <c r="B136" s="9" t="s">
        <v>159</v>
      </c>
      <c r="C136" s="9" t="s">
        <v>19</v>
      </c>
      <c r="D136" s="9">
        <v>471.74</v>
      </c>
      <c r="E136" s="9">
        <v>3.7</v>
      </c>
      <c r="F136" s="9">
        <v>383</v>
      </c>
      <c r="G136" s="9">
        <v>9</v>
      </c>
      <c r="H136" s="9">
        <v>419</v>
      </c>
      <c r="I136" s="9">
        <v>219</v>
      </c>
      <c r="J136" s="9">
        <v>909</v>
      </c>
      <c r="K136" s="9">
        <v>920</v>
      </c>
      <c r="L136" s="9">
        <v>249</v>
      </c>
      <c r="M136" s="9">
        <v>602</v>
      </c>
      <c r="N136" s="9">
        <v>792</v>
      </c>
      <c r="O136" s="9">
        <v>403</v>
      </c>
      <c r="P136" s="9">
        <v>375</v>
      </c>
      <c r="Q136" s="9">
        <v>485</v>
      </c>
      <c r="R136" s="9">
        <v>415</v>
      </c>
    </row>
    <row r="137" spans="1:18">
      <c r="A137" s="9">
        <v>136</v>
      </c>
      <c r="B137" s="9" t="s">
        <v>160</v>
      </c>
      <c r="C137" s="9" t="s">
        <v>21</v>
      </c>
      <c r="D137" s="9">
        <v>164.99</v>
      </c>
      <c r="E137" s="9">
        <v>1.3</v>
      </c>
      <c r="F137" s="9">
        <v>68</v>
      </c>
      <c r="G137" s="9">
        <v>483</v>
      </c>
      <c r="H137" s="9">
        <v>72</v>
      </c>
      <c r="I137" s="9">
        <v>52</v>
      </c>
      <c r="J137" s="9">
        <v>673</v>
      </c>
      <c r="K137" s="9">
        <v>438</v>
      </c>
      <c r="L137" s="9">
        <v>254</v>
      </c>
      <c r="M137" s="9">
        <v>215</v>
      </c>
      <c r="N137" s="9">
        <v>20</v>
      </c>
      <c r="O137" s="9">
        <v>81</v>
      </c>
      <c r="P137" s="9">
        <v>81</v>
      </c>
      <c r="Q137" s="9">
        <v>807</v>
      </c>
      <c r="R137" s="9">
        <v>215</v>
      </c>
    </row>
    <row r="138" spans="1:18">
      <c r="A138" s="9">
        <v>137</v>
      </c>
      <c r="B138" s="9" t="s">
        <v>161</v>
      </c>
      <c r="C138" s="9" t="s">
        <v>35</v>
      </c>
      <c r="D138" s="9">
        <v>261.8</v>
      </c>
      <c r="E138" s="9">
        <v>4.4</v>
      </c>
      <c r="F138" s="9">
        <v>878</v>
      </c>
      <c r="G138" s="9">
        <v>455</v>
      </c>
      <c r="H138" s="9">
        <v>236</v>
      </c>
      <c r="I138" s="9">
        <v>733</v>
      </c>
      <c r="J138" s="9">
        <v>127</v>
      </c>
      <c r="K138" s="9">
        <v>848</v>
      </c>
      <c r="L138" s="9">
        <v>587</v>
      </c>
      <c r="M138" s="9">
        <v>972</v>
      </c>
      <c r="N138" s="9">
        <v>905</v>
      </c>
      <c r="O138" s="9">
        <v>640</v>
      </c>
      <c r="P138" s="9">
        <v>491</v>
      </c>
      <c r="Q138" s="9">
        <v>448</v>
      </c>
      <c r="R138" s="9">
        <v>79</v>
      </c>
    </row>
    <row r="139" spans="1:18">
      <c r="A139" s="9">
        <v>138</v>
      </c>
      <c r="B139" s="9" t="s">
        <v>162</v>
      </c>
      <c r="C139" s="9" t="s">
        <v>29</v>
      </c>
      <c r="D139" s="9">
        <v>352.99</v>
      </c>
      <c r="E139" s="9">
        <v>3</v>
      </c>
      <c r="F139" s="9">
        <v>884</v>
      </c>
      <c r="G139" s="9">
        <v>565</v>
      </c>
      <c r="H139" s="9">
        <v>45</v>
      </c>
      <c r="I139" s="9">
        <v>450</v>
      </c>
      <c r="J139" s="9">
        <v>313</v>
      </c>
      <c r="K139" s="9">
        <v>685</v>
      </c>
      <c r="L139" s="9">
        <v>897</v>
      </c>
      <c r="M139" s="9">
        <v>601</v>
      </c>
      <c r="N139" s="9">
        <v>170</v>
      </c>
      <c r="O139" s="9">
        <v>285</v>
      </c>
      <c r="P139" s="9">
        <v>355</v>
      </c>
      <c r="Q139" s="9">
        <v>412</v>
      </c>
      <c r="R139" s="9">
        <v>778</v>
      </c>
    </row>
    <row r="140" spans="1:18">
      <c r="A140" s="9">
        <v>139</v>
      </c>
      <c r="B140" s="9" t="s">
        <v>163</v>
      </c>
      <c r="C140" s="9" t="s">
        <v>26</v>
      </c>
      <c r="D140" s="9">
        <v>185</v>
      </c>
      <c r="E140" s="9">
        <v>2.9</v>
      </c>
      <c r="F140" s="9">
        <v>214</v>
      </c>
      <c r="G140" s="9">
        <v>563</v>
      </c>
      <c r="H140" s="9">
        <v>617</v>
      </c>
      <c r="I140" s="9">
        <v>411</v>
      </c>
      <c r="J140" s="9">
        <v>331</v>
      </c>
      <c r="K140" s="9">
        <v>151</v>
      </c>
      <c r="L140" s="9">
        <v>970</v>
      </c>
      <c r="M140" s="9">
        <v>540</v>
      </c>
      <c r="N140" s="9">
        <v>14</v>
      </c>
      <c r="O140" s="9">
        <v>381</v>
      </c>
      <c r="P140" s="9">
        <v>924</v>
      </c>
      <c r="Q140" s="9">
        <v>329</v>
      </c>
      <c r="R140" s="9">
        <v>479</v>
      </c>
    </row>
    <row r="141" spans="1:18">
      <c r="A141" s="9">
        <v>140</v>
      </c>
      <c r="B141" s="9" t="s">
        <v>164</v>
      </c>
      <c r="C141" s="9" t="s">
        <v>23</v>
      </c>
      <c r="D141" s="9">
        <v>486.03</v>
      </c>
      <c r="E141" s="9">
        <v>3.4</v>
      </c>
      <c r="F141" s="9">
        <v>655</v>
      </c>
      <c r="G141" s="9">
        <v>659</v>
      </c>
      <c r="H141" s="9">
        <v>927</v>
      </c>
      <c r="I141" s="9">
        <v>642</v>
      </c>
      <c r="J141" s="9">
        <v>149</v>
      </c>
      <c r="K141" s="9">
        <v>330</v>
      </c>
      <c r="L141" s="9">
        <v>107</v>
      </c>
      <c r="M141" s="9">
        <v>946</v>
      </c>
      <c r="N141" s="9">
        <v>210</v>
      </c>
      <c r="O141" s="9">
        <v>864</v>
      </c>
      <c r="P141" s="9">
        <v>272</v>
      </c>
      <c r="Q141" s="9">
        <v>731</v>
      </c>
      <c r="R141" s="9">
        <v>901</v>
      </c>
    </row>
    <row r="142" spans="1:18">
      <c r="A142" s="9">
        <v>141</v>
      </c>
      <c r="B142" s="9" t="s">
        <v>165</v>
      </c>
      <c r="C142" s="9" t="s">
        <v>26</v>
      </c>
      <c r="D142" s="9">
        <v>481.41</v>
      </c>
      <c r="E142" s="9">
        <v>4.3</v>
      </c>
      <c r="F142" s="9">
        <v>376</v>
      </c>
      <c r="G142" s="9">
        <v>159</v>
      </c>
      <c r="H142" s="9">
        <v>799</v>
      </c>
      <c r="I142" s="9">
        <v>236</v>
      </c>
      <c r="J142" s="9">
        <v>453</v>
      </c>
      <c r="K142" s="9">
        <v>537</v>
      </c>
      <c r="L142" s="9">
        <v>667</v>
      </c>
      <c r="M142" s="9">
        <v>816</v>
      </c>
      <c r="N142" s="9">
        <v>559</v>
      </c>
      <c r="O142" s="9">
        <v>791</v>
      </c>
      <c r="P142" s="9">
        <v>579</v>
      </c>
      <c r="Q142" s="9">
        <v>888</v>
      </c>
      <c r="R142" s="9">
        <v>890</v>
      </c>
    </row>
    <row r="143" spans="1:18">
      <c r="A143" s="9">
        <v>142</v>
      </c>
      <c r="B143" s="9" t="s">
        <v>166</v>
      </c>
      <c r="C143" s="9" t="s">
        <v>23</v>
      </c>
      <c r="D143" s="9">
        <v>129.63</v>
      </c>
      <c r="E143" s="9">
        <v>2.4</v>
      </c>
      <c r="F143" s="9">
        <v>744</v>
      </c>
      <c r="G143" s="9">
        <v>881</v>
      </c>
      <c r="H143" s="9">
        <v>261</v>
      </c>
      <c r="I143" s="9">
        <v>757</v>
      </c>
      <c r="J143" s="9">
        <v>35</v>
      </c>
      <c r="K143" s="9">
        <v>382</v>
      </c>
      <c r="L143" s="9">
        <v>593</v>
      </c>
      <c r="M143" s="9">
        <v>938</v>
      </c>
      <c r="N143" s="9">
        <v>85</v>
      </c>
      <c r="O143" s="9">
        <v>269</v>
      </c>
      <c r="P143" s="9">
        <v>43</v>
      </c>
      <c r="Q143" s="9">
        <v>990</v>
      </c>
      <c r="R143" s="9">
        <v>546</v>
      </c>
    </row>
    <row r="144" spans="1:18">
      <c r="A144" s="9">
        <v>143</v>
      </c>
      <c r="B144" s="9" t="s">
        <v>167</v>
      </c>
      <c r="C144" s="9" t="s">
        <v>29</v>
      </c>
      <c r="D144" s="9">
        <v>251.14</v>
      </c>
      <c r="E144" s="9">
        <v>3.7</v>
      </c>
      <c r="F144" s="9">
        <v>213</v>
      </c>
      <c r="G144" s="9">
        <v>13</v>
      </c>
      <c r="H144" s="9">
        <v>175</v>
      </c>
      <c r="I144" s="9">
        <v>737</v>
      </c>
      <c r="J144" s="9">
        <v>684</v>
      </c>
      <c r="K144" s="9">
        <v>114</v>
      </c>
      <c r="L144" s="9">
        <v>588</v>
      </c>
      <c r="M144" s="9">
        <v>987</v>
      </c>
      <c r="N144" s="9">
        <v>148</v>
      </c>
      <c r="O144" s="9">
        <v>291</v>
      </c>
      <c r="P144" s="9">
        <v>572</v>
      </c>
      <c r="Q144" s="9">
        <v>146</v>
      </c>
      <c r="R144" s="9">
        <v>800</v>
      </c>
    </row>
    <row r="145" spans="1:18">
      <c r="A145" s="9">
        <v>144</v>
      </c>
      <c r="B145" s="9" t="s">
        <v>168</v>
      </c>
      <c r="C145" s="9" t="s">
        <v>26</v>
      </c>
      <c r="D145" s="9">
        <v>153.93</v>
      </c>
      <c r="E145" s="9">
        <v>3.3</v>
      </c>
      <c r="F145" s="9">
        <v>79</v>
      </c>
      <c r="G145" s="9">
        <v>177</v>
      </c>
      <c r="H145" s="9">
        <v>165</v>
      </c>
      <c r="I145" s="9">
        <v>719</v>
      </c>
      <c r="J145" s="9">
        <v>419</v>
      </c>
      <c r="K145" s="9">
        <v>893</v>
      </c>
      <c r="L145" s="9">
        <v>484</v>
      </c>
      <c r="M145" s="9">
        <v>219</v>
      </c>
      <c r="N145" s="9">
        <v>699</v>
      </c>
      <c r="O145" s="9">
        <v>452</v>
      </c>
      <c r="P145" s="9">
        <v>122</v>
      </c>
      <c r="Q145" s="9">
        <v>258</v>
      </c>
      <c r="R145" s="9">
        <v>17</v>
      </c>
    </row>
    <row r="146" spans="1:18">
      <c r="A146" s="9">
        <v>145</v>
      </c>
      <c r="B146" s="9" t="s">
        <v>169</v>
      </c>
      <c r="C146" s="9" t="s">
        <v>29</v>
      </c>
      <c r="D146" s="9">
        <v>146</v>
      </c>
      <c r="E146" s="9">
        <v>2.1</v>
      </c>
      <c r="F146" s="9">
        <v>726</v>
      </c>
      <c r="G146" s="9">
        <v>411</v>
      </c>
      <c r="H146" s="9">
        <v>656</v>
      </c>
      <c r="I146" s="9">
        <v>405</v>
      </c>
      <c r="J146" s="9">
        <v>21</v>
      </c>
      <c r="K146" s="9">
        <v>481</v>
      </c>
      <c r="L146" s="9">
        <v>981</v>
      </c>
      <c r="M146" s="9">
        <v>839</v>
      </c>
      <c r="N146" s="9">
        <v>371</v>
      </c>
      <c r="O146" s="9">
        <v>714</v>
      </c>
      <c r="P146" s="9">
        <v>348</v>
      </c>
      <c r="Q146" s="9">
        <v>291</v>
      </c>
      <c r="R146" s="9">
        <v>164</v>
      </c>
    </row>
    <row r="147" spans="1:18">
      <c r="A147" s="9">
        <v>146</v>
      </c>
      <c r="B147" s="9" t="s">
        <v>170</v>
      </c>
      <c r="C147" s="9" t="s">
        <v>23</v>
      </c>
      <c r="D147" s="9">
        <v>23.26</v>
      </c>
      <c r="E147" s="9">
        <v>4.5</v>
      </c>
      <c r="F147" s="9">
        <v>628</v>
      </c>
      <c r="G147" s="9">
        <v>877</v>
      </c>
      <c r="H147" s="9">
        <v>841</v>
      </c>
      <c r="I147" s="9">
        <v>607</v>
      </c>
      <c r="J147" s="9">
        <v>205</v>
      </c>
      <c r="K147" s="9">
        <v>283</v>
      </c>
      <c r="L147" s="9">
        <v>971</v>
      </c>
      <c r="M147" s="9">
        <v>726</v>
      </c>
      <c r="N147" s="9">
        <v>479</v>
      </c>
      <c r="O147" s="9">
        <v>23</v>
      </c>
      <c r="P147" s="9">
        <v>707</v>
      </c>
      <c r="Q147" s="9">
        <v>810</v>
      </c>
      <c r="R147" s="9">
        <v>524</v>
      </c>
    </row>
    <row r="148" spans="1:18">
      <c r="A148" s="9">
        <v>147</v>
      </c>
      <c r="B148" s="9" t="s">
        <v>171</v>
      </c>
      <c r="C148" s="9" t="s">
        <v>19</v>
      </c>
      <c r="D148" s="9">
        <v>306.73</v>
      </c>
      <c r="E148" s="9">
        <v>4.2</v>
      </c>
      <c r="F148" s="9">
        <v>604</v>
      </c>
      <c r="G148" s="9">
        <v>52</v>
      </c>
      <c r="H148" s="9">
        <v>369</v>
      </c>
      <c r="I148" s="9">
        <v>421</v>
      </c>
      <c r="J148" s="9">
        <v>638</v>
      </c>
      <c r="K148" s="9">
        <v>898</v>
      </c>
      <c r="L148" s="9">
        <v>257</v>
      </c>
      <c r="M148" s="9">
        <v>220</v>
      </c>
      <c r="N148" s="9">
        <v>817</v>
      </c>
      <c r="O148" s="9">
        <v>955</v>
      </c>
      <c r="P148" s="9">
        <v>329</v>
      </c>
      <c r="Q148" s="9">
        <v>142</v>
      </c>
      <c r="R148" s="9">
        <v>201</v>
      </c>
    </row>
    <row r="149" spans="1:18">
      <c r="A149" s="9">
        <v>148</v>
      </c>
      <c r="B149" s="9" t="s">
        <v>172</v>
      </c>
      <c r="C149" s="9" t="s">
        <v>35</v>
      </c>
      <c r="D149" s="9">
        <v>253.83</v>
      </c>
      <c r="E149" s="9">
        <v>3.6</v>
      </c>
      <c r="F149" s="9">
        <v>782</v>
      </c>
      <c r="G149" s="9">
        <v>407</v>
      </c>
      <c r="H149" s="9">
        <v>794</v>
      </c>
      <c r="I149" s="9">
        <v>711</v>
      </c>
      <c r="J149" s="9">
        <v>847</v>
      </c>
      <c r="K149" s="9">
        <v>74</v>
      </c>
      <c r="L149" s="9">
        <v>638</v>
      </c>
      <c r="M149" s="9">
        <v>388</v>
      </c>
      <c r="N149" s="9">
        <v>150</v>
      </c>
      <c r="O149" s="9">
        <v>862</v>
      </c>
      <c r="P149" s="9">
        <v>408</v>
      </c>
      <c r="Q149" s="9">
        <v>992</v>
      </c>
      <c r="R149" s="9">
        <v>740</v>
      </c>
    </row>
    <row r="150" spans="1:18">
      <c r="A150" s="9">
        <v>149</v>
      </c>
      <c r="B150" s="9" t="s">
        <v>173</v>
      </c>
      <c r="C150" s="9" t="s">
        <v>26</v>
      </c>
      <c r="D150" s="9">
        <v>30.48</v>
      </c>
      <c r="E150" s="9">
        <v>4.4</v>
      </c>
      <c r="F150" s="9">
        <v>923</v>
      </c>
      <c r="G150" s="9">
        <v>846</v>
      </c>
      <c r="H150" s="9">
        <v>53</v>
      </c>
      <c r="I150" s="9">
        <v>246</v>
      </c>
      <c r="J150" s="9">
        <v>956</v>
      </c>
      <c r="K150" s="9">
        <v>165</v>
      </c>
      <c r="L150" s="9">
        <v>996</v>
      </c>
      <c r="M150" s="9">
        <v>553</v>
      </c>
      <c r="N150" s="9">
        <v>140</v>
      </c>
      <c r="O150" s="9">
        <v>310</v>
      </c>
      <c r="P150" s="9">
        <v>990</v>
      </c>
      <c r="Q150" s="9">
        <v>936</v>
      </c>
      <c r="R150" s="9">
        <v>345</v>
      </c>
    </row>
    <row r="151" spans="1:18">
      <c r="A151" s="9">
        <v>150</v>
      </c>
      <c r="B151" s="9" t="s">
        <v>174</v>
      </c>
      <c r="C151" s="9" t="s">
        <v>29</v>
      </c>
      <c r="D151" s="9">
        <v>142.93</v>
      </c>
      <c r="E151" s="9">
        <v>4.5</v>
      </c>
      <c r="F151" s="9">
        <v>381</v>
      </c>
      <c r="G151" s="9">
        <v>21</v>
      </c>
      <c r="H151" s="9">
        <v>689</v>
      </c>
      <c r="I151" s="9">
        <v>71</v>
      </c>
      <c r="J151" s="9">
        <v>355</v>
      </c>
      <c r="K151" s="9">
        <v>188</v>
      </c>
      <c r="L151" s="9">
        <v>902</v>
      </c>
      <c r="M151" s="9">
        <v>646</v>
      </c>
      <c r="N151" s="9">
        <v>68</v>
      </c>
      <c r="O151" s="9">
        <v>460</v>
      </c>
      <c r="P151" s="9">
        <v>322</v>
      </c>
      <c r="Q151" s="9">
        <v>746</v>
      </c>
      <c r="R151" s="9">
        <v>365</v>
      </c>
    </row>
    <row r="152" spans="1:18">
      <c r="A152" s="9">
        <v>151</v>
      </c>
      <c r="B152" s="9" t="s">
        <v>175</v>
      </c>
      <c r="C152" s="9" t="s">
        <v>48</v>
      </c>
      <c r="D152" s="9">
        <v>454.59</v>
      </c>
      <c r="E152" s="9">
        <v>3.8</v>
      </c>
      <c r="F152" s="9">
        <v>680</v>
      </c>
      <c r="G152" s="9">
        <v>29</v>
      </c>
      <c r="H152" s="9">
        <v>418</v>
      </c>
      <c r="I152" s="9">
        <v>829</v>
      </c>
      <c r="J152" s="9">
        <v>439</v>
      </c>
      <c r="K152" s="9">
        <v>77</v>
      </c>
      <c r="L152" s="9">
        <v>281</v>
      </c>
      <c r="M152" s="9">
        <v>41</v>
      </c>
      <c r="N152" s="9">
        <v>259</v>
      </c>
      <c r="O152" s="9">
        <v>207</v>
      </c>
      <c r="P152" s="9">
        <v>110</v>
      </c>
      <c r="Q152" s="9">
        <v>626</v>
      </c>
      <c r="R152" s="9">
        <v>976</v>
      </c>
    </row>
    <row r="153" spans="1:18">
      <c r="A153" s="9">
        <v>152</v>
      </c>
      <c r="B153" s="9" t="s">
        <v>176</v>
      </c>
      <c r="C153" s="9" t="s">
        <v>26</v>
      </c>
      <c r="D153" s="9">
        <v>123.58</v>
      </c>
      <c r="E153" s="9">
        <v>4.3</v>
      </c>
      <c r="F153" s="9">
        <v>58</v>
      </c>
      <c r="G153" s="9">
        <v>702</v>
      </c>
      <c r="H153" s="9">
        <v>755</v>
      </c>
      <c r="I153" s="9">
        <v>184</v>
      </c>
      <c r="J153" s="9">
        <v>728</v>
      </c>
      <c r="K153" s="9">
        <v>946</v>
      </c>
      <c r="L153" s="9">
        <v>985</v>
      </c>
      <c r="M153" s="9">
        <v>675</v>
      </c>
      <c r="N153" s="9">
        <v>987</v>
      </c>
      <c r="O153" s="9">
        <v>791</v>
      </c>
      <c r="P153" s="9">
        <v>769</v>
      </c>
      <c r="Q153" s="9">
        <v>364</v>
      </c>
      <c r="R153" s="9">
        <v>447</v>
      </c>
    </row>
    <row r="154" spans="1:18">
      <c r="A154" s="9">
        <v>153</v>
      </c>
      <c r="B154" s="9" t="s">
        <v>177</v>
      </c>
      <c r="C154" s="9" t="s">
        <v>26</v>
      </c>
      <c r="D154" s="9">
        <v>76.72</v>
      </c>
      <c r="E154" s="9">
        <v>3.8</v>
      </c>
      <c r="F154" s="9">
        <v>796</v>
      </c>
      <c r="G154" s="9">
        <v>259</v>
      </c>
      <c r="H154" s="9">
        <v>506</v>
      </c>
      <c r="I154" s="9">
        <v>5</v>
      </c>
      <c r="J154" s="9">
        <v>95</v>
      </c>
      <c r="K154" s="9">
        <v>601</v>
      </c>
      <c r="L154" s="9">
        <v>87</v>
      </c>
      <c r="M154" s="9">
        <v>872</v>
      </c>
      <c r="N154" s="9">
        <v>845</v>
      </c>
      <c r="O154" s="9">
        <v>716</v>
      </c>
      <c r="P154" s="9">
        <v>88</v>
      </c>
      <c r="Q154" s="9">
        <v>89</v>
      </c>
      <c r="R154" s="9">
        <v>512</v>
      </c>
    </row>
    <row r="155" spans="1:18">
      <c r="A155" s="9">
        <v>154</v>
      </c>
      <c r="B155" s="9" t="s">
        <v>178</v>
      </c>
      <c r="C155" s="9" t="s">
        <v>26</v>
      </c>
      <c r="D155" s="9">
        <v>247.28</v>
      </c>
      <c r="E155" s="9">
        <v>3.7</v>
      </c>
      <c r="F155" s="9">
        <v>26</v>
      </c>
      <c r="G155" s="9">
        <v>204</v>
      </c>
      <c r="H155" s="9">
        <v>340</v>
      </c>
      <c r="I155" s="9">
        <v>205</v>
      </c>
      <c r="J155" s="9">
        <v>928</v>
      </c>
      <c r="K155" s="9">
        <v>687</v>
      </c>
      <c r="L155" s="9">
        <v>203</v>
      </c>
      <c r="M155" s="9">
        <v>282</v>
      </c>
      <c r="N155" s="9">
        <v>967</v>
      </c>
      <c r="O155" s="9">
        <v>663</v>
      </c>
      <c r="P155" s="9">
        <v>432</v>
      </c>
      <c r="Q155" s="9">
        <v>719</v>
      </c>
      <c r="R155" s="9">
        <v>318</v>
      </c>
    </row>
    <row r="156" spans="1:18">
      <c r="A156" s="9">
        <v>155</v>
      </c>
      <c r="B156" s="9" t="s">
        <v>179</v>
      </c>
      <c r="C156" s="9" t="s">
        <v>21</v>
      </c>
      <c r="D156" s="9">
        <v>492.9</v>
      </c>
      <c r="E156" s="9">
        <v>3.5</v>
      </c>
      <c r="F156" s="9">
        <v>881</v>
      </c>
      <c r="G156" s="9">
        <v>58</v>
      </c>
      <c r="H156" s="9">
        <v>126</v>
      </c>
      <c r="I156" s="9">
        <v>543</v>
      </c>
      <c r="J156" s="9">
        <v>940</v>
      </c>
      <c r="K156" s="9">
        <v>20</v>
      </c>
      <c r="L156" s="9">
        <v>15</v>
      </c>
      <c r="M156" s="9">
        <v>57</v>
      </c>
      <c r="N156" s="9">
        <v>520</v>
      </c>
      <c r="O156" s="9">
        <v>437</v>
      </c>
      <c r="P156" s="9">
        <v>709</v>
      </c>
      <c r="Q156" s="9">
        <v>163</v>
      </c>
      <c r="R156" s="9">
        <v>216</v>
      </c>
    </row>
    <row r="157" spans="1:18">
      <c r="A157" s="9">
        <v>156</v>
      </c>
      <c r="B157" s="9" t="s">
        <v>180</v>
      </c>
      <c r="C157" s="9" t="s">
        <v>29</v>
      </c>
      <c r="D157" s="9">
        <v>124.82</v>
      </c>
      <c r="E157" s="9">
        <v>4</v>
      </c>
      <c r="F157" s="9">
        <v>447</v>
      </c>
      <c r="G157" s="9">
        <v>470</v>
      </c>
      <c r="H157" s="9">
        <v>408</v>
      </c>
      <c r="I157" s="9">
        <v>610</v>
      </c>
      <c r="J157" s="9">
        <v>163</v>
      </c>
      <c r="K157" s="9">
        <v>565</v>
      </c>
      <c r="L157" s="9">
        <v>150</v>
      </c>
      <c r="M157" s="9">
        <v>813</v>
      </c>
      <c r="N157" s="9">
        <v>632</v>
      </c>
      <c r="O157" s="9">
        <v>537</v>
      </c>
      <c r="P157" s="9">
        <v>793</v>
      </c>
      <c r="Q157" s="9">
        <v>480</v>
      </c>
      <c r="R157" s="9">
        <v>33</v>
      </c>
    </row>
    <row r="158" spans="1:18">
      <c r="A158" s="9">
        <v>157</v>
      </c>
      <c r="B158" s="9" t="s">
        <v>181</v>
      </c>
      <c r="C158" s="9" t="s">
        <v>29</v>
      </c>
      <c r="D158" s="9">
        <v>337.71</v>
      </c>
      <c r="E158" s="9">
        <v>1.6</v>
      </c>
      <c r="F158" s="9">
        <v>66</v>
      </c>
      <c r="G158" s="9">
        <v>775</v>
      </c>
      <c r="H158" s="9">
        <v>923</v>
      </c>
      <c r="I158" s="9">
        <v>905</v>
      </c>
      <c r="J158" s="9">
        <v>147</v>
      </c>
      <c r="K158" s="9">
        <v>183</v>
      </c>
      <c r="L158" s="9">
        <v>935</v>
      </c>
      <c r="M158" s="9">
        <v>833</v>
      </c>
      <c r="N158" s="9">
        <v>370</v>
      </c>
      <c r="O158" s="9">
        <v>705</v>
      </c>
      <c r="P158" s="9">
        <v>711</v>
      </c>
      <c r="Q158" s="9">
        <v>83</v>
      </c>
      <c r="R158" s="9">
        <v>870</v>
      </c>
    </row>
    <row r="159" spans="1:18">
      <c r="A159" s="9">
        <v>158</v>
      </c>
      <c r="B159" s="9" t="s">
        <v>182</v>
      </c>
      <c r="C159" s="9" t="s">
        <v>26</v>
      </c>
      <c r="D159" s="9">
        <v>382</v>
      </c>
      <c r="E159" s="9">
        <v>4.5</v>
      </c>
      <c r="F159" s="9">
        <v>921</v>
      </c>
      <c r="G159" s="9">
        <v>465</v>
      </c>
      <c r="H159" s="9">
        <v>366</v>
      </c>
      <c r="I159" s="9">
        <v>386</v>
      </c>
      <c r="J159" s="9">
        <v>529</v>
      </c>
      <c r="K159" s="9">
        <v>870</v>
      </c>
      <c r="L159" s="9">
        <v>253</v>
      </c>
      <c r="M159" s="9">
        <v>536</v>
      </c>
      <c r="N159" s="9">
        <v>418</v>
      </c>
      <c r="O159" s="9">
        <v>335</v>
      </c>
      <c r="P159" s="9">
        <v>98</v>
      </c>
      <c r="Q159" s="9">
        <v>76</v>
      </c>
      <c r="R159" s="9">
        <v>265</v>
      </c>
    </row>
    <row r="160" spans="1:18">
      <c r="A160" s="9">
        <v>159</v>
      </c>
      <c r="B160" s="9" t="s">
        <v>183</v>
      </c>
      <c r="C160" s="9" t="s">
        <v>19</v>
      </c>
      <c r="D160" s="9">
        <v>122.63</v>
      </c>
      <c r="E160" s="9">
        <v>4.5</v>
      </c>
      <c r="F160" s="9">
        <v>760</v>
      </c>
      <c r="G160" s="9">
        <v>11</v>
      </c>
      <c r="H160" s="9">
        <v>270</v>
      </c>
      <c r="I160" s="9">
        <v>767</v>
      </c>
      <c r="J160" s="9">
        <v>293</v>
      </c>
      <c r="K160" s="9">
        <v>221</v>
      </c>
      <c r="L160" s="9">
        <v>187</v>
      </c>
      <c r="M160" s="9">
        <v>72</v>
      </c>
      <c r="N160" s="9">
        <v>100</v>
      </c>
      <c r="O160" s="9">
        <v>421</v>
      </c>
      <c r="P160" s="9">
        <v>538</v>
      </c>
      <c r="Q160" s="9">
        <v>672</v>
      </c>
      <c r="R160" s="9">
        <v>639</v>
      </c>
    </row>
    <row r="161" spans="1:18">
      <c r="A161" s="9">
        <v>160</v>
      </c>
      <c r="B161" s="9" t="s">
        <v>184</v>
      </c>
      <c r="C161" s="9" t="s">
        <v>26</v>
      </c>
      <c r="D161" s="9">
        <v>365.47</v>
      </c>
      <c r="E161" s="9">
        <v>1.1</v>
      </c>
      <c r="F161" s="9">
        <v>254</v>
      </c>
      <c r="G161" s="9">
        <v>630</v>
      </c>
      <c r="H161" s="9">
        <v>643</v>
      </c>
      <c r="I161" s="9">
        <v>698</v>
      </c>
      <c r="J161" s="9">
        <v>194</v>
      </c>
      <c r="K161" s="9">
        <v>826</v>
      </c>
      <c r="L161" s="9">
        <v>328</v>
      </c>
      <c r="M161" s="9">
        <v>884</v>
      </c>
      <c r="N161" s="9">
        <v>660</v>
      </c>
      <c r="O161" s="9">
        <v>749</v>
      </c>
      <c r="P161" s="9">
        <v>600</v>
      </c>
      <c r="Q161" s="9">
        <v>516</v>
      </c>
      <c r="R161" s="9">
        <v>723</v>
      </c>
    </row>
    <row r="162" spans="1:18">
      <c r="A162" s="9">
        <v>161</v>
      </c>
      <c r="B162" s="9" t="s">
        <v>185</v>
      </c>
      <c r="C162" s="9" t="s">
        <v>21</v>
      </c>
      <c r="D162" s="9">
        <v>187.05</v>
      </c>
      <c r="E162" s="9">
        <v>4.3</v>
      </c>
      <c r="F162" s="9">
        <v>899</v>
      </c>
      <c r="G162" s="9">
        <v>926</v>
      </c>
      <c r="H162" s="9">
        <v>604</v>
      </c>
      <c r="I162" s="9">
        <v>75</v>
      </c>
      <c r="J162" s="9">
        <v>662</v>
      </c>
      <c r="K162" s="9">
        <v>327</v>
      </c>
      <c r="L162" s="9">
        <v>543</v>
      </c>
      <c r="M162" s="9">
        <v>922</v>
      </c>
      <c r="N162" s="9">
        <v>953</v>
      </c>
      <c r="O162" s="9">
        <v>320</v>
      </c>
      <c r="P162" s="9">
        <v>145</v>
      </c>
      <c r="Q162" s="9">
        <v>484</v>
      </c>
      <c r="R162" s="9">
        <v>774</v>
      </c>
    </row>
    <row r="163" spans="1:18">
      <c r="A163" s="9">
        <v>162</v>
      </c>
      <c r="B163" s="9" t="s">
        <v>186</v>
      </c>
      <c r="C163" s="9" t="s">
        <v>23</v>
      </c>
      <c r="D163" s="9">
        <v>317.99</v>
      </c>
      <c r="E163" s="9">
        <v>1.5</v>
      </c>
      <c r="F163" s="9">
        <v>968</v>
      </c>
      <c r="G163" s="9">
        <v>973</v>
      </c>
      <c r="H163" s="9">
        <v>378</v>
      </c>
      <c r="I163" s="9">
        <v>176</v>
      </c>
      <c r="J163" s="9">
        <v>479</v>
      </c>
      <c r="K163" s="9">
        <v>178</v>
      </c>
      <c r="L163" s="9">
        <v>782</v>
      </c>
      <c r="M163" s="9">
        <v>128</v>
      </c>
      <c r="N163" s="9">
        <v>657</v>
      </c>
      <c r="O163" s="9">
        <v>496</v>
      </c>
      <c r="P163" s="9">
        <v>693</v>
      </c>
      <c r="Q163" s="9">
        <v>589</v>
      </c>
      <c r="R163" s="9">
        <v>823</v>
      </c>
    </row>
    <row r="164" spans="1:18">
      <c r="A164" s="9">
        <v>163</v>
      </c>
      <c r="B164" s="9" t="s">
        <v>187</v>
      </c>
      <c r="C164" s="9" t="s">
        <v>21</v>
      </c>
      <c r="D164" s="9">
        <v>318.6</v>
      </c>
      <c r="E164" s="9">
        <v>2.3</v>
      </c>
      <c r="F164" s="9">
        <v>44</v>
      </c>
      <c r="G164" s="9">
        <v>289</v>
      </c>
      <c r="H164" s="9">
        <v>72</v>
      </c>
      <c r="I164" s="9">
        <v>826</v>
      </c>
      <c r="J164" s="9">
        <v>876</v>
      </c>
      <c r="K164" s="9">
        <v>787</v>
      </c>
      <c r="L164" s="9">
        <v>996</v>
      </c>
      <c r="M164" s="9">
        <v>598</v>
      </c>
      <c r="N164" s="9">
        <v>864</v>
      </c>
      <c r="O164" s="9">
        <v>586</v>
      </c>
      <c r="P164" s="9">
        <v>256</v>
      </c>
      <c r="Q164" s="9">
        <v>602</v>
      </c>
      <c r="R164" s="9">
        <v>79</v>
      </c>
    </row>
    <row r="165" spans="1:18">
      <c r="A165" s="9">
        <v>164</v>
      </c>
      <c r="B165" s="9" t="s">
        <v>188</v>
      </c>
      <c r="C165" s="9" t="s">
        <v>19</v>
      </c>
      <c r="D165" s="9">
        <v>270.21</v>
      </c>
      <c r="E165" s="9">
        <v>4</v>
      </c>
      <c r="F165" s="9">
        <v>97</v>
      </c>
      <c r="G165" s="9">
        <v>849</v>
      </c>
      <c r="H165" s="9">
        <v>922</v>
      </c>
      <c r="I165" s="9">
        <v>798</v>
      </c>
      <c r="J165" s="9">
        <v>122</v>
      </c>
      <c r="K165" s="9">
        <v>111</v>
      </c>
      <c r="L165" s="9">
        <v>396</v>
      </c>
      <c r="M165" s="9">
        <v>841</v>
      </c>
      <c r="N165" s="9">
        <v>967</v>
      </c>
      <c r="O165" s="9">
        <v>946</v>
      </c>
      <c r="P165" s="9">
        <v>188</v>
      </c>
      <c r="Q165" s="9">
        <v>598</v>
      </c>
      <c r="R165" s="9">
        <v>676</v>
      </c>
    </row>
    <row r="166" spans="1:18">
      <c r="A166" s="9">
        <v>165</v>
      </c>
      <c r="B166" s="9" t="s">
        <v>189</v>
      </c>
      <c r="C166" s="9" t="s">
        <v>26</v>
      </c>
      <c r="D166" s="9">
        <v>49.69</v>
      </c>
      <c r="E166" s="9">
        <v>1.6</v>
      </c>
      <c r="F166" s="9">
        <v>554</v>
      </c>
      <c r="G166" s="9">
        <v>759</v>
      </c>
      <c r="H166" s="9">
        <v>921</v>
      </c>
      <c r="I166" s="9">
        <v>348</v>
      </c>
      <c r="J166" s="9">
        <v>399</v>
      </c>
      <c r="K166" s="9">
        <v>735</v>
      </c>
      <c r="L166" s="9">
        <v>516</v>
      </c>
      <c r="M166" s="9">
        <v>425</v>
      </c>
      <c r="N166" s="9">
        <v>242</v>
      </c>
      <c r="O166" s="9">
        <v>162</v>
      </c>
      <c r="P166" s="9">
        <v>239</v>
      </c>
      <c r="Q166" s="9">
        <v>781</v>
      </c>
      <c r="R166" s="9">
        <v>412</v>
      </c>
    </row>
    <row r="167" spans="1:18">
      <c r="A167" s="9">
        <v>166</v>
      </c>
      <c r="B167" s="9" t="s">
        <v>190</v>
      </c>
      <c r="C167" s="9" t="s">
        <v>29</v>
      </c>
      <c r="D167" s="9">
        <v>418.47</v>
      </c>
      <c r="E167" s="9">
        <v>4.3</v>
      </c>
      <c r="F167" s="9">
        <v>227</v>
      </c>
      <c r="G167" s="9">
        <v>353</v>
      </c>
      <c r="H167" s="9">
        <v>914</v>
      </c>
      <c r="I167" s="9">
        <v>254</v>
      </c>
      <c r="J167" s="9">
        <v>698</v>
      </c>
      <c r="K167" s="9">
        <v>725</v>
      </c>
      <c r="L167" s="9">
        <v>458</v>
      </c>
      <c r="M167" s="9">
        <v>947</v>
      </c>
      <c r="N167" s="9">
        <v>752</v>
      </c>
      <c r="O167" s="9">
        <v>810</v>
      </c>
      <c r="P167" s="9">
        <v>870</v>
      </c>
      <c r="Q167" s="9">
        <v>103</v>
      </c>
      <c r="R167" s="9">
        <v>251</v>
      </c>
    </row>
    <row r="168" spans="1:18">
      <c r="A168" s="9">
        <v>167</v>
      </c>
      <c r="B168" s="9" t="s">
        <v>191</v>
      </c>
      <c r="C168" s="9" t="s">
        <v>35</v>
      </c>
      <c r="D168" s="9">
        <v>163.79</v>
      </c>
      <c r="E168" s="9">
        <v>4.3</v>
      </c>
      <c r="F168" s="9">
        <v>774</v>
      </c>
      <c r="G168" s="9">
        <v>638</v>
      </c>
      <c r="H168" s="9">
        <v>247</v>
      </c>
      <c r="I168" s="9">
        <v>836</v>
      </c>
      <c r="J168" s="9">
        <v>964</v>
      </c>
      <c r="K168" s="9">
        <v>58</v>
      </c>
      <c r="L168" s="9">
        <v>329</v>
      </c>
      <c r="M168" s="9">
        <v>664</v>
      </c>
      <c r="N168" s="9">
        <v>511</v>
      </c>
      <c r="O168" s="9">
        <v>540</v>
      </c>
      <c r="P168" s="9">
        <v>898</v>
      </c>
      <c r="Q168" s="9">
        <v>451</v>
      </c>
      <c r="R168" s="9">
        <v>11</v>
      </c>
    </row>
    <row r="169" spans="1:18">
      <c r="A169" s="9">
        <v>168</v>
      </c>
      <c r="B169" s="9" t="s">
        <v>192</v>
      </c>
      <c r="C169" s="9" t="s">
        <v>48</v>
      </c>
      <c r="D169" s="9">
        <v>97.33</v>
      </c>
      <c r="E169" s="9">
        <v>3</v>
      </c>
      <c r="F169" s="9">
        <v>679</v>
      </c>
      <c r="G169" s="9">
        <v>74</v>
      </c>
      <c r="H169" s="9">
        <v>859</v>
      </c>
      <c r="I169" s="9">
        <v>701</v>
      </c>
      <c r="J169" s="9">
        <v>451</v>
      </c>
      <c r="K169" s="9">
        <v>326</v>
      </c>
      <c r="L169" s="9">
        <v>819</v>
      </c>
      <c r="M169" s="9">
        <v>693</v>
      </c>
      <c r="N169" s="9">
        <v>848</v>
      </c>
      <c r="O169" s="9">
        <v>164</v>
      </c>
      <c r="P169" s="9">
        <v>502</v>
      </c>
      <c r="Q169" s="9">
        <v>486</v>
      </c>
      <c r="R169" s="9">
        <v>400</v>
      </c>
    </row>
    <row r="170" spans="1:18">
      <c r="A170" s="9">
        <v>169</v>
      </c>
      <c r="B170" s="9" t="s">
        <v>193</v>
      </c>
      <c r="C170" s="9" t="s">
        <v>26</v>
      </c>
      <c r="D170" s="9">
        <v>25.18</v>
      </c>
      <c r="E170" s="9">
        <v>1</v>
      </c>
      <c r="F170" s="9">
        <v>436</v>
      </c>
      <c r="G170" s="9">
        <v>872</v>
      </c>
      <c r="H170" s="9">
        <v>784</v>
      </c>
      <c r="I170" s="9">
        <v>307</v>
      </c>
      <c r="J170" s="9">
        <v>660</v>
      </c>
      <c r="K170" s="9">
        <v>904</v>
      </c>
      <c r="L170" s="9">
        <v>844</v>
      </c>
      <c r="M170" s="9">
        <v>124</v>
      </c>
      <c r="N170" s="9">
        <v>554</v>
      </c>
      <c r="O170" s="9">
        <v>848</v>
      </c>
      <c r="P170" s="9">
        <v>707</v>
      </c>
      <c r="Q170" s="9">
        <v>338</v>
      </c>
      <c r="R170" s="9">
        <v>815</v>
      </c>
    </row>
    <row r="171" spans="1:18">
      <c r="A171" s="9">
        <v>170</v>
      </c>
      <c r="B171" s="9" t="s">
        <v>194</v>
      </c>
      <c r="C171" s="9" t="s">
        <v>19</v>
      </c>
      <c r="D171" s="9">
        <v>297.49</v>
      </c>
      <c r="E171" s="9">
        <v>2.1</v>
      </c>
      <c r="F171" s="9">
        <v>791</v>
      </c>
      <c r="G171" s="9">
        <v>715</v>
      </c>
      <c r="H171" s="9">
        <v>42</v>
      </c>
      <c r="I171" s="9">
        <v>344</v>
      </c>
      <c r="J171" s="9">
        <v>103</v>
      </c>
      <c r="K171" s="9">
        <v>620</v>
      </c>
      <c r="L171" s="9">
        <v>168</v>
      </c>
      <c r="M171" s="9">
        <v>66</v>
      </c>
      <c r="N171" s="9">
        <v>94</v>
      </c>
      <c r="O171" s="9">
        <v>697</v>
      </c>
      <c r="P171" s="9">
        <v>808</v>
      </c>
      <c r="Q171" s="9">
        <v>686</v>
      </c>
      <c r="R171" s="9">
        <v>723</v>
      </c>
    </row>
    <row r="172" spans="1:18">
      <c r="A172" s="9">
        <v>171</v>
      </c>
      <c r="B172" s="9" t="s">
        <v>195</v>
      </c>
      <c r="C172" s="9" t="s">
        <v>29</v>
      </c>
      <c r="D172" s="9">
        <v>340.39</v>
      </c>
      <c r="E172" s="9">
        <v>3.5</v>
      </c>
      <c r="F172" s="9">
        <v>601</v>
      </c>
      <c r="G172" s="9">
        <v>560</v>
      </c>
      <c r="H172" s="9">
        <v>376</v>
      </c>
      <c r="I172" s="9">
        <v>126</v>
      </c>
      <c r="J172" s="9">
        <v>754</v>
      </c>
      <c r="K172" s="9">
        <v>896</v>
      </c>
      <c r="L172" s="9">
        <v>692</v>
      </c>
      <c r="M172" s="9">
        <v>5</v>
      </c>
      <c r="N172" s="9">
        <v>225</v>
      </c>
      <c r="O172" s="9">
        <v>565</v>
      </c>
      <c r="P172" s="9">
        <v>676</v>
      </c>
      <c r="Q172" s="9">
        <v>565</v>
      </c>
      <c r="R172" s="9">
        <v>281</v>
      </c>
    </row>
    <row r="173" spans="1:18">
      <c r="A173" s="9">
        <v>172</v>
      </c>
      <c r="B173" s="9" t="s">
        <v>196</v>
      </c>
      <c r="C173" s="9" t="s">
        <v>21</v>
      </c>
      <c r="D173" s="9">
        <v>13.21</v>
      </c>
      <c r="E173" s="9">
        <v>4.9</v>
      </c>
      <c r="F173" s="9">
        <v>379</v>
      </c>
      <c r="G173" s="9">
        <v>590</v>
      </c>
      <c r="H173" s="9">
        <v>40</v>
      </c>
      <c r="I173" s="9">
        <v>936</v>
      </c>
      <c r="J173" s="9">
        <v>461</v>
      </c>
      <c r="K173" s="9">
        <v>668</v>
      </c>
      <c r="L173" s="9">
        <v>365</v>
      </c>
      <c r="M173" s="9">
        <v>636</v>
      </c>
      <c r="N173" s="9">
        <v>517</v>
      </c>
      <c r="O173" s="9">
        <v>294</v>
      </c>
      <c r="P173" s="9">
        <v>818</v>
      </c>
      <c r="Q173" s="9">
        <v>899</v>
      </c>
      <c r="R173" s="9">
        <v>111</v>
      </c>
    </row>
    <row r="174" spans="1:18">
      <c r="A174" s="9">
        <v>173</v>
      </c>
      <c r="B174" s="9" t="s">
        <v>197</v>
      </c>
      <c r="C174" s="9" t="s">
        <v>23</v>
      </c>
      <c r="D174" s="9">
        <v>258.49</v>
      </c>
      <c r="E174" s="9">
        <v>3.5</v>
      </c>
      <c r="F174" s="9">
        <v>178</v>
      </c>
      <c r="G174" s="9">
        <v>440</v>
      </c>
      <c r="H174" s="9">
        <v>169</v>
      </c>
      <c r="I174" s="9">
        <v>286</v>
      </c>
      <c r="J174" s="9">
        <v>742</v>
      </c>
      <c r="K174" s="9">
        <v>190</v>
      </c>
      <c r="L174" s="9">
        <v>177</v>
      </c>
      <c r="M174" s="9">
        <v>313</v>
      </c>
      <c r="N174" s="9">
        <v>213</v>
      </c>
      <c r="O174" s="9">
        <v>41</v>
      </c>
      <c r="P174" s="9">
        <v>270</v>
      </c>
      <c r="Q174" s="9">
        <v>477</v>
      </c>
      <c r="R174" s="9">
        <v>722</v>
      </c>
    </row>
    <row r="175" spans="1:18">
      <c r="A175" s="9">
        <v>174</v>
      </c>
      <c r="B175" s="9" t="s">
        <v>198</v>
      </c>
      <c r="C175" s="9" t="s">
        <v>23</v>
      </c>
      <c r="D175" s="9">
        <v>117.12</v>
      </c>
      <c r="E175" s="9">
        <v>2</v>
      </c>
      <c r="F175" s="9">
        <v>427</v>
      </c>
      <c r="G175" s="9">
        <v>990</v>
      </c>
      <c r="H175" s="9">
        <v>945</v>
      </c>
      <c r="I175" s="9">
        <v>765</v>
      </c>
      <c r="J175" s="9">
        <v>990</v>
      </c>
      <c r="K175" s="9">
        <v>199</v>
      </c>
      <c r="L175" s="9">
        <v>654</v>
      </c>
      <c r="M175" s="9">
        <v>325</v>
      </c>
      <c r="N175" s="9">
        <v>717</v>
      </c>
      <c r="O175" s="9">
        <v>923</v>
      </c>
      <c r="P175" s="9">
        <v>519</v>
      </c>
      <c r="Q175" s="9">
        <v>722</v>
      </c>
      <c r="R175" s="9">
        <v>377</v>
      </c>
    </row>
    <row r="176" spans="1:18">
      <c r="A176" s="9">
        <v>175</v>
      </c>
      <c r="B176" s="9" t="s">
        <v>199</v>
      </c>
      <c r="C176" s="9" t="s">
        <v>35</v>
      </c>
      <c r="D176" s="9">
        <v>324.36</v>
      </c>
      <c r="E176" s="9">
        <v>3.5</v>
      </c>
      <c r="F176" s="9">
        <v>915</v>
      </c>
      <c r="G176" s="9">
        <v>240</v>
      </c>
      <c r="H176" s="9">
        <v>211</v>
      </c>
      <c r="I176" s="9">
        <v>724</v>
      </c>
      <c r="J176" s="9">
        <v>717</v>
      </c>
      <c r="K176" s="9">
        <v>311</v>
      </c>
      <c r="L176" s="9">
        <v>361</v>
      </c>
      <c r="M176" s="9">
        <v>564</v>
      </c>
      <c r="N176" s="9">
        <v>66</v>
      </c>
      <c r="O176" s="9">
        <v>284</v>
      </c>
      <c r="P176" s="9">
        <v>549</v>
      </c>
      <c r="Q176" s="9">
        <v>606</v>
      </c>
      <c r="R176" s="9">
        <v>750</v>
      </c>
    </row>
    <row r="177" spans="1:18">
      <c r="A177" s="9">
        <v>176</v>
      </c>
      <c r="B177" s="9" t="s">
        <v>200</v>
      </c>
      <c r="C177" s="9" t="s">
        <v>26</v>
      </c>
      <c r="D177" s="9">
        <v>91.31</v>
      </c>
      <c r="E177" s="9">
        <v>3.2</v>
      </c>
      <c r="F177" s="9">
        <v>709</v>
      </c>
      <c r="G177" s="9">
        <v>860</v>
      </c>
      <c r="H177" s="9">
        <v>492</v>
      </c>
      <c r="I177" s="9">
        <v>761</v>
      </c>
      <c r="J177" s="9">
        <v>709</v>
      </c>
      <c r="K177" s="9">
        <v>707</v>
      </c>
      <c r="L177" s="9">
        <v>759</v>
      </c>
      <c r="M177" s="9">
        <v>577</v>
      </c>
      <c r="N177" s="9">
        <v>395</v>
      </c>
      <c r="O177" s="9">
        <v>938</v>
      </c>
      <c r="P177" s="9">
        <v>113</v>
      </c>
      <c r="Q177" s="9">
        <v>222</v>
      </c>
      <c r="R177" s="9">
        <v>267</v>
      </c>
    </row>
    <row r="178" spans="1:18">
      <c r="A178" s="9">
        <v>177</v>
      </c>
      <c r="B178" s="9" t="s">
        <v>201</v>
      </c>
      <c r="C178" s="9" t="s">
        <v>21</v>
      </c>
      <c r="D178" s="9">
        <v>347.01</v>
      </c>
      <c r="E178" s="9">
        <v>4.1</v>
      </c>
      <c r="F178" s="9">
        <v>307</v>
      </c>
      <c r="G178" s="9">
        <v>153</v>
      </c>
      <c r="H178" s="9">
        <v>679</v>
      </c>
      <c r="I178" s="9">
        <v>595</v>
      </c>
      <c r="J178" s="9">
        <v>395</v>
      </c>
      <c r="K178" s="9">
        <v>34</v>
      </c>
      <c r="L178" s="9">
        <v>638</v>
      </c>
      <c r="M178" s="9">
        <v>825</v>
      </c>
      <c r="N178" s="9">
        <v>611</v>
      </c>
      <c r="O178" s="9">
        <v>386</v>
      </c>
      <c r="P178" s="9">
        <v>338</v>
      </c>
      <c r="Q178" s="9">
        <v>8</v>
      </c>
      <c r="R178" s="9">
        <v>916</v>
      </c>
    </row>
    <row r="179" spans="1:18">
      <c r="A179" s="9">
        <v>178</v>
      </c>
      <c r="B179" s="9" t="s">
        <v>202</v>
      </c>
      <c r="C179" s="9" t="s">
        <v>35</v>
      </c>
      <c r="D179" s="9">
        <v>196.43</v>
      </c>
      <c r="E179" s="9">
        <v>1.4</v>
      </c>
      <c r="F179" s="9">
        <v>779</v>
      </c>
      <c r="G179" s="9">
        <v>785</v>
      </c>
      <c r="H179" s="9">
        <v>38</v>
      </c>
      <c r="I179" s="9">
        <v>486</v>
      </c>
      <c r="J179" s="9">
        <v>911</v>
      </c>
      <c r="K179" s="9">
        <v>378</v>
      </c>
      <c r="L179" s="9">
        <v>774</v>
      </c>
      <c r="M179" s="9">
        <v>505</v>
      </c>
      <c r="N179" s="9">
        <v>11</v>
      </c>
      <c r="O179" s="9">
        <v>137</v>
      </c>
      <c r="P179" s="9">
        <v>567</v>
      </c>
      <c r="Q179" s="9">
        <v>52</v>
      </c>
      <c r="R179" s="9">
        <v>297</v>
      </c>
    </row>
    <row r="180" spans="1:18">
      <c r="A180" s="9">
        <v>179</v>
      </c>
      <c r="B180" s="9" t="s">
        <v>203</v>
      </c>
      <c r="C180" s="9" t="s">
        <v>48</v>
      </c>
      <c r="D180" s="9">
        <v>468.68</v>
      </c>
      <c r="E180" s="9">
        <v>4</v>
      </c>
      <c r="F180" s="9">
        <v>504</v>
      </c>
      <c r="G180" s="9">
        <v>95</v>
      </c>
      <c r="H180" s="9">
        <v>368</v>
      </c>
      <c r="I180" s="9">
        <v>382</v>
      </c>
      <c r="J180" s="9">
        <v>336</v>
      </c>
      <c r="K180" s="9">
        <v>386</v>
      </c>
      <c r="L180" s="9">
        <v>39</v>
      </c>
      <c r="M180" s="9">
        <v>81</v>
      </c>
      <c r="N180" s="9">
        <v>236</v>
      </c>
      <c r="O180" s="9">
        <v>186</v>
      </c>
      <c r="P180" s="9">
        <v>942</v>
      </c>
      <c r="Q180" s="9">
        <v>76</v>
      </c>
      <c r="R180" s="9">
        <v>316</v>
      </c>
    </row>
    <row r="181" spans="1:18">
      <c r="A181" s="9">
        <v>180</v>
      </c>
      <c r="B181" s="9" t="s">
        <v>204</v>
      </c>
      <c r="C181" s="9" t="s">
        <v>48</v>
      </c>
      <c r="D181" s="9">
        <v>73.07</v>
      </c>
      <c r="E181" s="9">
        <v>3.2</v>
      </c>
      <c r="F181" s="9">
        <v>268</v>
      </c>
      <c r="G181" s="9">
        <v>725</v>
      </c>
      <c r="H181" s="9">
        <v>756</v>
      </c>
      <c r="I181" s="9">
        <v>405</v>
      </c>
      <c r="J181" s="9">
        <v>598</v>
      </c>
      <c r="K181" s="9">
        <v>757</v>
      </c>
      <c r="L181" s="9">
        <v>923</v>
      </c>
      <c r="M181" s="9">
        <v>598</v>
      </c>
      <c r="N181" s="9">
        <v>833</v>
      </c>
      <c r="O181" s="9">
        <v>909</v>
      </c>
      <c r="P181" s="9">
        <v>985</v>
      </c>
      <c r="Q181" s="9">
        <v>717</v>
      </c>
      <c r="R181" s="9">
        <v>569</v>
      </c>
    </row>
    <row r="182" spans="1:18">
      <c r="A182" s="9">
        <v>181</v>
      </c>
      <c r="B182" s="9" t="s">
        <v>205</v>
      </c>
      <c r="C182" s="9" t="s">
        <v>35</v>
      </c>
      <c r="D182" s="9">
        <v>173.83</v>
      </c>
      <c r="E182" s="9">
        <v>4.9</v>
      </c>
      <c r="F182" s="9">
        <v>586</v>
      </c>
      <c r="G182" s="9">
        <v>293</v>
      </c>
      <c r="H182" s="9">
        <v>150</v>
      </c>
      <c r="I182" s="9">
        <v>387</v>
      </c>
      <c r="J182" s="9">
        <v>141</v>
      </c>
      <c r="K182" s="9">
        <v>236</v>
      </c>
      <c r="L182" s="9">
        <v>415</v>
      </c>
      <c r="M182" s="9">
        <v>1</v>
      </c>
      <c r="N182" s="9">
        <v>769</v>
      </c>
      <c r="O182" s="9">
        <v>715</v>
      </c>
      <c r="P182" s="9">
        <v>358</v>
      </c>
      <c r="Q182" s="9">
        <v>502</v>
      </c>
      <c r="R182" s="9">
        <v>508</v>
      </c>
    </row>
    <row r="183" spans="1:18">
      <c r="A183" s="9">
        <v>182</v>
      </c>
      <c r="B183" s="9" t="s">
        <v>206</v>
      </c>
      <c r="C183" s="9" t="s">
        <v>19</v>
      </c>
      <c r="D183" s="9">
        <v>61.17</v>
      </c>
      <c r="E183" s="9">
        <v>2.4</v>
      </c>
      <c r="F183" s="9">
        <v>8</v>
      </c>
      <c r="G183" s="9">
        <v>208</v>
      </c>
      <c r="H183" s="9">
        <v>110</v>
      </c>
      <c r="I183" s="9">
        <v>524</v>
      </c>
      <c r="J183" s="9">
        <v>316</v>
      </c>
      <c r="K183" s="9">
        <v>615</v>
      </c>
      <c r="L183" s="9">
        <v>354</v>
      </c>
      <c r="M183" s="9">
        <v>203</v>
      </c>
      <c r="N183" s="9">
        <v>398</v>
      </c>
      <c r="O183" s="9">
        <v>430</v>
      </c>
      <c r="P183" s="9">
        <v>649</v>
      </c>
      <c r="Q183" s="9">
        <v>315</v>
      </c>
      <c r="R183" s="9">
        <v>949</v>
      </c>
    </row>
    <row r="184" spans="1:18">
      <c r="A184" s="9">
        <v>183</v>
      </c>
      <c r="B184" s="9" t="s">
        <v>207</v>
      </c>
      <c r="C184" s="9" t="s">
        <v>23</v>
      </c>
      <c r="D184" s="9">
        <v>462.72</v>
      </c>
      <c r="E184" s="9">
        <v>3.5</v>
      </c>
      <c r="F184" s="9">
        <v>920</v>
      </c>
      <c r="G184" s="9">
        <v>342</v>
      </c>
      <c r="H184" s="9">
        <v>479</v>
      </c>
      <c r="I184" s="9">
        <v>556</v>
      </c>
      <c r="J184" s="9">
        <v>710</v>
      </c>
      <c r="K184" s="9">
        <v>518</v>
      </c>
      <c r="L184" s="9">
        <v>254</v>
      </c>
      <c r="M184" s="9">
        <v>661</v>
      </c>
      <c r="N184" s="9">
        <v>406</v>
      </c>
      <c r="O184" s="9">
        <v>553</v>
      </c>
      <c r="P184" s="9">
        <v>613</v>
      </c>
      <c r="Q184" s="9">
        <v>813</v>
      </c>
      <c r="R184" s="9">
        <v>545</v>
      </c>
    </row>
    <row r="185" spans="1:18">
      <c r="A185" s="9">
        <v>184</v>
      </c>
      <c r="B185" s="9" t="s">
        <v>208</v>
      </c>
      <c r="C185" s="9" t="s">
        <v>21</v>
      </c>
      <c r="D185" s="9">
        <v>439.28</v>
      </c>
      <c r="E185" s="9">
        <v>4.7</v>
      </c>
      <c r="F185" s="9">
        <v>508</v>
      </c>
      <c r="G185" s="9">
        <v>87</v>
      </c>
      <c r="H185" s="9">
        <v>435</v>
      </c>
      <c r="I185" s="9">
        <v>638</v>
      </c>
      <c r="J185" s="9">
        <v>557</v>
      </c>
      <c r="K185" s="9">
        <v>282</v>
      </c>
      <c r="L185" s="9">
        <v>142</v>
      </c>
      <c r="M185" s="9">
        <v>804</v>
      </c>
      <c r="N185" s="9">
        <v>924</v>
      </c>
      <c r="O185" s="9">
        <v>861</v>
      </c>
      <c r="P185" s="9">
        <v>333</v>
      </c>
      <c r="Q185" s="9">
        <v>821</v>
      </c>
      <c r="R185" s="9">
        <v>774</v>
      </c>
    </row>
    <row r="186" spans="1:18">
      <c r="A186" s="9">
        <v>185</v>
      </c>
      <c r="B186" s="9" t="s">
        <v>209</v>
      </c>
      <c r="C186" s="9" t="s">
        <v>26</v>
      </c>
      <c r="D186" s="9">
        <v>132.68</v>
      </c>
      <c r="E186" s="9">
        <v>1.4</v>
      </c>
      <c r="F186" s="9">
        <v>476</v>
      </c>
      <c r="G186" s="9">
        <v>817</v>
      </c>
      <c r="H186" s="9">
        <v>46</v>
      </c>
      <c r="I186" s="9">
        <v>937</v>
      </c>
      <c r="J186" s="9">
        <v>799</v>
      </c>
      <c r="K186" s="9">
        <v>0</v>
      </c>
      <c r="L186" s="9">
        <v>751</v>
      </c>
      <c r="M186" s="9">
        <v>403</v>
      </c>
      <c r="N186" s="9">
        <v>848</v>
      </c>
      <c r="O186" s="9">
        <v>415</v>
      </c>
      <c r="P186" s="9">
        <v>688</v>
      </c>
      <c r="Q186" s="9">
        <v>841</v>
      </c>
      <c r="R186" s="9">
        <v>364</v>
      </c>
    </row>
    <row r="187" spans="1:18">
      <c r="A187" s="9">
        <v>186</v>
      </c>
      <c r="B187" s="9" t="s">
        <v>210</v>
      </c>
      <c r="C187" s="9" t="s">
        <v>29</v>
      </c>
      <c r="D187" s="9">
        <v>331.69</v>
      </c>
      <c r="E187" s="9">
        <v>4.7</v>
      </c>
      <c r="F187" s="9">
        <v>297</v>
      </c>
      <c r="G187" s="9">
        <v>775</v>
      </c>
      <c r="H187" s="9">
        <v>574</v>
      </c>
      <c r="I187" s="9">
        <v>625</v>
      </c>
      <c r="J187" s="9">
        <v>526</v>
      </c>
      <c r="K187" s="9">
        <v>730</v>
      </c>
      <c r="L187" s="9">
        <v>739</v>
      </c>
      <c r="M187" s="9">
        <v>102</v>
      </c>
      <c r="N187" s="9">
        <v>479</v>
      </c>
      <c r="O187" s="9">
        <v>799</v>
      </c>
      <c r="P187" s="9">
        <v>168</v>
      </c>
      <c r="Q187" s="9">
        <v>623</v>
      </c>
      <c r="R187" s="9">
        <v>546</v>
      </c>
    </row>
    <row r="188" spans="1:18">
      <c r="A188" s="9">
        <v>187</v>
      </c>
      <c r="B188" s="9" t="s">
        <v>211</v>
      </c>
      <c r="C188" s="9" t="s">
        <v>26</v>
      </c>
      <c r="D188" s="9">
        <v>409.52</v>
      </c>
      <c r="E188" s="9">
        <v>3.8</v>
      </c>
      <c r="F188" s="9">
        <v>164</v>
      </c>
      <c r="G188" s="9">
        <v>936</v>
      </c>
      <c r="H188" s="9">
        <v>736</v>
      </c>
      <c r="I188" s="9">
        <v>944</v>
      </c>
      <c r="J188" s="9">
        <v>555</v>
      </c>
      <c r="K188" s="9">
        <v>463</v>
      </c>
      <c r="L188" s="9">
        <v>852</v>
      </c>
      <c r="M188" s="9">
        <v>535</v>
      </c>
      <c r="N188" s="9">
        <v>646</v>
      </c>
      <c r="O188" s="9">
        <v>425</v>
      </c>
      <c r="P188" s="9">
        <v>338</v>
      </c>
      <c r="Q188" s="9">
        <v>862</v>
      </c>
      <c r="R188" s="9">
        <v>270</v>
      </c>
    </row>
    <row r="189" spans="1:18">
      <c r="A189" s="9">
        <v>188</v>
      </c>
      <c r="B189" s="9" t="s">
        <v>212</v>
      </c>
      <c r="C189" s="9" t="s">
        <v>26</v>
      </c>
      <c r="D189" s="9">
        <v>279.82</v>
      </c>
      <c r="E189" s="9">
        <v>1.3</v>
      </c>
      <c r="F189" s="9">
        <v>485</v>
      </c>
      <c r="G189" s="9">
        <v>389</v>
      </c>
      <c r="H189" s="9">
        <v>365</v>
      </c>
      <c r="I189" s="9">
        <v>275</v>
      </c>
      <c r="J189" s="9">
        <v>400</v>
      </c>
      <c r="K189" s="9">
        <v>229</v>
      </c>
      <c r="L189" s="9">
        <v>709</v>
      </c>
      <c r="M189" s="9">
        <v>367</v>
      </c>
      <c r="N189" s="9">
        <v>221</v>
      </c>
      <c r="O189" s="9">
        <v>415</v>
      </c>
      <c r="P189" s="9">
        <v>797</v>
      </c>
      <c r="Q189" s="9">
        <v>164</v>
      </c>
      <c r="R189" s="9">
        <v>960</v>
      </c>
    </row>
    <row r="190" spans="1:18">
      <c r="A190" s="9">
        <v>189</v>
      </c>
      <c r="B190" s="9" t="s">
        <v>213</v>
      </c>
      <c r="C190" s="9" t="s">
        <v>21</v>
      </c>
      <c r="D190" s="9">
        <v>267.18</v>
      </c>
      <c r="E190" s="9">
        <v>2.2</v>
      </c>
      <c r="F190" s="9">
        <v>597</v>
      </c>
      <c r="G190" s="9">
        <v>324</v>
      </c>
      <c r="H190" s="9">
        <v>68</v>
      </c>
      <c r="I190" s="9">
        <v>499</v>
      </c>
      <c r="J190" s="9">
        <v>680</v>
      </c>
      <c r="K190" s="9">
        <v>966</v>
      </c>
      <c r="L190" s="9">
        <v>576</v>
      </c>
      <c r="M190" s="9">
        <v>211</v>
      </c>
      <c r="N190" s="9">
        <v>155</v>
      </c>
      <c r="O190" s="9">
        <v>25</v>
      </c>
      <c r="P190" s="9">
        <v>260</v>
      </c>
      <c r="Q190" s="9">
        <v>278</v>
      </c>
      <c r="R190" s="9">
        <v>473</v>
      </c>
    </row>
    <row r="191" spans="1:18">
      <c r="A191" s="9">
        <v>190</v>
      </c>
      <c r="B191" s="9" t="s">
        <v>214</v>
      </c>
      <c r="C191" s="9" t="s">
        <v>23</v>
      </c>
      <c r="D191" s="9">
        <v>124.72</v>
      </c>
      <c r="E191" s="9">
        <v>3.8</v>
      </c>
      <c r="F191" s="9">
        <v>72</v>
      </c>
      <c r="G191" s="9">
        <v>939</v>
      </c>
      <c r="H191" s="9">
        <v>298</v>
      </c>
      <c r="I191" s="9">
        <v>716</v>
      </c>
      <c r="J191" s="9">
        <v>309</v>
      </c>
      <c r="K191" s="9">
        <v>171</v>
      </c>
      <c r="L191" s="9">
        <v>899</v>
      </c>
      <c r="M191" s="9">
        <v>576</v>
      </c>
      <c r="N191" s="9">
        <v>653</v>
      </c>
      <c r="O191" s="9">
        <v>370</v>
      </c>
      <c r="P191" s="9">
        <v>886</v>
      </c>
      <c r="Q191" s="9">
        <v>26</v>
      </c>
      <c r="R191" s="9">
        <v>738</v>
      </c>
    </row>
    <row r="192" spans="1:18">
      <c r="A192" s="9">
        <v>191</v>
      </c>
      <c r="B192" s="9" t="s">
        <v>215</v>
      </c>
      <c r="C192" s="9" t="s">
        <v>21</v>
      </c>
      <c r="D192" s="9">
        <v>51.09</v>
      </c>
      <c r="E192" s="9">
        <v>1.3</v>
      </c>
      <c r="F192" s="9">
        <v>567</v>
      </c>
      <c r="G192" s="9">
        <v>888</v>
      </c>
      <c r="H192" s="9">
        <v>943</v>
      </c>
      <c r="I192" s="9">
        <v>336</v>
      </c>
      <c r="J192" s="9">
        <v>494</v>
      </c>
      <c r="K192" s="9">
        <v>86</v>
      </c>
      <c r="L192" s="9">
        <v>10</v>
      </c>
      <c r="M192" s="9">
        <v>960</v>
      </c>
      <c r="N192" s="9">
        <v>427</v>
      </c>
      <c r="O192" s="9">
        <v>384</v>
      </c>
      <c r="P192" s="9">
        <v>734</v>
      </c>
      <c r="Q192" s="9">
        <v>69</v>
      </c>
      <c r="R192" s="9">
        <v>536</v>
      </c>
    </row>
    <row r="193" spans="1:18">
      <c r="A193" s="9">
        <v>192</v>
      </c>
      <c r="B193" s="9" t="s">
        <v>216</v>
      </c>
      <c r="C193" s="9" t="s">
        <v>29</v>
      </c>
      <c r="D193" s="9">
        <v>449.12</v>
      </c>
      <c r="E193" s="9">
        <v>3.3</v>
      </c>
      <c r="F193" s="9">
        <v>905</v>
      </c>
      <c r="G193" s="9">
        <v>831</v>
      </c>
      <c r="H193" s="9">
        <v>801</v>
      </c>
      <c r="I193" s="9">
        <v>949</v>
      </c>
      <c r="J193" s="9">
        <v>555</v>
      </c>
      <c r="K193" s="9">
        <v>552</v>
      </c>
      <c r="L193" s="9">
        <v>619</v>
      </c>
      <c r="M193" s="9">
        <v>208</v>
      </c>
      <c r="N193" s="9">
        <v>157</v>
      </c>
      <c r="O193" s="9">
        <v>55</v>
      </c>
      <c r="P193" s="9">
        <v>198</v>
      </c>
      <c r="Q193" s="9">
        <v>217</v>
      </c>
      <c r="R193" s="9">
        <v>233</v>
      </c>
    </row>
    <row r="194" spans="1:18">
      <c r="A194" s="9">
        <v>193</v>
      </c>
      <c r="B194" s="9" t="s">
        <v>217</v>
      </c>
      <c r="C194" s="9" t="s">
        <v>35</v>
      </c>
      <c r="D194" s="9">
        <v>450.71</v>
      </c>
      <c r="E194" s="9">
        <v>2.4</v>
      </c>
      <c r="F194" s="9">
        <v>559</v>
      </c>
      <c r="G194" s="9">
        <v>156</v>
      </c>
      <c r="H194" s="9">
        <v>295</v>
      </c>
      <c r="I194" s="9">
        <v>931</v>
      </c>
      <c r="J194" s="9">
        <v>609</v>
      </c>
      <c r="K194" s="9">
        <v>122</v>
      </c>
      <c r="L194" s="9">
        <v>25</v>
      </c>
      <c r="M194" s="9">
        <v>762</v>
      </c>
      <c r="N194" s="9">
        <v>976</v>
      </c>
      <c r="O194" s="9">
        <v>252</v>
      </c>
      <c r="P194" s="9">
        <v>210</v>
      </c>
      <c r="Q194" s="9">
        <v>961</v>
      </c>
      <c r="R194" s="9">
        <v>58</v>
      </c>
    </row>
    <row r="195" spans="1:18">
      <c r="A195" s="9">
        <v>194</v>
      </c>
      <c r="B195" s="9" t="s">
        <v>218</v>
      </c>
      <c r="C195" s="9" t="s">
        <v>21</v>
      </c>
      <c r="D195" s="9">
        <v>318.39</v>
      </c>
      <c r="E195" s="9">
        <v>3.5</v>
      </c>
      <c r="F195" s="9">
        <v>911</v>
      </c>
      <c r="G195" s="9">
        <v>667</v>
      </c>
      <c r="H195" s="9">
        <v>202</v>
      </c>
      <c r="I195" s="9">
        <v>480</v>
      </c>
      <c r="J195" s="9">
        <v>772</v>
      </c>
      <c r="K195" s="9">
        <v>842</v>
      </c>
      <c r="L195" s="9">
        <v>956</v>
      </c>
      <c r="M195" s="9">
        <v>896</v>
      </c>
      <c r="N195" s="9">
        <v>415</v>
      </c>
      <c r="O195" s="9">
        <v>633</v>
      </c>
      <c r="P195" s="9">
        <v>286</v>
      </c>
      <c r="Q195" s="9">
        <v>364</v>
      </c>
      <c r="R195" s="9">
        <v>250</v>
      </c>
    </row>
    <row r="196" spans="1:18">
      <c r="A196" s="9">
        <v>195</v>
      </c>
      <c r="B196" s="9" t="s">
        <v>219</v>
      </c>
      <c r="C196" s="9" t="s">
        <v>19</v>
      </c>
      <c r="D196" s="9">
        <v>172.82</v>
      </c>
      <c r="E196" s="9">
        <v>1.2</v>
      </c>
      <c r="F196" s="9">
        <v>944</v>
      </c>
      <c r="G196" s="9">
        <v>650</v>
      </c>
      <c r="H196" s="9">
        <v>60</v>
      </c>
      <c r="I196" s="9">
        <v>896</v>
      </c>
      <c r="J196" s="9">
        <v>108</v>
      </c>
      <c r="K196" s="9">
        <v>297</v>
      </c>
      <c r="L196" s="9">
        <v>420</v>
      </c>
      <c r="M196" s="9">
        <v>116</v>
      </c>
      <c r="N196" s="9">
        <v>325</v>
      </c>
      <c r="O196" s="9">
        <v>105</v>
      </c>
      <c r="P196" s="9">
        <v>691</v>
      </c>
      <c r="Q196" s="9">
        <v>700</v>
      </c>
      <c r="R196" s="9">
        <v>846</v>
      </c>
    </row>
    <row r="197" spans="1:18">
      <c r="A197" s="9">
        <v>196</v>
      </c>
      <c r="B197" s="9" t="s">
        <v>220</v>
      </c>
      <c r="C197" s="9" t="s">
        <v>26</v>
      </c>
      <c r="D197" s="9">
        <v>177.86</v>
      </c>
      <c r="E197" s="9">
        <v>4.5</v>
      </c>
      <c r="F197" s="9">
        <v>238</v>
      </c>
      <c r="G197" s="9">
        <v>632</v>
      </c>
      <c r="H197" s="9">
        <v>945</v>
      </c>
      <c r="I197" s="9">
        <v>910</v>
      </c>
      <c r="J197" s="9">
        <v>794</v>
      </c>
      <c r="K197" s="9">
        <v>884</v>
      </c>
      <c r="L197" s="9">
        <v>662</v>
      </c>
      <c r="M197" s="9">
        <v>627</v>
      </c>
      <c r="N197" s="9">
        <v>370</v>
      </c>
      <c r="O197" s="9">
        <v>129</v>
      </c>
      <c r="P197" s="9">
        <v>761</v>
      </c>
      <c r="Q197" s="9">
        <v>844</v>
      </c>
      <c r="R197" s="9">
        <v>85</v>
      </c>
    </row>
    <row r="198" spans="1:18">
      <c r="A198" s="9">
        <v>197</v>
      </c>
      <c r="B198" s="9" t="s">
        <v>221</v>
      </c>
      <c r="C198" s="9" t="s">
        <v>23</v>
      </c>
      <c r="D198" s="9">
        <v>364.35</v>
      </c>
      <c r="E198" s="9">
        <v>4.9</v>
      </c>
      <c r="F198" s="9">
        <v>104</v>
      </c>
      <c r="G198" s="9">
        <v>576</v>
      </c>
      <c r="H198" s="9">
        <v>962</v>
      </c>
      <c r="I198" s="9">
        <v>972</v>
      </c>
      <c r="J198" s="9">
        <v>371</v>
      </c>
      <c r="K198" s="9">
        <v>928</v>
      </c>
      <c r="L198" s="9">
        <v>220</v>
      </c>
      <c r="M198" s="9">
        <v>748</v>
      </c>
      <c r="N198" s="9">
        <v>343</v>
      </c>
      <c r="O198" s="9">
        <v>848</v>
      </c>
      <c r="P198" s="9">
        <v>742</v>
      </c>
      <c r="Q198" s="9">
        <v>946</v>
      </c>
      <c r="R198" s="9">
        <v>762</v>
      </c>
    </row>
    <row r="199" spans="1:18">
      <c r="A199" s="9">
        <v>198</v>
      </c>
      <c r="B199" s="9" t="s">
        <v>222</v>
      </c>
      <c r="C199" s="9" t="s">
        <v>48</v>
      </c>
      <c r="D199" s="9">
        <v>449.07</v>
      </c>
      <c r="E199" s="9">
        <v>4.9</v>
      </c>
      <c r="F199" s="9">
        <v>210</v>
      </c>
      <c r="G199" s="9">
        <v>618</v>
      </c>
      <c r="H199" s="9">
        <v>829</v>
      </c>
      <c r="I199" s="9">
        <v>272</v>
      </c>
      <c r="J199" s="9">
        <v>854</v>
      </c>
      <c r="K199" s="9">
        <v>689</v>
      </c>
      <c r="L199" s="9">
        <v>852</v>
      </c>
      <c r="M199" s="9">
        <v>477</v>
      </c>
      <c r="N199" s="9">
        <v>261</v>
      </c>
      <c r="O199" s="9">
        <v>669</v>
      </c>
      <c r="P199" s="9">
        <v>471</v>
      </c>
      <c r="Q199" s="9">
        <v>305</v>
      </c>
      <c r="R199" s="9">
        <v>389</v>
      </c>
    </row>
    <row r="200" spans="1:18">
      <c r="A200" s="9">
        <v>199</v>
      </c>
      <c r="B200" s="9" t="s">
        <v>223</v>
      </c>
      <c r="C200" s="9" t="s">
        <v>29</v>
      </c>
      <c r="D200" s="9">
        <v>444.11</v>
      </c>
      <c r="E200" s="9">
        <v>4</v>
      </c>
      <c r="F200" s="9">
        <v>554</v>
      </c>
      <c r="G200" s="9">
        <v>658</v>
      </c>
      <c r="H200" s="9">
        <v>313</v>
      </c>
      <c r="I200" s="9">
        <v>919</v>
      </c>
      <c r="J200" s="9">
        <v>615</v>
      </c>
      <c r="K200" s="9">
        <v>574</v>
      </c>
      <c r="L200" s="9">
        <v>495</v>
      </c>
      <c r="M200" s="9">
        <v>104</v>
      </c>
      <c r="N200" s="9">
        <v>282</v>
      </c>
      <c r="O200" s="9">
        <v>375</v>
      </c>
      <c r="P200" s="9">
        <v>481</v>
      </c>
      <c r="Q200" s="9">
        <v>123</v>
      </c>
      <c r="R200" s="9">
        <v>179</v>
      </c>
    </row>
    <row r="201" spans="1:18">
      <c r="A201" s="9">
        <v>200</v>
      </c>
      <c r="B201" s="9" t="s">
        <v>224</v>
      </c>
      <c r="C201" s="9" t="s">
        <v>48</v>
      </c>
      <c r="D201" s="9">
        <v>391.04</v>
      </c>
      <c r="E201" s="9">
        <v>1.5</v>
      </c>
      <c r="F201" s="9">
        <v>828</v>
      </c>
      <c r="G201" s="9">
        <v>136</v>
      </c>
      <c r="H201" s="9">
        <v>160</v>
      </c>
      <c r="I201" s="9">
        <v>57</v>
      </c>
      <c r="J201" s="9">
        <v>767</v>
      </c>
      <c r="K201" s="9">
        <v>483</v>
      </c>
      <c r="L201" s="9">
        <v>236</v>
      </c>
      <c r="M201" s="9">
        <v>494</v>
      </c>
      <c r="N201" s="9">
        <v>849</v>
      </c>
      <c r="O201" s="9">
        <v>742</v>
      </c>
      <c r="P201" s="9">
        <v>22</v>
      </c>
      <c r="Q201" s="9">
        <v>18</v>
      </c>
      <c r="R201" s="9">
        <v>718</v>
      </c>
    </row>
    <row r="202" spans="1:18">
      <c r="A202" s="9">
        <v>201</v>
      </c>
      <c r="B202" s="9" t="s">
        <v>225</v>
      </c>
      <c r="C202" s="9" t="s">
        <v>26</v>
      </c>
      <c r="D202" s="9">
        <v>322.81</v>
      </c>
      <c r="E202" s="9">
        <v>4</v>
      </c>
      <c r="F202" s="9">
        <v>468</v>
      </c>
      <c r="G202" s="9">
        <v>922</v>
      </c>
      <c r="H202" s="9">
        <v>330</v>
      </c>
      <c r="I202" s="9">
        <v>327</v>
      </c>
      <c r="J202" s="9">
        <v>890</v>
      </c>
      <c r="K202" s="9">
        <v>164</v>
      </c>
      <c r="L202" s="9">
        <v>236</v>
      </c>
      <c r="M202" s="9">
        <v>770</v>
      </c>
      <c r="N202" s="9">
        <v>855</v>
      </c>
      <c r="O202" s="9">
        <v>966</v>
      </c>
      <c r="P202" s="9">
        <v>559</v>
      </c>
      <c r="Q202" s="9">
        <v>256</v>
      </c>
      <c r="R202" s="9">
        <v>855</v>
      </c>
    </row>
    <row r="203" spans="1:18">
      <c r="A203" s="9">
        <v>202</v>
      </c>
      <c r="B203" s="9" t="s">
        <v>226</v>
      </c>
      <c r="C203" s="9" t="s">
        <v>21</v>
      </c>
      <c r="D203" s="9">
        <v>46.65</v>
      </c>
      <c r="E203" s="9">
        <v>1.1</v>
      </c>
      <c r="F203" s="9">
        <v>454</v>
      </c>
      <c r="G203" s="9">
        <v>673</v>
      </c>
      <c r="H203" s="9">
        <v>527</v>
      </c>
      <c r="I203" s="9">
        <v>730</v>
      </c>
      <c r="J203" s="9">
        <v>205</v>
      </c>
      <c r="K203" s="9">
        <v>1000</v>
      </c>
      <c r="L203" s="9">
        <v>218</v>
      </c>
      <c r="M203" s="9">
        <v>45</v>
      </c>
      <c r="N203" s="9">
        <v>228</v>
      </c>
      <c r="O203" s="9">
        <v>307</v>
      </c>
      <c r="P203" s="9">
        <v>108</v>
      </c>
      <c r="Q203" s="9">
        <v>295</v>
      </c>
      <c r="R203" s="9">
        <v>148</v>
      </c>
    </row>
    <row r="204" spans="1:18">
      <c r="A204" s="9">
        <v>203</v>
      </c>
      <c r="B204" s="9" t="s">
        <v>227</v>
      </c>
      <c r="C204" s="9" t="s">
        <v>48</v>
      </c>
      <c r="D204" s="9">
        <v>85.01</v>
      </c>
      <c r="E204" s="9">
        <v>1.1</v>
      </c>
      <c r="F204" s="9">
        <v>268</v>
      </c>
      <c r="G204" s="9">
        <v>427</v>
      </c>
      <c r="H204" s="9">
        <v>337</v>
      </c>
      <c r="I204" s="9">
        <v>108</v>
      </c>
      <c r="J204" s="9">
        <v>846</v>
      </c>
      <c r="K204" s="9">
        <v>698</v>
      </c>
      <c r="L204" s="9">
        <v>486</v>
      </c>
      <c r="M204" s="9">
        <v>822</v>
      </c>
      <c r="N204" s="9">
        <v>887</v>
      </c>
      <c r="O204" s="9">
        <v>90</v>
      </c>
      <c r="P204" s="9">
        <v>295</v>
      </c>
      <c r="Q204" s="9">
        <v>927</v>
      </c>
      <c r="R204" s="9">
        <v>582</v>
      </c>
    </row>
    <row r="205" spans="1:18">
      <c r="A205" s="9">
        <v>204</v>
      </c>
      <c r="B205" s="9" t="s">
        <v>228</v>
      </c>
      <c r="C205" s="9" t="s">
        <v>19</v>
      </c>
      <c r="D205" s="9">
        <v>449.78</v>
      </c>
      <c r="E205" s="9">
        <v>2.3</v>
      </c>
      <c r="F205" s="9">
        <v>386</v>
      </c>
      <c r="G205" s="9">
        <v>451</v>
      </c>
      <c r="H205" s="9">
        <v>605</v>
      </c>
      <c r="I205" s="9">
        <v>278</v>
      </c>
      <c r="J205" s="9">
        <v>42</v>
      </c>
      <c r="K205" s="9">
        <v>382</v>
      </c>
      <c r="L205" s="9">
        <v>935</v>
      </c>
      <c r="M205" s="9">
        <v>330</v>
      </c>
      <c r="N205" s="9">
        <v>279</v>
      </c>
      <c r="O205" s="9">
        <v>392</v>
      </c>
      <c r="P205" s="9">
        <v>5</v>
      </c>
      <c r="Q205" s="9">
        <v>21</v>
      </c>
      <c r="R205" s="9">
        <v>120</v>
      </c>
    </row>
    <row r="206" spans="1:18">
      <c r="A206" s="9">
        <v>205</v>
      </c>
      <c r="B206" s="9" t="s">
        <v>229</v>
      </c>
      <c r="C206" s="9" t="s">
        <v>21</v>
      </c>
      <c r="D206" s="9">
        <v>305.18</v>
      </c>
      <c r="E206" s="9">
        <v>3</v>
      </c>
      <c r="F206" s="9">
        <v>775</v>
      </c>
      <c r="G206" s="9">
        <v>611</v>
      </c>
      <c r="H206" s="9">
        <v>303</v>
      </c>
      <c r="I206" s="9">
        <v>685</v>
      </c>
      <c r="J206" s="9">
        <v>864</v>
      </c>
      <c r="K206" s="9">
        <v>208</v>
      </c>
      <c r="L206" s="9">
        <v>460</v>
      </c>
      <c r="M206" s="9">
        <v>215</v>
      </c>
      <c r="N206" s="9">
        <v>869</v>
      </c>
      <c r="O206" s="9">
        <v>533</v>
      </c>
      <c r="P206" s="9">
        <v>549</v>
      </c>
      <c r="Q206" s="9">
        <v>879</v>
      </c>
      <c r="R206" s="9">
        <v>764</v>
      </c>
    </row>
    <row r="207" spans="1:18">
      <c r="A207" s="9">
        <v>206</v>
      </c>
      <c r="B207" s="9" t="s">
        <v>230</v>
      </c>
      <c r="C207" s="9" t="s">
        <v>26</v>
      </c>
      <c r="D207" s="9">
        <v>9.55</v>
      </c>
      <c r="E207" s="9">
        <v>4.1</v>
      </c>
      <c r="F207" s="9">
        <v>848</v>
      </c>
      <c r="G207" s="9">
        <v>849</v>
      </c>
      <c r="H207" s="9">
        <v>502</v>
      </c>
      <c r="I207" s="9">
        <v>327</v>
      </c>
      <c r="J207" s="9">
        <v>244</v>
      </c>
      <c r="K207" s="9">
        <v>738</v>
      </c>
      <c r="L207" s="9">
        <v>662</v>
      </c>
      <c r="M207" s="9">
        <v>981</v>
      </c>
      <c r="N207" s="9">
        <v>289</v>
      </c>
      <c r="O207" s="9">
        <v>801</v>
      </c>
      <c r="P207" s="9">
        <v>680</v>
      </c>
      <c r="Q207" s="9">
        <v>988</v>
      </c>
      <c r="R207" s="9">
        <v>604</v>
      </c>
    </row>
    <row r="208" spans="1:18">
      <c r="A208" s="9">
        <v>207</v>
      </c>
      <c r="B208" s="9" t="s">
        <v>231</v>
      </c>
      <c r="C208" s="9" t="s">
        <v>48</v>
      </c>
      <c r="D208" s="9">
        <v>55.23</v>
      </c>
      <c r="E208" s="9">
        <v>3.7</v>
      </c>
      <c r="F208" s="9">
        <v>387</v>
      </c>
      <c r="G208" s="9">
        <v>910</v>
      </c>
      <c r="H208" s="9">
        <v>649</v>
      </c>
      <c r="I208" s="9">
        <v>775</v>
      </c>
      <c r="J208" s="9">
        <v>286</v>
      </c>
      <c r="K208" s="9">
        <v>431</v>
      </c>
      <c r="L208" s="9">
        <v>634</v>
      </c>
      <c r="M208" s="9">
        <v>959</v>
      </c>
      <c r="N208" s="9">
        <v>679</v>
      </c>
      <c r="O208" s="9">
        <v>109</v>
      </c>
      <c r="P208" s="9">
        <v>867</v>
      </c>
      <c r="Q208" s="9">
        <v>449</v>
      </c>
      <c r="R208" s="9">
        <v>255</v>
      </c>
    </row>
    <row r="209" spans="1:18">
      <c r="A209" s="9">
        <v>208</v>
      </c>
      <c r="B209" s="9" t="s">
        <v>232</v>
      </c>
      <c r="C209" s="9" t="s">
        <v>35</v>
      </c>
      <c r="D209" s="9">
        <v>333.43</v>
      </c>
      <c r="E209" s="9">
        <v>2.8</v>
      </c>
      <c r="F209" s="9">
        <v>877</v>
      </c>
      <c r="G209" s="9">
        <v>818</v>
      </c>
      <c r="H209" s="9">
        <v>337</v>
      </c>
      <c r="I209" s="9">
        <v>314</v>
      </c>
      <c r="J209" s="9">
        <v>354</v>
      </c>
      <c r="K209" s="9">
        <v>388</v>
      </c>
      <c r="L209" s="9">
        <v>143</v>
      </c>
      <c r="M209" s="9">
        <v>491</v>
      </c>
      <c r="N209" s="9">
        <v>46</v>
      </c>
      <c r="O209" s="9">
        <v>560</v>
      </c>
      <c r="P209" s="9">
        <v>794</v>
      </c>
      <c r="Q209" s="9">
        <v>551</v>
      </c>
      <c r="R209" s="9">
        <v>765</v>
      </c>
    </row>
    <row r="210" spans="1:18">
      <c r="A210" s="9">
        <v>209</v>
      </c>
      <c r="B210" s="9" t="s">
        <v>233</v>
      </c>
      <c r="C210" s="9" t="s">
        <v>29</v>
      </c>
      <c r="D210" s="9">
        <v>7.51</v>
      </c>
      <c r="E210" s="9">
        <v>2.1</v>
      </c>
      <c r="F210" s="9">
        <v>259</v>
      </c>
      <c r="G210" s="9">
        <v>140</v>
      </c>
      <c r="H210" s="9">
        <v>549</v>
      </c>
      <c r="I210" s="9">
        <v>473</v>
      </c>
      <c r="J210" s="9">
        <v>784</v>
      </c>
      <c r="K210" s="9">
        <v>559</v>
      </c>
      <c r="L210" s="9">
        <v>989</v>
      </c>
      <c r="M210" s="9">
        <v>812</v>
      </c>
      <c r="N210" s="9">
        <v>974</v>
      </c>
      <c r="O210" s="9">
        <v>640</v>
      </c>
      <c r="P210" s="9">
        <v>202</v>
      </c>
      <c r="Q210" s="9">
        <v>549</v>
      </c>
      <c r="R210" s="9">
        <v>863</v>
      </c>
    </row>
    <row r="211" spans="1:18">
      <c r="A211" s="9">
        <v>210</v>
      </c>
      <c r="B211" s="9" t="s">
        <v>234</v>
      </c>
      <c r="C211" s="9" t="s">
        <v>48</v>
      </c>
      <c r="D211" s="9">
        <v>84.6</v>
      </c>
      <c r="E211" s="9">
        <v>5</v>
      </c>
      <c r="F211" s="9">
        <v>283</v>
      </c>
      <c r="G211" s="9">
        <v>82</v>
      </c>
      <c r="H211" s="9">
        <v>638</v>
      </c>
      <c r="I211" s="9">
        <v>110</v>
      </c>
      <c r="J211" s="9">
        <v>475</v>
      </c>
      <c r="K211" s="9">
        <v>223</v>
      </c>
      <c r="L211" s="9">
        <v>188</v>
      </c>
      <c r="M211" s="9">
        <v>921</v>
      </c>
      <c r="N211" s="9">
        <v>714</v>
      </c>
      <c r="O211" s="9">
        <v>584</v>
      </c>
      <c r="P211" s="9">
        <v>324</v>
      </c>
      <c r="Q211" s="9">
        <v>47</v>
      </c>
      <c r="R211" s="9">
        <v>799</v>
      </c>
    </row>
    <row r="212" spans="1:18">
      <c r="A212" s="9">
        <v>211</v>
      </c>
      <c r="B212" s="9" t="s">
        <v>235</v>
      </c>
      <c r="C212" s="9" t="s">
        <v>35</v>
      </c>
      <c r="D212" s="9">
        <v>276.62</v>
      </c>
      <c r="E212" s="9">
        <v>2.7</v>
      </c>
      <c r="F212" s="9">
        <v>626</v>
      </c>
      <c r="G212" s="9">
        <v>176</v>
      </c>
      <c r="H212" s="9">
        <v>274</v>
      </c>
      <c r="I212" s="9">
        <v>698</v>
      </c>
      <c r="J212" s="9">
        <v>82</v>
      </c>
      <c r="K212" s="9">
        <v>2</v>
      </c>
      <c r="L212" s="9">
        <v>254</v>
      </c>
      <c r="M212" s="9">
        <v>844</v>
      </c>
      <c r="N212" s="9">
        <v>213</v>
      </c>
      <c r="O212" s="9">
        <v>339</v>
      </c>
      <c r="P212" s="9">
        <v>824</v>
      </c>
      <c r="Q212" s="9">
        <v>694</v>
      </c>
      <c r="R212" s="9">
        <v>308</v>
      </c>
    </row>
    <row r="213" spans="1:18">
      <c r="A213" s="9">
        <v>212</v>
      </c>
      <c r="B213" s="9" t="s">
        <v>236</v>
      </c>
      <c r="C213" s="9" t="s">
        <v>35</v>
      </c>
      <c r="D213" s="9">
        <v>347.49</v>
      </c>
      <c r="E213" s="9">
        <v>2.8</v>
      </c>
      <c r="F213" s="9">
        <v>875</v>
      </c>
      <c r="G213" s="9">
        <v>197</v>
      </c>
      <c r="H213" s="9">
        <v>163</v>
      </c>
      <c r="I213" s="9">
        <v>780</v>
      </c>
      <c r="J213" s="9">
        <v>109</v>
      </c>
      <c r="K213" s="9">
        <v>371</v>
      </c>
      <c r="L213" s="9">
        <v>67</v>
      </c>
      <c r="M213" s="9">
        <v>448</v>
      </c>
      <c r="N213" s="9">
        <v>757</v>
      </c>
      <c r="O213" s="9">
        <v>564</v>
      </c>
      <c r="P213" s="9">
        <v>784</v>
      </c>
      <c r="Q213" s="9">
        <v>586</v>
      </c>
      <c r="R213" s="9">
        <v>58</v>
      </c>
    </row>
    <row r="214" spans="1:18">
      <c r="A214" s="9">
        <v>213</v>
      </c>
      <c r="B214" s="9" t="s">
        <v>237</v>
      </c>
      <c r="C214" s="9" t="s">
        <v>48</v>
      </c>
      <c r="D214" s="9">
        <v>327.72</v>
      </c>
      <c r="E214" s="9">
        <v>1.7</v>
      </c>
      <c r="F214" s="9">
        <v>40</v>
      </c>
      <c r="G214" s="9">
        <v>623</v>
      </c>
      <c r="H214" s="9">
        <v>442</v>
      </c>
      <c r="I214" s="9">
        <v>934</v>
      </c>
      <c r="J214" s="9">
        <v>949</v>
      </c>
      <c r="K214" s="9">
        <v>686</v>
      </c>
      <c r="L214" s="9">
        <v>615</v>
      </c>
      <c r="M214" s="9">
        <v>535</v>
      </c>
      <c r="N214" s="9">
        <v>23</v>
      </c>
      <c r="O214" s="9">
        <v>978</v>
      </c>
      <c r="P214" s="9">
        <v>243</v>
      </c>
      <c r="Q214" s="9">
        <v>720</v>
      </c>
      <c r="R214" s="9">
        <v>68</v>
      </c>
    </row>
    <row r="215" spans="1:18">
      <c r="A215" s="9">
        <v>214</v>
      </c>
      <c r="B215" s="9" t="s">
        <v>238</v>
      </c>
      <c r="C215" s="9" t="s">
        <v>23</v>
      </c>
      <c r="D215" s="9">
        <v>116.01</v>
      </c>
      <c r="E215" s="9">
        <v>4.2</v>
      </c>
      <c r="F215" s="9">
        <v>486</v>
      </c>
      <c r="G215" s="9">
        <v>567</v>
      </c>
      <c r="H215" s="9">
        <v>318</v>
      </c>
      <c r="I215" s="9">
        <v>228</v>
      </c>
      <c r="J215" s="9">
        <v>189</v>
      </c>
      <c r="K215" s="9">
        <v>445</v>
      </c>
      <c r="L215" s="9">
        <v>335</v>
      </c>
      <c r="M215" s="9">
        <v>510</v>
      </c>
      <c r="N215" s="9">
        <v>320</v>
      </c>
      <c r="O215" s="9">
        <v>355</v>
      </c>
      <c r="P215" s="9">
        <v>326</v>
      </c>
      <c r="Q215" s="9">
        <v>182</v>
      </c>
      <c r="R215" s="9">
        <v>445</v>
      </c>
    </row>
    <row r="216" spans="1:18">
      <c r="A216" s="9">
        <v>215</v>
      </c>
      <c r="B216" s="9" t="s">
        <v>239</v>
      </c>
      <c r="C216" s="9" t="s">
        <v>48</v>
      </c>
      <c r="D216" s="9">
        <v>357.53</v>
      </c>
      <c r="E216" s="9">
        <v>3.8</v>
      </c>
      <c r="F216" s="9">
        <v>929</v>
      </c>
      <c r="G216" s="9">
        <v>971</v>
      </c>
      <c r="H216" s="9">
        <v>588</v>
      </c>
      <c r="I216" s="9">
        <v>496</v>
      </c>
      <c r="J216" s="9">
        <v>982</v>
      </c>
      <c r="K216" s="9">
        <v>610</v>
      </c>
      <c r="L216" s="9">
        <v>670</v>
      </c>
      <c r="M216" s="9">
        <v>457</v>
      </c>
      <c r="N216" s="9">
        <v>273</v>
      </c>
      <c r="O216" s="9">
        <v>891</v>
      </c>
      <c r="P216" s="9">
        <v>986</v>
      </c>
      <c r="Q216" s="9">
        <v>434</v>
      </c>
      <c r="R216" s="9">
        <v>387</v>
      </c>
    </row>
    <row r="217" spans="1:18">
      <c r="A217" s="9">
        <v>216</v>
      </c>
      <c r="B217" s="9" t="s">
        <v>240</v>
      </c>
      <c r="C217" s="9" t="s">
        <v>26</v>
      </c>
      <c r="D217" s="9">
        <v>122.44</v>
      </c>
      <c r="E217" s="9">
        <v>1.9</v>
      </c>
      <c r="F217" s="9">
        <v>220</v>
      </c>
      <c r="G217" s="9">
        <v>690</v>
      </c>
      <c r="H217" s="9">
        <v>503</v>
      </c>
      <c r="I217" s="9">
        <v>155</v>
      </c>
      <c r="J217" s="9">
        <v>799</v>
      </c>
      <c r="K217" s="9">
        <v>115</v>
      </c>
      <c r="L217" s="9">
        <v>820</v>
      </c>
      <c r="M217" s="9">
        <v>546</v>
      </c>
      <c r="N217" s="9">
        <v>555</v>
      </c>
      <c r="O217" s="9">
        <v>167</v>
      </c>
      <c r="P217" s="9">
        <v>46</v>
      </c>
      <c r="Q217" s="9">
        <v>106</v>
      </c>
      <c r="R217" s="9">
        <v>85</v>
      </c>
    </row>
    <row r="218" spans="1:18">
      <c r="A218" s="9">
        <v>217</v>
      </c>
      <c r="B218" s="9" t="s">
        <v>241</v>
      </c>
      <c r="C218" s="9" t="s">
        <v>35</v>
      </c>
      <c r="D218" s="9">
        <v>166.07</v>
      </c>
      <c r="E218" s="9">
        <v>1.3</v>
      </c>
      <c r="F218" s="9">
        <v>129</v>
      </c>
      <c r="G218" s="9">
        <v>420</v>
      </c>
      <c r="H218" s="9">
        <v>685</v>
      </c>
      <c r="I218" s="9">
        <v>472</v>
      </c>
      <c r="J218" s="9">
        <v>935</v>
      </c>
      <c r="K218" s="9">
        <v>269</v>
      </c>
      <c r="L218" s="9">
        <v>873</v>
      </c>
      <c r="M218" s="9">
        <v>535</v>
      </c>
      <c r="N218" s="9">
        <v>843</v>
      </c>
      <c r="O218" s="9">
        <v>556</v>
      </c>
      <c r="P218" s="9">
        <v>760</v>
      </c>
      <c r="Q218" s="9">
        <v>187</v>
      </c>
      <c r="R218" s="9">
        <v>785</v>
      </c>
    </row>
    <row r="219" spans="1:18">
      <c r="A219" s="9">
        <v>218</v>
      </c>
      <c r="B219" s="9" t="s">
        <v>242</v>
      </c>
      <c r="C219" s="9" t="s">
        <v>29</v>
      </c>
      <c r="D219" s="9">
        <v>374.51</v>
      </c>
      <c r="E219" s="9">
        <v>3.7</v>
      </c>
      <c r="F219" s="9">
        <v>520</v>
      </c>
      <c r="G219" s="9">
        <v>400</v>
      </c>
      <c r="H219" s="9">
        <v>386</v>
      </c>
      <c r="I219" s="9">
        <v>700</v>
      </c>
      <c r="J219" s="9">
        <v>908</v>
      </c>
      <c r="K219" s="9">
        <v>446</v>
      </c>
      <c r="L219" s="9">
        <v>408</v>
      </c>
      <c r="M219" s="9">
        <v>539</v>
      </c>
      <c r="N219" s="9">
        <v>312</v>
      </c>
      <c r="O219" s="9">
        <v>451</v>
      </c>
      <c r="P219" s="9">
        <v>590</v>
      </c>
      <c r="Q219" s="9">
        <v>775</v>
      </c>
      <c r="R219" s="9">
        <v>226</v>
      </c>
    </row>
    <row r="220" spans="1:18">
      <c r="A220" s="9">
        <v>219</v>
      </c>
      <c r="B220" s="9" t="s">
        <v>243</v>
      </c>
      <c r="C220" s="9" t="s">
        <v>26</v>
      </c>
      <c r="D220" s="9">
        <v>326.57</v>
      </c>
      <c r="E220" s="9">
        <v>3.6</v>
      </c>
      <c r="F220" s="9">
        <v>613</v>
      </c>
      <c r="G220" s="9">
        <v>697</v>
      </c>
      <c r="H220" s="9">
        <v>969</v>
      </c>
      <c r="I220" s="9">
        <v>271</v>
      </c>
      <c r="J220" s="9">
        <v>250</v>
      </c>
      <c r="K220" s="9">
        <v>367</v>
      </c>
      <c r="L220" s="9">
        <v>299</v>
      </c>
      <c r="M220" s="9">
        <v>483</v>
      </c>
      <c r="N220" s="9">
        <v>362</v>
      </c>
      <c r="O220" s="9">
        <v>904</v>
      </c>
      <c r="P220" s="9">
        <v>621</v>
      </c>
      <c r="Q220" s="9">
        <v>85</v>
      </c>
      <c r="R220" s="9">
        <v>592</v>
      </c>
    </row>
    <row r="221" spans="1:18">
      <c r="A221" s="9">
        <v>220</v>
      </c>
      <c r="B221" s="9" t="s">
        <v>244</v>
      </c>
      <c r="C221" s="9" t="s">
        <v>19</v>
      </c>
      <c r="D221" s="9">
        <v>425.37</v>
      </c>
      <c r="E221" s="9">
        <v>2.1</v>
      </c>
      <c r="F221" s="9">
        <v>928</v>
      </c>
      <c r="G221" s="9">
        <v>470</v>
      </c>
      <c r="H221" s="9">
        <v>869</v>
      </c>
      <c r="I221" s="9">
        <v>886</v>
      </c>
      <c r="J221" s="9">
        <v>723</v>
      </c>
      <c r="K221" s="9">
        <v>252</v>
      </c>
      <c r="L221" s="9">
        <v>907</v>
      </c>
      <c r="M221" s="9">
        <v>975</v>
      </c>
      <c r="N221" s="9">
        <v>667</v>
      </c>
      <c r="O221" s="9">
        <v>104</v>
      </c>
      <c r="P221" s="9">
        <v>12</v>
      </c>
      <c r="Q221" s="9">
        <v>835</v>
      </c>
      <c r="R221" s="9">
        <v>625</v>
      </c>
    </row>
    <row r="222" spans="1:18">
      <c r="A222" s="9">
        <v>221</v>
      </c>
      <c r="B222" s="9" t="s">
        <v>245</v>
      </c>
      <c r="C222" s="9" t="s">
        <v>21</v>
      </c>
      <c r="D222" s="9">
        <v>330.52</v>
      </c>
      <c r="E222" s="9">
        <v>4.8</v>
      </c>
      <c r="F222" s="9">
        <v>892</v>
      </c>
      <c r="G222" s="9">
        <v>217</v>
      </c>
      <c r="H222" s="9">
        <v>832</v>
      </c>
      <c r="I222" s="9">
        <v>1</v>
      </c>
      <c r="J222" s="9">
        <v>290</v>
      </c>
      <c r="K222" s="9">
        <v>316</v>
      </c>
      <c r="L222" s="9">
        <v>601</v>
      </c>
      <c r="M222" s="9">
        <v>999</v>
      </c>
      <c r="N222" s="9">
        <v>999</v>
      </c>
      <c r="O222" s="9">
        <v>149</v>
      </c>
      <c r="P222" s="9">
        <v>906</v>
      </c>
      <c r="Q222" s="9">
        <v>842</v>
      </c>
      <c r="R222" s="9">
        <v>183</v>
      </c>
    </row>
    <row r="223" spans="1:18">
      <c r="A223" s="9">
        <v>222</v>
      </c>
      <c r="B223" s="9" t="s">
        <v>246</v>
      </c>
      <c r="C223" s="9" t="s">
        <v>48</v>
      </c>
      <c r="D223" s="9">
        <v>286.31</v>
      </c>
      <c r="E223" s="9">
        <v>1.6</v>
      </c>
      <c r="F223" s="9">
        <v>688</v>
      </c>
      <c r="G223" s="9">
        <v>924</v>
      </c>
      <c r="H223" s="9">
        <v>887</v>
      </c>
      <c r="I223" s="9">
        <v>757</v>
      </c>
      <c r="J223" s="9">
        <v>644</v>
      </c>
      <c r="K223" s="9">
        <v>414</v>
      </c>
      <c r="L223" s="9">
        <v>356</v>
      </c>
      <c r="M223" s="9">
        <v>15</v>
      </c>
      <c r="N223" s="9">
        <v>379</v>
      </c>
      <c r="O223" s="9">
        <v>145</v>
      </c>
      <c r="P223" s="9">
        <v>379</v>
      </c>
      <c r="Q223" s="9">
        <v>455</v>
      </c>
      <c r="R223" s="9">
        <v>791</v>
      </c>
    </row>
    <row r="224" spans="1:18">
      <c r="A224" s="9">
        <v>223</v>
      </c>
      <c r="B224" s="9" t="s">
        <v>247</v>
      </c>
      <c r="C224" s="9" t="s">
        <v>23</v>
      </c>
      <c r="D224" s="9">
        <v>51.37</v>
      </c>
      <c r="E224" s="9">
        <v>2.7</v>
      </c>
      <c r="F224" s="9">
        <v>619</v>
      </c>
      <c r="G224" s="9">
        <v>928</v>
      </c>
      <c r="H224" s="9">
        <v>602</v>
      </c>
      <c r="I224" s="9">
        <v>721</v>
      </c>
      <c r="J224" s="9">
        <v>200</v>
      </c>
      <c r="K224" s="9">
        <v>94</v>
      </c>
      <c r="L224" s="9">
        <v>255</v>
      </c>
      <c r="M224" s="9">
        <v>570</v>
      </c>
      <c r="N224" s="9">
        <v>710</v>
      </c>
      <c r="O224" s="9">
        <v>715</v>
      </c>
      <c r="P224" s="9">
        <v>364</v>
      </c>
      <c r="Q224" s="9">
        <v>136</v>
      </c>
      <c r="R224" s="9">
        <v>321</v>
      </c>
    </row>
    <row r="225" spans="1:18">
      <c r="A225" s="9">
        <v>224</v>
      </c>
      <c r="B225" s="9" t="s">
        <v>248</v>
      </c>
      <c r="C225" s="9" t="s">
        <v>29</v>
      </c>
      <c r="D225" s="9">
        <v>187.02</v>
      </c>
      <c r="E225" s="9">
        <v>4.8</v>
      </c>
      <c r="F225" s="9">
        <v>613</v>
      </c>
      <c r="G225" s="9">
        <v>827</v>
      </c>
      <c r="H225" s="9">
        <v>749</v>
      </c>
      <c r="I225" s="9">
        <v>510</v>
      </c>
      <c r="J225" s="9">
        <v>796</v>
      </c>
      <c r="K225" s="9">
        <v>784</v>
      </c>
      <c r="L225" s="9">
        <v>352</v>
      </c>
      <c r="M225" s="9">
        <v>976</v>
      </c>
      <c r="N225" s="9">
        <v>918</v>
      </c>
      <c r="O225" s="9">
        <v>873</v>
      </c>
      <c r="P225" s="9">
        <v>601</v>
      </c>
      <c r="Q225" s="9">
        <v>857</v>
      </c>
      <c r="R225" s="9">
        <v>908</v>
      </c>
    </row>
    <row r="226" spans="1:18">
      <c r="A226" s="9">
        <v>225</v>
      </c>
      <c r="B226" s="9" t="s">
        <v>249</v>
      </c>
      <c r="C226" s="9" t="s">
        <v>23</v>
      </c>
      <c r="D226" s="9">
        <v>136.28</v>
      </c>
      <c r="E226" s="9">
        <v>2.7</v>
      </c>
      <c r="F226" s="9">
        <v>260</v>
      </c>
      <c r="G226" s="9">
        <v>986</v>
      </c>
      <c r="H226" s="9">
        <v>775</v>
      </c>
      <c r="I226" s="9">
        <v>912</v>
      </c>
      <c r="J226" s="9">
        <v>325</v>
      </c>
      <c r="K226" s="9">
        <v>891</v>
      </c>
      <c r="L226" s="9">
        <v>731</v>
      </c>
      <c r="M226" s="9">
        <v>242</v>
      </c>
      <c r="N226" s="9">
        <v>980</v>
      </c>
      <c r="O226" s="9">
        <v>298</v>
      </c>
      <c r="P226" s="9">
        <v>341</v>
      </c>
      <c r="Q226" s="9">
        <v>897</v>
      </c>
      <c r="R226" s="9">
        <v>317</v>
      </c>
    </row>
    <row r="227" spans="1:18">
      <c r="A227" s="9">
        <v>226</v>
      </c>
      <c r="B227" s="9" t="s">
        <v>250</v>
      </c>
      <c r="C227" s="9" t="s">
        <v>23</v>
      </c>
      <c r="D227" s="9">
        <v>125.77</v>
      </c>
      <c r="E227" s="9">
        <v>3.6</v>
      </c>
      <c r="F227" s="9">
        <v>990</v>
      </c>
      <c r="G227" s="9">
        <v>728</v>
      </c>
      <c r="H227" s="9">
        <v>690</v>
      </c>
      <c r="I227" s="9">
        <v>285</v>
      </c>
      <c r="J227" s="9">
        <v>510</v>
      </c>
      <c r="K227" s="9">
        <v>23</v>
      </c>
      <c r="L227" s="9">
        <v>520</v>
      </c>
      <c r="M227" s="9">
        <v>949</v>
      </c>
      <c r="N227" s="9">
        <v>673</v>
      </c>
      <c r="O227" s="9">
        <v>166</v>
      </c>
      <c r="P227" s="9">
        <v>859</v>
      </c>
      <c r="Q227" s="9">
        <v>335</v>
      </c>
      <c r="R227" s="9">
        <v>565</v>
      </c>
    </row>
    <row r="228" spans="1:18">
      <c r="A228" s="9">
        <v>227</v>
      </c>
      <c r="B228" s="9" t="s">
        <v>251</v>
      </c>
      <c r="C228" s="9" t="s">
        <v>23</v>
      </c>
      <c r="D228" s="9">
        <v>486.64</v>
      </c>
      <c r="E228" s="9">
        <v>2.6</v>
      </c>
      <c r="F228" s="9">
        <v>966</v>
      </c>
      <c r="G228" s="9">
        <v>631</v>
      </c>
      <c r="H228" s="9">
        <v>493</v>
      </c>
      <c r="I228" s="9">
        <v>870</v>
      </c>
      <c r="J228" s="9">
        <v>408</v>
      </c>
      <c r="K228" s="9">
        <v>627</v>
      </c>
      <c r="L228" s="9">
        <v>523</v>
      </c>
      <c r="M228" s="9">
        <v>206</v>
      </c>
      <c r="N228" s="9">
        <v>906</v>
      </c>
      <c r="O228" s="9">
        <v>712</v>
      </c>
      <c r="P228" s="9">
        <v>791</v>
      </c>
      <c r="Q228" s="9">
        <v>606</v>
      </c>
      <c r="R228" s="9">
        <v>398</v>
      </c>
    </row>
    <row r="229" spans="1:18">
      <c r="A229" s="9">
        <v>228</v>
      </c>
      <c r="B229" s="9" t="s">
        <v>252</v>
      </c>
      <c r="C229" s="9" t="s">
        <v>48</v>
      </c>
      <c r="D229" s="9">
        <v>199.58</v>
      </c>
      <c r="E229" s="9">
        <v>2.1</v>
      </c>
      <c r="F229" s="9">
        <v>366</v>
      </c>
      <c r="G229" s="9">
        <v>950</v>
      </c>
      <c r="H229" s="9">
        <v>489</v>
      </c>
      <c r="I229" s="9">
        <v>12</v>
      </c>
      <c r="J229" s="9">
        <v>606</v>
      </c>
      <c r="K229" s="9">
        <v>662</v>
      </c>
      <c r="L229" s="9">
        <v>836</v>
      </c>
      <c r="M229" s="9">
        <v>911</v>
      </c>
      <c r="N229" s="9">
        <v>469</v>
      </c>
      <c r="O229" s="9">
        <v>645</v>
      </c>
      <c r="P229" s="9">
        <v>220</v>
      </c>
      <c r="Q229" s="9">
        <v>837</v>
      </c>
      <c r="R229" s="9">
        <v>708</v>
      </c>
    </row>
    <row r="230" spans="1:18">
      <c r="A230" s="9">
        <v>229</v>
      </c>
      <c r="B230" s="9" t="s">
        <v>253</v>
      </c>
      <c r="C230" s="9" t="s">
        <v>29</v>
      </c>
      <c r="D230" s="9">
        <v>446.56</v>
      </c>
      <c r="E230" s="9">
        <v>4.9</v>
      </c>
      <c r="F230" s="9">
        <v>758</v>
      </c>
      <c r="G230" s="9">
        <v>905</v>
      </c>
      <c r="H230" s="9">
        <v>720</v>
      </c>
      <c r="I230" s="9">
        <v>607</v>
      </c>
      <c r="J230" s="9">
        <v>789</v>
      </c>
      <c r="K230" s="9">
        <v>849</v>
      </c>
      <c r="L230" s="9">
        <v>949</v>
      </c>
      <c r="M230" s="9">
        <v>270</v>
      </c>
      <c r="N230" s="9">
        <v>745</v>
      </c>
      <c r="O230" s="9">
        <v>722</v>
      </c>
      <c r="P230" s="9">
        <v>72</v>
      </c>
      <c r="Q230" s="9">
        <v>756</v>
      </c>
      <c r="R230" s="9">
        <v>898</v>
      </c>
    </row>
    <row r="231" spans="1:18">
      <c r="A231" s="9">
        <v>230</v>
      </c>
      <c r="B231" s="9" t="s">
        <v>254</v>
      </c>
      <c r="C231" s="9" t="s">
        <v>29</v>
      </c>
      <c r="D231" s="9">
        <v>317.41</v>
      </c>
      <c r="E231" s="9">
        <v>2.6</v>
      </c>
      <c r="F231" s="9">
        <v>787</v>
      </c>
      <c r="G231" s="9">
        <v>174</v>
      </c>
      <c r="H231" s="9">
        <v>72</v>
      </c>
      <c r="I231" s="9">
        <v>497</v>
      </c>
      <c r="J231" s="9">
        <v>961</v>
      </c>
      <c r="K231" s="9">
        <v>49</v>
      </c>
      <c r="L231" s="9">
        <v>755</v>
      </c>
      <c r="M231" s="9">
        <v>760</v>
      </c>
      <c r="N231" s="9">
        <v>674</v>
      </c>
      <c r="O231" s="9">
        <v>47</v>
      </c>
      <c r="P231" s="9">
        <v>745</v>
      </c>
      <c r="Q231" s="9">
        <v>468</v>
      </c>
      <c r="R231" s="9">
        <v>292</v>
      </c>
    </row>
    <row r="232" spans="1:18">
      <c r="A232" s="9">
        <v>231</v>
      </c>
      <c r="B232" s="9" t="s">
        <v>255</v>
      </c>
      <c r="C232" s="9" t="s">
        <v>35</v>
      </c>
      <c r="D232" s="9">
        <v>398.43</v>
      </c>
      <c r="E232" s="9">
        <v>4.6</v>
      </c>
      <c r="F232" s="9">
        <v>544</v>
      </c>
      <c r="G232" s="9">
        <v>22</v>
      </c>
      <c r="H232" s="9">
        <v>508</v>
      </c>
      <c r="I232" s="9">
        <v>732</v>
      </c>
      <c r="J232" s="9">
        <v>940</v>
      </c>
      <c r="K232" s="9">
        <v>501</v>
      </c>
      <c r="L232" s="9">
        <v>693</v>
      </c>
      <c r="M232" s="9">
        <v>993</v>
      </c>
      <c r="N232" s="9">
        <v>115</v>
      </c>
      <c r="O232" s="9">
        <v>637</v>
      </c>
      <c r="P232" s="9">
        <v>771</v>
      </c>
      <c r="Q232" s="9">
        <v>601</v>
      </c>
      <c r="R232" s="9">
        <v>292</v>
      </c>
    </row>
    <row r="233" spans="1:18">
      <c r="A233" s="9">
        <v>232</v>
      </c>
      <c r="B233" s="9" t="s">
        <v>256</v>
      </c>
      <c r="C233" s="9" t="s">
        <v>23</v>
      </c>
      <c r="D233" s="9">
        <v>253.81</v>
      </c>
      <c r="E233" s="9">
        <v>1.9</v>
      </c>
      <c r="F233" s="9">
        <v>649</v>
      </c>
      <c r="G233" s="9">
        <v>724</v>
      </c>
      <c r="H233" s="9">
        <v>389</v>
      </c>
      <c r="I233" s="9">
        <v>237</v>
      </c>
      <c r="J233" s="9">
        <v>836</v>
      </c>
      <c r="K233" s="9">
        <v>717</v>
      </c>
      <c r="L233" s="9">
        <v>283</v>
      </c>
      <c r="M233" s="9">
        <v>778</v>
      </c>
      <c r="N233" s="9">
        <v>604</v>
      </c>
      <c r="O233" s="9">
        <v>238</v>
      </c>
      <c r="P233" s="9">
        <v>624</v>
      </c>
      <c r="Q233" s="9">
        <v>570</v>
      </c>
      <c r="R233" s="9">
        <v>484</v>
      </c>
    </row>
    <row r="234" spans="1:18">
      <c r="A234" s="9">
        <v>233</v>
      </c>
      <c r="B234" s="9" t="s">
        <v>257</v>
      </c>
      <c r="C234" s="9" t="s">
        <v>35</v>
      </c>
      <c r="D234" s="9">
        <v>290.57</v>
      </c>
      <c r="E234" s="9">
        <v>1.9</v>
      </c>
      <c r="F234" s="9">
        <v>524</v>
      </c>
      <c r="G234" s="9">
        <v>916</v>
      </c>
      <c r="H234" s="9">
        <v>618</v>
      </c>
      <c r="I234" s="9">
        <v>93</v>
      </c>
      <c r="J234" s="9">
        <v>507</v>
      </c>
      <c r="K234" s="9">
        <v>497</v>
      </c>
      <c r="L234" s="9">
        <v>311</v>
      </c>
      <c r="M234" s="9">
        <v>704</v>
      </c>
      <c r="N234" s="9">
        <v>41</v>
      </c>
      <c r="O234" s="9">
        <v>6</v>
      </c>
      <c r="P234" s="9">
        <v>45</v>
      </c>
      <c r="Q234" s="9">
        <v>402</v>
      </c>
      <c r="R234" s="9">
        <v>898</v>
      </c>
    </row>
    <row r="235" spans="1:18">
      <c r="A235" s="9">
        <v>234</v>
      </c>
      <c r="B235" s="9" t="s">
        <v>258</v>
      </c>
      <c r="C235" s="9" t="s">
        <v>35</v>
      </c>
      <c r="D235" s="9">
        <v>248.8</v>
      </c>
      <c r="E235" s="9">
        <v>1.1</v>
      </c>
      <c r="F235" s="9">
        <v>907</v>
      </c>
      <c r="G235" s="9">
        <v>234</v>
      </c>
      <c r="H235" s="9">
        <v>856</v>
      </c>
      <c r="I235" s="9">
        <v>337</v>
      </c>
      <c r="J235" s="9">
        <v>730</v>
      </c>
      <c r="K235" s="9">
        <v>334</v>
      </c>
      <c r="L235" s="9">
        <v>98</v>
      </c>
      <c r="M235" s="9">
        <v>846</v>
      </c>
      <c r="N235" s="9">
        <v>795</v>
      </c>
      <c r="O235" s="9">
        <v>463</v>
      </c>
      <c r="P235" s="9">
        <v>503</v>
      </c>
      <c r="Q235" s="9">
        <v>539</v>
      </c>
      <c r="R235" s="9">
        <v>446</v>
      </c>
    </row>
    <row r="236" spans="1:18">
      <c r="A236" s="9">
        <v>235</v>
      </c>
      <c r="B236" s="9" t="s">
        <v>259</v>
      </c>
      <c r="C236" s="9" t="s">
        <v>21</v>
      </c>
      <c r="D236" s="9">
        <v>101.65</v>
      </c>
      <c r="E236" s="9">
        <v>3.6</v>
      </c>
      <c r="F236" s="9">
        <v>814</v>
      </c>
      <c r="G236" s="9">
        <v>12</v>
      </c>
      <c r="H236" s="9">
        <v>294</v>
      </c>
      <c r="I236" s="9">
        <v>780</v>
      </c>
      <c r="J236" s="9">
        <v>600</v>
      </c>
      <c r="K236" s="9">
        <v>78</v>
      </c>
      <c r="L236" s="9">
        <v>196</v>
      </c>
      <c r="M236" s="9">
        <v>729</v>
      </c>
      <c r="N236" s="9">
        <v>378</v>
      </c>
      <c r="O236" s="9">
        <v>452</v>
      </c>
      <c r="P236" s="9">
        <v>273</v>
      </c>
      <c r="Q236" s="9">
        <v>71</v>
      </c>
      <c r="R236" s="9">
        <v>802</v>
      </c>
    </row>
    <row r="237" spans="1:18">
      <c r="A237" s="9">
        <v>236</v>
      </c>
      <c r="B237" s="9" t="s">
        <v>260</v>
      </c>
      <c r="C237" s="9" t="s">
        <v>48</v>
      </c>
      <c r="D237" s="9">
        <v>362.61</v>
      </c>
      <c r="E237" s="9">
        <v>2.5</v>
      </c>
      <c r="F237" s="9">
        <v>887</v>
      </c>
      <c r="G237" s="9">
        <v>100</v>
      </c>
      <c r="H237" s="9">
        <v>368</v>
      </c>
      <c r="I237" s="9">
        <v>170</v>
      </c>
      <c r="J237" s="9">
        <v>71</v>
      </c>
      <c r="K237" s="9">
        <v>581</v>
      </c>
      <c r="L237" s="9">
        <v>481</v>
      </c>
      <c r="M237" s="9">
        <v>114</v>
      </c>
      <c r="N237" s="9">
        <v>721</v>
      </c>
      <c r="O237" s="9">
        <v>783</v>
      </c>
      <c r="P237" s="9">
        <v>554</v>
      </c>
      <c r="Q237" s="9">
        <v>781</v>
      </c>
      <c r="R237" s="9">
        <v>691</v>
      </c>
    </row>
    <row r="238" spans="1:18">
      <c r="A238" s="9">
        <v>237</v>
      </c>
      <c r="B238" s="9" t="s">
        <v>261</v>
      </c>
      <c r="C238" s="9" t="s">
        <v>48</v>
      </c>
      <c r="D238" s="9">
        <v>143.98</v>
      </c>
      <c r="E238" s="9">
        <v>4.5</v>
      </c>
      <c r="F238" s="9">
        <v>16</v>
      </c>
      <c r="G238" s="9">
        <v>928</v>
      </c>
      <c r="H238" s="9">
        <v>955</v>
      </c>
      <c r="I238" s="9">
        <v>980</v>
      </c>
      <c r="J238" s="9">
        <v>246</v>
      </c>
      <c r="K238" s="9">
        <v>26</v>
      </c>
      <c r="L238" s="9">
        <v>877</v>
      </c>
      <c r="M238" s="9">
        <v>579</v>
      </c>
      <c r="N238" s="9">
        <v>205</v>
      </c>
      <c r="O238" s="9">
        <v>896</v>
      </c>
      <c r="P238" s="9">
        <v>207</v>
      </c>
      <c r="Q238" s="9">
        <v>23</v>
      </c>
      <c r="R238" s="9">
        <v>982</v>
      </c>
    </row>
    <row r="239" spans="1:18">
      <c r="A239" s="9">
        <v>238</v>
      </c>
      <c r="B239" s="9" t="s">
        <v>262</v>
      </c>
      <c r="C239" s="9" t="s">
        <v>26</v>
      </c>
      <c r="D239" s="9">
        <v>17.04</v>
      </c>
      <c r="E239" s="9">
        <v>2.9</v>
      </c>
      <c r="F239" s="9">
        <v>129</v>
      </c>
      <c r="G239" s="9">
        <v>535</v>
      </c>
      <c r="H239" s="9">
        <v>795</v>
      </c>
      <c r="I239" s="9">
        <v>605</v>
      </c>
      <c r="J239" s="9">
        <v>640</v>
      </c>
      <c r="K239" s="9">
        <v>270</v>
      </c>
      <c r="L239" s="9">
        <v>225</v>
      </c>
      <c r="M239" s="9">
        <v>298</v>
      </c>
      <c r="N239" s="9">
        <v>465</v>
      </c>
      <c r="O239" s="9">
        <v>370</v>
      </c>
      <c r="P239" s="9">
        <v>928</v>
      </c>
      <c r="Q239" s="9">
        <v>623</v>
      </c>
      <c r="R239" s="9">
        <v>891</v>
      </c>
    </row>
    <row r="240" spans="1:18">
      <c r="A240" s="9">
        <v>239</v>
      </c>
      <c r="B240" s="9" t="s">
        <v>263</v>
      </c>
      <c r="C240" s="9" t="s">
        <v>35</v>
      </c>
      <c r="D240" s="9">
        <v>324.51</v>
      </c>
      <c r="E240" s="9">
        <v>4.9</v>
      </c>
      <c r="F240" s="9">
        <v>575</v>
      </c>
      <c r="G240" s="9">
        <v>875</v>
      </c>
      <c r="H240" s="9">
        <v>864</v>
      </c>
      <c r="I240" s="9">
        <v>660</v>
      </c>
      <c r="J240" s="9">
        <v>723</v>
      </c>
      <c r="K240" s="9">
        <v>561</v>
      </c>
      <c r="L240" s="9">
        <v>844</v>
      </c>
      <c r="M240" s="9">
        <v>836</v>
      </c>
      <c r="N240" s="9">
        <v>731</v>
      </c>
      <c r="O240" s="9">
        <v>548</v>
      </c>
      <c r="P240" s="9">
        <v>860</v>
      </c>
      <c r="Q240" s="9">
        <v>811</v>
      </c>
      <c r="R240" s="9">
        <v>411</v>
      </c>
    </row>
    <row r="241" spans="1:18">
      <c r="A241" s="9">
        <v>240</v>
      </c>
      <c r="B241" s="9" t="s">
        <v>264</v>
      </c>
      <c r="C241" s="9" t="s">
        <v>48</v>
      </c>
      <c r="D241" s="9">
        <v>92.67</v>
      </c>
      <c r="E241" s="9">
        <v>1.7</v>
      </c>
      <c r="F241" s="9">
        <v>109</v>
      </c>
      <c r="G241" s="9">
        <v>522</v>
      </c>
      <c r="H241" s="9">
        <v>693</v>
      </c>
      <c r="I241" s="9">
        <v>623</v>
      </c>
      <c r="J241" s="9">
        <v>939</v>
      </c>
      <c r="K241" s="9">
        <v>803</v>
      </c>
      <c r="L241" s="9">
        <v>614</v>
      </c>
      <c r="M241" s="9">
        <v>482</v>
      </c>
      <c r="N241" s="9">
        <v>279</v>
      </c>
      <c r="O241" s="9">
        <v>486</v>
      </c>
      <c r="P241" s="9">
        <v>614</v>
      </c>
      <c r="Q241" s="9">
        <v>484</v>
      </c>
      <c r="R241" s="9">
        <v>507</v>
      </c>
    </row>
    <row r="242" spans="1:18">
      <c r="A242" s="9">
        <v>241</v>
      </c>
      <c r="B242" s="9" t="s">
        <v>265</v>
      </c>
      <c r="C242" s="9" t="s">
        <v>23</v>
      </c>
      <c r="D242" s="9">
        <v>470.53</v>
      </c>
      <c r="E242" s="9">
        <v>4.5</v>
      </c>
      <c r="F242" s="9">
        <v>887</v>
      </c>
      <c r="G242" s="9">
        <v>784</v>
      </c>
      <c r="H242" s="9">
        <v>548</v>
      </c>
      <c r="I242" s="9">
        <v>566</v>
      </c>
      <c r="J242" s="9">
        <v>854</v>
      </c>
      <c r="K242" s="9">
        <v>246</v>
      </c>
      <c r="L242" s="9">
        <v>617</v>
      </c>
      <c r="M242" s="9">
        <v>396</v>
      </c>
      <c r="N242" s="9">
        <v>647</v>
      </c>
      <c r="O242" s="9">
        <v>210</v>
      </c>
      <c r="P242" s="9">
        <v>123</v>
      </c>
      <c r="Q242" s="9">
        <v>55</v>
      </c>
      <c r="R242" s="9">
        <v>733</v>
      </c>
    </row>
    <row r="243" spans="1:18">
      <c r="A243" s="9">
        <v>242</v>
      </c>
      <c r="B243" s="9" t="s">
        <v>266</v>
      </c>
      <c r="C243" s="9" t="s">
        <v>19</v>
      </c>
      <c r="D243" s="9">
        <v>477.19</v>
      </c>
      <c r="E243" s="9">
        <v>4.1</v>
      </c>
      <c r="F243" s="9">
        <v>533</v>
      </c>
      <c r="G243" s="9">
        <v>451</v>
      </c>
      <c r="H243" s="9">
        <v>648</v>
      </c>
      <c r="I243" s="9">
        <v>848</v>
      </c>
      <c r="J243" s="9">
        <v>607</v>
      </c>
      <c r="K243" s="9">
        <v>775</v>
      </c>
      <c r="L243" s="9">
        <v>364</v>
      </c>
      <c r="M243" s="9">
        <v>393</v>
      </c>
      <c r="N243" s="9">
        <v>617</v>
      </c>
      <c r="O243" s="9">
        <v>164</v>
      </c>
      <c r="P243" s="9">
        <v>9</v>
      </c>
      <c r="Q243" s="9">
        <v>985</v>
      </c>
      <c r="R243" s="9">
        <v>785</v>
      </c>
    </row>
    <row r="244" spans="1:18">
      <c r="A244" s="9">
        <v>243</v>
      </c>
      <c r="B244" s="9" t="s">
        <v>267</v>
      </c>
      <c r="C244" s="9" t="s">
        <v>23</v>
      </c>
      <c r="D244" s="9">
        <v>457.86</v>
      </c>
      <c r="E244" s="9">
        <v>4.1</v>
      </c>
      <c r="F244" s="9">
        <v>670</v>
      </c>
      <c r="G244" s="9">
        <v>430</v>
      </c>
      <c r="H244" s="9">
        <v>849</v>
      </c>
      <c r="I244" s="9">
        <v>935</v>
      </c>
      <c r="J244" s="9">
        <v>586</v>
      </c>
      <c r="K244" s="9">
        <v>590</v>
      </c>
      <c r="L244" s="9">
        <v>367</v>
      </c>
      <c r="M244" s="9">
        <v>74</v>
      </c>
      <c r="N244" s="9">
        <v>117</v>
      </c>
      <c r="O244" s="9">
        <v>124</v>
      </c>
      <c r="P244" s="9">
        <v>328</v>
      </c>
      <c r="Q244" s="9">
        <v>222</v>
      </c>
      <c r="R244" s="9">
        <v>889</v>
      </c>
    </row>
    <row r="245" spans="1:18">
      <c r="A245" s="9">
        <v>244</v>
      </c>
      <c r="B245" s="9" t="s">
        <v>268</v>
      </c>
      <c r="C245" s="9" t="s">
        <v>29</v>
      </c>
      <c r="D245" s="9">
        <v>188.23</v>
      </c>
      <c r="E245" s="9">
        <v>4.4</v>
      </c>
      <c r="F245" s="9">
        <v>269</v>
      </c>
      <c r="G245" s="9">
        <v>792</v>
      </c>
      <c r="H245" s="9">
        <v>567</v>
      </c>
      <c r="I245" s="9">
        <v>466</v>
      </c>
      <c r="J245" s="9">
        <v>934</v>
      </c>
      <c r="K245" s="9">
        <v>386</v>
      </c>
      <c r="L245" s="9">
        <v>569</v>
      </c>
      <c r="M245" s="9">
        <v>977</v>
      </c>
      <c r="N245" s="9">
        <v>236</v>
      </c>
      <c r="O245" s="9">
        <v>336</v>
      </c>
      <c r="P245" s="9">
        <v>186</v>
      </c>
      <c r="Q245" s="9">
        <v>631</v>
      </c>
      <c r="R245" s="9">
        <v>243</v>
      </c>
    </row>
    <row r="246" spans="1:18">
      <c r="A246" s="9">
        <v>245</v>
      </c>
      <c r="B246" s="9" t="s">
        <v>269</v>
      </c>
      <c r="C246" s="9" t="s">
        <v>48</v>
      </c>
      <c r="D246" s="9">
        <v>12.65</v>
      </c>
      <c r="E246" s="9">
        <v>4</v>
      </c>
      <c r="F246" s="9">
        <v>162</v>
      </c>
      <c r="G246" s="9">
        <v>605</v>
      </c>
      <c r="H246" s="9">
        <v>186</v>
      </c>
      <c r="I246" s="9">
        <v>627</v>
      </c>
      <c r="J246" s="9">
        <v>565</v>
      </c>
      <c r="K246" s="9">
        <v>701</v>
      </c>
      <c r="L246" s="9">
        <v>589</v>
      </c>
      <c r="M246" s="9">
        <v>481</v>
      </c>
      <c r="N246" s="9">
        <v>308</v>
      </c>
      <c r="O246" s="9">
        <v>191</v>
      </c>
      <c r="P246" s="9">
        <v>542</v>
      </c>
      <c r="Q246" s="9">
        <v>178</v>
      </c>
      <c r="R246" s="9">
        <v>419</v>
      </c>
    </row>
    <row r="247" spans="1:18">
      <c r="A247" s="9">
        <v>246</v>
      </c>
      <c r="B247" s="9" t="s">
        <v>270</v>
      </c>
      <c r="C247" s="9" t="s">
        <v>48</v>
      </c>
      <c r="D247" s="9">
        <v>464.52</v>
      </c>
      <c r="E247" s="9">
        <v>3.5</v>
      </c>
      <c r="F247" s="9">
        <v>260</v>
      </c>
      <c r="G247" s="9">
        <v>712</v>
      </c>
      <c r="H247" s="9">
        <v>852</v>
      </c>
      <c r="I247" s="9">
        <v>142</v>
      </c>
      <c r="J247" s="9">
        <v>343</v>
      </c>
      <c r="K247" s="9">
        <v>558</v>
      </c>
      <c r="L247" s="9">
        <v>74</v>
      </c>
      <c r="M247" s="9">
        <v>102</v>
      </c>
      <c r="N247" s="9">
        <v>455</v>
      </c>
      <c r="O247" s="9">
        <v>729</v>
      </c>
      <c r="P247" s="9">
        <v>667</v>
      </c>
      <c r="Q247" s="9">
        <v>799</v>
      </c>
      <c r="R247" s="9">
        <v>928</v>
      </c>
    </row>
    <row r="248" spans="1:18">
      <c r="A248" s="9">
        <v>247</v>
      </c>
      <c r="B248" s="9" t="s">
        <v>271</v>
      </c>
      <c r="C248" s="9" t="s">
        <v>26</v>
      </c>
      <c r="D248" s="9">
        <v>216.95</v>
      </c>
      <c r="E248" s="9">
        <v>1.5</v>
      </c>
      <c r="F248" s="9">
        <v>924</v>
      </c>
      <c r="G248" s="9">
        <v>532</v>
      </c>
      <c r="H248" s="9">
        <v>769</v>
      </c>
      <c r="I248" s="9">
        <v>200</v>
      </c>
      <c r="J248" s="9">
        <v>970</v>
      </c>
      <c r="K248" s="9">
        <v>972</v>
      </c>
      <c r="L248" s="9">
        <v>41</v>
      </c>
      <c r="M248" s="9">
        <v>296</v>
      </c>
      <c r="N248" s="9">
        <v>899</v>
      </c>
      <c r="O248" s="9">
        <v>213</v>
      </c>
      <c r="P248" s="9">
        <v>59</v>
      </c>
      <c r="Q248" s="9">
        <v>433</v>
      </c>
      <c r="R248" s="9">
        <v>959</v>
      </c>
    </row>
    <row r="249" spans="1:18">
      <c r="A249" s="9">
        <v>248</v>
      </c>
      <c r="B249" s="9" t="s">
        <v>272</v>
      </c>
      <c r="C249" s="9" t="s">
        <v>35</v>
      </c>
      <c r="D249" s="9">
        <v>483.49</v>
      </c>
      <c r="E249" s="9">
        <v>1.1</v>
      </c>
      <c r="F249" s="9">
        <v>102</v>
      </c>
      <c r="G249" s="9">
        <v>851</v>
      </c>
      <c r="H249" s="9">
        <v>444</v>
      </c>
      <c r="I249" s="9">
        <v>179</v>
      </c>
      <c r="J249" s="9">
        <v>924</v>
      </c>
      <c r="K249" s="9">
        <v>360</v>
      </c>
      <c r="L249" s="9">
        <v>421</v>
      </c>
      <c r="M249" s="9">
        <v>177</v>
      </c>
      <c r="N249" s="9">
        <v>474</v>
      </c>
      <c r="O249" s="9">
        <v>573</v>
      </c>
      <c r="P249" s="9">
        <v>760</v>
      </c>
      <c r="Q249" s="9">
        <v>936</v>
      </c>
      <c r="R249" s="9">
        <v>153</v>
      </c>
    </row>
    <row r="250" spans="1:18">
      <c r="A250" s="9">
        <v>249</v>
      </c>
      <c r="B250" s="9" t="s">
        <v>273</v>
      </c>
      <c r="C250" s="9" t="s">
        <v>19</v>
      </c>
      <c r="D250" s="9">
        <v>481.99</v>
      </c>
      <c r="E250" s="9">
        <v>4.7</v>
      </c>
      <c r="F250" s="9">
        <v>506</v>
      </c>
      <c r="G250" s="9">
        <v>978</v>
      </c>
      <c r="H250" s="9">
        <v>569</v>
      </c>
      <c r="I250" s="9">
        <v>713</v>
      </c>
      <c r="J250" s="9">
        <v>53</v>
      </c>
      <c r="K250" s="9">
        <v>865</v>
      </c>
      <c r="L250" s="9">
        <v>835</v>
      </c>
      <c r="M250" s="9">
        <v>214</v>
      </c>
      <c r="N250" s="9">
        <v>99</v>
      </c>
      <c r="O250" s="9">
        <v>327</v>
      </c>
      <c r="P250" s="9">
        <v>898</v>
      </c>
      <c r="Q250" s="9">
        <v>449</v>
      </c>
      <c r="R250" s="9">
        <v>815</v>
      </c>
    </row>
    <row r="251" spans="1:18">
      <c r="A251" s="9">
        <v>250</v>
      </c>
      <c r="B251" s="9" t="s">
        <v>274</v>
      </c>
      <c r="C251" s="9" t="s">
        <v>48</v>
      </c>
      <c r="D251" s="9">
        <v>427.24</v>
      </c>
      <c r="E251" s="9">
        <v>3.5</v>
      </c>
      <c r="F251" s="9">
        <v>735</v>
      </c>
      <c r="G251" s="9">
        <v>722</v>
      </c>
      <c r="H251" s="9">
        <v>362</v>
      </c>
      <c r="I251" s="9">
        <v>363</v>
      </c>
      <c r="J251" s="9">
        <v>729</v>
      </c>
      <c r="K251" s="9">
        <v>983</v>
      </c>
      <c r="L251" s="9">
        <v>180</v>
      </c>
      <c r="M251" s="9">
        <v>966</v>
      </c>
      <c r="N251" s="9">
        <v>260</v>
      </c>
      <c r="O251" s="9">
        <v>956</v>
      </c>
      <c r="P251" s="9">
        <v>885</v>
      </c>
      <c r="Q251" s="9">
        <v>792</v>
      </c>
      <c r="R251" s="9">
        <v>423</v>
      </c>
    </row>
    <row r="252" spans="1:18">
      <c r="A252" s="9">
        <v>251</v>
      </c>
      <c r="B252" s="9" t="s">
        <v>275</v>
      </c>
      <c r="C252" s="9" t="s">
        <v>26</v>
      </c>
      <c r="D252" s="9">
        <v>150.75</v>
      </c>
      <c r="E252" s="9">
        <v>4.2</v>
      </c>
      <c r="F252" s="9">
        <v>571</v>
      </c>
      <c r="G252" s="9">
        <v>651</v>
      </c>
      <c r="H252" s="9">
        <v>122</v>
      </c>
      <c r="I252" s="9">
        <v>478</v>
      </c>
      <c r="J252" s="9">
        <v>527</v>
      </c>
      <c r="K252" s="9">
        <v>487</v>
      </c>
      <c r="L252" s="9">
        <v>544</v>
      </c>
      <c r="M252" s="9">
        <v>314</v>
      </c>
      <c r="N252" s="9">
        <v>992</v>
      </c>
      <c r="O252" s="9">
        <v>380</v>
      </c>
      <c r="P252" s="9">
        <v>950</v>
      </c>
      <c r="Q252" s="9">
        <v>883</v>
      </c>
      <c r="R252" s="9">
        <v>272</v>
      </c>
    </row>
    <row r="253" spans="1:18">
      <c r="A253" s="9">
        <v>252</v>
      </c>
      <c r="B253" s="9" t="s">
        <v>276</v>
      </c>
      <c r="C253" s="9" t="s">
        <v>26</v>
      </c>
      <c r="D253" s="9">
        <v>195.62</v>
      </c>
      <c r="E253" s="9">
        <v>2.9</v>
      </c>
      <c r="F253" s="9">
        <v>247</v>
      </c>
      <c r="G253" s="9">
        <v>292</v>
      </c>
      <c r="H253" s="9">
        <v>187</v>
      </c>
      <c r="I253" s="9">
        <v>564</v>
      </c>
      <c r="J253" s="9">
        <v>610</v>
      </c>
      <c r="K253" s="9">
        <v>351</v>
      </c>
      <c r="L253" s="9">
        <v>70</v>
      </c>
      <c r="M253" s="9">
        <v>38</v>
      </c>
      <c r="N253" s="9">
        <v>304</v>
      </c>
      <c r="O253" s="9">
        <v>672</v>
      </c>
      <c r="P253" s="9">
        <v>781</v>
      </c>
      <c r="Q253" s="9">
        <v>491</v>
      </c>
      <c r="R253" s="9">
        <v>935</v>
      </c>
    </row>
    <row r="254" spans="1:18">
      <c r="A254" s="9">
        <v>253</v>
      </c>
      <c r="B254" s="9" t="s">
        <v>277</v>
      </c>
      <c r="C254" s="9" t="s">
        <v>19</v>
      </c>
      <c r="D254" s="9">
        <v>426.31</v>
      </c>
      <c r="E254" s="9">
        <v>1.5</v>
      </c>
      <c r="F254" s="9">
        <v>640</v>
      </c>
      <c r="G254" s="9">
        <v>809</v>
      </c>
      <c r="H254" s="9">
        <v>741</v>
      </c>
      <c r="I254" s="9">
        <v>470</v>
      </c>
      <c r="J254" s="9">
        <v>531</v>
      </c>
      <c r="K254" s="9">
        <v>700</v>
      </c>
      <c r="L254" s="9">
        <v>567</v>
      </c>
      <c r="M254" s="9">
        <v>258</v>
      </c>
      <c r="N254" s="9">
        <v>353</v>
      </c>
      <c r="O254" s="9">
        <v>577</v>
      </c>
      <c r="P254" s="9">
        <v>441</v>
      </c>
      <c r="Q254" s="9">
        <v>188</v>
      </c>
      <c r="R254" s="9">
        <v>646</v>
      </c>
    </row>
    <row r="255" spans="1:18">
      <c r="A255" s="9">
        <v>254</v>
      </c>
      <c r="B255" s="9" t="s">
        <v>278</v>
      </c>
      <c r="C255" s="9" t="s">
        <v>23</v>
      </c>
      <c r="D255" s="9">
        <v>161.88</v>
      </c>
      <c r="E255" s="9">
        <v>1.5</v>
      </c>
      <c r="F255" s="9">
        <v>795</v>
      </c>
      <c r="G255" s="9">
        <v>912</v>
      </c>
      <c r="H255" s="9">
        <v>679</v>
      </c>
      <c r="I255" s="9">
        <v>383</v>
      </c>
      <c r="J255" s="9">
        <v>557</v>
      </c>
      <c r="K255" s="9">
        <v>927</v>
      </c>
      <c r="L255" s="9">
        <v>104</v>
      </c>
      <c r="M255" s="9">
        <v>715</v>
      </c>
      <c r="N255" s="9">
        <v>285</v>
      </c>
      <c r="O255" s="9">
        <v>797</v>
      </c>
      <c r="P255" s="9">
        <v>216</v>
      </c>
      <c r="Q255" s="9">
        <v>577</v>
      </c>
      <c r="R255" s="9">
        <v>824</v>
      </c>
    </row>
    <row r="256" spans="1:18">
      <c r="A256" s="9">
        <v>255</v>
      </c>
      <c r="B256" s="9" t="s">
        <v>279</v>
      </c>
      <c r="C256" s="9" t="s">
        <v>23</v>
      </c>
      <c r="D256" s="9">
        <v>88.9</v>
      </c>
      <c r="E256" s="9">
        <v>3.7</v>
      </c>
      <c r="F256" s="9">
        <v>837</v>
      </c>
      <c r="G256" s="9">
        <v>100</v>
      </c>
      <c r="H256" s="9">
        <v>419</v>
      </c>
      <c r="I256" s="9">
        <v>691</v>
      </c>
      <c r="J256" s="9">
        <v>962</v>
      </c>
      <c r="K256" s="9">
        <v>255</v>
      </c>
      <c r="L256" s="9">
        <v>199</v>
      </c>
      <c r="M256" s="9">
        <v>6</v>
      </c>
      <c r="N256" s="9">
        <v>327</v>
      </c>
      <c r="O256" s="9">
        <v>238</v>
      </c>
      <c r="P256" s="9">
        <v>910</v>
      </c>
      <c r="Q256" s="9">
        <v>809</v>
      </c>
      <c r="R256" s="9">
        <v>519</v>
      </c>
    </row>
    <row r="257" spans="1:18">
      <c r="A257" s="9">
        <v>256</v>
      </c>
      <c r="B257" s="9" t="s">
        <v>280</v>
      </c>
      <c r="C257" s="9" t="s">
        <v>23</v>
      </c>
      <c r="D257" s="9">
        <v>280.62</v>
      </c>
      <c r="E257" s="9">
        <v>2.7</v>
      </c>
      <c r="F257" s="9">
        <v>537</v>
      </c>
      <c r="G257" s="9">
        <v>501</v>
      </c>
      <c r="H257" s="9">
        <v>625</v>
      </c>
      <c r="I257" s="9">
        <v>925</v>
      </c>
      <c r="J257" s="9">
        <v>192</v>
      </c>
      <c r="K257" s="9">
        <v>221</v>
      </c>
      <c r="L257" s="9">
        <v>100</v>
      </c>
      <c r="M257" s="9">
        <v>48</v>
      </c>
      <c r="N257" s="9">
        <v>102</v>
      </c>
      <c r="O257" s="9">
        <v>531</v>
      </c>
      <c r="P257" s="9">
        <v>1</v>
      </c>
      <c r="Q257" s="9">
        <v>960</v>
      </c>
      <c r="R257" s="9">
        <v>127</v>
      </c>
    </row>
    <row r="258" spans="1:18">
      <c r="A258" s="9">
        <v>257</v>
      </c>
      <c r="B258" s="9" t="s">
        <v>281</v>
      </c>
      <c r="C258" s="9" t="s">
        <v>21</v>
      </c>
      <c r="D258" s="9">
        <v>468.4</v>
      </c>
      <c r="E258" s="9">
        <v>1.8</v>
      </c>
      <c r="F258" s="9">
        <v>131</v>
      </c>
      <c r="G258" s="9">
        <v>303</v>
      </c>
      <c r="H258" s="9">
        <v>251</v>
      </c>
      <c r="I258" s="9">
        <v>416</v>
      </c>
      <c r="J258" s="9">
        <v>894</v>
      </c>
      <c r="K258" s="9">
        <v>883</v>
      </c>
      <c r="L258" s="9">
        <v>767</v>
      </c>
      <c r="M258" s="9">
        <v>537</v>
      </c>
      <c r="N258" s="9">
        <v>62</v>
      </c>
      <c r="O258" s="9">
        <v>699</v>
      </c>
      <c r="P258" s="9">
        <v>535</v>
      </c>
      <c r="Q258" s="9">
        <v>419</v>
      </c>
      <c r="R258" s="9">
        <v>372</v>
      </c>
    </row>
    <row r="259" spans="1:18">
      <c r="A259" s="9">
        <v>258</v>
      </c>
      <c r="B259" s="9" t="s">
        <v>282</v>
      </c>
      <c r="C259" s="9" t="s">
        <v>35</v>
      </c>
      <c r="D259" s="9">
        <v>349.53</v>
      </c>
      <c r="E259" s="9">
        <v>3</v>
      </c>
      <c r="F259" s="9">
        <v>353</v>
      </c>
      <c r="G259" s="9">
        <v>870</v>
      </c>
      <c r="H259" s="9">
        <v>618</v>
      </c>
      <c r="I259" s="9">
        <v>824</v>
      </c>
      <c r="J259" s="9">
        <v>57</v>
      </c>
      <c r="K259" s="9">
        <v>752</v>
      </c>
      <c r="L259" s="9">
        <v>306</v>
      </c>
      <c r="M259" s="9">
        <v>160</v>
      </c>
      <c r="N259" s="9">
        <v>686</v>
      </c>
      <c r="O259" s="9">
        <v>81</v>
      </c>
      <c r="P259" s="9">
        <v>717</v>
      </c>
      <c r="Q259" s="9">
        <v>248</v>
      </c>
      <c r="R259" s="9">
        <v>567</v>
      </c>
    </row>
    <row r="260" spans="1:18">
      <c r="A260" s="9">
        <v>259</v>
      </c>
      <c r="B260" s="9" t="s">
        <v>283</v>
      </c>
      <c r="C260" s="9" t="s">
        <v>35</v>
      </c>
      <c r="D260" s="9">
        <v>287.18</v>
      </c>
      <c r="E260" s="9">
        <v>1.3</v>
      </c>
      <c r="F260" s="9">
        <v>196</v>
      </c>
      <c r="G260" s="9">
        <v>539</v>
      </c>
      <c r="H260" s="9">
        <v>548</v>
      </c>
      <c r="I260" s="9">
        <v>307</v>
      </c>
      <c r="J260" s="9">
        <v>436</v>
      </c>
      <c r="K260" s="9">
        <v>780</v>
      </c>
      <c r="L260" s="9">
        <v>585</v>
      </c>
      <c r="M260" s="9">
        <v>868</v>
      </c>
      <c r="N260" s="9">
        <v>281</v>
      </c>
      <c r="O260" s="9">
        <v>362</v>
      </c>
      <c r="P260" s="9">
        <v>831</v>
      </c>
      <c r="Q260" s="9">
        <v>587</v>
      </c>
      <c r="R260" s="9">
        <v>637</v>
      </c>
    </row>
    <row r="261" spans="1:18">
      <c r="A261" s="9">
        <v>260</v>
      </c>
      <c r="B261" s="9" t="s">
        <v>284</v>
      </c>
      <c r="C261" s="9" t="s">
        <v>23</v>
      </c>
      <c r="D261" s="9">
        <v>53.1</v>
      </c>
      <c r="E261" s="9">
        <v>3.3</v>
      </c>
      <c r="F261" s="9">
        <v>793</v>
      </c>
      <c r="G261" s="9">
        <v>552</v>
      </c>
      <c r="H261" s="9">
        <v>334</v>
      </c>
      <c r="I261" s="9">
        <v>648</v>
      </c>
      <c r="J261" s="9">
        <v>110</v>
      </c>
      <c r="K261" s="9">
        <v>0</v>
      </c>
      <c r="L261" s="9">
        <v>682</v>
      </c>
      <c r="M261" s="9">
        <v>175</v>
      </c>
      <c r="N261" s="9">
        <v>440</v>
      </c>
      <c r="O261" s="9">
        <v>504</v>
      </c>
      <c r="P261" s="9">
        <v>710</v>
      </c>
      <c r="Q261" s="9">
        <v>648</v>
      </c>
      <c r="R261" s="9">
        <v>158</v>
      </c>
    </row>
    <row r="262" spans="1:18">
      <c r="A262" s="9">
        <v>261</v>
      </c>
      <c r="B262" s="9" t="s">
        <v>285</v>
      </c>
      <c r="C262" s="9" t="s">
        <v>19</v>
      </c>
      <c r="D262" s="9">
        <v>309.43</v>
      </c>
      <c r="E262" s="9">
        <v>2.1</v>
      </c>
      <c r="F262" s="9">
        <v>916</v>
      </c>
      <c r="G262" s="9">
        <v>354</v>
      </c>
      <c r="H262" s="9">
        <v>91</v>
      </c>
      <c r="I262" s="9">
        <v>693</v>
      </c>
      <c r="J262" s="9">
        <v>128</v>
      </c>
      <c r="K262" s="9">
        <v>545</v>
      </c>
      <c r="L262" s="9">
        <v>376</v>
      </c>
      <c r="M262" s="9">
        <v>590</v>
      </c>
      <c r="N262" s="9">
        <v>292</v>
      </c>
      <c r="O262" s="9">
        <v>201</v>
      </c>
      <c r="P262" s="9">
        <v>355</v>
      </c>
      <c r="Q262" s="9">
        <v>163</v>
      </c>
      <c r="R262" s="9">
        <v>570</v>
      </c>
    </row>
    <row r="263" spans="1:18">
      <c r="A263" s="9">
        <v>262</v>
      </c>
      <c r="B263" s="9" t="s">
        <v>286</v>
      </c>
      <c r="C263" s="9" t="s">
        <v>21</v>
      </c>
      <c r="D263" s="9">
        <v>495.08</v>
      </c>
      <c r="E263" s="9">
        <v>4.2</v>
      </c>
      <c r="F263" s="9">
        <v>930</v>
      </c>
      <c r="G263" s="9">
        <v>302</v>
      </c>
      <c r="H263" s="9">
        <v>529</v>
      </c>
      <c r="I263" s="9">
        <v>366</v>
      </c>
      <c r="J263" s="9">
        <v>848</v>
      </c>
      <c r="K263" s="9">
        <v>445</v>
      </c>
      <c r="L263" s="9">
        <v>654</v>
      </c>
      <c r="M263" s="9">
        <v>1</v>
      </c>
      <c r="N263" s="9">
        <v>737</v>
      </c>
      <c r="O263" s="9">
        <v>919</v>
      </c>
      <c r="P263" s="9">
        <v>625</v>
      </c>
      <c r="Q263" s="9">
        <v>744</v>
      </c>
      <c r="R263" s="9">
        <v>569</v>
      </c>
    </row>
    <row r="264" spans="1:18">
      <c r="A264" s="9">
        <v>263</v>
      </c>
      <c r="B264" s="9" t="s">
        <v>287</v>
      </c>
      <c r="C264" s="9" t="s">
        <v>35</v>
      </c>
      <c r="D264" s="9">
        <v>74.34</v>
      </c>
      <c r="E264" s="9">
        <v>2.2</v>
      </c>
      <c r="F264" s="9">
        <v>666</v>
      </c>
      <c r="G264" s="9">
        <v>495</v>
      </c>
      <c r="H264" s="9">
        <v>865</v>
      </c>
      <c r="I264" s="9">
        <v>0</v>
      </c>
      <c r="J264" s="9">
        <v>705</v>
      </c>
      <c r="K264" s="9">
        <v>78</v>
      </c>
      <c r="L264" s="9">
        <v>677</v>
      </c>
      <c r="M264" s="9">
        <v>1000</v>
      </c>
      <c r="N264" s="9">
        <v>6</v>
      </c>
      <c r="O264" s="9">
        <v>503</v>
      </c>
      <c r="P264" s="9">
        <v>791</v>
      </c>
      <c r="Q264" s="9">
        <v>254</v>
      </c>
      <c r="R264" s="9">
        <v>651</v>
      </c>
    </row>
    <row r="265" spans="1:18">
      <c r="A265" s="9">
        <v>264</v>
      </c>
      <c r="B265" s="9" t="s">
        <v>288</v>
      </c>
      <c r="C265" s="9" t="s">
        <v>23</v>
      </c>
      <c r="D265" s="9">
        <v>261.57</v>
      </c>
      <c r="E265" s="9">
        <v>2.8</v>
      </c>
      <c r="F265" s="9">
        <v>382</v>
      </c>
      <c r="G265" s="9">
        <v>657</v>
      </c>
      <c r="H265" s="9">
        <v>62</v>
      </c>
      <c r="I265" s="9">
        <v>43</v>
      </c>
      <c r="J265" s="9">
        <v>924</v>
      </c>
      <c r="K265" s="9">
        <v>235</v>
      </c>
      <c r="L265" s="9">
        <v>398</v>
      </c>
      <c r="M265" s="9">
        <v>894</v>
      </c>
      <c r="N265" s="9">
        <v>638</v>
      </c>
      <c r="O265" s="9">
        <v>643</v>
      </c>
      <c r="P265" s="9">
        <v>666</v>
      </c>
      <c r="Q265" s="9">
        <v>475</v>
      </c>
      <c r="R265" s="9">
        <v>175</v>
      </c>
    </row>
    <row r="266" spans="1:18">
      <c r="A266" s="9">
        <v>265</v>
      </c>
      <c r="B266" s="9" t="s">
        <v>289</v>
      </c>
      <c r="C266" s="9" t="s">
        <v>21</v>
      </c>
      <c r="D266" s="9">
        <v>439.3</v>
      </c>
      <c r="E266" s="9">
        <v>1</v>
      </c>
      <c r="F266" s="9">
        <v>645</v>
      </c>
      <c r="G266" s="9">
        <v>767</v>
      </c>
      <c r="H266" s="9">
        <v>661</v>
      </c>
      <c r="I266" s="9">
        <v>738</v>
      </c>
      <c r="J266" s="9">
        <v>851</v>
      </c>
      <c r="K266" s="9">
        <v>333</v>
      </c>
      <c r="L266" s="9">
        <v>772</v>
      </c>
      <c r="M266" s="9">
        <v>454</v>
      </c>
      <c r="N266" s="9">
        <v>935</v>
      </c>
      <c r="O266" s="9">
        <v>36</v>
      </c>
      <c r="P266" s="9">
        <v>164</v>
      </c>
      <c r="Q266" s="9">
        <v>805</v>
      </c>
      <c r="R266" s="9">
        <v>926</v>
      </c>
    </row>
    <row r="267" spans="1:18">
      <c r="A267" s="9">
        <v>266</v>
      </c>
      <c r="B267" s="9" t="s">
        <v>290</v>
      </c>
      <c r="C267" s="9" t="s">
        <v>19</v>
      </c>
      <c r="D267" s="9">
        <v>371.68</v>
      </c>
      <c r="E267" s="9">
        <v>1.3</v>
      </c>
      <c r="F267" s="9">
        <v>227</v>
      </c>
      <c r="G267" s="9">
        <v>973</v>
      </c>
      <c r="H267" s="9">
        <v>511</v>
      </c>
      <c r="I267" s="9">
        <v>842</v>
      </c>
      <c r="J267" s="9">
        <v>325</v>
      </c>
      <c r="K267" s="9">
        <v>888</v>
      </c>
      <c r="L267" s="9">
        <v>220</v>
      </c>
      <c r="M267" s="9">
        <v>927</v>
      </c>
      <c r="N267" s="9">
        <v>91</v>
      </c>
      <c r="O267" s="9">
        <v>643</v>
      </c>
      <c r="P267" s="9">
        <v>997</v>
      </c>
      <c r="Q267" s="9">
        <v>416</v>
      </c>
      <c r="R267" s="9">
        <v>619</v>
      </c>
    </row>
    <row r="268" spans="1:18">
      <c r="A268" s="9">
        <v>267</v>
      </c>
      <c r="B268" s="9" t="s">
        <v>291</v>
      </c>
      <c r="C268" s="9" t="s">
        <v>23</v>
      </c>
      <c r="D268" s="9">
        <v>350.02</v>
      </c>
      <c r="E268" s="9">
        <v>2.6</v>
      </c>
      <c r="F268" s="9">
        <v>701</v>
      </c>
      <c r="G268" s="9">
        <v>226</v>
      </c>
      <c r="H268" s="9">
        <v>138</v>
      </c>
      <c r="I268" s="9">
        <v>97</v>
      </c>
      <c r="J268" s="9">
        <v>7</v>
      </c>
      <c r="K268" s="9">
        <v>348</v>
      </c>
      <c r="L268" s="9">
        <v>594</v>
      </c>
      <c r="M268" s="9">
        <v>643</v>
      </c>
      <c r="N268" s="9">
        <v>934</v>
      </c>
      <c r="O268" s="9">
        <v>588</v>
      </c>
      <c r="P268" s="9">
        <v>733</v>
      </c>
      <c r="Q268" s="9">
        <v>169</v>
      </c>
      <c r="R268" s="9">
        <v>210</v>
      </c>
    </row>
    <row r="269" spans="1:18">
      <c r="A269" s="9">
        <v>268</v>
      </c>
      <c r="B269" s="9" t="s">
        <v>292</v>
      </c>
      <c r="C269" s="9" t="s">
        <v>29</v>
      </c>
      <c r="D269" s="9">
        <v>352.73</v>
      </c>
      <c r="E269" s="9">
        <v>2.9</v>
      </c>
      <c r="F269" s="9">
        <v>476</v>
      </c>
      <c r="G269" s="9">
        <v>235</v>
      </c>
      <c r="H269" s="9">
        <v>697</v>
      </c>
      <c r="I269" s="9">
        <v>719</v>
      </c>
      <c r="J269" s="9">
        <v>28</v>
      </c>
      <c r="K269" s="9">
        <v>97</v>
      </c>
      <c r="L269" s="9">
        <v>181</v>
      </c>
      <c r="M269" s="9">
        <v>275</v>
      </c>
      <c r="N269" s="9">
        <v>189</v>
      </c>
      <c r="O269" s="9">
        <v>600</v>
      </c>
      <c r="P269" s="9">
        <v>90</v>
      </c>
      <c r="Q269" s="9">
        <v>316</v>
      </c>
      <c r="R269" s="9">
        <v>446</v>
      </c>
    </row>
    <row r="270" spans="1:18">
      <c r="A270" s="9">
        <v>269</v>
      </c>
      <c r="B270" s="9" t="s">
        <v>293</v>
      </c>
      <c r="C270" s="9" t="s">
        <v>48</v>
      </c>
      <c r="D270" s="9">
        <v>182.95</v>
      </c>
      <c r="E270" s="9">
        <v>3.4</v>
      </c>
      <c r="F270" s="9">
        <v>477</v>
      </c>
      <c r="G270" s="9">
        <v>872</v>
      </c>
      <c r="H270" s="9">
        <v>184</v>
      </c>
      <c r="I270" s="9">
        <v>264</v>
      </c>
      <c r="J270" s="9">
        <v>111</v>
      </c>
      <c r="K270" s="9">
        <v>81</v>
      </c>
      <c r="L270" s="9">
        <v>306</v>
      </c>
      <c r="M270" s="9">
        <v>497</v>
      </c>
      <c r="N270" s="9">
        <v>870</v>
      </c>
      <c r="O270" s="9">
        <v>972</v>
      </c>
      <c r="P270" s="9">
        <v>166</v>
      </c>
      <c r="Q270" s="9">
        <v>173</v>
      </c>
      <c r="R270" s="9">
        <v>585</v>
      </c>
    </row>
    <row r="271" spans="1:18">
      <c r="A271" s="9">
        <v>270</v>
      </c>
      <c r="B271" s="9" t="s">
        <v>294</v>
      </c>
      <c r="C271" s="9" t="s">
        <v>19</v>
      </c>
      <c r="D271" s="9">
        <v>150.33</v>
      </c>
      <c r="E271" s="9">
        <v>2.2</v>
      </c>
      <c r="F271" s="9">
        <v>265</v>
      </c>
      <c r="G271" s="9">
        <v>891</v>
      </c>
      <c r="H271" s="9">
        <v>204</v>
      </c>
      <c r="I271" s="9">
        <v>799</v>
      </c>
      <c r="J271" s="9">
        <v>946</v>
      </c>
      <c r="K271" s="9">
        <v>501</v>
      </c>
      <c r="L271" s="9">
        <v>521</v>
      </c>
      <c r="M271" s="9">
        <v>628</v>
      </c>
      <c r="N271" s="9">
        <v>475</v>
      </c>
      <c r="O271" s="9">
        <v>401</v>
      </c>
      <c r="P271" s="9">
        <v>958</v>
      </c>
      <c r="Q271" s="9">
        <v>469</v>
      </c>
      <c r="R271" s="9">
        <v>166</v>
      </c>
    </row>
    <row r="272" spans="1:18">
      <c r="A272" s="9">
        <v>271</v>
      </c>
      <c r="B272" s="9" t="s">
        <v>295</v>
      </c>
      <c r="C272" s="9" t="s">
        <v>26</v>
      </c>
      <c r="D272" s="9">
        <v>405.63</v>
      </c>
      <c r="E272" s="9">
        <v>3.8</v>
      </c>
      <c r="F272" s="9">
        <v>372</v>
      </c>
      <c r="G272" s="9">
        <v>454</v>
      </c>
      <c r="H272" s="9">
        <v>771</v>
      </c>
      <c r="I272" s="9">
        <v>782</v>
      </c>
      <c r="J272" s="9">
        <v>672</v>
      </c>
      <c r="K272" s="9">
        <v>966</v>
      </c>
      <c r="L272" s="9">
        <v>395</v>
      </c>
      <c r="M272" s="9">
        <v>675</v>
      </c>
      <c r="N272" s="9">
        <v>510</v>
      </c>
      <c r="O272" s="9">
        <v>764</v>
      </c>
      <c r="P272" s="9">
        <v>206</v>
      </c>
      <c r="Q272" s="9">
        <v>344</v>
      </c>
      <c r="R272" s="9">
        <v>459</v>
      </c>
    </row>
    <row r="273" spans="1:18">
      <c r="A273" s="9">
        <v>272</v>
      </c>
      <c r="B273" s="9" t="s">
        <v>296</v>
      </c>
      <c r="C273" s="9" t="s">
        <v>26</v>
      </c>
      <c r="D273" s="9">
        <v>406.01</v>
      </c>
      <c r="E273" s="9">
        <v>4.4</v>
      </c>
      <c r="F273" s="9">
        <v>486</v>
      </c>
      <c r="G273" s="9">
        <v>1000</v>
      </c>
      <c r="H273" s="9">
        <v>213</v>
      </c>
      <c r="I273" s="9">
        <v>139</v>
      </c>
      <c r="J273" s="9">
        <v>130</v>
      </c>
      <c r="K273" s="9">
        <v>476</v>
      </c>
      <c r="L273" s="9">
        <v>3</v>
      </c>
      <c r="M273" s="9">
        <v>799</v>
      </c>
      <c r="N273" s="9">
        <v>461</v>
      </c>
      <c r="O273" s="9">
        <v>855</v>
      </c>
      <c r="P273" s="9">
        <v>281</v>
      </c>
      <c r="Q273" s="9">
        <v>444</v>
      </c>
      <c r="R273" s="9">
        <v>915</v>
      </c>
    </row>
    <row r="274" spans="1:18">
      <c r="A274" s="9">
        <v>273</v>
      </c>
      <c r="B274" s="9" t="s">
        <v>297</v>
      </c>
      <c r="C274" s="9" t="s">
        <v>19</v>
      </c>
      <c r="D274" s="9">
        <v>434.2</v>
      </c>
      <c r="E274" s="9">
        <v>4.1</v>
      </c>
      <c r="F274" s="9">
        <v>434</v>
      </c>
      <c r="G274" s="9">
        <v>12</v>
      </c>
      <c r="H274" s="9">
        <v>255</v>
      </c>
      <c r="I274" s="9">
        <v>480</v>
      </c>
      <c r="J274" s="9">
        <v>187</v>
      </c>
      <c r="K274" s="9">
        <v>926</v>
      </c>
      <c r="L274" s="9">
        <v>862</v>
      </c>
      <c r="M274" s="9">
        <v>27</v>
      </c>
      <c r="N274" s="9">
        <v>52</v>
      </c>
      <c r="O274" s="9">
        <v>705</v>
      </c>
      <c r="P274" s="9">
        <v>64</v>
      </c>
      <c r="Q274" s="9">
        <v>17</v>
      </c>
      <c r="R274" s="9">
        <v>356</v>
      </c>
    </row>
    <row r="275" spans="1:18">
      <c r="A275" s="9">
        <v>274</v>
      </c>
      <c r="B275" s="9" t="s">
        <v>298</v>
      </c>
      <c r="C275" s="9" t="s">
        <v>26</v>
      </c>
      <c r="D275" s="9">
        <v>457.05</v>
      </c>
      <c r="E275" s="9">
        <v>1.2</v>
      </c>
      <c r="F275" s="9">
        <v>646</v>
      </c>
      <c r="G275" s="9">
        <v>209</v>
      </c>
      <c r="H275" s="9">
        <v>134</v>
      </c>
      <c r="I275" s="9">
        <v>236</v>
      </c>
      <c r="J275" s="9">
        <v>674</v>
      </c>
      <c r="K275" s="9">
        <v>703</v>
      </c>
      <c r="L275" s="9">
        <v>913</v>
      </c>
      <c r="M275" s="9">
        <v>332</v>
      </c>
      <c r="N275" s="9">
        <v>753</v>
      </c>
      <c r="O275" s="9">
        <v>175</v>
      </c>
      <c r="P275" s="9">
        <v>887</v>
      </c>
      <c r="Q275" s="9">
        <v>69</v>
      </c>
      <c r="R275" s="9">
        <v>303</v>
      </c>
    </row>
    <row r="276" spans="1:18">
      <c r="A276" s="9">
        <v>275</v>
      </c>
      <c r="B276" s="9" t="s">
        <v>299</v>
      </c>
      <c r="C276" s="9" t="s">
        <v>35</v>
      </c>
      <c r="D276" s="9">
        <v>258.11</v>
      </c>
      <c r="E276" s="9">
        <v>2.9</v>
      </c>
      <c r="F276" s="9">
        <v>211</v>
      </c>
      <c r="G276" s="9">
        <v>740</v>
      </c>
      <c r="H276" s="9">
        <v>572</v>
      </c>
      <c r="I276" s="9">
        <v>973</v>
      </c>
      <c r="J276" s="9">
        <v>708</v>
      </c>
      <c r="K276" s="9">
        <v>764</v>
      </c>
      <c r="L276" s="9">
        <v>847</v>
      </c>
      <c r="M276" s="9">
        <v>0</v>
      </c>
      <c r="N276" s="9">
        <v>485</v>
      </c>
      <c r="O276" s="9">
        <v>544</v>
      </c>
      <c r="P276" s="9">
        <v>515</v>
      </c>
      <c r="Q276" s="9">
        <v>337</v>
      </c>
      <c r="R276" s="9">
        <v>232</v>
      </c>
    </row>
    <row r="277" spans="1:18">
      <c r="A277" s="9">
        <v>276</v>
      </c>
      <c r="B277" s="9" t="s">
        <v>300</v>
      </c>
      <c r="C277" s="9" t="s">
        <v>19</v>
      </c>
      <c r="D277" s="9">
        <v>253.25</v>
      </c>
      <c r="E277" s="9">
        <v>1.4</v>
      </c>
      <c r="F277" s="9">
        <v>572</v>
      </c>
      <c r="G277" s="9">
        <v>396</v>
      </c>
      <c r="H277" s="9">
        <v>874</v>
      </c>
      <c r="I277" s="9">
        <v>952</v>
      </c>
      <c r="J277" s="9">
        <v>474</v>
      </c>
      <c r="K277" s="9">
        <v>920</v>
      </c>
      <c r="L277" s="9">
        <v>999</v>
      </c>
      <c r="M277" s="9">
        <v>187</v>
      </c>
      <c r="N277" s="9">
        <v>643</v>
      </c>
      <c r="O277" s="9">
        <v>569</v>
      </c>
      <c r="P277" s="9">
        <v>156</v>
      </c>
      <c r="Q277" s="9">
        <v>627</v>
      </c>
      <c r="R277" s="9">
        <v>326</v>
      </c>
    </row>
    <row r="278" spans="1:18">
      <c r="A278" s="9">
        <v>277</v>
      </c>
      <c r="B278" s="9" t="s">
        <v>301</v>
      </c>
      <c r="C278" s="9" t="s">
        <v>29</v>
      </c>
      <c r="D278" s="9">
        <v>400.16</v>
      </c>
      <c r="E278" s="9">
        <v>2</v>
      </c>
      <c r="F278" s="9">
        <v>940</v>
      </c>
      <c r="G278" s="9">
        <v>99</v>
      </c>
      <c r="H278" s="9">
        <v>821</v>
      </c>
      <c r="I278" s="9">
        <v>903</v>
      </c>
      <c r="J278" s="9">
        <v>363</v>
      </c>
      <c r="K278" s="9">
        <v>549</v>
      </c>
      <c r="L278" s="9">
        <v>803</v>
      </c>
      <c r="M278" s="9">
        <v>55</v>
      </c>
      <c r="N278" s="9">
        <v>489</v>
      </c>
      <c r="O278" s="9">
        <v>466</v>
      </c>
      <c r="P278" s="9">
        <v>760</v>
      </c>
      <c r="Q278" s="9">
        <v>591</v>
      </c>
      <c r="R278" s="9">
        <v>883</v>
      </c>
    </row>
    <row r="279" spans="1:18">
      <c r="A279" s="9">
        <v>278</v>
      </c>
      <c r="B279" s="9" t="s">
        <v>302</v>
      </c>
      <c r="C279" s="9" t="s">
        <v>19</v>
      </c>
      <c r="D279" s="9">
        <v>326.73</v>
      </c>
      <c r="E279" s="9">
        <v>4.9</v>
      </c>
      <c r="F279" s="9">
        <v>377</v>
      </c>
      <c r="G279" s="9">
        <v>30</v>
      </c>
      <c r="H279" s="9">
        <v>87</v>
      </c>
      <c r="I279" s="9">
        <v>71</v>
      </c>
      <c r="J279" s="9">
        <v>203</v>
      </c>
      <c r="K279" s="9">
        <v>13</v>
      </c>
      <c r="L279" s="9">
        <v>280</v>
      </c>
      <c r="M279" s="9">
        <v>546</v>
      </c>
      <c r="N279" s="9">
        <v>977</v>
      </c>
      <c r="O279" s="9">
        <v>200</v>
      </c>
      <c r="P279" s="9">
        <v>768</v>
      </c>
      <c r="Q279" s="9">
        <v>526</v>
      </c>
      <c r="R279" s="9">
        <v>181</v>
      </c>
    </row>
    <row r="280" spans="1:18">
      <c r="A280" s="9">
        <v>279</v>
      </c>
      <c r="B280" s="9" t="s">
        <v>303</v>
      </c>
      <c r="C280" s="9" t="s">
        <v>23</v>
      </c>
      <c r="D280" s="9">
        <v>352.47</v>
      </c>
      <c r="E280" s="9">
        <v>1.6</v>
      </c>
      <c r="F280" s="9">
        <v>395</v>
      </c>
      <c r="G280" s="9">
        <v>897</v>
      </c>
      <c r="H280" s="9">
        <v>835</v>
      </c>
      <c r="I280" s="9">
        <v>666</v>
      </c>
      <c r="J280" s="9">
        <v>211</v>
      </c>
      <c r="K280" s="9">
        <v>391</v>
      </c>
      <c r="L280" s="9">
        <v>214</v>
      </c>
      <c r="M280" s="9">
        <v>111</v>
      </c>
      <c r="N280" s="9">
        <v>363</v>
      </c>
      <c r="O280" s="9">
        <v>539</v>
      </c>
      <c r="P280" s="9">
        <v>746</v>
      </c>
      <c r="Q280" s="9">
        <v>687</v>
      </c>
      <c r="R280" s="9">
        <v>633</v>
      </c>
    </row>
    <row r="281" spans="1:18">
      <c r="A281" s="9">
        <v>280</v>
      </c>
      <c r="B281" s="9" t="s">
        <v>304</v>
      </c>
      <c r="C281" s="9" t="s">
        <v>23</v>
      </c>
      <c r="D281" s="9">
        <v>398.92</v>
      </c>
      <c r="E281" s="9">
        <v>3</v>
      </c>
      <c r="F281" s="9">
        <v>450</v>
      </c>
      <c r="G281" s="9">
        <v>527</v>
      </c>
      <c r="H281" s="9">
        <v>987</v>
      </c>
      <c r="I281" s="9">
        <v>189</v>
      </c>
      <c r="J281" s="9">
        <v>620</v>
      </c>
      <c r="K281" s="9">
        <v>346</v>
      </c>
      <c r="L281" s="9">
        <v>971</v>
      </c>
      <c r="M281" s="9">
        <v>797</v>
      </c>
      <c r="N281" s="9">
        <v>111</v>
      </c>
      <c r="O281" s="9">
        <v>546</v>
      </c>
      <c r="P281" s="9">
        <v>305</v>
      </c>
      <c r="Q281" s="9">
        <v>455</v>
      </c>
      <c r="R281" s="9">
        <v>333</v>
      </c>
    </row>
    <row r="282" spans="1:18">
      <c r="A282" s="9">
        <v>281</v>
      </c>
      <c r="B282" s="9" t="s">
        <v>305</v>
      </c>
      <c r="C282" s="9" t="s">
        <v>21</v>
      </c>
      <c r="D282" s="9">
        <v>445.55</v>
      </c>
      <c r="E282" s="9">
        <v>3.5</v>
      </c>
      <c r="F282" s="9">
        <v>943</v>
      </c>
      <c r="G282" s="9">
        <v>648</v>
      </c>
      <c r="H282" s="9">
        <v>206</v>
      </c>
      <c r="I282" s="9">
        <v>267</v>
      </c>
      <c r="J282" s="9">
        <v>275</v>
      </c>
      <c r="K282" s="9">
        <v>309</v>
      </c>
      <c r="L282" s="9">
        <v>609</v>
      </c>
      <c r="M282" s="9">
        <v>309</v>
      </c>
      <c r="N282" s="9">
        <v>408</v>
      </c>
      <c r="O282" s="9">
        <v>998</v>
      </c>
      <c r="P282" s="9">
        <v>877</v>
      </c>
      <c r="Q282" s="9">
        <v>268</v>
      </c>
      <c r="R282" s="9">
        <v>714</v>
      </c>
    </row>
    <row r="283" spans="1:18">
      <c r="A283" s="9">
        <v>282</v>
      </c>
      <c r="B283" s="9" t="s">
        <v>306</v>
      </c>
      <c r="C283" s="9" t="s">
        <v>26</v>
      </c>
      <c r="D283" s="9">
        <v>172.31</v>
      </c>
      <c r="E283" s="9">
        <v>3.8</v>
      </c>
      <c r="F283" s="9">
        <v>364</v>
      </c>
      <c r="G283" s="9">
        <v>328</v>
      </c>
      <c r="H283" s="9">
        <v>128</v>
      </c>
      <c r="I283" s="9">
        <v>320</v>
      </c>
      <c r="J283" s="9">
        <v>72</v>
      </c>
      <c r="K283" s="9">
        <v>385</v>
      </c>
      <c r="L283" s="9">
        <v>419</v>
      </c>
      <c r="M283" s="9">
        <v>35</v>
      </c>
      <c r="N283" s="9">
        <v>6</v>
      </c>
      <c r="O283" s="9">
        <v>636</v>
      </c>
      <c r="P283" s="9">
        <v>981</v>
      </c>
      <c r="Q283" s="9">
        <v>630</v>
      </c>
      <c r="R283" s="9">
        <v>966</v>
      </c>
    </row>
    <row r="284" spans="1:18">
      <c r="A284" s="9">
        <v>283</v>
      </c>
      <c r="B284" s="9" t="s">
        <v>307</v>
      </c>
      <c r="C284" s="9" t="s">
        <v>48</v>
      </c>
      <c r="D284" s="9">
        <v>190.91</v>
      </c>
      <c r="E284" s="9">
        <v>3.2</v>
      </c>
      <c r="F284" s="9">
        <v>876</v>
      </c>
      <c r="G284" s="9">
        <v>165</v>
      </c>
      <c r="H284" s="9">
        <v>822</v>
      </c>
      <c r="I284" s="9">
        <v>106</v>
      </c>
      <c r="J284" s="9">
        <v>678</v>
      </c>
      <c r="K284" s="9">
        <v>208</v>
      </c>
      <c r="L284" s="9">
        <v>100</v>
      </c>
      <c r="M284" s="9">
        <v>438</v>
      </c>
      <c r="N284" s="9">
        <v>741</v>
      </c>
      <c r="O284" s="9">
        <v>393</v>
      </c>
      <c r="P284" s="9">
        <v>394</v>
      </c>
      <c r="Q284" s="9">
        <v>810</v>
      </c>
      <c r="R284" s="9">
        <v>28</v>
      </c>
    </row>
    <row r="285" spans="1:18">
      <c r="A285" s="9">
        <v>284</v>
      </c>
      <c r="B285" s="9" t="s">
        <v>308</v>
      </c>
      <c r="C285" s="9" t="s">
        <v>26</v>
      </c>
      <c r="D285" s="9">
        <v>51.52</v>
      </c>
      <c r="E285" s="9">
        <v>1</v>
      </c>
      <c r="F285" s="9">
        <v>457</v>
      </c>
      <c r="G285" s="9">
        <v>458</v>
      </c>
      <c r="H285" s="9">
        <v>2</v>
      </c>
      <c r="I285" s="9">
        <v>231</v>
      </c>
      <c r="J285" s="9">
        <v>771</v>
      </c>
      <c r="K285" s="9">
        <v>356</v>
      </c>
      <c r="L285" s="9">
        <v>962</v>
      </c>
      <c r="M285" s="9">
        <v>728</v>
      </c>
      <c r="N285" s="9">
        <v>667</v>
      </c>
      <c r="O285" s="9">
        <v>832</v>
      </c>
      <c r="P285" s="9">
        <v>73</v>
      </c>
      <c r="Q285" s="9">
        <v>187</v>
      </c>
      <c r="R285" s="9">
        <v>713</v>
      </c>
    </row>
    <row r="286" spans="1:18">
      <c r="A286" s="9">
        <v>285</v>
      </c>
      <c r="B286" s="9" t="s">
        <v>309</v>
      </c>
      <c r="C286" s="9" t="s">
        <v>35</v>
      </c>
      <c r="D286" s="9">
        <v>291.25</v>
      </c>
      <c r="E286" s="9">
        <v>2.3</v>
      </c>
      <c r="F286" s="9">
        <v>725</v>
      </c>
      <c r="G286" s="9">
        <v>821</v>
      </c>
      <c r="H286" s="9">
        <v>973</v>
      </c>
      <c r="I286" s="9">
        <v>41</v>
      </c>
      <c r="J286" s="9">
        <v>242</v>
      </c>
      <c r="K286" s="9">
        <v>973</v>
      </c>
      <c r="L286" s="9">
        <v>520</v>
      </c>
      <c r="M286" s="9">
        <v>591</v>
      </c>
      <c r="N286" s="9">
        <v>196</v>
      </c>
      <c r="O286" s="9">
        <v>41</v>
      </c>
      <c r="P286" s="9">
        <v>186</v>
      </c>
      <c r="Q286" s="9">
        <v>568</v>
      </c>
      <c r="R286" s="9">
        <v>92</v>
      </c>
    </row>
    <row r="287" spans="1:18">
      <c r="A287" s="9">
        <v>286</v>
      </c>
      <c r="B287" s="9" t="s">
        <v>310</v>
      </c>
      <c r="C287" s="9" t="s">
        <v>19</v>
      </c>
      <c r="D287" s="9">
        <v>22.79</v>
      </c>
      <c r="E287" s="9">
        <v>3.1</v>
      </c>
      <c r="F287" s="9">
        <v>728</v>
      </c>
      <c r="G287" s="9">
        <v>951</v>
      </c>
      <c r="H287" s="9">
        <v>933</v>
      </c>
      <c r="I287" s="9">
        <v>701</v>
      </c>
      <c r="J287" s="9">
        <v>786</v>
      </c>
      <c r="K287" s="9">
        <v>600</v>
      </c>
      <c r="L287" s="9">
        <v>572</v>
      </c>
      <c r="M287" s="9">
        <v>825</v>
      </c>
      <c r="N287" s="9">
        <v>834</v>
      </c>
      <c r="O287" s="9">
        <v>596</v>
      </c>
      <c r="P287" s="9">
        <v>573</v>
      </c>
      <c r="Q287" s="9">
        <v>710</v>
      </c>
      <c r="R287" s="9">
        <v>840</v>
      </c>
    </row>
    <row r="288" spans="1:18">
      <c r="A288" s="9">
        <v>287</v>
      </c>
      <c r="B288" s="9" t="s">
        <v>311</v>
      </c>
      <c r="C288" s="9" t="s">
        <v>48</v>
      </c>
      <c r="D288" s="9">
        <v>235.47</v>
      </c>
      <c r="E288" s="9">
        <v>1.4</v>
      </c>
      <c r="F288" s="9">
        <v>226</v>
      </c>
      <c r="G288" s="9">
        <v>981</v>
      </c>
      <c r="H288" s="9">
        <v>753</v>
      </c>
      <c r="I288" s="9">
        <v>882</v>
      </c>
      <c r="J288" s="9">
        <v>101</v>
      </c>
      <c r="K288" s="9">
        <v>567</v>
      </c>
      <c r="L288" s="9">
        <v>308</v>
      </c>
      <c r="M288" s="9">
        <v>594</v>
      </c>
      <c r="N288" s="9">
        <v>875</v>
      </c>
      <c r="O288" s="9">
        <v>392</v>
      </c>
      <c r="P288" s="9">
        <v>336</v>
      </c>
      <c r="Q288" s="9">
        <v>528</v>
      </c>
      <c r="R288" s="9">
        <v>867</v>
      </c>
    </row>
    <row r="289" spans="1:18">
      <c r="A289" s="9">
        <v>288</v>
      </c>
      <c r="B289" s="9" t="s">
        <v>312</v>
      </c>
      <c r="C289" s="9" t="s">
        <v>48</v>
      </c>
      <c r="D289" s="9">
        <v>273.61</v>
      </c>
      <c r="E289" s="9">
        <v>2.4</v>
      </c>
      <c r="F289" s="9">
        <v>982</v>
      </c>
      <c r="G289" s="9">
        <v>992</v>
      </c>
      <c r="H289" s="9">
        <v>120</v>
      </c>
      <c r="I289" s="9">
        <v>138</v>
      </c>
      <c r="J289" s="9">
        <v>986</v>
      </c>
      <c r="K289" s="9">
        <v>93</v>
      </c>
      <c r="L289" s="9">
        <v>657</v>
      </c>
      <c r="M289" s="9">
        <v>576</v>
      </c>
      <c r="N289" s="9">
        <v>734</v>
      </c>
      <c r="O289" s="9">
        <v>699</v>
      </c>
      <c r="P289" s="9">
        <v>675</v>
      </c>
      <c r="Q289" s="9">
        <v>433</v>
      </c>
      <c r="R289" s="9">
        <v>687</v>
      </c>
    </row>
    <row r="290" spans="1:18">
      <c r="A290" s="9">
        <v>289</v>
      </c>
      <c r="B290" s="9" t="s">
        <v>313</v>
      </c>
      <c r="C290" s="9" t="s">
        <v>26</v>
      </c>
      <c r="D290" s="9">
        <v>146.84</v>
      </c>
      <c r="E290" s="9">
        <v>1.1</v>
      </c>
      <c r="F290" s="9">
        <v>131</v>
      </c>
      <c r="G290" s="9">
        <v>99</v>
      </c>
      <c r="H290" s="9">
        <v>384</v>
      </c>
      <c r="I290" s="9">
        <v>614</v>
      </c>
      <c r="J290" s="9">
        <v>684</v>
      </c>
      <c r="K290" s="9">
        <v>92</v>
      </c>
      <c r="L290" s="9">
        <v>938</v>
      </c>
      <c r="M290" s="9">
        <v>324</v>
      </c>
      <c r="N290" s="9">
        <v>366</v>
      </c>
      <c r="O290" s="9">
        <v>622</v>
      </c>
      <c r="P290" s="9">
        <v>567</v>
      </c>
      <c r="Q290" s="9">
        <v>287</v>
      </c>
      <c r="R290" s="9">
        <v>329</v>
      </c>
    </row>
    <row r="291" spans="1:18">
      <c r="A291" s="9">
        <v>290</v>
      </c>
      <c r="B291" s="9" t="s">
        <v>314</v>
      </c>
      <c r="C291" s="9" t="s">
        <v>48</v>
      </c>
      <c r="D291" s="9">
        <v>297.46</v>
      </c>
      <c r="E291" s="9">
        <v>1.3</v>
      </c>
      <c r="F291" s="9">
        <v>588</v>
      </c>
      <c r="G291" s="9">
        <v>620</v>
      </c>
      <c r="H291" s="9">
        <v>613</v>
      </c>
      <c r="I291" s="9">
        <v>682</v>
      </c>
      <c r="J291" s="9">
        <v>170</v>
      </c>
      <c r="K291" s="9">
        <v>339</v>
      </c>
      <c r="L291" s="9">
        <v>930</v>
      </c>
      <c r="M291" s="9">
        <v>639</v>
      </c>
      <c r="N291" s="9">
        <v>249</v>
      </c>
      <c r="O291" s="9">
        <v>782</v>
      </c>
      <c r="P291" s="9">
        <v>622</v>
      </c>
      <c r="Q291" s="9">
        <v>917</v>
      </c>
      <c r="R291" s="9">
        <v>722</v>
      </c>
    </row>
    <row r="292" spans="1:18">
      <c r="A292" s="9">
        <v>291</v>
      </c>
      <c r="B292" s="9" t="s">
        <v>315</v>
      </c>
      <c r="C292" s="9" t="s">
        <v>48</v>
      </c>
      <c r="D292" s="9">
        <v>20.1</v>
      </c>
      <c r="E292" s="9">
        <v>2.6</v>
      </c>
      <c r="F292" s="9">
        <v>476</v>
      </c>
      <c r="G292" s="9">
        <v>854</v>
      </c>
      <c r="H292" s="9">
        <v>37</v>
      </c>
      <c r="I292" s="9">
        <v>862</v>
      </c>
      <c r="J292" s="9">
        <v>652</v>
      </c>
      <c r="K292" s="9">
        <v>596</v>
      </c>
      <c r="L292" s="9">
        <v>509</v>
      </c>
      <c r="M292" s="9">
        <v>306</v>
      </c>
      <c r="N292" s="9">
        <v>915</v>
      </c>
      <c r="O292" s="9">
        <v>994</v>
      </c>
      <c r="P292" s="9">
        <v>729</v>
      </c>
      <c r="Q292" s="9">
        <v>566</v>
      </c>
      <c r="R292" s="9">
        <v>183</v>
      </c>
    </row>
    <row r="293" spans="1:18">
      <c r="A293" s="9">
        <v>292</v>
      </c>
      <c r="B293" s="9" t="s">
        <v>316</v>
      </c>
      <c r="C293" s="9" t="s">
        <v>23</v>
      </c>
      <c r="D293" s="9">
        <v>23.49</v>
      </c>
      <c r="E293" s="9">
        <v>1.5</v>
      </c>
      <c r="F293" s="9">
        <v>798</v>
      </c>
      <c r="G293" s="9">
        <v>172</v>
      </c>
      <c r="H293" s="9">
        <v>340</v>
      </c>
      <c r="I293" s="9">
        <v>272</v>
      </c>
      <c r="J293" s="9">
        <v>908</v>
      </c>
      <c r="K293" s="9">
        <v>444</v>
      </c>
      <c r="L293" s="9">
        <v>62</v>
      </c>
      <c r="M293" s="9">
        <v>533</v>
      </c>
      <c r="N293" s="9">
        <v>594</v>
      </c>
      <c r="O293" s="9">
        <v>440</v>
      </c>
      <c r="P293" s="9">
        <v>239</v>
      </c>
      <c r="Q293" s="9">
        <v>498</v>
      </c>
      <c r="R293" s="9">
        <v>94</v>
      </c>
    </row>
    <row r="294" spans="1:18">
      <c r="A294" s="9">
        <v>293</v>
      </c>
      <c r="B294" s="9" t="s">
        <v>317</v>
      </c>
      <c r="C294" s="9" t="s">
        <v>29</v>
      </c>
      <c r="D294" s="9">
        <v>412.19</v>
      </c>
      <c r="E294" s="9">
        <v>3.3</v>
      </c>
      <c r="F294" s="9">
        <v>986</v>
      </c>
      <c r="G294" s="9">
        <v>748</v>
      </c>
      <c r="H294" s="9">
        <v>924</v>
      </c>
      <c r="I294" s="9">
        <v>480</v>
      </c>
      <c r="J294" s="9">
        <v>187</v>
      </c>
      <c r="K294" s="9">
        <v>756</v>
      </c>
      <c r="L294" s="9">
        <v>632</v>
      </c>
      <c r="M294" s="9">
        <v>727</v>
      </c>
      <c r="N294" s="9">
        <v>239</v>
      </c>
      <c r="O294" s="9">
        <v>836</v>
      </c>
      <c r="P294" s="9">
        <v>532</v>
      </c>
      <c r="Q294" s="9">
        <v>440</v>
      </c>
      <c r="R294" s="9">
        <v>784</v>
      </c>
    </row>
    <row r="295" spans="1:18">
      <c r="A295" s="9">
        <v>294</v>
      </c>
      <c r="B295" s="9" t="s">
        <v>318</v>
      </c>
      <c r="C295" s="9" t="s">
        <v>19</v>
      </c>
      <c r="D295" s="9">
        <v>183.29</v>
      </c>
      <c r="E295" s="9">
        <v>3.8</v>
      </c>
      <c r="F295" s="9">
        <v>277</v>
      </c>
      <c r="G295" s="9">
        <v>161</v>
      </c>
      <c r="H295" s="9">
        <v>644</v>
      </c>
      <c r="I295" s="9">
        <v>415</v>
      </c>
      <c r="J295" s="9">
        <v>440</v>
      </c>
      <c r="K295" s="9">
        <v>21</v>
      </c>
      <c r="L295" s="9">
        <v>225</v>
      </c>
      <c r="M295" s="9">
        <v>618</v>
      </c>
      <c r="N295" s="9">
        <v>379</v>
      </c>
      <c r="O295" s="9">
        <v>616</v>
      </c>
      <c r="P295" s="9">
        <v>140</v>
      </c>
      <c r="Q295" s="9">
        <v>780</v>
      </c>
      <c r="R295" s="9">
        <v>648</v>
      </c>
    </row>
    <row r="296" spans="1:18">
      <c r="A296" s="9">
        <v>295</v>
      </c>
      <c r="B296" s="9" t="s">
        <v>319</v>
      </c>
      <c r="C296" s="9" t="s">
        <v>26</v>
      </c>
      <c r="D296" s="9">
        <v>67.89</v>
      </c>
      <c r="E296" s="9">
        <v>4.2</v>
      </c>
      <c r="F296" s="9">
        <v>156</v>
      </c>
      <c r="G296" s="9">
        <v>904</v>
      </c>
      <c r="H296" s="9">
        <v>713</v>
      </c>
      <c r="I296" s="9">
        <v>505</v>
      </c>
      <c r="J296" s="9">
        <v>85</v>
      </c>
      <c r="K296" s="9">
        <v>290</v>
      </c>
      <c r="L296" s="9">
        <v>104</v>
      </c>
      <c r="M296" s="9">
        <v>108</v>
      </c>
      <c r="N296" s="9">
        <v>906</v>
      </c>
      <c r="O296" s="9">
        <v>505</v>
      </c>
      <c r="P296" s="9">
        <v>264</v>
      </c>
      <c r="Q296" s="9">
        <v>302</v>
      </c>
      <c r="R296" s="9">
        <v>748</v>
      </c>
    </row>
    <row r="297" spans="1:18">
      <c r="A297" s="9">
        <v>296</v>
      </c>
      <c r="B297" s="9" t="s">
        <v>320</v>
      </c>
      <c r="C297" s="9" t="s">
        <v>23</v>
      </c>
      <c r="D297" s="9">
        <v>263.51</v>
      </c>
      <c r="E297" s="9">
        <v>1.8</v>
      </c>
      <c r="F297" s="9">
        <v>760</v>
      </c>
      <c r="G297" s="9">
        <v>727</v>
      </c>
      <c r="H297" s="9">
        <v>859</v>
      </c>
      <c r="I297" s="9">
        <v>732</v>
      </c>
      <c r="J297" s="9">
        <v>475</v>
      </c>
      <c r="K297" s="9">
        <v>484</v>
      </c>
      <c r="L297" s="9">
        <v>973</v>
      </c>
      <c r="M297" s="9">
        <v>371</v>
      </c>
      <c r="N297" s="9">
        <v>871</v>
      </c>
      <c r="O297" s="9">
        <v>917</v>
      </c>
      <c r="P297" s="9">
        <v>138</v>
      </c>
      <c r="Q297" s="9">
        <v>86</v>
      </c>
      <c r="R297" s="9">
        <v>352</v>
      </c>
    </row>
    <row r="298" spans="1:18">
      <c r="A298" s="9">
        <v>297</v>
      </c>
      <c r="B298" s="9" t="s">
        <v>321</v>
      </c>
      <c r="C298" s="9" t="s">
        <v>35</v>
      </c>
      <c r="D298" s="9">
        <v>386.15</v>
      </c>
      <c r="E298" s="9">
        <v>1.7</v>
      </c>
      <c r="F298" s="9">
        <v>218</v>
      </c>
      <c r="G298" s="9">
        <v>775</v>
      </c>
      <c r="H298" s="9">
        <v>20</v>
      </c>
      <c r="I298" s="9">
        <v>724</v>
      </c>
      <c r="J298" s="9">
        <v>51</v>
      </c>
      <c r="K298" s="9">
        <v>783</v>
      </c>
      <c r="L298" s="9">
        <v>771</v>
      </c>
      <c r="M298" s="9">
        <v>356</v>
      </c>
      <c r="N298" s="9">
        <v>834</v>
      </c>
      <c r="O298" s="9">
        <v>319</v>
      </c>
      <c r="P298" s="9">
        <v>458</v>
      </c>
      <c r="Q298" s="9">
        <v>829</v>
      </c>
      <c r="R298" s="9">
        <v>929</v>
      </c>
    </row>
    <row r="299" spans="1:18">
      <c r="A299" s="9">
        <v>298</v>
      </c>
      <c r="B299" s="9" t="s">
        <v>322</v>
      </c>
      <c r="C299" s="9" t="s">
        <v>35</v>
      </c>
      <c r="D299" s="9">
        <v>111.83</v>
      </c>
      <c r="E299" s="9">
        <v>1.4</v>
      </c>
      <c r="F299" s="9">
        <v>190</v>
      </c>
      <c r="G299" s="9">
        <v>262</v>
      </c>
      <c r="H299" s="9">
        <v>241</v>
      </c>
      <c r="I299" s="9">
        <v>852</v>
      </c>
      <c r="J299" s="9">
        <v>110</v>
      </c>
      <c r="K299" s="9">
        <v>305</v>
      </c>
      <c r="L299" s="9">
        <v>860</v>
      </c>
      <c r="M299" s="9">
        <v>180</v>
      </c>
      <c r="N299" s="9">
        <v>470</v>
      </c>
      <c r="O299" s="9">
        <v>552</v>
      </c>
      <c r="P299" s="9">
        <v>69</v>
      </c>
      <c r="Q299" s="9">
        <v>437</v>
      </c>
      <c r="R299" s="9">
        <v>940</v>
      </c>
    </row>
    <row r="300" spans="1:18">
      <c r="A300" s="9">
        <v>299</v>
      </c>
      <c r="B300" s="9" t="s">
        <v>323</v>
      </c>
      <c r="C300" s="9" t="s">
        <v>21</v>
      </c>
      <c r="D300" s="9">
        <v>313.33</v>
      </c>
      <c r="E300" s="9">
        <v>3.5</v>
      </c>
      <c r="F300" s="9">
        <v>417</v>
      </c>
      <c r="G300" s="9">
        <v>803</v>
      </c>
      <c r="H300" s="9">
        <v>454</v>
      </c>
      <c r="I300" s="9">
        <v>423</v>
      </c>
      <c r="J300" s="9">
        <v>948</v>
      </c>
      <c r="K300" s="9">
        <v>633</v>
      </c>
      <c r="L300" s="9">
        <v>424</v>
      </c>
      <c r="M300" s="9">
        <v>355</v>
      </c>
      <c r="N300" s="9">
        <v>774</v>
      </c>
      <c r="O300" s="9">
        <v>214</v>
      </c>
      <c r="P300" s="9">
        <v>384</v>
      </c>
      <c r="Q300" s="9">
        <v>540</v>
      </c>
      <c r="R300" s="9">
        <v>983</v>
      </c>
    </row>
    <row r="301" spans="1:18">
      <c r="A301" s="9">
        <v>300</v>
      </c>
      <c r="B301" s="9" t="s">
        <v>324</v>
      </c>
      <c r="C301" s="9" t="s">
        <v>48</v>
      </c>
      <c r="D301" s="9">
        <v>47.25</v>
      </c>
      <c r="E301" s="9">
        <v>3.8</v>
      </c>
      <c r="F301" s="9">
        <v>981</v>
      </c>
      <c r="G301" s="9">
        <v>273</v>
      </c>
      <c r="H301" s="9">
        <v>962</v>
      </c>
      <c r="I301" s="9">
        <v>406</v>
      </c>
      <c r="J301" s="9">
        <v>876</v>
      </c>
      <c r="K301" s="9">
        <v>127</v>
      </c>
      <c r="L301" s="9">
        <v>254</v>
      </c>
      <c r="M301" s="9">
        <v>675</v>
      </c>
      <c r="N301" s="9">
        <v>918</v>
      </c>
      <c r="O301" s="9">
        <v>70</v>
      </c>
      <c r="P301" s="9">
        <v>629</v>
      </c>
      <c r="Q301" s="9">
        <v>21</v>
      </c>
      <c r="R301" s="9">
        <v>264</v>
      </c>
    </row>
    <row r="302" spans="1:18">
      <c r="A302" s="9">
        <v>301</v>
      </c>
      <c r="B302" s="9" t="s">
        <v>325</v>
      </c>
      <c r="C302" s="9" t="s">
        <v>48</v>
      </c>
      <c r="D302" s="9">
        <v>30.58</v>
      </c>
      <c r="E302" s="9">
        <v>1.1</v>
      </c>
      <c r="F302" s="9">
        <v>675</v>
      </c>
      <c r="G302" s="9">
        <v>2</v>
      </c>
      <c r="H302" s="9">
        <v>620</v>
      </c>
      <c r="I302" s="9">
        <v>567</v>
      </c>
      <c r="J302" s="9">
        <v>853</v>
      </c>
      <c r="K302" s="9">
        <v>624</v>
      </c>
      <c r="L302" s="9">
        <v>428</v>
      </c>
      <c r="M302" s="9">
        <v>67</v>
      </c>
      <c r="N302" s="9">
        <v>700</v>
      </c>
      <c r="O302" s="9">
        <v>567</v>
      </c>
      <c r="P302" s="9">
        <v>197</v>
      </c>
      <c r="Q302" s="9">
        <v>832</v>
      </c>
      <c r="R302" s="9">
        <v>646</v>
      </c>
    </row>
    <row r="303" spans="1:18">
      <c r="A303" s="9">
        <v>302</v>
      </c>
      <c r="B303" s="9" t="s">
        <v>326</v>
      </c>
      <c r="C303" s="9" t="s">
        <v>26</v>
      </c>
      <c r="D303" s="9">
        <v>268.02</v>
      </c>
      <c r="E303" s="9">
        <v>4.7</v>
      </c>
      <c r="F303" s="9">
        <v>692</v>
      </c>
      <c r="G303" s="9">
        <v>27</v>
      </c>
      <c r="H303" s="9">
        <v>302</v>
      </c>
      <c r="I303" s="9">
        <v>389</v>
      </c>
      <c r="J303" s="9">
        <v>42</v>
      </c>
      <c r="K303" s="9">
        <v>938</v>
      </c>
      <c r="L303" s="9">
        <v>433</v>
      </c>
      <c r="M303" s="9">
        <v>291</v>
      </c>
      <c r="N303" s="9">
        <v>454</v>
      </c>
      <c r="O303" s="9">
        <v>918</v>
      </c>
      <c r="P303" s="9">
        <v>204</v>
      </c>
      <c r="Q303" s="9">
        <v>796</v>
      </c>
      <c r="R303" s="9">
        <v>655</v>
      </c>
    </row>
    <row r="304" spans="1:18">
      <c r="A304" s="9">
        <v>303</v>
      </c>
      <c r="B304" s="9" t="s">
        <v>327</v>
      </c>
      <c r="C304" s="9" t="s">
        <v>29</v>
      </c>
      <c r="D304" s="9">
        <v>272.61</v>
      </c>
      <c r="E304" s="9">
        <v>1.2</v>
      </c>
      <c r="F304" s="9">
        <v>546</v>
      </c>
      <c r="G304" s="9">
        <v>325</v>
      </c>
      <c r="H304" s="9">
        <v>595</v>
      </c>
      <c r="I304" s="9">
        <v>341</v>
      </c>
      <c r="J304" s="9">
        <v>210</v>
      </c>
      <c r="K304" s="9">
        <v>272</v>
      </c>
      <c r="L304" s="9">
        <v>206</v>
      </c>
      <c r="M304" s="9">
        <v>691</v>
      </c>
      <c r="N304" s="9">
        <v>365</v>
      </c>
      <c r="O304" s="9">
        <v>235</v>
      </c>
      <c r="P304" s="9">
        <v>725</v>
      </c>
      <c r="Q304" s="9">
        <v>559</v>
      </c>
      <c r="R304" s="9">
        <v>18</v>
      </c>
    </row>
    <row r="305" spans="1:18">
      <c r="A305" s="9">
        <v>304</v>
      </c>
      <c r="B305" s="9" t="s">
        <v>328</v>
      </c>
      <c r="C305" s="9" t="s">
        <v>29</v>
      </c>
      <c r="D305" s="9">
        <v>320.53</v>
      </c>
      <c r="E305" s="9">
        <v>3.2</v>
      </c>
      <c r="F305" s="9">
        <v>41</v>
      </c>
      <c r="G305" s="9">
        <v>939</v>
      </c>
      <c r="H305" s="9">
        <v>594</v>
      </c>
      <c r="I305" s="9">
        <v>945</v>
      </c>
      <c r="J305" s="9">
        <v>967</v>
      </c>
      <c r="K305" s="9">
        <v>847</v>
      </c>
      <c r="L305" s="9">
        <v>27</v>
      </c>
      <c r="M305" s="9">
        <v>180</v>
      </c>
      <c r="N305" s="9">
        <v>289</v>
      </c>
      <c r="O305" s="9">
        <v>280</v>
      </c>
      <c r="P305" s="9">
        <v>567</v>
      </c>
      <c r="Q305" s="9">
        <v>516</v>
      </c>
      <c r="R305" s="9">
        <v>742</v>
      </c>
    </row>
    <row r="306" spans="1:18">
      <c r="A306" s="9">
        <v>305</v>
      </c>
      <c r="B306" s="9" t="s">
        <v>329</v>
      </c>
      <c r="C306" s="9" t="s">
        <v>26</v>
      </c>
      <c r="D306" s="9">
        <v>364.42</v>
      </c>
      <c r="E306" s="9">
        <v>3.8</v>
      </c>
      <c r="F306" s="9">
        <v>307</v>
      </c>
      <c r="G306" s="9">
        <v>148</v>
      </c>
      <c r="H306" s="9">
        <v>802</v>
      </c>
      <c r="I306" s="9">
        <v>613</v>
      </c>
      <c r="J306" s="9">
        <v>199</v>
      </c>
      <c r="K306" s="9">
        <v>441</v>
      </c>
      <c r="L306" s="9">
        <v>681</v>
      </c>
      <c r="M306" s="9">
        <v>465</v>
      </c>
      <c r="N306" s="9">
        <v>873</v>
      </c>
      <c r="O306" s="9">
        <v>986</v>
      </c>
      <c r="P306" s="9">
        <v>798</v>
      </c>
      <c r="Q306" s="9">
        <v>761</v>
      </c>
      <c r="R306" s="9">
        <v>645</v>
      </c>
    </row>
    <row r="307" spans="1:18">
      <c r="A307" s="9">
        <v>306</v>
      </c>
      <c r="B307" s="9" t="s">
        <v>330</v>
      </c>
      <c r="C307" s="9" t="s">
        <v>26</v>
      </c>
      <c r="D307" s="9">
        <v>488.05</v>
      </c>
      <c r="E307" s="9">
        <v>4.5</v>
      </c>
      <c r="F307" s="9">
        <v>943</v>
      </c>
      <c r="G307" s="9">
        <v>539</v>
      </c>
      <c r="H307" s="9">
        <v>963</v>
      </c>
      <c r="I307" s="9">
        <v>932</v>
      </c>
      <c r="J307" s="9">
        <v>809</v>
      </c>
      <c r="K307" s="9">
        <v>502</v>
      </c>
      <c r="L307" s="9">
        <v>335</v>
      </c>
      <c r="M307" s="9">
        <v>433</v>
      </c>
      <c r="N307" s="9">
        <v>402</v>
      </c>
      <c r="O307" s="9">
        <v>616</v>
      </c>
      <c r="P307" s="9">
        <v>981</v>
      </c>
      <c r="Q307" s="9">
        <v>674</v>
      </c>
      <c r="R307" s="9">
        <v>625</v>
      </c>
    </row>
    <row r="308" spans="1:18">
      <c r="A308" s="9">
        <v>307</v>
      </c>
      <c r="B308" s="9" t="s">
        <v>331</v>
      </c>
      <c r="C308" s="9" t="s">
        <v>23</v>
      </c>
      <c r="D308" s="9">
        <v>260.57</v>
      </c>
      <c r="E308" s="9">
        <v>3.9</v>
      </c>
      <c r="F308" s="9">
        <v>338</v>
      </c>
      <c r="G308" s="9">
        <v>487</v>
      </c>
      <c r="H308" s="9">
        <v>68</v>
      </c>
      <c r="I308" s="9">
        <v>492</v>
      </c>
      <c r="J308" s="9">
        <v>857</v>
      </c>
      <c r="K308" s="9">
        <v>129</v>
      </c>
      <c r="L308" s="9">
        <v>587</v>
      </c>
      <c r="M308" s="9">
        <v>463</v>
      </c>
      <c r="N308" s="9">
        <v>57</v>
      </c>
      <c r="O308" s="9">
        <v>901</v>
      </c>
      <c r="P308" s="9">
        <v>804</v>
      </c>
      <c r="Q308" s="9">
        <v>502</v>
      </c>
      <c r="R308" s="9">
        <v>498</v>
      </c>
    </row>
    <row r="309" spans="1:18">
      <c r="A309" s="9">
        <v>308</v>
      </c>
      <c r="B309" s="9" t="s">
        <v>332</v>
      </c>
      <c r="C309" s="9" t="s">
        <v>35</v>
      </c>
      <c r="D309" s="9">
        <v>164.86</v>
      </c>
      <c r="E309" s="9">
        <v>4.2</v>
      </c>
      <c r="F309" s="9">
        <v>314</v>
      </c>
      <c r="G309" s="9">
        <v>821</v>
      </c>
      <c r="H309" s="9">
        <v>128</v>
      </c>
      <c r="I309" s="9">
        <v>191</v>
      </c>
      <c r="J309" s="9">
        <v>751</v>
      </c>
      <c r="K309" s="9">
        <v>131</v>
      </c>
      <c r="L309" s="9">
        <v>627</v>
      </c>
      <c r="M309" s="9">
        <v>680</v>
      </c>
      <c r="N309" s="9">
        <v>520</v>
      </c>
      <c r="O309" s="9">
        <v>886</v>
      </c>
      <c r="P309" s="9">
        <v>686</v>
      </c>
      <c r="Q309" s="9">
        <v>713</v>
      </c>
      <c r="R309" s="9">
        <v>138</v>
      </c>
    </row>
    <row r="310" spans="1:18">
      <c r="A310" s="9">
        <v>309</v>
      </c>
      <c r="B310" s="9" t="s">
        <v>333</v>
      </c>
      <c r="C310" s="9" t="s">
        <v>26</v>
      </c>
      <c r="D310" s="9">
        <v>398.62</v>
      </c>
      <c r="E310" s="9">
        <v>2.4</v>
      </c>
      <c r="F310" s="9">
        <v>75</v>
      </c>
      <c r="G310" s="9">
        <v>437</v>
      </c>
      <c r="H310" s="9">
        <v>195</v>
      </c>
      <c r="I310" s="9">
        <v>498</v>
      </c>
      <c r="J310" s="9">
        <v>626</v>
      </c>
      <c r="K310" s="9">
        <v>596</v>
      </c>
      <c r="L310" s="9">
        <v>68</v>
      </c>
      <c r="M310" s="9">
        <v>913</v>
      </c>
      <c r="N310" s="9">
        <v>303</v>
      </c>
      <c r="O310" s="9">
        <v>161</v>
      </c>
      <c r="P310" s="9">
        <v>858</v>
      </c>
      <c r="Q310" s="9">
        <v>466</v>
      </c>
      <c r="R310" s="9">
        <v>636</v>
      </c>
    </row>
    <row r="311" spans="1:18">
      <c r="A311" s="9">
        <v>310</v>
      </c>
      <c r="B311" s="9" t="s">
        <v>334</v>
      </c>
      <c r="C311" s="9" t="s">
        <v>35</v>
      </c>
      <c r="D311" s="9">
        <v>139.06</v>
      </c>
      <c r="E311" s="9">
        <v>4.3</v>
      </c>
      <c r="F311" s="9">
        <v>953</v>
      </c>
      <c r="G311" s="9">
        <v>64</v>
      </c>
      <c r="H311" s="9">
        <v>139</v>
      </c>
      <c r="I311" s="9">
        <v>821</v>
      </c>
      <c r="J311" s="9">
        <v>25</v>
      </c>
      <c r="K311" s="9">
        <v>934</v>
      </c>
      <c r="L311" s="9">
        <v>865</v>
      </c>
      <c r="M311" s="9">
        <v>533</v>
      </c>
      <c r="N311" s="9">
        <v>114</v>
      </c>
      <c r="O311" s="9">
        <v>190</v>
      </c>
      <c r="P311" s="9">
        <v>881</v>
      </c>
      <c r="Q311" s="9">
        <v>100</v>
      </c>
      <c r="R311" s="9">
        <v>715</v>
      </c>
    </row>
    <row r="312" spans="1:18">
      <c r="A312" s="9">
        <v>311</v>
      </c>
      <c r="B312" s="9" t="s">
        <v>335</v>
      </c>
      <c r="C312" s="9" t="s">
        <v>21</v>
      </c>
      <c r="D312" s="9">
        <v>222.29</v>
      </c>
      <c r="E312" s="9">
        <v>1.3</v>
      </c>
      <c r="F312" s="9">
        <v>279</v>
      </c>
      <c r="G312" s="9">
        <v>355</v>
      </c>
      <c r="H312" s="9">
        <v>443</v>
      </c>
      <c r="I312" s="9">
        <v>711</v>
      </c>
      <c r="J312" s="9">
        <v>918</v>
      </c>
      <c r="K312" s="9">
        <v>481</v>
      </c>
      <c r="L312" s="9">
        <v>745</v>
      </c>
      <c r="M312" s="9">
        <v>65</v>
      </c>
      <c r="N312" s="9">
        <v>209</v>
      </c>
      <c r="O312" s="9">
        <v>8</v>
      </c>
      <c r="P312" s="9">
        <v>973</v>
      </c>
      <c r="Q312" s="9">
        <v>582</v>
      </c>
      <c r="R312" s="9">
        <v>572</v>
      </c>
    </row>
    <row r="313" spans="1:18">
      <c r="A313" s="9">
        <v>312</v>
      </c>
      <c r="B313" s="9" t="s">
        <v>336</v>
      </c>
      <c r="C313" s="9" t="s">
        <v>35</v>
      </c>
      <c r="D313" s="9">
        <v>43.84</v>
      </c>
      <c r="E313" s="9">
        <v>4.6</v>
      </c>
      <c r="F313" s="9">
        <v>176</v>
      </c>
      <c r="G313" s="9">
        <v>532</v>
      </c>
      <c r="H313" s="9">
        <v>282</v>
      </c>
      <c r="I313" s="9">
        <v>232</v>
      </c>
      <c r="J313" s="9">
        <v>298</v>
      </c>
      <c r="K313" s="9">
        <v>861</v>
      </c>
      <c r="L313" s="9">
        <v>512</v>
      </c>
      <c r="M313" s="9">
        <v>20</v>
      </c>
      <c r="N313" s="9">
        <v>40</v>
      </c>
      <c r="O313" s="9">
        <v>59</v>
      </c>
      <c r="P313" s="9">
        <v>639</v>
      </c>
      <c r="Q313" s="9">
        <v>941</v>
      </c>
      <c r="R313" s="9">
        <v>761</v>
      </c>
    </row>
    <row r="314" spans="1:18">
      <c r="A314" s="9">
        <v>313</v>
      </c>
      <c r="B314" s="9" t="s">
        <v>337</v>
      </c>
      <c r="C314" s="9" t="s">
        <v>23</v>
      </c>
      <c r="D314" s="9">
        <v>17.55</v>
      </c>
      <c r="E314" s="9">
        <v>3.2</v>
      </c>
      <c r="F314" s="9">
        <v>896</v>
      </c>
      <c r="G314" s="9">
        <v>251</v>
      </c>
      <c r="H314" s="9">
        <v>311</v>
      </c>
      <c r="I314" s="9">
        <v>944</v>
      </c>
      <c r="J314" s="9">
        <v>76</v>
      </c>
      <c r="K314" s="9">
        <v>389</v>
      </c>
      <c r="L314" s="9">
        <v>166</v>
      </c>
      <c r="M314" s="9">
        <v>611</v>
      </c>
      <c r="N314" s="9">
        <v>815</v>
      </c>
      <c r="O314" s="9">
        <v>892</v>
      </c>
      <c r="P314" s="9">
        <v>430</v>
      </c>
      <c r="Q314" s="9">
        <v>674</v>
      </c>
      <c r="R314" s="9">
        <v>809</v>
      </c>
    </row>
    <row r="315" spans="1:18">
      <c r="A315" s="9">
        <v>314</v>
      </c>
      <c r="B315" s="9" t="s">
        <v>338</v>
      </c>
      <c r="C315" s="9" t="s">
        <v>48</v>
      </c>
      <c r="D315" s="9">
        <v>481.51</v>
      </c>
      <c r="E315" s="9">
        <v>4.3</v>
      </c>
      <c r="F315" s="9">
        <v>662</v>
      </c>
      <c r="G315" s="9">
        <v>234</v>
      </c>
      <c r="H315" s="9">
        <v>745</v>
      </c>
      <c r="I315" s="9">
        <v>226</v>
      </c>
      <c r="J315" s="9">
        <v>923</v>
      </c>
      <c r="K315" s="9">
        <v>592</v>
      </c>
      <c r="L315" s="9">
        <v>863</v>
      </c>
      <c r="M315" s="9">
        <v>383</v>
      </c>
      <c r="N315" s="9">
        <v>172</v>
      </c>
      <c r="O315" s="9">
        <v>816</v>
      </c>
      <c r="P315" s="9">
        <v>889</v>
      </c>
      <c r="Q315" s="9">
        <v>684</v>
      </c>
      <c r="R315" s="9">
        <v>524</v>
      </c>
    </row>
    <row r="316" spans="1:18">
      <c r="A316" s="9">
        <v>315</v>
      </c>
      <c r="B316" s="9" t="s">
        <v>339</v>
      </c>
      <c r="C316" s="9" t="s">
        <v>48</v>
      </c>
      <c r="D316" s="9">
        <v>418.81</v>
      </c>
      <c r="E316" s="9">
        <v>2.8</v>
      </c>
      <c r="F316" s="9">
        <v>273</v>
      </c>
      <c r="G316" s="9">
        <v>226</v>
      </c>
      <c r="H316" s="9">
        <v>534</v>
      </c>
      <c r="I316" s="9">
        <v>370</v>
      </c>
      <c r="J316" s="9">
        <v>136</v>
      </c>
      <c r="K316" s="9">
        <v>998</v>
      </c>
      <c r="L316" s="9">
        <v>729</v>
      </c>
      <c r="M316" s="9">
        <v>811</v>
      </c>
      <c r="N316" s="9">
        <v>233</v>
      </c>
      <c r="O316" s="9">
        <v>224</v>
      </c>
      <c r="P316" s="9">
        <v>324</v>
      </c>
      <c r="Q316" s="9">
        <v>140</v>
      </c>
      <c r="R316" s="9">
        <v>907</v>
      </c>
    </row>
    <row r="317" spans="1:18">
      <c r="A317" s="9">
        <v>316</v>
      </c>
      <c r="B317" s="9" t="s">
        <v>340</v>
      </c>
      <c r="C317" s="9" t="s">
        <v>35</v>
      </c>
      <c r="D317" s="9">
        <v>349.51</v>
      </c>
      <c r="E317" s="9">
        <v>3.6</v>
      </c>
      <c r="F317" s="9">
        <v>837</v>
      </c>
      <c r="G317" s="9">
        <v>524</v>
      </c>
      <c r="H317" s="9">
        <v>664</v>
      </c>
      <c r="I317" s="9">
        <v>138</v>
      </c>
      <c r="J317" s="9">
        <v>19</v>
      </c>
      <c r="K317" s="9">
        <v>984</v>
      </c>
      <c r="L317" s="9">
        <v>784</v>
      </c>
      <c r="M317" s="9">
        <v>614</v>
      </c>
      <c r="N317" s="9">
        <v>792</v>
      </c>
      <c r="O317" s="9">
        <v>818</v>
      </c>
      <c r="P317" s="9">
        <v>441</v>
      </c>
      <c r="Q317" s="9">
        <v>137</v>
      </c>
      <c r="R317" s="9">
        <v>254</v>
      </c>
    </row>
    <row r="318" spans="1:18">
      <c r="A318" s="9">
        <v>317</v>
      </c>
      <c r="B318" s="9" t="s">
        <v>341</v>
      </c>
      <c r="C318" s="9" t="s">
        <v>48</v>
      </c>
      <c r="D318" s="9">
        <v>207.43</v>
      </c>
      <c r="E318" s="9">
        <v>3.1</v>
      </c>
      <c r="F318" s="9">
        <v>620</v>
      </c>
      <c r="G318" s="9">
        <v>312</v>
      </c>
      <c r="H318" s="9">
        <v>276</v>
      </c>
      <c r="I318" s="9">
        <v>855</v>
      </c>
      <c r="J318" s="9">
        <v>439</v>
      </c>
      <c r="K318" s="9">
        <v>324</v>
      </c>
      <c r="L318" s="9">
        <v>367</v>
      </c>
      <c r="M318" s="9">
        <v>558</v>
      </c>
      <c r="N318" s="9">
        <v>883</v>
      </c>
      <c r="O318" s="9">
        <v>699</v>
      </c>
      <c r="P318" s="9">
        <v>803</v>
      </c>
      <c r="Q318" s="9">
        <v>577</v>
      </c>
      <c r="R318" s="9">
        <v>84</v>
      </c>
    </row>
    <row r="319" spans="1:18">
      <c r="A319" s="9">
        <v>318</v>
      </c>
      <c r="B319" s="9" t="s">
        <v>342</v>
      </c>
      <c r="C319" s="9" t="s">
        <v>48</v>
      </c>
      <c r="D319" s="9">
        <v>90.78</v>
      </c>
      <c r="E319" s="9">
        <v>3.9</v>
      </c>
      <c r="F319" s="9">
        <v>651</v>
      </c>
      <c r="G319" s="9">
        <v>48</v>
      </c>
      <c r="H319" s="9">
        <v>60</v>
      </c>
      <c r="I319" s="9">
        <v>816</v>
      </c>
      <c r="J319" s="9">
        <v>210</v>
      </c>
      <c r="K319" s="9">
        <v>68</v>
      </c>
      <c r="L319" s="9">
        <v>250</v>
      </c>
      <c r="M319" s="9">
        <v>38</v>
      </c>
      <c r="N319" s="9">
        <v>589</v>
      </c>
      <c r="O319" s="9">
        <v>581</v>
      </c>
      <c r="P319" s="9">
        <v>287</v>
      </c>
      <c r="Q319" s="9">
        <v>709</v>
      </c>
      <c r="R319" s="9">
        <v>457</v>
      </c>
    </row>
    <row r="320" spans="1:18">
      <c r="A320" s="9">
        <v>319</v>
      </c>
      <c r="B320" s="9" t="s">
        <v>343</v>
      </c>
      <c r="C320" s="9" t="s">
        <v>19</v>
      </c>
      <c r="D320" s="9">
        <v>82.44</v>
      </c>
      <c r="E320" s="9">
        <v>1.3</v>
      </c>
      <c r="F320" s="9">
        <v>862</v>
      </c>
      <c r="G320" s="9">
        <v>117</v>
      </c>
      <c r="H320" s="9">
        <v>318</v>
      </c>
      <c r="I320" s="9">
        <v>148</v>
      </c>
      <c r="J320" s="9">
        <v>751</v>
      </c>
      <c r="K320" s="9">
        <v>659</v>
      </c>
      <c r="L320" s="9">
        <v>858</v>
      </c>
      <c r="M320" s="9">
        <v>284</v>
      </c>
      <c r="N320" s="9">
        <v>619</v>
      </c>
      <c r="O320" s="9">
        <v>804</v>
      </c>
      <c r="P320" s="9">
        <v>225</v>
      </c>
      <c r="Q320" s="9">
        <v>839</v>
      </c>
      <c r="R320" s="9">
        <v>531</v>
      </c>
    </row>
    <row r="321" spans="1:18">
      <c r="A321" s="9">
        <v>320</v>
      </c>
      <c r="B321" s="9" t="s">
        <v>344</v>
      </c>
      <c r="C321" s="9" t="s">
        <v>21</v>
      </c>
      <c r="D321" s="9">
        <v>128.87</v>
      </c>
      <c r="E321" s="9">
        <v>1.2</v>
      </c>
      <c r="F321" s="9">
        <v>783</v>
      </c>
      <c r="G321" s="9">
        <v>53</v>
      </c>
      <c r="H321" s="9">
        <v>889</v>
      </c>
      <c r="I321" s="9">
        <v>114</v>
      </c>
      <c r="J321" s="9">
        <v>550</v>
      </c>
      <c r="K321" s="9">
        <v>447</v>
      </c>
      <c r="L321" s="9">
        <v>855</v>
      </c>
      <c r="M321" s="9">
        <v>821</v>
      </c>
      <c r="N321" s="9">
        <v>792</v>
      </c>
      <c r="O321" s="9">
        <v>286</v>
      </c>
      <c r="P321" s="9">
        <v>63</v>
      </c>
      <c r="Q321" s="9">
        <v>227</v>
      </c>
      <c r="R321" s="9">
        <v>561</v>
      </c>
    </row>
    <row r="322" spans="1:18">
      <c r="A322" s="9">
        <v>321</v>
      </c>
      <c r="B322" s="9" t="s">
        <v>345</v>
      </c>
      <c r="C322" s="9" t="s">
        <v>23</v>
      </c>
      <c r="D322" s="9">
        <v>276.87</v>
      </c>
      <c r="E322" s="9">
        <v>2</v>
      </c>
      <c r="F322" s="9">
        <v>859</v>
      </c>
      <c r="G322" s="9">
        <v>649</v>
      </c>
      <c r="H322" s="9">
        <v>51</v>
      </c>
      <c r="I322" s="9">
        <v>449</v>
      </c>
      <c r="J322" s="9">
        <v>434</v>
      </c>
      <c r="K322" s="9">
        <v>527</v>
      </c>
      <c r="L322" s="9">
        <v>930</v>
      </c>
      <c r="M322" s="9">
        <v>601</v>
      </c>
      <c r="N322" s="9">
        <v>402</v>
      </c>
      <c r="O322" s="9">
        <v>993</v>
      </c>
      <c r="P322" s="9">
        <v>966</v>
      </c>
      <c r="Q322" s="9">
        <v>280</v>
      </c>
      <c r="R322" s="9">
        <v>675</v>
      </c>
    </row>
    <row r="323" spans="1:18">
      <c r="A323" s="9">
        <v>322</v>
      </c>
      <c r="B323" s="9" t="s">
        <v>346</v>
      </c>
      <c r="C323" s="9" t="s">
        <v>23</v>
      </c>
      <c r="D323" s="9">
        <v>358.72</v>
      </c>
      <c r="E323" s="9">
        <v>1.6</v>
      </c>
      <c r="F323" s="9">
        <v>931</v>
      </c>
      <c r="G323" s="9">
        <v>564</v>
      </c>
      <c r="H323" s="9">
        <v>855</v>
      </c>
      <c r="I323" s="9">
        <v>62</v>
      </c>
      <c r="J323" s="9">
        <v>779</v>
      </c>
      <c r="K323" s="9">
        <v>818</v>
      </c>
      <c r="L323" s="9">
        <v>685</v>
      </c>
      <c r="M323" s="9">
        <v>596</v>
      </c>
      <c r="N323" s="9">
        <v>38</v>
      </c>
      <c r="O323" s="9">
        <v>168</v>
      </c>
      <c r="P323" s="9">
        <v>937</v>
      </c>
      <c r="Q323" s="9">
        <v>683</v>
      </c>
      <c r="R323" s="9">
        <v>91</v>
      </c>
    </row>
    <row r="324" spans="1:18">
      <c r="A324" s="9">
        <v>323</v>
      </c>
      <c r="B324" s="9" t="s">
        <v>347</v>
      </c>
      <c r="C324" s="9" t="s">
        <v>48</v>
      </c>
      <c r="D324" s="9">
        <v>331.8</v>
      </c>
      <c r="E324" s="9">
        <v>4.5</v>
      </c>
      <c r="F324" s="9">
        <v>289</v>
      </c>
      <c r="G324" s="9">
        <v>43</v>
      </c>
      <c r="H324" s="9">
        <v>152</v>
      </c>
      <c r="I324" s="9">
        <v>103</v>
      </c>
      <c r="J324" s="9">
        <v>206</v>
      </c>
      <c r="K324" s="9">
        <v>616</v>
      </c>
      <c r="L324" s="9">
        <v>169</v>
      </c>
      <c r="M324" s="9">
        <v>784</v>
      </c>
      <c r="N324" s="9">
        <v>118</v>
      </c>
      <c r="O324" s="9">
        <v>61</v>
      </c>
      <c r="P324" s="9">
        <v>559</v>
      </c>
      <c r="Q324" s="9">
        <v>827</v>
      </c>
      <c r="R324" s="9">
        <v>599</v>
      </c>
    </row>
    <row r="325" spans="1:18">
      <c r="A325" s="9">
        <v>324</v>
      </c>
      <c r="B325" s="9" t="s">
        <v>348</v>
      </c>
      <c r="C325" s="9" t="s">
        <v>29</v>
      </c>
      <c r="D325" s="9">
        <v>143.57</v>
      </c>
      <c r="E325" s="9">
        <v>1.9</v>
      </c>
      <c r="F325" s="9">
        <v>724</v>
      </c>
      <c r="G325" s="9">
        <v>814</v>
      </c>
      <c r="H325" s="9">
        <v>748</v>
      </c>
      <c r="I325" s="9">
        <v>850</v>
      </c>
      <c r="J325" s="9">
        <v>990</v>
      </c>
      <c r="K325" s="9">
        <v>164</v>
      </c>
      <c r="L325" s="9">
        <v>757</v>
      </c>
      <c r="M325" s="9">
        <v>335</v>
      </c>
      <c r="N325" s="9">
        <v>334</v>
      </c>
      <c r="O325" s="9">
        <v>348</v>
      </c>
      <c r="P325" s="9">
        <v>713</v>
      </c>
      <c r="Q325" s="9">
        <v>430</v>
      </c>
      <c r="R325" s="9">
        <v>68</v>
      </c>
    </row>
    <row r="326" spans="1:18">
      <c r="A326" s="9">
        <v>325</v>
      </c>
      <c r="B326" s="9" t="s">
        <v>349</v>
      </c>
      <c r="C326" s="9" t="s">
        <v>23</v>
      </c>
      <c r="D326" s="9">
        <v>477.66</v>
      </c>
      <c r="E326" s="9">
        <v>4.9</v>
      </c>
      <c r="F326" s="9">
        <v>893</v>
      </c>
      <c r="G326" s="9">
        <v>52</v>
      </c>
      <c r="H326" s="9">
        <v>310</v>
      </c>
      <c r="I326" s="9">
        <v>870</v>
      </c>
      <c r="J326" s="9">
        <v>438</v>
      </c>
      <c r="K326" s="9">
        <v>487</v>
      </c>
      <c r="L326" s="9">
        <v>934</v>
      </c>
      <c r="M326" s="9">
        <v>187</v>
      </c>
      <c r="N326" s="9">
        <v>335</v>
      </c>
      <c r="O326" s="9">
        <v>441</v>
      </c>
      <c r="P326" s="9">
        <v>497</v>
      </c>
      <c r="Q326" s="9">
        <v>39</v>
      </c>
      <c r="R326" s="9">
        <v>36</v>
      </c>
    </row>
    <row r="327" spans="1:18">
      <c r="A327" s="9">
        <v>326</v>
      </c>
      <c r="B327" s="9" t="s">
        <v>350</v>
      </c>
      <c r="C327" s="9" t="s">
        <v>21</v>
      </c>
      <c r="D327" s="9">
        <v>370.26</v>
      </c>
      <c r="E327" s="9">
        <v>2.3</v>
      </c>
      <c r="F327" s="9">
        <v>272</v>
      </c>
      <c r="G327" s="9">
        <v>585</v>
      </c>
      <c r="H327" s="9">
        <v>813</v>
      </c>
      <c r="I327" s="9">
        <v>667</v>
      </c>
      <c r="J327" s="9">
        <v>973</v>
      </c>
      <c r="K327" s="9">
        <v>712</v>
      </c>
      <c r="L327" s="9">
        <v>89</v>
      </c>
      <c r="M327" s="9">
        <v>670</v>
      </c>
      <c r="N327" s="9">
        <v>538</v>
      </c>
      <c r="O327" s="9">
        <v>13</v>
      </c>
      <c r="P327" s="9">
        <v>848</v>
      </c>
      <c r="Q327" s="9">
        <v>518</v>
      </c>
      <c r="R327" s="9">
        <v>764</v>
      </c>
    </row>
    <row r="328" spans="1:18">
      <c r="A328" s="9">
        <v>327</v>
      </c>
      <c r="B328" s="9" t="s">
        <v>351</v>
      </c>
      <c r="C328" s="9" t="s">
        <v>26</v>
      </c>
      <c r="D328" s="9">
        <v>279.41</v>
      </c>
      <c r="E328" s="9">
        <v>1.7</v>
      </c>
      <c r="F328" s="9">
        <v>930</v>
      </c>
      <c r="G328" s="9">
        <v>557</v>
      </c>
      <c r="H328" s="9">
        <v>543</v>
      </c>
      <c r="I328" s="9">
        <v>272</v>
      </c>
      <c r="J328" s="9">
        <v>778</v>
      </c>
      <c r="K328" s="9">
        <v>708</v>
      </c>
      <c r="L328" s="9">
        <v>560</v>
      </c>
      <c r="M328" s="9">
        <v>242</v>
      </c>
      <c r="N328" s="9">
        <v>615</v>
      </c>
      <c r="O328" s="9">
        <v>163</v>
      </c>
      <c r="P328" s="9">
        <v>925</v>
      </c>
      <c r="Q328" s="9">
        <v>685</v>
      </c>
      <c r="R328" s="9">
        <v>763</v>
      </c>
    </row>
    <row r="329" spans="1:18">
      <c r="A329" s="9">
        <v>328</v>
      </c>
      <c r="B329" s="9" t="s">
        <v>352</v>
      </c>
      <c r="C329" s="9" t="s">
        <v>21</v>
      </c>
      <c r="D329" s="9">
        <v>307.8</v>
      </c>
      <c r="E329" s="9">
        <v>4.2</v>
      </c>
      <c r="F329" s="9">
        <v>66</v>
      </c>
      <c r="G329" s="9">
        <v>524</v>
      </c>
      <c r="H329" s="9">
        <v>566</v>
      </c>
      <c r="I329" s="9">
        <v>5</v>
      </c>
      <c r="J329" s="9">
        <v>665</v>
      </c>
      <c r="K329" s="9">
        <v>425</v>
      </c>
      <c r="L329" s="9">
        <v>445</v>
      </c>
      <c r="M329" s="9">
        <v>72</v>
      </c>
      <c r="N329" s="9">
        <v>73</v>
      </c>
      <c r="O329" s="9">
        <v>419</v>
      </c>
      <c r="P329" s="9">
        <v>916</v>
      </c>
      <c r="Q329" s="9">
        <v>662</v>
      </c>
      <c r="R329" s="9">
        <v>139</v>
      </c>
    </row>
    <row r="330" spans="1:18">
      <c r="A330" s="9">
        <v>329</v>
      </c>
      <c r="B330" s="9" t="s">
        <v>353</v>
      </c>
      <c r="C330" s="9" t="s">
        <v>48</v>
      </c>
      <c r="D330" s="9">
        <v>212.7</v>
      </c>
      <c r="E330" s="9">
        <v>3.6</v>
      </c>
      <c r="F330" s="9">
        <v>483</v>
      </c>
      <c r="G330" s="9">
        <v>676</v>
      </c>
      <c r="H330" s="9">
        <v>863</v>
      </c>
      <c r="I330" s="9">
        <v>146</v>
      </c>
      <c r="J330" s="9">
        <v>41</v>
      </c>
      <c r="K330" s="9">
        <v>696</v>
      </c>
      <c r="L330" s="9">
        <v>293</v>
      </c>
      <c r="M330" s="9">
        <v>478</v>
      </c>
      <c r="N330" s="9">
        <v>190</v>
      </c>
      <c r="O330" s="9">
        <v>756</v>
      </c>
      <c r="P330" s="9">
        <v>59</v>
      </c>
      <c r="Q330" s="9">
        <v>210</v>
      </c>
      <c r="R330" s="9">
        <v>866</v>
      </c>
    </row>
    <row r="331" spans="1:18">
      <c r="A331" s="9">
        <v>330</v>
      </c>
      <c r="B331" s="9" t="s">
        <v>354</v>
      </c>
      <c r="C331" s="9" t="s">
        <v>48</v>
      </c>
      <c r="D331" s="9">
        <v>127.63</v>
      </c>
      <c r="E331" s="9">
        <v>3</v>
      </c>
      <c r="F331" s="9">
        <v>936</v>
      </c>
      <c r="G331" s="9">
        <v>101</v>
      </c>
      <c r="H331" s="9">
        <v>388</v>
      </c>
      <c r="I331" s="9">
        <v>183</v>
      </c>
      <c r="J331" s="9">
        <v>410</v>
      </c>
      <c r="K331" s="9">
        <v>833</v>
      </c>
      <c r="L331" s="9">
        <v>918</v>
      </c>
      <c r="M331" s="9">
        <v>973</v>
      </c>
      <c r="N331" s="9">
        <v>323</v>
      </c>
      <c r="O331" s="9">
        <v>846</v>
      </c>
      <c r="P331" s="9">
        <v>396</v>
      </c>
      <c r="Q331" s="9">
        <v>301</v>
      </c>
      <c r="R331" s="9">
        <v>892</v>
      </c>
    </row>
    <row r="332" spans="1:18">
      <c r="A332" s="9">
        <v>331</v>
      </c>
      <c r="B332" s="9" t="s">
        <v>355</v>
      </c>
      <c r="C332" s="9" t="s">
        <v>19</v>
      </c>
      <c r="D332" s="9">
        <v>181.21</v>
      </c>
      <c r="E332" s="9">
        <v>3.2</v>
      </c>
      <c r="F332" s="9">
        <v>248</v>
      </c>
      <c r="G332" s="9">
        <v>791</v>
      </c>
      <c r="H332" s="9">
        <v>547</v>
      </c>
      <c r="I332" s="9">
        <v>997</v>
      </c>
      <c r="J332" s="9">
        <v>522</v>
      </c>
      <c r="K332" s="9">
        <v>264</v>
      </c>
      <c r="L332" s="9">
        <v>149</v>
      </c>
      <c r="M332" s="9">
        <v>560</v>
      </c>
      <c r="N332" s="9">
        <v>146</v>
      </c>
      <c r="O332" s="9">
        <v>519</v>
      </c>
      <c r="P332" s="9">
        <v>256</v>
      </c>
      <c r="Q332" s="9">
        <v>85</v>
      </c>
      <c r="R332" s="9">
        <v>679</v>
      </c>
    </row>
    <row r="333" spans="1:18">
      <c r="A333" s="9">
        <v>332</v>
      </c>
      <c r="B333" s="9" t="s">
        <v>356</v>
      </c>
      <c r="C333" s="9" t="s">
        <v>35</v>
      </c>
      <c r="D333" s="9">
        <v>380.13</v>
      </c>
      <c r="E333" s="9">
        <v>3.9</v>
      </c>
      <c r="F333" s="9">
        <v>156</v>
      </c>
      <c r="G333" s="9">
        <v>769</v>
      </c>
      <c r="H333" s="9">
        <v>621</v>
      </c>
      <c r="I333" s="9">
        <v>27</v>
      </c>
      <c r="J333" s="9">
        <v>805</v>
      </c>
      <c r="K333" s="9">
        <v>874</v>
      </c>
      <c r="L333" s="9">
        <v>131</v>
      </c>
      <c r="M333" s="9">
        <v>100</v>
      </c>
      <c r="N333" s="9">
        <v>766</v>
      </c>
      <c r="O333" s="9">
        <v>665</v>
      </c>
      <c r="P333" s="9">
        <v>576</v>
      </c>
      <c r="Q333" s="9">
        <v>396</v>
      </c>
      <c r="R333" s="9">
        <v>565</v>
      </c>
    </row>
    <row r="334" spans="1:18">
      <c r="A334" s="9">
        <v>333</v>
      </c>
      <c r="B334" s="9" t="s">
        <v>357</v>
      </c>
      <c r="C334" s="9" t="s">
        <v>23</v>
      </c>
      <c r="D334" s="9">
        <v>12.12</v>
      </c>
      <c r="E334" s="9">
        <v>1.9</v>
      </c>
      <c r="F334" s="9">
        <v>47</v>
      </c>
      <c r="G334" s="9">
        <v>981</v>
      </c>
      <c r="H334" s="9">
        <v>176</v>
      </c>
      <c r="I334" s="9">
        <v>961</v>
      </c>
      <c r="J334" s="9">
        <v>609</v>
      </c>
      <c r="K334" s="9">
        <v>611</v>
      </c>
      <c r="L334" s="9">
        <v>432</v>
      </c>
      <c r="M334" s="9">
        <v>513</v>
      </c>
      <c r="N334" s="9">
        <v>283</v>
      </c>
      <c r="O334" s="9">
        <v>547</v>
      </c>
      <c r="P334" s="9">
        <v>238</v>
      </c>
      <c r="Q334" s="9">
        <v>252</v>
      </c>
      <c r="R334" s="9">
        <v>897</v>
      </c>
    </row>
    <row r="335" spans="1:18">
      <c r="A335" s="9">
        <v>334</v>
      </c>
      <c r="B335" s="9" t="s">
        <v>358</v>
      </c>
      <c r="C335" s="9" t="s">
        <v>35</v>
      </c>
      <c r="D335" s="9">
        <v>62.46</v>
      </c>
      <c r="E335" s="9">
        <v>5</v>
      </c>
      <c r="F335" s="9">
        <v>935</v>
      </c>
      <c r="G335" s="9">
        <v>848</v>
      </c>
      <c r="H335" s="9">
        <v>361</v>
      </c>
      <c r="I335" s="9">
        <v>549</v>
      </c>
      <c r="J335" s="9">
        <v>426</v>
      </c>
      <c r="K335" s="9">
        <v>341</v>
      </c>
      <c r="L335" s="9">
        <v>58</v>
      </c>
      <c r="M335" s="9">
        <v>755</v>
      </c>
      <c r="N335" s="9">
        <v>212</v>
      </c>
      <c r="O335" s="9">
        <v>559</v>
      </c>
      <c r="P335" s="9">
        <v>800</v>
      </c>
      <c r="Q335" s="9">
        <v>532</v>
      </c>
      <c r="R335" s="9">
        <v>177</v>
      </c>
    </row>
    <row r="336" spans="1:18">
      <c r="A336" s="9">
        <v>335</v>
      </c>
      <c r="B336" s="9" t="s">
        <v>359</v>
      </c>
      <c r="C336" s="9" t="s">
        <v>35</v>
      </c>
      <c r="D336" s="9">
        <v>27.77</v>
      </c>
      <c r="E336" s="9">
        <v>4.9</v>
      </c>
      <c r="F336" s="9">
        <v>454</v>
      </c>
      <c r="G336" s="9">
        <v>867</v>
      </c>
      <c r="H336" s="9">
        <v>313</v>
      </c>
      <c r="I336" s="9">
        <v>118</v>
      </c>
      <c r="J336" s="9">
        <v>274</v>
      </c>
      <c r="K336" s="9">
        <v>831</v>
      </c>
      <c r="L336" s="9">
        <v>968</v>
      </c>
      <c r="M336" s="9">
        <v>175</v>
      </c>
      <c r="N336" s="9">
        <v>634</v>
      </c>
      <c r="O336" s="9">
        <v>596</v>
      </c>
      <c r="P336" s="9">
        <v>37</v>
      </c>
      <c r="Q336" s="9">
        <v>768</v>
      </c>
      <c r="R336" s="9">
        <v>808</v>
      </c>
    </row>
    <row r="337" spans="1:18">
      <c r="A337" s="9">
        <v>336</v>
      </c>
      <c r="B337" s="9" t="s">
        <v>360</v>
      </c>
      <c r="C337" s="9" t="s">
        <v>23</v>
      </c>
      <c r="D337" s="9">
        <v>25.16</v>
      </c>
      <c r="E337" s="9">
        <v>3.6</v>
      </c>
      <c r="F337" s="9">
        <v>201</v>
      </c>
      <c r="G337" s="9">
        <v>397</v>
      </c>
      <c r="H337" s="9">
        <v>806</v>
      </c>
      <c r="I337" s="9">
        <v>292</v>
      </c>
      <c r="J337" s="9">
        <v>447</v>
      </c>
      <c r="K337" s="9">
        <v>725</v>
      </c>
      <c r="L337" s="9">
        <v>835</v>
      </c>
      <c r="M337" s="9">
        <v>237</v>
      </c>
      <c r="N337" s="9">
        <v>717</v>
      </c>
      <c r="O337" s="9">
        <v>27</v>
      </c>
      <c r="P337" s="9">
        <v>24</v>
      </c>
      <c r="Q337" s="9">
        <v>890</v>
      </c>
      <c r="R337" s="9">
        <v>812</v>
      </c>
    </row>
    <row r="338" spans="1:18">
      <c r="A338" s="9">
        <v>337</v>
      </c>
      <c r="B338" s="9" t="s">
        <v>361</v>
      </c>
      <c r="C338" s="9" t="s">
        <v>23</v>
      </c>
      <c r="D338" s="9">
        <v>428.45</v>
      </c>
      <c r="E338" s="9">
        <v>1.8</v>
      </c>
      <c r="F338" s="9">
        <v>660</v>
      </c>
      <c r="G338" s="9">
        <v>137</v>
      </c>
      <c r="H338" s="9">
        <v>847</v>
      </c>
      <c r="I338" s="9">
        <v>370</v>
      </c>
      <c r="J338" s="9">
        <v>901</v>
      </c>
      <c r="K338" s="9">
        <v>277</v>
      </c>
      <c r="L338" s="9">
        <v>198</v>
      </c>
      <c r="M338" s="9">
        <v>909</v>
      </c>
      <c r="N338" s="9">
        <v>928</v>
      </c>
      <c r="O338" s="9">
        <v>707</v>
      </c>
      <c r="P338" s="9">
        <v>409</v>
      </c>
      <c r="Q338" s="9">
        <v>914</v>
      </c>
      <c r="R338" s="9">
        <v>870</v>
      </c>
    </row>
    <row r="339" spans="1:18">
      <c r="A339" s="9">
        <v>338</v>
      </c>
      <c r="B339" s="9" t="s">
        <v>362</v>
      </c>
      <c r="C339" s="9" t="s">
        <v>48</v>
      </c>
      <c r="D339" s="9">
        <v>353.31</v>
      </c>
      <c r="E339" s="9">
        <v>3.7</v>
      </c>
      <c r="F339" s="9">
        <v>124</v>
      </c>
      <c r="G339" s="9">
        <v>674</v>
      </c>
      <c r="H339" s="9">
        <v>96</v>
      </c>
      <c r="I339" s="9">
        <v>243</v>
      </c>
      <c r="J339" s="9">
        <v>941</v>
      </c>
      <c r="K339" s="9">
        <v>673</v>
      </c>
      <c r="L339" s="9">
        <v>214</v>
      </c>
      <c r="M339" s="9">
        <v>58</v>
      </c>
      <c r="N339" s="9">
        <v>751</v>
      </c>
      <c r="O339" s="9">
        <v>445</v>
      </c>
      <c r="P339" s="9">
        <v>460</v>
      </c>
      <c r="Q339" s="9">
        <v>380</v>
      </c>
      <c r="R339" s="9">
        <v>617</v>
      </c>
    </row>
    <row r="340" spans="1:18">
      <c r="A340" s="9">
        <v>339</v>
      </c>
      <c r="B340" s="9" t="s">
        <v>363</v>
      </c>
      <c r="C340" s="9" t="s">
        <v>23</v>
      </c>
      <c r="D340" s="9">
        <v>239.72</v>
      </c>
      <c r="E340" s="9">
        <v>1.3</v>
      </c>
      <c r="F340" s="9">
        <v>1</v>
      </c>
      <c r="G340" s="9">
        <v>920</v>
      </c>
      <c r="H340" s="9">
        <v>880</v>
      </c>
      <c r="I340" s="9">
        <v>579</v>
      </c>
      <c r="J340" s="9">
        <v>883</v>
      </c>
      <c r="K340" s="9">
        <v>438</v>
      </c>
      <c r="L340" s="9">
        <v>897</v>
      </c>
      <c r="M340" s="9">
        <v>864</v>
      </c>
      <c r="N340" s="9">
        <v>393</v>
      </c>
      <c r="O340" s="9">
        <v>207</v>
      </c>
      <c r="P340" s="9">
        <v>570</v>
      </c>
      <c r="Q340" s="9">
        <v>443</v>
      </c>
      <c r="R340" s="9">
        <v>136</v>
      </c>
    </row>
    <row r="341" spans="1:18">
      <c r="A341" s="9">
        <v>340</v>
      </c>
      <c r="B341" s="9" t="s">
        <v>364</v>
      </c>
      <c r="C341" s="9" t="s">
        <v>29</v>
      </c>
      <c r="D341" s="9">
        <v>53.43</v>
      </c>
      <c r="E341" s="9">
        <v>1.1</v>
      </c>
      <c r="F341" s="9">
        <v>968</v>
      </c>
      <c r="G341" s="9">
        <v>386</v>
      </c>
      <c r="H341" s="9">
        <v>212</v>
      </c>
      <c r="I341" s="9">
        <v>725</v>
      </c>
      <c r="J341" s="9">
        <v>741</v>
      </c>
      <c r="K341" s="9">
        <v>156</v>
      </c>
      <c r="L341" s="9">
        <v>560</v>
      </c>
      <c r="M341" s="9">
        <v>98</v>
      </c>
      <c r="N341" s="9">
        <v>338</v>
      </c>
      <c r="O341" s="9">
        <v>469</v>
      </c>
      <c r="P341" s="9">
        <v>987</v>
      </c>
      <c r="Q341" s="9">
        <v>32</v>
      </c>
      <c r="R341" s="9">
        <v>189</v>
      </c>
    </row>
    <row r="342" spans="1:18">
      <c r="A342" s="9">
        <v>341</v>
      </c>
      <c r="B342" s="9" t="s">
        <v>365</v>
      </c>
      <c r="C342" s="9" t="s">
        <v>29</v>
      </c>
      <c r="D342" s="9">
        <v>248.35</v>
      </c>
      <c r="E342" s="9">
        <v>2</v>
      </c>
      <c r="F342" s="9">
        <v>759</v>
      </c>
      <c r="G342" s="9">
        <v>110</v>
      </c>
      <c r="H342" s="9">
        <v>828</v>
      </c>
      <c r="I342" s="9">
        <v>217</v>
      </c>
      <c r="J342" s="9">
        <v>368</v>
      </c>
      <c r="K342" s="9">
        <v>421</v>
      </c>
      <c r="L342" s="9">
        <v>471</v>
      </c>
      <c r="M342" s="9">
        <v>953</v>
      </c>
      <c r="N342" s="9">
        <v>797</v>
      </c>
      <c r="O342" s="9">
        <v>715</v>
      </c>
      <c r="P342" s="9">
        <v>416</v>
      </c>
      <c r="Q342" s="9">
        <v>259</v>
      </c>
      <c r="R342" s="9">
        <v>639</v>
      </c>
    </row>
    <row r="343" spans="1:18">
      <c r="A343" s="9">
        <v>342</v>
      </c>
      <c r="B343" s="9" t="s">
        <v>366</v>
      </c>
      <c r="C343" s="9" t="s">
        <v>26</v>
      </c>
      <c r="D343" s="9">
        <v>239.37</v>
      </c>
      <c r="E343" s="9">
        <v>2.9</v>
      </c>
      <c r="F343" s="9">
        <v>855</v>
      </c>
      <c r="G343" s="9">
        <v>613</v>
      </c>
      <c r="H343" s="9">
        <v>136</v>
      </c>
      <c r="I343" s="9">
        <v>176</v>
      </c>
      <c r="J343" s="9">
        <v>937</v>
      </c>
      <c r="K343" s="9">
        <v>250</v>
      </c>
      <c r="L343" s="9">
        <v>743</v>
      </c>
      <c r="M343" s="9">
        <v>870</v>
      </c>
      <c r="N343" s="9">
        <v>21</v>
      </c>
      <c r="O343" s="9">
        <v>975</v>
      </c>
      <c r="P343" s="9">
        <v>356</v>
      </c>
      <c r="Q343" s="9">
        <v>233</v>
      </c>
      <c r="R343" s="9">
        <v>341</v>
      </c>
    </row>
    <row r="344" spans="1:18">
      <c r="A344" s="9">
        <v>343</v>
      </c>
      <c r="B344" s="9" t="s">
        <v>367</v>
      </c>
      <c r="C344" s="9" t="s">
        <v>23</v>
      </c>
      <c r="D344" s="9">
        <v>90.73</v>
      </c>
      <c r="E344" s="9">
        <v>4.5</v>
      </c>
      <c r="F344" s="9">
        <v>640</v>
      </c>
      <c r="G344" s="9">
        <v>16</v>
      </c>
      <c r="H344" s="9">
        <v>5</v>
      </c>
      <c r="I344" s="9">
        <v>298</v>
      </c>
      <c r="J344" s="9">
        <v>219</v>
      </c>
      <c r="K344" s="9">
        <v>877</v>
      </c>
      <c r="L344" s="9">
        <v>246</v>
      </c>
      <c r="M344" s="9">
        <v>953</v>
      </c>
      <c r="N344" s="9">
        <v>770</v>
      </c>
      <c r="O344" s="9">
        <v>818</v>
      </c>
      <c r="P344" s="9">
        <v>382</v>
      </c>
      <c r="Q344" s="9">
        <v>514</v>
      </c>
      <c r="R344" s="9">
        <v>558</v>
      </c>
    </row>
    <row r="345" spans="1:18">
      <c r="A345" s="9">
        <v>344</v>
      </c>
      <c r="B345" s="9" t="s">
        <v>368</v>
      </c>
      <c r="C345" s="9" t="s">
        <v>19</v>
      </c>
      <c r="D345" s="9">
        <v>219.76</v>
      </c>
      <c r="E345" s="9">
        <v>3.9</v>
      </c>
      <c r="F345" s="9">
        <v>191</v>
      </c>
      <c r="G345" s="9">
        <v>779</v>
      </c>
      <c r="H345" s="9">
        <v>108</v>
      </c>
      <c r="I345" s="9">
        <v>675</v>
      </c>
      <c r="J345" s="9">
        <v>576</v>
      </c>
      <c r="K345" s="9">
        <v>608</v>
      </c>
      <c r="L345" s="9">
        <v>381</v>
      </c>
      <c r="M345" s="9">
        <v>494</v>
      </c>
      <c r="N345" s="9">
        <v>868</v>
      </c>
      <c r="O345" s="9">
        <v>103</v>
      </c>
      <c r="P345" s="9">
        <v>808</v>
      </c>
      <c r="Q345" s="9">
        <v>858</v>
      </c>
      <c r="R345" s="9">
        <v>4</v>
      </c>
    </row>
    <row r="346" spans="1:18">
      <c r="A346" s="9">
        <v>345</v>
      </c>
      <c r="B346" s="9" t="s">
        <v>369</v>
      </c>
      <c r="C346" s="9" t="s">
        <v>26</v>
      </c>
      <c r="D346" s="9">
        <v>202.26</v>
      </c>
      <c r="E346" s="9">
        <v>4</v>
      </c>
      <c r="F346" s="9">
        <v>579</v>
      </c>
      <c r="G346" s="9">
        <v>181</v>
      </c>
      <c r="H346" s="9">
        <v>546</v>
      </c>
      <c r="I346" s="9">
        <v>57</v>
      </c>
      <c r="J346" s="9">
        <v>866</v>
      </c>
      <c r="K346" s="9">
        <v>529</v>
      </c>
      <c r="L346" s="9">
        <v>990</v>
      </c>
      <c r="M346" s="9">
        <v>946</v>
      </c>
      <c r="N346" s="9">
        <v>104</v>
      </c>
      <c r="O346" s="9">
        <v>741</v>
      </c>
      <c r="P346" s="9">
        <v>157</v>
      </c>
      <c r="Q346" s="9">
        <v>307</v>
      </c>
      <c r="R346" s="9">
        <v>971</v>
      </c>
    </row>
    <row r="347" spans="1:18">
      <c r="A347" s="9">
        <v>346</v>
      </c>
      <c r="B347" s="9" t="s">
        <v>370</v>
      </c>
      <c r="C347" s="9" t="s">
        <v>48</v>
      </c>
      <c r="D347" s="9">
        <v>309.85</v>
      </c>
      <c r="E347" s="9">
        <v>2.7</v>
      </c>
      <c r="F347" s="9">
        <v>516</v>
      </c>
      <c r="G347" s="9">
        <v>883</v>
      </c>
      <c r="H347" s="9">
        <v>38</v>
      </c>
      <c r="I347" s="9">
        <v>268</v>
      </c>
      <c r="J347" s="9">
        <v>231</v>
      </c>
      <c r="K347" s="9">
        <v>326</v>
      </c>
      <c r="L347" s="9">
        <v>238</v>
      </c>
      <c r="M347" s="9">
        <v>979</v>
      </c>
      <c r="N347" s="9">
        <v>465</v>
      </c>
      <c r="O347" s="9">
        <v>425</v>
      </c>
      <c r="P347" s="9">
        <v>568</v>
      </c>
      <c r="Q347" s="9">
        <v>1000</v>
      </c>
      <c r="R347" s="9">
        <v>256</v>
      </c>
    </row>
    <row r="348" spans="1:18">
      <c r="A348" s="9">
        <v>347</v>
      </c>
      <c r="B348" s="9" t="s">
        <v>371</v>
      </c>
      <c r="C348" s="9" t="s">
        <v>23</v>
      </c>
      <c r="D348" s="9">
        <v>319.37</v>
      </c>
      <c r="E348" s="9">
        <v>2.4</v>
      </c>
      <c r="F348" s="9">
        <v>442</v>
      </c>
      <c r="G348" s="9">
        <v>535</v>
      </c>
      <c r="H348" s="9">
        <v>661</v>
      </c>
      <c r="I348" s="9">
        <v>307</v>
      </c>
      <c r="J348" s="9">
        <v>327</v>
      </c>
      <c r="K348" s="9">
        <v>960</v>
      </c>
      <c r="L348" s="9">
        <v>926</v>
      </c>
      <c r="M348" s="9">
        <v>513</v>
      </c>
      <c r="N348" s="9">
        <v>458</v>
      </c>
      <c r="O348" s="9">
        <v>100</v>
      </c>
      <c r="P348" s="9">
        <v>432</v>
      </c>
      <c r="Q348" s="9">
        <v>738</v>
      </c>
      <c r="R348" s="9">
        <v>811</v>
      </c>
    </row>
    <row r="349" spans="1:18">
      <c r="A349" s="9">
        <v>348</v>
      </c>
      <c r="B349" s="9" t="s">
        <v>372</v>
      </c>
      <c r="C349" s="9" t="s">
        <v>29</v>
      </c>
      <c r="D349" s="9">
        <v>27.43</v>
      </c>
      <c r="E349" s="9">
        <v>2.5</v>
      </c>
      <c r="F349" s="9">
        <v>921</v>
      </c>
      <c r="G349" s="9">
        <v>540</v>
      </c>
      <c r="H349" s="9">
        <v>424</v>
      </c>
      <c r="I349" s="9">
        <v>569</v>
      </c>
      <c r="J349" s="9">
        <v>442</v>
      </c>
      <c r="K349" s="9">
        <v>894</v>
      </c>
      <c r="L349" s="9">
        <v>366</v>
      </c>
      <c r="M349" s="9">
        <v>754</v>
      </c>
      <c r="N349" s="9">
        <v>431</v>
      </c>
      <c r="O349" s="9">
        <v>540</v>
      </c>
      <c r="P349" s="9">
        <v>47</v>
      </c>
      <c r="Q349" s="9">
        <v>795</v>
      </c>
      <c r="R349" s="9">
        <v>661</v>
      </c>
    </row>
    <row r="350" spans="1:18">
      <c r="A350" s="9">
        <v>349</v>
      </c>
      <c r="B350" s="9" t="s">
        <v>373</v>
      </c>
      <c r="C350" s="9" t="s">
        <v>19</v>
      </c>
      <c r="D350" s="9">
        <v>190.43</v>
      </c>
      <c r="E350" s="9">
        <v>5</v>
      </c>
      <c r="F350" s="9">
        <v>815</v>
      </c>
      <c r="G350" s="9">
        <v>170</v>
      </c>
      <c r="H350" s="9">
        <v>629</v>
      </c>
      <c r="I350" s="9">
        <v>287</v>
      </c>
      <c r="J350" s="9">
        <v>51</v>
      </c>
      <c r="K350" s="9">
        <v>96</v>
      </c>
      <c r="L350" s="9">
        <v>167</v>
      </c>
      <c r="M350" s="9">
        <v>296</v>
      </c>
      <c r="N350" s="9">
        <v>769</v>
      </c>
      <c r="O350" s="9">
        <v>638</v>
      </c>
      <c r="P350" s="9">
        <v>327</v>
      </c>
      <c r="Q350" s="9">
        <v>69</v>
      </c>
      <c r="R350" s="9">
        <v>805</v>
      </c>
    </row>
    <row r="351" spans="1:18">
      <c r="A351" s="9">
        <v>350</v>
      </c>
      <c r="B351" s="9" t="s">
        <v>374</v>
      </c>
      <c r="C351" s="9" t="s">
        <v>26</v>
      </c>
      <c r="D351" s="9">
        <v>314.8</v>
      </c>
      <c r="E351" s="9">
        <v>1.2</v>
      </c>
      <c r="F351" s="9">
        <v>806</v>
      </c>
      <c r="G351" s="9">
        <v>408</v>
      </c>
      <c r="H351" s="9">
        <v>260</v>
      </c>
      <c r="I351" s="9">
        <v>976</v>
      </c>
      <c r="J351" s="9">
        <v>885</v>
      </c>
      <c r="K351" s="9">
        <v>512</v>
      </c>
      <c r="L351" s="9">
        <v>559</v>
      </c>
      <c r="M351" s="9">
        <v>210</v>
      </c>
      <c r="N351" s="9">
        <v>715</v>
      </c>
      <c r="O351" s="9">
        <v>849</v>
      </c>
      <c r="P351" s="9">
        <v>432</v>
      </c>
      <c r="Q351" s="9">
        <v>453</v>
      </c>
      <c r="R351" s="9">
        <v>242</v>
      </c>
    </row>
    <row r="352" spans="1:18">
      <c r="A352" s="9">
        <v>351</v>
      </c>
      <c r="B352" s="9" t="s">
        <v>375</v>
      </c>
      <c r="C352" s="9" t="s">
        <v>19</v>
      </c>
      <c r="D352" s="9">
        <v>254.05</v>
      </c>
      <c r="E352" s="9">
        <v>4.5</v>
      </c>
      <c r="F352" s="9">
        <v>143</v>
      </c>
      <c r="G352" s="9">
        <v>739</v>
      </c>
      <c r="H352" s="9">
        <v>425</v>
      </c>
      <c r="I352" s="9">
        <v>104</v>
      </c>
      <c r="J352" s="9">
        <v>942</v>
      </c>
      <c r="K352" s="9">
        <v>215</v>
      </c>
      <c r="L352" s="9">
        <v>50</v>
      </c>
      <c r="M352" s="9">
        <v>122</v>
      </c>
      <c r="N352" s="9">
        <v>821</v>
      </c>
      <c r="O352" s="9">
        <v>521</v>
      </c>
      <c r="P352" s="9">
        <v>430</v>
      </c>
      <c r="Q352" s="9">
        <v>438</v>
      </c>
      <c r="R352" s="9">
        <v>786</v>
      </c>
    </row>
    <row r="353" spans="1:18">
      <c r="A353" s="9">
        <v>352</v>
      </c>
      <c r="B353" s="9" t="s">
        <v>376</v>
      </c>
      <c r="C353" s="9" t="s">
        <v>23</v>
      </c>
      <c r="D353" s="9">
        <v>428.96</v>
      </c>
      <c r="E353" s="9">
        <v>3.3</v>
      </c>
      <c r="F353" s="9">
        <v>191</v>
      </c>
      <c r="G353" s="9">
        <v>377</v>
      </c>
      <c r="H353" s="9">
        <v>86</v>
      </c>
      <c r="I353" s="9">
        <v>227</v>
      </c>
      <c r="J353" s="9">
        <v>375</v>
      </c>
      <c r="K353" s="9">
        <v>131</v>
      </c>
      <c r="L353" s="9">
        <v>810</v>
      </c>
      <c r="M353" s="9">
        <v>228</v>
      </c>
      <c r="N353" s="9">
        <v>773</v>
      </c>
      <c r="O353" s="9">
        <v>105</v>
      </c>
      <c r="P353" s="9">
        <v>55</v>
      </c>
      <c r="Q353" s="9">
        <v>824</v>
      </c>
      <c r="R353" s="9">
        <v>719</v>
      </c>
    </row>
    <row r="354" spans="1:18">
      <c r="A354" s="9">
        <v>353</v>
      </c>
      <c r="B354" s="9" t="s">
        <v>377</v>
      </c>
      <c r="C354" s="9" t="s">
        <v>21</v>
      </c>
      <c r="D354" s="9">
        <v>331.05</v>
      </c>
      <c r="E354" s="9">
        <v>2.8</v>
      </c>
      <c r="F354" s="9">
        <v>533</v>
      </c>
      <c r="G354" s="9">
        <v>187</v>
      </c>
      <c r="H354" s="9">
        <v>464</v>
      </c>
      <c r="I354" s="9">
        <v>246</v>
      </c>
      <c r="J354" s="9">
        <v>262</v>
      </c>
      <c r="K354" s="9">
        <v>259</v>
      </c>
      <c r="L354" s="9">
        <v>609</v>
      </c>
      <c r="M354" s="9">
        <v>593</v>
      </c>
      <c r="N354" s="9">
        <v>618</v>
      </c>
      <c r="O354" s="9">
        <v>678</v>
      </c>
      <c r="P354" s="9">
        <v>576</v>
      </c>
      <c r="Q354" s="9">
        <v>363</v>
      </c>
      <c r="R354" s="9">
        <v>414</v>
      </c>
    </row>
    <row r="355" spans="1:18">
      <c r="A355" s="9">
        <v>354</v>
      </c>
      <c r="B355" s="9" t="s">
        <v>378</v>
      </c>
      <c r="C355" s="9" t="s">
        <v>19</v>
      </c>
      <c r="D355" s="9">
        <v>85.65</v>
      </c>
      <c r="E355" s="9">
        <v>3.9</v>
      </c>
      <c r="F355" s="9">
        <v>227</v>
      </c>
      <c r="G355" s="9">
        <v>857</v>
      </c>
      <c r="H355" s="9">
        <v>75</v>
      </c>
      <c r="I355" s="9">
        <v>699</v>
      </c>
      <c r="J355" s="9">
        <v>266</v>
      </c>
      <c r="K355" s="9">
        <v>124</v>
      </c>
      <c r="L355" s="9">
        <v>950</v>
      </c>
      <c r="M355" s="9">
        <v>655</v>
      </c>
      <c r="N355" s="9">
        <v>762</v>
      </c>
      <c r="O355" s="9">
        <v>977</v>
      </c>
      <c r="P355" s="9">
        <v>267</v>
      </c>
      <c r="Q355" s="9">
        <v>982</v>
      </c>
      <c r="R355" s="9">
        <v>626</v>
      </c>
    </row>
    <row r="356" spans="1:18">
      <c r="A356" s="9">
        <v>355</v>
      </c>
      <c r="B356" s="9" t="s">
        <v>379</v>
      </c>
      <c r="C356" s="9" t="s">
        <v>19</v>
      </c>
      <c r="D356" s="9">
        <v>39.93</v>
      </c>
      <c r="E356" s="9">
        <v>2.9</v>
      </c>
      <c r="F356" s="9">
        <v>313</v>
      </c>
      <c r="G356" s="9">
        <v>229</v>
      </c>
      <c r="H356" s="9">
        <v>470</v>
      </c>
      <c r="I356" s="9">
        <v>493</v>
      </c>
      <c r="J356" s="9">
        <v>358</v>
      </c>
      <c r="K356" s="9">
        <v>81</v>
      </c>
      <c r="L356" s="9">
        <v>727</v>
      </c>
      <c r="M356" s="9">
        <v>387</v>
      </c>
      <c r="N356" s="9">
        <v>935</v>
      </c>
      <c r="O356" s="9">
        <v>768</v>
      </c>
      <c r="P356" s="9">
        <v>68</v>
      </c>
      <c r="Q356" s="9">
        <v>765</v>
      </c>
      <c r="R356" s="9">
        <v>706</v>
      </c>
    </row>
    <row r="357" spans="1:18">
      <c r="A357" s="9">
        <v>356</v>
      </c>
      <c r="B357" s="9" t="s">
        <v>380</v>
      </c>
      <c r="C357" s="9" t="s">
        <v>48</v>
      </c>
      <c r="D357" s="9">
        <v>323</v>
      </c>
      <c r="E357" s="9">
        <v>4.5</v>
      </c>
      <c r="F357" s="9">
        <v>629</v>
      </c>
      <c r="G357" s="9">
        <v>832</v>
      </c>
      <c r="H357" s="9">
        <v>975</v>
      </c>
      <c r="I357" s="9">
        <v>82</v>
      </c>
      <c r="J357" s="9">
        <v>316</v>
      </c>
      <c r="K357" s="9">
        <v>282</v>
      </c>
      <c r="L357" s="9">
        <v>688</v>
      </c>
      <c r="M357" s="9">
        <v>139</v>
      </c>
      <c r="N357" s="9">
        <v>220</v>
      </c>
      <c r="O357" s="9">
        <v>806</v>
      </c>
      <c r="P357" s="9">
        <v>727</v>
      </c>
      <c r="Q357" s="9">
        <v>480</v>
      </c>
      <c r="R357" s="9">
        <v>342</v>
      </c>
    </row>
    <row r="358" spans="1:18">
      <c r="A358" s="9">
        <v>357</v>
      </c>
      <c r="B358" s="9" t="s">
        <v>381</v>
      </c>
      <c r="C358" s="9" t="s">
        <v>29</v>
      </c>
      <c r="D358" s="9">
        <v>18.12</v>
      </c>
      <c r="E358" s="9">
        <v>4.6</v>
      </c>
      <c r="F358" s="9">
        <v>949</v>
      </c>
      <c r="G358" s="9">
        <v>851</v>
      </c>
      <c r="H358" s="9">
        <v>962</v>
      </c>
      <c r="I358" s="9">
        <v>185</v>
      </c>
      <c r="J358" s="9">
        <v>323</v>
      </c>
      <c r="K358" s="9">
        <v>682</v>
      </c>
      <c r="L358" s="9">
        <v>379</v>
      </c>
      <c r="M358" s="9">
        <v>540</v>
      </c>
      <c r="N358" s="9">
        <v>378</v>
      </c>
      <c r="O358" s="9">
        <v>276</v>
      </c>
      <c r="P358" s="9">
        <v>901</v>
      </c>
      <c r="Q358" s="9">
        <v>143</v>
      </c>
      <c r="R358" s="9">
        <v>681</v>
      </c>
    </row>
    <row r="359" spans="1:18">
      <c r="A359" s="9">
        <v>358</v>
      </c>
      <c r="B359" s="9" t="s">
        <v>382</v>
      </c>
      <c r="C359" s="9" t="s">
        <v>23</v>
      </c>
      <c r="D359" s="9">
        <v>294.96</v>
      </c>
      <c r="E359" s="9">
        <v>2.7</v>
      </c>
      <c r="F359" s="9">
        <v>302</v>
      </c>
      <c r="G359" s="9">
        <v>118</v>
      </c>
      <c r="H359" s="9">
        <v>413</v>
      </c>
      <c r="I359" s="9">
        <v>251</v>
      </c>
      <c r="J359" s="9">
        <v>920</v>
      </c>
      <c r="K359" s="9">
        <v>58</v>
      </c>
      <c r="L359" s="9">
        <v>473</v>
      </c>
      <c r="M359" s="9">
        <v>390</v>
      </c>
      <c r="N359" s="9">
        <v>221</v>
      </c>
      <c r="O359" s="9">
        <v>64</v>
      </c>
      <c r="P359" s="9">
        <v>600</v>
      </c>
      <c r="Q359" s="9">
        <v>23</v>
      </c>
      <c r="R359" s="9">
        <v>378</v>
      </c>
    </row>
    <row r="360" spans="1:18">
      <c r="A360" s="9">
        <v>359</v>
      </c>
      <c r="B360" s="9" t="s">
        <v>383</v>
      </c>
      <c r="C360" s="9" t="s">
        <v>19</v>
      </c>
      <c r="D360" s="9">
        <v>470.41</v>
      </c>
      <c r="E360" s="9">
        <v>2.1</v>
      </c>
      <c r="F360" s="9">
        <v>654</v>
      </c>
      <c r="G360" s="9">
        <v>155</v>
      </c>
      <c r="H360" s="9">
        <v>824</v>
      </c>
      <c r="I360" s="9">
        <v>354</v>
      </c>
      <c r="J360" s="9">
        <v>907</v>
      </c>
      <c r="K360" s="9">
        <v>543</v>
      </c>
      <c r="L360" s="9">
        <v>79</v>
      </c>
      <c r="M360" s="9">
        <v>269</v>
      </c>
      <c r="N360" s="9">
        <v>257</v>
      </c>
      <c r="O360" s="9">
        <v>782</v>
      </c>
      <c r="P360" s="9">
        <v>448</v>
      </c>
      <c r="Q360" s="9">
        <v>964</v>
      </c>
      <c r="R360" s="9">
        <v>593</v>
      </c>
    </row>
    <row r="361" spans="1:18">
      <c r="A361" s="9">
        <v>360</v>
      </c>
      <c r="B361" s="9" t="s">
        <v>384</v>
      </c>
      <c r="C361" s="9" t="s">
        <v>23</v>
      </c>
      <c r="D361" s="9">
        <v>289.86</v>
      </c>
      <c r="E361" s="9">
        <v>3.4</v>
      </c>
      <c r="F361" s="9">
        <v>996</v>
      </c>
      <c r="G361" s="9">
        <v>783</v>
      </c>
      <c r="H361" s="9">
        <v>894</v>
      </c>
      <c r="I361" s="9">
        <v>749</v>
      </c>
      <c r="J361" s="9">
        <v>665</v>
      </c>
      <c r="K361" s="9">
        <v>160</v>
      </c>
      <c r="L361" s="9">
        <v>696</v>
      </c>
      <c r="M361" s="9">
        <v>758</v>
      </c>
      <c r="N361" s="9">
        <v>712</v>
      </c>
      <c r="O361" s="9">
        <v>899</v>
      </c>
      <c r="P361" s="9">
        <v>792</v>
      </c>
      <c r="Q361" s="9">
        <v>424</v>
      </c>
      <c r="R361" s="9">
        <v>665</v>
      </c>
    </row>
    <row r="362" spans="1:18">
      <c r="A362" s="9">
        <v>361</v>
      </c>
      <c r="B362" s="9" t="s">
        <v>385</v>
      </c>
      <c r="C362" s="9" t="s">
        <v>29</v>
      </c>
      <c r="D362" s="9">
        <v>197.14</v>
      </c>
      <c r="E362" s="9">
        <v>4.6</v>
      </c>
      <c r="F362" s="9">
        <v>460</v>
      </c>
      <c r="G362" s="9">
        <v>686</v>
      </c>
      <c r="H362" s="9">
        <v>725</v>
      </c>
      <c r="I362" s="9">
        <v>871</v>
      </c>
      <c r="J362" s="9">
        <v>869</v>
      </c>
      <c r="K362" s="9">
        <v>283</v>
      </c>
      <c r="L362" s="9">
        <v>366</v>
      </c>
      <c r="M362" s="9">
        <v>11</v>
      </c>
      <c r="N362" s="9">
        <v>366</v>
      </c>
      <c r="O362" s="9">
        <v>187</v>
      </c>
      <c r="P362" s="9">
        <v>256</v>
      </c>
      <c r="Q362" s="9">
        <v>745</v>
      </c>
      <c r="R362" s="9">
        <v>652</v>
      </c>
    </row>
    <row r="363" spans="1:18">
      <c r="A363" s="9">
        <v>362</v>
      </c>
      <c r="B363" s="9" t="s">
        <v>386</v>
      </c>
      <c r="C363" s="9" t="s">
        <v>48</v>
      </c>
      <c r="D363" s="9">
        <v>323.43</v>
      </c>
      <c r="E363" s="9">
        <v>1.8</v>
      </c>
      <c r="F363" s="9">
        <v>401</v>
      </c>
      <c r="G363" s="9">
        <v>464</v>
      </c>
      <c r="H363" s="9">
        <v>456</v>
      </c>
      <c r="I363" s="9">
        <v>695</v>
      </c>
      <c r="J363" s="9">
        <v>877</v>
      </c>
      <c r="K363" s="9">
        <v>105</v>
      </c>
      <c r="L363" s="9">
        <v>460</v>
      </c>
      <c r="M363" s="9">
        <v>866</v>
      </c>
      <c r="N363" s="9">
        <v>769</v>
      </c>
      <c r="O363" s="9">
        <v>316</v>
      </c>
      <c r="P363" s="9">
        <v>671</v>
      </c>
      <c r="Q363" s="9">
        <v>844</v>
      </c>
      <c r="R363" s="9">
        <v>825</v>
      </c>
    </row>
    <row r="364" spans="1:18">
      <c r="A364" s="9">
        <v>363</v>
      </c>
      <c r="B364" s="9" t="s">
        <v>387</v>
      </c>
      <c r="C364" s="9" t="s">
        <v>23</v>
      </c>
      <c r="D364" s="9">
        <v>231.84</v>
      </c>
      <c r="E364" s="9">
        <v>3.5</v>
      </c>
      <c r="F364" s="9">
        <v>551</v>
      </c>
      <c r="G364" s="9">
        <v>103</v>
      </c>
      <c r="H364" s="9">
        <v>284</v>
      </c>
      <c r="I364" s="9">
        <v>795</v>
      </c>
      <c r="J364" s="9">
        <v>651</v>
      </c>
      <c r="K364" s="9">
        <v>104</v>
      </c>
      <c r="L364" s="9">
        <v>910</v>
      </c>
      <c r="M364" s="9">
        <v>388</v>
      </c>
      <c r="N364" s="9">
        <v>348</v>
      </c>
      <c r="O364" s="9">
        <v>915</v>
      </c>
      <c r="P364" s="9">
        <v>489</v>
      </c>
      <c r="Q364" s="9">
        <v>174</v>
      </c>
      <c r="R364" s="9">
        <v>145</v>
      </c>
    </row>
    <row r="365" spans="1:18">
      <c r="A365" s="9">
        <v>364</v>
      </c>
      <c r="B365" s="9" t="s">
        <v>388</v>
      </c>
      <c r="C365" s="9" t="s">
        <v>35</v>
      </c>
      <c r="D365" s="9">
        <v>275.08</v>
      </c>
      <c r="E365" s="9">
        <v>3.5</v>
      </c>
      <c r="F365" s="9">
        <v>393</v>
      </c>
      <c r="G365" s="9">
        <v>603</v>
      </c>
      <c r="H365" s="9">
        <v>238</v>
      </c>
      <c r="I365" s="9">
        <v>896</v>
      </c>
      <c r="J365" s="9">
        <v>938</v>
      </c>
      <c r="K365" s="9">
        <v>438</v>
      </c>
      <c r="L365" s="9">
        <v>538</v>
      </c>
      <c r="M365" s="9">
        <v>336</v>
      </c>
      <c r="N365" s="9">
        <v>224</v>
      </c>
      <c r="O365" s="9">
        <v>137</v>
      </c>
      <c r="P365" s="9">
        <v>745</v>
      </c>
      <c r="Q365" s="9">
        <v>843</v>
      </c>
      <c r="R365" s="9">
        <v>322</v>
      </c>
    </row>
    <row r="366" spans="1:18">
      <c r="A366" s="9">
        <v>365</v>
      </c>
      <c r="B366" s="9" t="s">
        <v>389</v>
      </c>
      <c r="C366" s="9" t="s">
        <v>29</v>
      </c>
      <c r="D366" s="9">
        <v>471.03</v>
      </c>
      <c r="E366" s="9">
        <v>3.9</v>
      </c>
      <c r="F366" s="9">
        <v>867</v>
      </c>
      <c r="G366" s="9">
        <v>697</v>
      </c>
      <c r="H366" s="9">
        <v>676</v>
      </c>
      <c r="I366" s="9">
        <v>937</v>
      </c>
      <c r="J366" s="9">
        <v>562</v>
      </c>
      <c r="K366" s="9">
        <v>227</v>
      </c>
      <c r="L366" s="9">
        <v>451</v>
      </c>
      <c r="M366" s="9">
        <v>505</v>
      </c>
      <c r="N366" s="9">
        <v>713</v>
      </c>
      <c r="O366" s="9">
        <v>342</v>
      </c>
      <c r="P366" s="9">
        <v>642</v>
      </c>
      <c r="Q366" s="9">
        <v>324</v>
      </c>
      <c r="R366" s="9">
        <v>121</v>
      </c>
    </row>
    <row r="367" spans="1:18">
      <c r="A367" s="9">
        <v>366</v>
      </c>
      <c r="B367" s="9" t="s">
        <v>390</v>
      </c>
      <c r="C367" s="9" t="s">
        <v>29</v>
      </c>
      <c r="D367" s="9">
        <v>196.12</v>
      </c>
      <c r="E367" s="9">
        <v>1.5</v>
      </c>
      <c r="F367" s="9">
        <v>764</v>
      </c>
      <c r="G367" s="9">
        <v>971</v>
      </c>
      <c r="H367" s="9">
        <v>598</v>
      </c>
      <c r="I367" s="9">
        <v>209</v>
      </c>
      <c r="J367" s="9">
        <v>628</v>
      </c>
      <c r="K367" s="9">
        <v>699</v>
      </c>
      <c r="L367" s="9">
        <v>463</v>
      </c>
      <c r="M367" s="9">
        <v>105</v>
      </c>
      <c r="N367" s="9">
        <v>737</v>
      </c>
      <c r="O367" s="9">
        <v>104</v>
      </c>
      <c r="P367" s="9">
        <v>48</v>
      </c>
      <c r="Q367" s="9">
        <v>868</v>
      </c>
      <c r="R367" s="9">
        <v>251</v>
      </c>
    </row>
    <row r="368" spans="1:18">
      <c r="A368" s="9">
        <v>367</v>
      </c>
      <c r="B368" s="9" t="s">
        <v>391</v>
      </c>
      <c r="C368" s="9" t="s">
        <v>26</v>
      </c>
      <c r="D368" s="9">
        <v>480.79</v>
      </c>
      <c r="E368" s="9">
        <v>3.9</v>
      </c>
      <c r="F368" s="9">
        <v>845</v>
      </c>
      <c r="G368" s="9">
        <v>794</v>
      </c>
      <c r="H368" s="9">
        <v>652</v>
      </c>
      <c r="I368" s="9">
        <v>815</v>
      </c>
      <c r="J368" s="9">
        <v>420</v>
      </c>
      <c r="K368" s="9">
        <v>581</v>
      </c>
      <c r="L368" s="9">
        <v>959</v>
      </c>
      <c r="M368" s="9">
        <v>31</v>
      </c>
      <c r="N368" s="9">
        <v>235</v>
      </c>
      <c r="O368" s="9">
        <v>545</v>
      </c>
      <c r="P368" s="9">
        <v>658</v>
      </c>
      <c r="Q368" s="9">
        <v>670</v>
      </c>
      <c r="R368" s="9">
        <v>854</v>
      </c>
    </row>
    <row r="369" spans="1:18">
      <c r="A369" s="9">
        <v>368</v>
      </c>
      <c r="B369" s="9" t="s">
        <v>392</v>
      </c>
      <c r="C369" s="9" t="s">
        <v>48</v>
      </c>
      <c r="D369" s="9">
        <v>453.15</v>
      </c>
      <c r="E369" s="9">
        <v>4.6</v>
      </c>
      <c r="F369" s="9">
        <v>207</v>
      </c>
      <c r="G369" s="9">
        <v>501</v>
      </c>
      <c r="H369" s="9">
        <v>671</v>
      </c>
      <c r="I369" s="9">
        <v>807</v>
      </c>
      <c r="J369" s="9">
        <v>45</v>
      </c>
      <c r="K369" s="9">
        <v>317</v>
      </c>
      <c r="L369" s="9">
        <v>477</v>
      </c>
      <c r="M369" s="9">
        <v>73</v>
      </c>
      <c r="N369" s="9">
        <v>182</v>
      </c>
      <c r="O369" s="9">
        <v>379</v>
      </c>
      <c r="P369" s="9">
        <v>315</v>
      </c>
      <c r="Q369" s="9">
        <v>859</v>
      </c>
      <c r="R369" s="9">
        <v>898</v>
      </c>
    </row>
    <row r="370" spans="1:18">
      <c r="A370" s="9">
        <v>369</v>
      </c>
      <c r="B370" s="9" t="s">
        <v>393</v>
      </c>
      <c r="C370" s="9" t="s">
        <v>48</v>
      </c>
      <c r="D370" s="9">
        <v>101.92</v>
      </c>
      <c r="E370" s="9">
        <v>1.7</v>
      </c>
      <c r="F370" s="9">
        <v>210</v>
      </c>
      <c r="G370" s="9">
        <v>692</v>
      </c>
      <c r="H370" s="9">
        <v>557</v>
      </c>
      <c r="I370" s="9">
        <v>608</v>
      </c>
      <c r="J370" s="9">
        <v>820</v>
      </c>
      <c r="K370" s="9">
        <v>463</v>
      </c>
      <c r="L370" s="9">
        <v>925</v>
      </c>
      <c r="M370" s="9">
        <v>170</v>
      </c>
      <c r="N370" s="9">
        <v>711</v>
      </c>
      <c r="O370" s="9">
        <v>109</v>
      </c>
      <c r="P370" s="9">
        <v>412</v>
      </c>
      <c r="Q370" s="9">
        <v>347</v>
      </c>
      <c r="R370" s="9">
        <v>310</v>
      </c>
    </row>
    <row r="371" spans="1:18">
      <c r="A371" s="9">
        <v>370</v>
      </c>
      <c r="B371" s="9" t="s">
        <v>394</v>
      </c>
      <c r="C371" s="9" t="s">
        <v>35</v>
      </c>
      <c r="D371" s="9">
        <v>39.33</v>
      </c>
      <c r="E371" s="9">
        <v>2</v>
      </c>
      <c r="F371" s="9">
        <v>115</v>
      </c>
      <c r="G371" s="9">
        <v>681</v>
      </c>
      <c r="H371" s="9">
        <v>371</v>
      </c>
      <c r="I371" s="9">
        <v>446</v>
      </c>
      <c r="J371" s="9">
        <v>599</v>
      </c>
      <c r="K371" s="9">
        <v>801</v>
      </c>
      <c r="L371" s="9">
        <v>419</v>
      </c>
      <c r="M371" s="9">
        <v>848</v>
      </c>
      <c r="N371" s="9">
        <v>868</v>
      </c>
      <c r="O371" s="9">
        <v>943</v>
      </c>
      <c r="P371" s="9">
        <v>433</v>
      </c>
      <c r="Q371" s="9">
        <v>797</v>
      </c>
      <c r="R371" s="9">
        <v>600</v>
      </c>
    </row>
    <row r="372" spans="1:18">
      <c r="A372" s="9">
        <v>371</v>
      </c>
      <c r="B372" s="9" t="s">
        <v>395</v>
      </c>
      <c r="C372" s="9" t="s">
        <v>23</v>
      </c>
      <c r="D372" s="9">
        <v>54.89</v>
      </c>
      <c r="E372" s="9">
        <v>4.9</v>
      </c>
      <c r="F372" s="9">
        <v>737</v>
      </c>
      <c r="G372" s="9">
        <v>698</v>
      </c>
      <c r="H372" s="9">
        <v>494</v>
      </c>
      <c r="I372" s="9">
        <v>459</v>
      </c>
      <c r="J372" s="9">
        <v>719</v>
      </c>
      <c r="K372" s="9">
        <v>598</v>
      </c>
      <c r="L372" s="9">
        <v>706</v>
      </c>
      <c r="M372" s="9">
        <v>68</v>
      </c>
      <c r="N372" s="9">
        <v>757</v>
      </c>
      <c r="O372" s="9">
        <v>544</v>
      </c>
      <c r="P372" s="9">
        <v>1</v>
      </c>
      <c r="Q372" s="9">
        <v>17</v>
      </c>
      <c r="R372" s="9">
        <v>474</v>
      </c>
    </row>
    <row r="373" spans="1:18">
      <c r="A373" s="9">
        <v>372</v>
      </c>
      <c r="B373" s="9" t="s">
        <v>396</v>
      </c>
      <c r="C373" s="9" t="s">
        <v>21</v>
      </c>
      <c r="D373" s="9">
        <v>14.02</v>
      </c>
      <c r="E373" s="9">
        <v>1.7</v>
      </c>
      <c r="F373" s="9">
        <v>646</v>
      </c>
      <c r="G373" s="9">
        <v>174</v>
      </c>
      <c r="H373" s="9">
        <v>623</v>
      </c>
      <c r="I373" s="9">
        <v>967</v>
      </c>
      <c r="J373" s="9">
        <v>888</v>
      </c>
      <c r="K373" s="9">
        <v>881</v>
      </c>
      <c r="L373" s="9">
        <v>213</v>
      </c>
      <c r="M373" s="9">
        <v>812</v>
      </c>
      <c r="N373" s="9">
        <v>443</v>
      </c>
      <c r="O373" s="9">
        <v>353</v>
      </c>
      <c r="P373" s="9">
        <v>840</v>
      </c>
      <c r="Q373" s="9">
        <v>43</v>
      </c>
      <c r="R373" s="9">
        <v>569</v>
      </c>
    </row>
    <row r="374" spans="1:18">
      <c r="A374" s="9">
        <v>373</v>
      </c>
      <c r="B374" s="9" t="s">
        <v>397</v>
      </c>
      <c r="C374" s="9" t="s">
        <v>35</v>
      </c>
      <c r="D374" s="9">
        <v>51.75</v>
      </c>
      <c r="E374" s="9">
        <v>4.4</v>
      </c>
      <c r="F374" s="9">
        <v>251</v>
      </c>
      <c r="G374" s="9">
        <v>733</v>
      </c>
      <c r="H374" s="9">
        <v>918</v>
      </c>
      <c r="I374" s="9">
        <v>471</v>
      </c>
      <c r="J374" s="9">
        <v>268</v>
      </c>
      <c r="K374" s="9">
        <v>873</v>
      </c>
      <c r="L374" s="9">
        <v>368</v>
      </c>
      <c r="M374" s="9">
        <v>361</v>
      </c>
      <c r="N374" s="9">
        <v>864</v>
      </c>
      <c r="O374" s="9">
        <v>742</v>
      </c>
      <c r="P374" s="9">
        <v>951</v>
      </c>
      <c r="Q374" s="9">
        <v>154</v>
      </c>
      <c r="R374" s="9">
        <v>491</v>
      </c>
    </row>
    <row r="375" spans="1:18">
      <c r="A375" s="9">
        <v>374</v>
      </c>
      <c r="B375" s="9" t="s">
        <v>398</v>
      </c>
      <c r="C375" s="9" t="s">
        <v>26</v>
      </c>
      <c r="D375" s="9">
        <v>343.09</v>
      </c>
      <c r="E375" s="9">
        <v>3</v>
      </c>
      <c r="F375" s="9">
        <v>219</v>
      </c>
      <c r="G375" s="9">
        <v>744</v>
      </c>
      <c r="H375" s="9">
        <v>44</v>
      </c>
      <c r="I375" s="9">
        <v>719</v>
      </c>
      <c r="J375" s="9">
        <v>600</v>
      </c>
      <c r="K375" s="9">
        <v>471</v>
      </c>
      <c r="L375" s="9">
        <v>853</v>
      </c>
      <c r="M375" s="9">
        <v>648</v>
      </c>
      <c r="N375" s="9">
        <v>622</v>
      </c>
      <c r="O375" s="9">
        <v>316</v>
      </c>
      <c r="P375" s="9">
        <v>144</v>
      </c>
      <c r="Q375" s="9">
        <v>866</v>
      </c>
      <c r="R375" s="9">
        <v>574</v>
      </c>
    </row>
    <row r="376" spans="1:18">
      <c r="A376" s="9">
        <v>375</v>
      </c>
      <c r="B376" s="9" t="s">
        <v>399</v>
      </c>
      <c r="C376" s="9" t="s">
        <v>48</v>
      </c>
      <c r="D376" s="9">
        <v>40.24</v>
      </c>
      <c r="E376" s="9">
        <v>2</v>
      </c>
      <c r="F376" s="9">
        <v>407</v>
      </c>
      <c r="G376" s="9">
        <v>673</v>
      </c>
      <c r="H376" s="9">
        <v>400</v>
      </c>
      <c r="I376" s="9">
        <v>369</v>
      </c>
      <c r="J376" s="9">
        <v>380</v>
      </c>
      <c r="K376" s="9">
        <v>55</v>
      </c>
      <c r="L376" s="9">
        <v>113</v>
      </c>
      <c r="M376" s="9">
        <v>432</v>
      </c>
      <c r="N376" s="9">
        <v>5</v>
      </c>
      <c r="O376" s="9">
        <v>265</v>
      </c>
      <c r="P376" s="9">
        <v>955</v>
      </c>
      <c r="Q376" s="9">
        <v>921</v>
      </c>
      <c r="R376" s="9">
        <v>346</v>
      </c>
    </row>
    <row r="377" spans="1:18">
      <c r="A377" s="9">
        <v>376</v>
      </c>
      <c r="B377" s="9" t="s">
        <v>400</v>
      </c>
      <c r="C377" s="9" t="s">
        <v>29</v>
      </c>
      <c r="D377" s="9">
        <v>162.89</v>
      </c>
      <c r="E377" s="9">
        <v>4.5</v>
      </c>
      <c r="F377" s="9">
        <v>443</v>
      </c>
      <c r="G377" s="9">
        <v>420</v>
      </c>
      <c r="H377" s="9">
        <v>246</v>
      </c>
      <c r="I377" s="9">
        <v>899</v>
      </c>
      <c r="J377" s="9">
        <v>117</v>
      </c>
      <c r="K377" s="9">
        <v>624</v>
      </c>
      <c r="L377" s="9">
        <v>753</v>
      </c>
      <c r="M377" s="9">
        <v>928</v>
      </c>
      <c r="N377" s="9">
        <v>235</v>
      </c>
      <c r="O377" s="9">
        <v>693</v>
      </c>
      <c r="P377" s="9">
        <v>365</v>
      </c>
      <c r="Q377" s="9">
        <v>376</v>
      </c>
      <c r="R377" s="9">
        <v>819</v>
      </c>
    </row>
    <row r="378" spans="1:18">
      <c r="A378" s="9">
        <v>377</v>
      </c>
      <c r="B378" s="9" t="s">
        <v>401</v>
      </c>
      <c r="C378" s="9" t="s">
        <v>48</v>
      </c>
      <c r="D378" s="9">
        <v>423.21</v>
      </c>
      <c r="E378" s="9">
        <v>2.8</v>
      </c>
      <c r="F378" s="9">
        <v>603</v>
      </c>
      <c r="G378" s="9">
        <v>133</v>
      </c>
      <c r="H378" s="9">
        <v>615</v>
      </c>
      <c r="I378" s="9">
        <v>933</v>
      </c>
      <c r="J378" s="9">
        <v>565</v>
      </c>
      <c r="K378" s="9">
        <v>12</v>
      </c>
      <c r="L378" s="9">
        <v>502</v>
      </c>
      <c r="M378" s="9">
        <v>995</v>
      </c>
      <c r="N378" s="9">
        <v>126</v>
      </c>
      <c r="O378" s="9">
        <v>851</v>
      </c>
      <c r="P378" s="9">
        <v>419</v>
      </c>
      <c r="Q378" s="9">
        <v>742</v>
      </c>
      <c r="R378" s="9">
        <v>486</v>
      </c>
    </row>
    <row r="379" spans="1:18">
      <c r="A379" s="9">
        <v>378</v>
      </c>
      <c r="B379" s="9" t="s">
        <v>402</v>
      </c>
      <c r="C379" s="9" t="s">
        <v>35</v>
      </c>
      <c r="D379" s="9">
        <v>16.52</v>
      </c>
      <c r="E379" s="9">
        <v>3.1</v>
      </c>
      <c r="F379" s="9">
        <v>354</v>
      </c>
      <c r="G379" s="9">
        <v>390</v>
      </c>
      <c r="H379" s="9">
        <v>596</v>
      </c>
      <c r="I379" s="9">
        <v>491</v>
      </c>
      <c r="J379" s="9">
        <v>952</v>
      </c>
      <c r="K379" s="9">
        <v>439</v>
      </c>
      <c r="L379" s="9">
        <v>635</v>
      </c>
      <c r="M379" s="9">
        <v>99</v>
      </c>
      <c r="N379" s="9">
        <v>103</v>
      </c>
      <c r="O379" s="9">
        <v>64</v>
      </c>
      <c r="P379" s="9">
        <v>572</v>
      </c>
      <c r="Q379" s="9">
        <v>882</v>
      </c>
      <c r="R379" s="9">
        <v>472</v>
      </c>
    </row>
    <row r="380" spans="1:18">
      <c r="A380" s="9">
        <v>379</v>
      </c>
      <c r="B380" s="9" t="s">
        <v>403</v>
      </c>
      <c r="C380" s="9" t="s">
        <v>21</v>
      </c>
      <c r="D380" s="9">
        <v>408.16</v>
      </c>
      <c r="E380" s="9">
        <v>2.4</v>
      </c>
      <c r="F380" s="9">
        <v>888</v>
      </c>
      <c r="G380" s="9">
        <v>991</v>
      </c>
      <c r="H380" s="9">
        <v>449</v>
      </c>
      <c r="I380" s="9">
        <v>922</v>
      </c>
      <c r="J380" s="9">
        <v>115</v>
      </c>
      <c r="K380" s="9">
        <v>17</v>
      </c>
      <c r="L380" s="9">
        <v>816</v>
      </c>
      <c r="M380" s="9">
        <v>657</v>
      </c>
      <c r="N380" s="9">
        <v>748</v>
      </c>
      <c r="O380" s="9">
        <v>332</v>
      </c>
      <c r="P380" s="9">
        <v>784</v>
      </c>
      <c r="Q380" s="9">
        <v>827</v>
      </c>
      <c r="R380" s="9">
        <v>381</v>
      </c>
    </row>
    <row r="381" spans="1:18">
      <c r="A381" s="9">
        <v>380</v>
      </c>
      <c r="B381" s="9" t="s">
        <v>404</v>
      </c>
      <c r="C381" s="9" t="s">
        <v>19</v>
      </c>
      <c r="D381" s="9">
        <v>144.52</v>
      </c>
      <c r="E381" s="9">
        <v>3.4</v>
      </c>
      <c r="F381" s="9">
        <v>558</v>
      </c>
      <c r="G381" s="9">
        <v>735</v>
      </c>
      <c r="H381" s="9">
        <v>484</v>
      </c>
      <c r="I381" s="9">
        <v>136</v>
      </c>
      <c r="J381" s="9">
        <v>629</v>
      </c>
      <c r="K381" s="9">
        <v>693</v>
      </c>
      <c r="L381" s="9">
        <v>587</v>
      </c>
      <c r="M381" s="9">
        <v>8</v>
      </c>
      <c r="N381" s="9">
        <v>914</v>
      </c>
      <c r="O381" s="9">
        <v>512</v>
      </c>
      <c r="P381" s="9">
        <v>560</v>
      </c>
      <c r="Q381" s="9">
        <v>401</v>
      </c>
      <c r="R381" s="9">
        <v>279</v>
      </c>
    </row>
    <row r="382" spans="1:18">
      <c r="A382" s="9">
        <v>381</v>
      </c>
      <c r="B382" s="9" t="s">
        <v>405</v>
      </c>
      <c r="C382" s="9" t="s">
        <v>19</v>
      </c>
      <c r="D382" s="9">
        <v>63.49</v>
      </c>
      <c r="E382" s="9">
        <v>1.7</v>
      </c>
      <c r="F382" s="9">
        <v>550</v>
      </c>
      <c r="G382" s="9">
        <v>500</v>
      </c>
      <c r="H382" s="9">
        <v>645</v>
      </c>
      <c r="I382" s="9">
        <v>366</v>
      </c>
      <c r="J382" s="9">
        <v>259</v>
      </c>
      <c r="K382" s="9">
        <v>972</v>
      </c>
      <c r="L382" s="9">
        <v>310</v>
      </c>
      <c r="M382" s="9">
        <v>573</v>
      </c>
      <c r="N382" s="9">
        <v>479</v>
      </c>
      <c r="O382" s="9">
        <v>132</v>
      </c>
      <c r="P382" s="9">
        <v>843</v>
      </c>
      <c r="Q382" s="9">
        <v>224</v>
      </c>
      <c r="R382" s="9">
        <v>71</v>
      </c>
    </row>
    <row r="383" spans="1:18">
      <c r="A383" s="9">
        <v>382</v>
      </c>
      <c r="B383" s="9" t="s">
        <v>406</v>
      </c>
      <c r="C383" s="9" t="s">
        <v>48</v>
      </c>
      <c r="D383" s="9">
        <v>349.88</v>
      </c>
      <c r="E383" s="9">
        <v>2.6</v>
      </c>
      <c r="F383" s="9">
        <v>142</v>
      </c>
      <c r="G383" s="9">
        <v>664</v>
      </c>
      <c r="H383" s="9">
        <v>619</v>
      </c>
      <c r="I383" s="9">
        <v>911</v>
      </c>
      <c r="J383" s="9">
        <v>74</v>
      </c>
      <c r="K383" s="9">
        <v>112</v>
      </c>
      <c r="L383" s="9">
        <v>468</v>
      </c>
      <c r="M383" s="9">
        <v>696</v>
      </c>
      <c r="N383" s="9">
        <v>154</v>
      </c>
      <c r="O383" s="9">
        <v>591</v>
      </c>
      <c r="P383" s="9">
        <v>443</v>
      </c>
      <c r="Q383" s="9">
        <v>216</v>
      </c>
      <c r="R383" s="9">
        <v>520</v>
      </c>
    </row>
    <row r="384" spans="1:18">
      <c r="A384" s="9">
        <v>383</v>
      </c>
      <c r="B384" s="9" t="s">
        <v>407</v>
      </c>
      <c r="C384" s="9" t="s">
        <v>48</v>
      </c>
      <c r="D384" s="9">
        <v>316.33</v>
      </c>
      <c r="E384" s="9">
        <v>4.9</v>
      </c>
      <c r="F384" s="9">
        <v>612</v>
      </c>
      <c r="G384" s="9">
        <v>32</v>
      </c>
      <c r="H384" s="9">
        <v>17</v>
      </c>
      <c r="I384" s="9">
        <v>183</v>
      </c>
      <c r="J384" s="9">
        <v>479</v>
      </c>
      <c r="K384" s="9">
        <v>228</v>
      </c>
      <c r="L384" s="9">
        <v>823</v>
      </c>
      <c r="M384" s="9">
        <v>28</v>
      </c>
      <c r="N384" s="9">
        <v>256</v>
      </c>
      <c r="O384" s="9">
        <v>782</v>
      </c>
      <c r="P384" s="9">
        <v>915</v>
      </c>
      <c r="Q384" s="9">
        <v>567</v>
      </c>
      <c r="R384" s="9">
        <v>365</v>
      </c>
    </row>
    <row r="385" spans="1:18">
      <c r="A385" s="9">
        <v>384</v>
      </c>
      <c r="B385" s="9" t="s">
        <v>408</v>
      </c>
      <c r="C385" s="9" t="s">
        <v>26</v>
      </c>
      <c r="D385" s="9">
        <v>439.35</v>
      </c>
      <c r="E385" s="9">
        <v>2</v>
      </c>
      <c r="F385" s="9">
        <v>501</v>
      </c>
      <c r="G385" s="9">
        <v>54</v>
      </c>
      <c r="H385" s="9">
        <v>605</v>
      </c>
      <c r="I385" s="9">
        <v>587</v>
      </c>
      <c r="J385" s="9">
        <v>304</v>
      </c>
      <c r="K385" s="9">
        <v>170</v>
      </c>
      <c r="L385" s="9">
        <v>707</v>
      </c>
      <c r="M385" s="9">
        <v>892</v>
      </c>
      <c r="N385" s="9">
        <v>234</v>
      </c>
      <c r="O385" s="9">
        <v>752</v>
      </c>
      <c r="P385" s="9">
        <v>433</v>
      </c>
      <c r="Q385" s="9">
        <v>30</v>
      </c>
      <c r="R385" s="9">
        <v>932</v>
      </c>
    </row>
    <row r="386" spans="1:18">
      <c r="A386" s="9">
        <v>385</v>
      </c>
      <c r="B386" s="9" t="s">
        <v>409</v>
      </c>
      <c r="C386" s="9" t="s">
        <v>48</v>
      </c>
      <c r="D386" s="9">
        <v>368.86</v>
      </c>
      <c r="E386" s="9">
        <v>3.6</v>
      </c>
      <c r="F386" s="9">
        <v>840</v>
      </c>
      <c r="G386" s="9">
        <v>953</v>
      </c>
      <c r="H386" s="9">
        <v>661</v>
      </c>
      <c r="I386" s="9">
        <v>286</v>
      </c>
      <c r="J386" s="9">
        <v>6</v>
      </c>
      <c r="K386" s="9">
        <v>294</v>
      </c>
      <c r="L386" s="9">
        <v>862</v>
      </c>
      <c r="M386" s="9">
        <v>113</v>
      </c>
      <c r="N386" s="9">
        <v>499</v>
      </c>
      <c r="O386" s="9">
        <v>539</v>
      </c>
      <c r="P386" s="9">
        <v>642</v>
      </c>
      <c r="Q386" s="9">
        <v>868</v>
      </c>
      <c r="R386" s="9">
        <v>93</v>
      </c>
    </row>
    <row r="387" spans="1:18">
      <c r="A387" s="9">
        <v>386</v>
      </c>
      <c r="B387" s="9" t="s">
        <v>410</v>
      </c>
      <c r="C387" s="9" t="s">
        <v>21</v>
      </c>
      <c r="D387" s="9">
        <v>402.72</v>
      </c>
      <c r="E387" s="9">
        <v>2.3</v>
      </c>
      <c r="F387" s="9">
        <v>702</v>
      </c>
      <c r="G387" s="9">
        <v>518</v>
      </c>
      <c r="H387" s="9">
        <v>757</v>
      </c>
      <c r="I387" s="9">
        <v>471</v>
      </c>
      <c r="J387" s="9">
        <v>365</v>
      </c>
      <c r="K387" s="9">
        <v>188</v>
      </c>
      <c r="L387" s="9">
        <v>43</v>
      </c>
      <c r="M387" s="9">
        <v>461</v>
      </c>
      <c r="N387" s="9">
        <v>288</v>
      </c>
      <c r="O387" s="9">
        <v>734</v>
      </c>
      <c r="P387" s="9">
        <v>554</v>
      </c>
      <c r="Q387" s="9">
        <v>58</v>
      </c>
      <c r="R387" s="9">
        <v>372</v>
      </c>
    </row>
    <row r="388" spans="1:18">
      <c r="A388" s="9">
        <v>387</v>
      </c>
      <c r="B388" s="9" t="s">
        <v>411</v>
      </c>
      <c r="C388" s="9" t="s">
        <v>48</v>
      </c>
      <c r="D388" s="9">
        <v>144.61</v>
      </c>
      <c r="E388" s="9">
        <v>4.1</v>
      </c>
      <c r="F388" s="9">
        <v>547</v>
      </c>
      <c r="G388" s="9">
        <v>755</v>
      </c>
      <c r="H388" s="9">
        <v>288</v>
      </c>
      <c r="I388" s="9">
        <v>374</v>
      </c>
      <c r="J388" s="9">
        <v>633</v>
      </c>
      <c r="K388" s="9">
        <v>425</v>
      </c>
      <c r="L388" s="9">
        <v>414</v>
      </c>
      <c r="M388" s="9">
        <v>920</v>
      </c>
      <c r="N388" s="9">
        <v>509</v>
      </c>
      <c r="O388" s="9">
        <v>534</v>
      </c>
      <c r="P388" s="9">
        <v>56</v>
      </c>
      <c r="Q388" s="9">
        <v>891</v>
      </c>
      <c r="R388" s="9">
        <v>338</v>
      </c>
    </row>
    <row r="389" spans="1:18">
      <c r="A389" s="9">
        <v>388</v>
      </c>
      <c r="B389" s="9" t="s">
        <v>412</v>
      </c>
      <c r="C389" s="9" t="s">
        <v>23</v>
      </c>
      <c r="D389" s="9">
        <v>92.83</v>
      </c>
      <c r="E389" s="9">
        <v>1.5</v>
      </c>
      <c r="F389" s="9">
        <v>659</v>
      </c>
      <c r="G389" s="9">
        <v>824</v>
      </c>
      <c r="H389" s="9">
        <v>413</v>
      </c>
      <c r="I389" s="9">
        <v>653</v>
      </c>
      <c r="J389" s="9">
        <v>522</v>
      </c>
      <c r="K389" s="9">
        <v>976</v>
      </c>
      <c r="L389" s="9">
        <v>697</v>
      </c>
      <c r="M389" s="9">
        <v>142</v>
      </c>
      <c r="N389" s="9">
        <v>551</v>
      </c>
      <c r="O389" s="9">
        <v>495</v>
      </c>
      <c r="P389" s="9">
        <v>561</v>
      </c>
      <c r="Q389" s="9">
        <v>897</v>
      </c>
      <c r="R389" s="9">
        <v>436</v>
      </c>
    </row>
    <row r="390" spans="1:18">
      <c r="A390" s="9">
        <v>389</v>
      </c>
      <c r="B390" s="9" t="s">
        <v>413</v>
      </c>
      <c r="C390" s="9" t="s">
        <v>35</v>
      </c>
      <c r="D390" s="9">
        <v>376.55</v>
      </c>
      <c r="E390" s="9">
        <v>4.9</v>
      </c>
      <c r="F390" s="9">
        <v>542</v>
      </c>
      <c r="G390" s="9">
        <v>637</v>
      </c>
      <c r="H390" s="9">
        <v>720</v>
      </c>
      <c r="I390" s="9">
        <v>748</v>
      </c>
      <c r="J390" s="9">
        <v>347</v>
      </c>
      <c r="K390" s="9">
        <v>78</v>
      </c>
      <c r="L390" s="9">
        <v>854</v>
      </c>
      <c r="M390" s="9">
        <v>389</v>
      </c>
      <c r="N390" s="9">
        <v>799</v>
      </c>
      <c r="O390" s="9">
        <v>620</v>
      </c>
      <c r="P390" s="9">
        <v>963</v>
      </c>
      <c r="Q390" s="9">
        <v>352</v>
      </c>
      <c r="R390" s="9">
        <v>335</v>
      </c>
    </row>
    <row r="391" spans="1:18">
      <c r="A391" s="9">
        <v>390</v>
      </c>
      <c r="B391" s="9" t="s">
        <v>414</v>
      </c>
      <c r="C391" s="9" t="s">
        <v>21</v>
      </c>
      <c r="D391" s="9">
        <v>404.38</v>
      </c>
      <c r="E391" s="9">
        <v>2.8</v>
      </c>
      <c r="F391" s="9">
        <v>846</v>
      </c>
      <c r="G391" s="9">
        <v>11</v>
      </c>
      <c r="H391" s="9">
        <v>637</v>
      </c>
      <c r="I391" s="9">
        <v>536</v>
      </c>
      <c r="J391" s="9">
        <v>437</v>
      </c>
      <c r="K391" s="9">
        <v>657</v>
      </c>
      <c r="L391" s="9">
        <v>245</v>
      </c>
      <c r="M391" s="9">
        <v>631</v>
      </c>
      <c r="N391" s="9">
        <v>708</v>
      </c>
      <c r="O391" s="9">
        <v>618</v>
      </c>
      <c r="P391" s="9">
        <v>976</v>
      </c>
      <c r="Q391" s="9">
        <v>934</v>
      </c>
      <c r="R391" s="9">
        <v>663</v>
      </c>
    </row>
    <row r="392" spans="1:18">
      <c r="A392" s="9">
        <v>391</v>
      </c>
      <c r="B392" s="9" t="s">
        <v>415</v>
      </c>
      <c r="C392" s="9" t="s">
        <v>26</v>
      </c>
      <c r="D392" s="9">
        <v>495.3</v>
      </c>
      <c r="E392" s="9">
        <v>1.9</v>
      </c>
      <c r="F392" s="9">
        <v>507</v>
      </c>
      <c r="G392" s="9">
        <v>527</v>
      </c>
      <c r="H392" s="9">
        <v>234</v>
      </c>
      <c r="I392" s="9">
        <v>510</v>
      </c>
      <c r="J392" s="9">
        <v>1000</v>
      </c>
      <c r="K392" s="9">
        <v>918</v>
      </c>
      <c r="L392" s="9">
        <v>948</v>
      </c>
      <c r="M392" s="9">
        <v>681</v>
      </c>
      <c r="N392" s="9">
        <v>784</v>
      </c>
      <c r="O392" s="9">
        <v>656</v>
      </c>
      <c r="P392" s="9">
        <v>177</v>
      </c>
      <c r="Q392" s="9">
        <v>444</v>
      </c>
      <c r="R392" s="9">
        <v>491</v>
      </c>
    </row>
    <row r="393" spans="1:18">
      <c r="A393" s="9">
        <v>392</v>
      </c>
      <c r="B393" s="9" t="s">
        <v>416</v>
      </c>
      <c r="C393" s="9" t="s">
        <v>23</v>
      </c>
      <c r="D393" s="9">
        <v>209.25</v>
      </c>
      <c r="E393" s="9">
        <v>1.3</v>
      </c>
      <c r="F393" s="9">
        <v>596</v>
      </c>
      <c r="G393" s="9">
        <v>719</v>
      </c>
      <c r="H393" s="9">
        <v>415</v>
      </c>
      <c r="I393" s="9">
        <v>801</v>
      </c>
      <c r="J393" s="9">
        <v>214</v>
      </c>
      <c r="K393" s="9">
        <v>181</v>
      </c>
      <c r="L393" s="9">
        <v>83</v>
      </c>
      <c r="M393" s="9">
        <v>156</v>
      </c>
      <c r="N393" s="9">
        <v>893</v>
      </c>
      <c r="O393" s="9">
        <v>368</v>
      </c>
      <c r="P393" s="9">
        <v>292</v>
      </c>
      <c r="Q393" s="9">
        <v>234</v>
      </c>
      <c r="R393" s="9">
        <v>916</v>
      </c>
    </row>
    <row r="394" spans="1:18">
      <c r="A394" s="9">
        <v>393</v>
      </c>
      <c r="B394" s="9" t="s">
        <v>417</v>
      </c>
      <c r="C394" s="9" t="s">
        <v>23</v>
      </c>
      <c r="D394" s="9">
        <v>189.15</v>
      </c>
      <c r="E394" s="9">
        <v>1.7</v>
      </c>
      <c r="F394" s="9">
        <v>881</v>
      </c>
      <c r="G394" s="9">
        <v>554</v>
      </c>
      <c r="H394" s="9">
        <v>937</v>
      </c>
      <c r="I394" s="9">
        <v>578</v>
      </c>
      <c r="J394" s="9">
        <v>428</v>
      </c>
      <c r="K394" s="9">
        <v>498</v>
      </c>
      <c r="L394" s="9">
        <v>206</v>
      </c>
      <c r="M394" s="9">
        <v>334</v>
      </c>
      <c r="N394" s="9">
        <v>775</v>
      </c>
      <c r="O394" s="9">
        <v>865</v>
      </c>
      <c r="P394" s="9">
        <v>45</v>
      </c>
      <c r="Q394" s="9">
        <v>106</v>
      </c>
      <c r="R394" s="9">
        <v>867</v>
      </c>
    </row>
    <row r="395" spans="1:18">
      <c r="A395" s="9">
        <v>394</v>
      </c>
      <c r="B395" s="9" t="s">
        <v>418</v>
      </c>
      <c r="C395" s="9" t="s">
        <v>35</v>
      </c>
      <c r="D395" s="9">
        <v>389.32</v>
      </c>
      <c r="E395" s="9">
        <v>3.1</v>
      </c>
      <c r="F395" s="9">
        <v>281</v>
      </c>
      <c r="G395" s="9">
        <v>372</v>
      </c>
      <c r="H395" s="9">
        <v>498</v>
      </c>
      <c r="I395" s="9">
        <v>249</v>
      </c>
      <c r="J395" s="9">
        <v>790</v>
      </c>
      <c r="K395" s="9">
        <v>797</v>
      </c>
      <c r="L395" s="9">
        <v>150</v>
      </c>
      <c r="M395" s="9">
        <v>860</v>
      </c>
      <c r="N395" s="9">
        <v>568</v>
      </c>
      <c r="O395" s="9">
        <v>908</v>
      </c>
      <c r="P395" s="9">
        <v>169</v>
      </c>
      <c r="Q395" s="9">
        <v>190</v>
      </c>
      <c r="R395" s="9">
        <v>39</v>
      </c>
    </row>
    <row r="396" spans="1:18">
      <c r="A396" s="9">
        <v>395</v>
      </c>
      <c r="B396" s="9" t="s">
        <v>419</v>
      </c>
      <c r="C396" s="9" t="s">
        <v>19</v>
      </c>
      <c r="D396" s="9">
        <v>173.7</v>
      </c>
      <c r="E396" s="9">
        <v>2.3</v>
      </c>
      <c r="F396" s="9">
        <v>424</v>
      </c>
      <c r="G396" s="9">
        <v>483</v>
      </c>
      <c r="H396" s="9">
        <v>973</v>
      </c>
      <c r="I396" s="9">
        <v>919</v>
      </c>
      <c r="J396" s="9">
        <v>497</v>
      </c>
      <c r="K396" s="9">
        <v>761</v>
      </c>
      <c r="L396" s="9">
        <v>667</v>
      </c>
      <c r="M396" s="9">
        <v>259</v>
      </c>
      <c r="N396" s="9">
        <v>297</v>
      </c>
      <c r="O396" s="9">
        <v>909</v>
      </c>
      <c r="P396" s="9">
        <v>270</v>
      </c>
      <c r="Q396" s="9">
        <v>991</v>
      </c>
      <c r="R396" s="9">
        <v>358</v>
      </c>
    </row>
    <row r="397" spans="1:18">
      <c r="A397" s="9">
        <v>396</v>
      </c>
      <c r="B397" s="9" t="s">
        <v>420</v>
      </c>
      <c r="C397" s="9" t="s">
        <v>21</v>
      </c>
      <c r="D397" s="9">
        <v>465.72</v>
      </c>
      <c r="E397" s="9">
        <v>4.3</v>
      </c>
      <c r="F397" s="9">
        <v>856</v>
      </c>
      <c r="G397" s="9">
        <v>972</v>
      </c>
      <c r="H397" s="9">
        <v>633</v>
      </c>
      <c r="I397" s="9">
        <v>509</v>
      </c>
      <c r="J397" s="9">
        <v>539</v>
      </c>
      <c r="K397" s="9">
        <v>865</v>
      </c>
      <c r="L397" s="9">
        <v>527</v>
      </c>
      <c r="M397" s="9">
        <v>81</v>
      </c>
      <c r="N397" s="9">
        <v>609</v>
      </c>
      <c r="O397" s="9">
        <v>650</v>
      </c>
      <c r="P397" s="9">
        <v>416</v>
      </c>
      <c r="Q397" s="9">
        <v>529</v>
      </c>
      <c r="R397" s="9">
        <v>573</v>
      </c>
    </row>
    <row r="398" spans="1:18">
      <c r="A398" s="9">
        <v>397</v>
      </c>
      <c r="B398" s="9" t="s">
        <v>421</v>
      </c>
      <c r="C398" s="9" t="s">
        <v>35</v>
      </c>
      <c r="D398" s="9">
        <v>429.91</v>
      </c>
      <c r="E398" s="9">
        <v>2.7</v>
      </c>
      <c r="F398" s="9">
        <v>270</v>
      </c>
      <c r="G398" s="9">
        <v>646</v>
      </c>
      <c r="H398" s="9">
        <v>649</v>
      </c>
      <c r="I398" s="9">
        <v>629</v>
      </c>
      <c r="J398" s="9">
        <v>746</v>
      </c>
      <c r="K398" s="9">
        <v>825</v>
      </c>
      <c r="L398" s="9">
        <v>164</v>
      </c>
      <c r="M398" s="9">
        <v>753</v>
      </c>
      <c r="N398" s="9">
        <v>136</v>
      </c>
      <c r="O398" s="9">
        <v>795</v>
      </c>
      <c r="P398" s="9">
        <v>847</v>
      </c>
      <c r="Q398" s="9">
        <v>912</v>
      </c>
      <c r="R398" s="9">
        <v>253</v>
      </c>
    </row>
    <row r="399" spans="1:18">
      <c r="A399" s="9">
        <v>398</v>
      </c>
      <c r="B399" s="9" t="s">
        <v>422</v>
      </c>
      <c r="C399" s="9" t="s">
        <v>23</v>
      </c>
      <c r="D399" s="9">
        <v>217.35</v>
      </c>
      <c r="E399" s="9">
        <v>2</v>
      </c>
      <c r="F399" s="9">
        <v>154</v>
      </c>
      <c r="G399" s="9">
        <v>227</v>
      </c>
      <c r="H399" s="9">
        <v>114</v>
      </c>
      <c r="I399" s="9">
        <v>72</v>
      </c>
      <c r="J399" s="9">
        <v>366</v>
      </c>
      <c r="K399" s="9">
        <v>707</v>
      </c>
      <c r="L399" s="9">
        <v>916</v>
      </c>
      <c r="M399" s="9">
        <v>440</v>
      </c>
      <c r="N399" s="9">
        <v>375</v>
      </c>
      <c r="O399" s="9">
        <v>809</v>
      </c>
      <c r="P399" s="9">
        <v>138</v>
      </c>
      <c r="Q399" s="9">
        <v>737</v>
      </c>
      <c r="R399" s="9">
        <v>965</v>
      </c>
    </row>
    <row r="400" spans="1:18">
      <c r="A400" s="9">
        <v>399</v>
      </c>
      <c r="B400" s="9" t="s">
        <v>423</v>
      </c>
      <c r="C400" s="9" t="s">
        <v>26</v>
      </c>
      <c r="D400" s="9">
        <v>376.68</v>
      </c>
      <c r="E400" s="9">
        <v>3.5</v>
      </c>
      <c r="F400" s="9">
        <v>614</v>
      </c>
      <c r="G400" s="9">
        <v>622</v>
      </c>
      <c r="H400" s="9">
        <v>931</v>
      </c>
      <c r="I400" s="9">
        <v>281</v>
      </c>
      <c r="J400" s="9">
        <v>312</v>
      </c>
      <c r="K400" s="9">
        <v>834</v>
      </c>
      <c r="L400" s="9">
        <v>974</v>
      </c>
      <c r="M400" s="9">
        <v>944</v>
      </c>
      <c r="N400" s="9">
        <v>86</v>
      </c>
      <c r="O400" s="9">
        <v>991</v>
      </c>
      <c r="P400" s="9">
        <v>246</v>
      </c>
      <c r="Q400" s="9">
        <v>678</v>
      </c>
      <c r="R400" s="9">
        <v>580</v>
      </c>
    </row>
    <row r="401" spans="1:18">
      <c r="A401" s="9">
        <v>400</v>
      </c>
      <c r="B401" s="9" t="s">
        <v>424</v>
      </c>
      <c r="C401" s="9" t="s">
        <v>35</v>
      </c>
      <c r="D401" s="9">
        <v>378.5</v>
      </c>
      <c r="E401" s="9">
        <v>3.8</v>
      </c>
      <c r="F401" s="9">
        <v>727</v>
      </c>
      <c r="G401" s="9">
        <v>306</v>
      </c>
      <c r="H401" s="9">
        <v>673</v>
      </c>
      <c r="I401" s="9">
        <v>915</v>
      </c>
      <c r="J401" s="9">
        <v>537</v>
      </c>
      <c r="K401" s="9">
        <v>70</v>
      </c>
      <c r="L401" s="9">
        <v>144</v>
      </c>
      <c r="M401" s="9">
        <v>171</v>
      </c>
      <c r="N401" s="9">
        <v>418</v>
      </c>
      <c r="O401" s="9">
        <v>98</v>
      </c>
      <c r="P401" s="9">
        <v>147</v>
      </c>
      <c r="Q401" s="9">
        <v>582</v>
      </c>
      <c r="R401" s="9">
        <v>397</v>
      </c>
    </row>
    <row r="402" spans="1:18">
      <c r="A402" s="9">
        <v>401</v>
      </c>
      <c r="B402" s="9" t="s">
        <v>425</v>
      </c>
      <c r="C402" s="9" t="s">
        <v>19</v>
      </c>
      <c r="D402" s="9">
        <v>56.05</v>
      </c>
      <c r="E402" s="9">
        <v>1.7</v>
      </c>
      <c r="F402" s="9">
        <v>662</v>
      </c>
      <c r="G402" s="9">
        <v>456</v>
      </c>
      <c r="H402" s="9">
        <v>712</v>
      </c>
      <c r="I402" s="9">
        <v>959</v>
      </c>
      <c r="J402" s="9">
        <v>920</v>
      </c>
      <c r="K402" s="9">
        <v>247</v>
      </c>
      <c r="L402" s="9">
        <v>36</v>
      </c>
      <c r="M402" s="9">
        <v>230</v>
      </c>
      <c r="N402" s="9">
        <v>753</v>
      </c>
      <c r="O402" s="9">
        <v>316</v>
      </c>
      <c r="P402" s="9">
        <v>229</v>
      </c>
      <c r="Q402" s="9">
        <v>873</v>
      </c>
      <c r="R402" s="9">
        <v>756</v>
      </c>
    </row>
    <row r="403" spans="1:18">
      <c r="A403" s="9">
        <v>402</v>
      </c>
      <c r="B403" s="9" t="s">
        <v>426</v>
      </c>
      <c r="C403" s="9" t="s">
        <v>23</v>
      </c>
      <c r="D403" s="9">
        <v>451.76</v>
      </c>
      <c r="E403" s="9">
        <v>1.7</v>
      </c>
      <c r="F403" s="9">
        <v>944</v>
      </c>
      <c r="G403" s="9">
        <v>159</v>
      </c>
      <c r="H403" s="9">
        <v>233</v>
      </c>
      <c r="I403" s="9">
        <v>359</v>
      </c>
      <c r="J403" s="9">
        <v>53</v>
      </c>
      <c r="K403" s="9">
        <v>145</v>
      </c>
      <c r="L403" s="9">
        <v>332</v>
      </c>
      <c r="M403" s="9">
        <v>719</v>
      </c>
      <c r="N403" s="9">
        <v>198</v>
      </c>
      <c r="O403" s="9">
        <v>122</v>
      </c>
      <c r="P403" s="9">
        <v>791</v>
      </c>
      <c r="Q403" s="9">
        <v>565</v>
      </c>
      <c r="R403" s="9">
        <v>876</v>
      </c>
    </row>
    <row r="404" spans="1:18">
      <c r="A404" s="9">
        <v>403</v>
      </c>
      <c r="B404" s="9" t="s">
        <v>427</v>
      </c>
      <c r="C404" s="9" t="s">
        <v>35</v>
      </c>
      <c r="D404" s="9">
        <v>255.1</v>
      </c>
      <c r="E404" s="9">
        <v>1.1</v>
      </c>
      <c r="F404" s="9">
        <v>83</v>
      </c>
      <c r="G404" s="9">
        <v>330</v>
      </c>
      <c r="H404" s="9">
        <v>539</v>
      </c>
      <c r="I404" s="9">
        <v>9</v>
      </c>
      <c r="J404" s="9">
        <v>540</v>
      </c>
      <c r="K404" s="9">
        <v>617</v>
      </c>
      <c r="L404" s="9">
        <v>402</v>
      </c>
      <c r="M404" s="9">
        <v>74</v>
      </c>
      <c r="N404" s="9">
        <v>462</v>
      </c>
      <c r="O404" s="9">
        <v>319</v>
      </c>
      <c r="P404" s="9">
        <v>636</v>
      </c>
      <c r="Q404" s="9">
        <v>244</v>
      </c>
      <c r="R404" s="9">
        <v>169</v>
      </c>
    </row>
    <row r="405" spans="1:18">
      <c r="A405" s="9">
        <v>404</v>
      </c>
      <c r="B405" s="9" t="s">
        <v>428</v>
      </c>
      <c r="C405" s="9" t="s">
        <v>21</v>
      </c>
      <c r="D405" s="9">
        <v>414.1</v>
      </c>
      <c r="E405" s="9">
        <v>3.9</v>
      </c>
      <c r="F405" s="9">
        <v>622</v>
      </c>
      <c r="G405" s="9">
        <v>775</v>
      </c>
      <c r="H405" s="9">
        <v>10</v>
      </c>
      <c r="I405" s="9">
        <v>210</v>
      </c>
      <c r="J405" s="9">
        <v>466</v>
      </c>
      <c r="K405" s="9">
        <v>774</v>
      </c>
      <c r="L405" s="9">
        <v>413</v>
      </c>
      <c r="M405" s="9">
        <v>269</v>
      </c>
      <c r="N405" s="9">
        <v>436</v>
      </c>
      <c r="O405" s="9">
        <v>798</v>
      </c>
      <c r="P405" s="9">
        <v>703</v>
      </c>
      <c r="Q405" s="9">
        <v>994</v>
      </c>
      <c r="R405" s="9">
        <v>689</v>
      </c>
    </row>
    <row r="406" spans="1:18">
      <c r="A406" s="9">
        <v>405</v>
      </c>
      <c r="B406" s="9" t="s">
        <v>429</v>
      </c>
      <c r="C406" s="9" t="s">
        <v>19</v>
      </c>
      <c r="D406" s="9">
        <v>163.42</v>
      </c>
      <c r="E406" s="9">
        <v>3.7</v>
      </c>
      <c r="F406" s="9">
        <v>947</v>
      </c>
      <c r="G406" s="9">
        <v>224</v>
      </c>
      <c r="H406" s="9">
        <v>205</v>
      </c>
      <c r="I406" s="9">
        <v>834</v>
      </c>
      <c r="J406" s="9">
        <v>864</v>
      </c>
      <c r="K406" s="9">
        <v>295</v>
      </c>
      <c r="L406" s="9">
        <v>44</v>
      </c>
      <c r="M406" s="9">
        <v>898</v>
      </c>
      <c r="N406" s="9">
        <v>309</v>
      </c>
      <c r="O406" s="9">
        <v>592</v>
      </c>
      <c r="P406" s="9">
        <v>373</v>
      </c>
      <c r="Q406" s="9">
        <v>861</v>
      </c>
      <c r="R406" s="9">
        <v>700</v>
      </c>
    </row>
    <row r="407" spans="1:18">
      <c r="A407" s="9">
        <v>406</v>
      </c>
      <c r="B407" s="9" t="s">
        <v>430</v>
      </c>
      <c r="C407" s="9" t="s">
        <v>21</v>
      </c>
      <c r="D407" s="9">
        <v>448.28</v>
      </c>
      <c r="E407" s="9">
        <v>2.9</v>
      </c>
      <c r="F407" s="9">
        <v>899</v>
      </c>
      <c r="G407" s="9">
        <v>982</v>
      </c>
      <c r="H407" s="9">
        <v>678</v>
      </c>
      <c r="I407" s="9">
        <v>151</v>
      </c>
      <c r="J407" s="9">
        <v>163</v>
      </c>
      <c r="K407" s="9">
        <v>581</v>
      </c>
      <c r="L407" s="9">
        <v>401</v>
      </c>
      <c r="M407" s="9">
        <v>625</v>
      </c>
      <c r="N407" s="9">
        <v>595</v>
      </c>
      <c r="O407" s="9">
        <v>494</v>
      </c>
      <c r="P407" s="9">
        <v>79</v>
      </c>
      <c r="Q407" s="9">
        <v>75</v>
      </c>
      <c r="R407" s="9">
        <v>510</v>
      </c>
    </row>
    <row r="408" spans="1:18">
      <c r="A408" s="9">
        <v>407</v>
      </c>
      <c r="B408" s="9" t="s">
        <v>431</v>
      </c>
      <c r="C408" s="9" t="s">
        <v>21</v>
      </c>
      <c r="D408" s="9">
        <v>197.65</v>
      </c>
      <c r="E408" s="9">
        <v>4.4</v>
      </c>
      <c r="F408" s="9">
        <v>426</v>
      </c>
      <c r="G408" s="9">
        <v>728</v>
      </c>
      <c r="H408" s="9">
        <v>246</v>
      </c>
      <c r="I408" s="9">
        <v>4</v>
      </c>
      <c r="J408" s="9">
        <v>781</v>
      </c>
      <c r="K408" s="9">
        <v>469</v>
      </c>
      <c r="L408" s="9">
        <v>205</v>
      </c>
      <c r="M408" s="9">
        <v>61</v>
      </c>
      <c r="N408" s="9">
        <v>753</v>
      </c>
      <c r="O408" s="9">
        <v>456</v>
      </c>
      <c r="P408" s="9">
        <v>605</v>
      </c>
      <c r="Q408" s="9">
        <v>546</v>
      </c>
      <c r="R408" s="9">
        <v>259</v>
      </c>
    </row>
    <row r="409" spans="1:18">
      <c r="A409" s="9">
        <v>408</v>
      </c>
      <c r="B409" s="9" t="s">
        <v>432</v>
      </c>
      <c r="C409" s="9" t="s">
        <v>21</v>
      </c>
      <c r="D409" s="9">
        <v>10.36</v>
      </c>
      <c r="E409" s="9">
        <v>4.2</v>
      </c>
      <c r="F409" s="9">
        <v>275</v>
      </c>
      <c r="G409" s="9">
        <v>503</v>
      </c>
      <c r="H409" s="9">
        <v>558</v>
      </c>
      <c r="I409" s="9">
        <v>194</v>
      </c>
      <c r="J409" s="9">
        <v>333</v>
      </c>
      <c r="K409" s="9">
        <v>505</v>
      </c>
      <c r="L409" s="9">
        <v>61</v>
      </c>
      <c r="M409" s="9">
        <v>873</v>
      </c>
      <c r="N409" s="9">
        <v>280</v>
      </c>
      <c r="O409" s="9">
        <v>521</v>
      </c>
      <c r="P409" s="9">
        <v>737</v>
      </c>
      <c r="Q409" s="9">
        <v>266</v>
      </c>
      <c r="R409" s="9">
        <v>583</v>
      </c>
    </row>
    <row r="410" spans="1:18">
      <c r="A410" s="9">
        <v>409</v>
      </c>
      <c r="B410" s="9" t="s">
        <v>433</v>
      </c>
      <c r="C410" s="9" t="s">
        <v>35</v>
      </c>
      <c r="D410" s="9">
        <v>453.16</v>
      </c>
      <c r="E410" s="9">
        <v>3.3</v>
      </c>
      <c r="F410" s="9">
        <v>713</v>
      </c>
      <c r="G410" s="9">
        <v>455</v>
      </c>
      <c r="H410" s="9">
        <v>757</v>
      </c>
      <c r="I410" s="9">
        <v>953</v>
      </c>
      <c r="J410" s="9">
        <v>546</v>
      </c>
      <c r="K410" s="9">
        <v>192</v>
      </c>
      <c r="L410" s="9">
        <v>419</v>
      </c>
      <c r="M410" s="9">
        <v>319</v>
      </c>
      <c r="N410" s="9">
        <v>322</v>
      </c>
      <c r="O410" s="9">
        <v>519</v>
      </c>
      <c r="P410" s="9">
        <v>64</v>
      </c>
      <c r="Q410" s="9">
        <v>316</v>
      </c>
      <c r="R410" s="9">
        <v>983</v>
      </c>
    </row>
    <row r="411" spans="1:18">
      <c r="A411" s="9">
        <v>410</v>
      </c>
      <c r="B411" s="9" t="s">
        <v>434</v>
      </c>
      <c r="C411" s="9" t="s">
        <v>19</v>
      </c>
      <c r="D411" s="9">
        <v>50.19</v>
      </c>
      <c r="E411" s="9">
        <v>4.5</v>
      </c>
      <c r="F411" s="9">
        <v>284</v>
      </c>
      <c r="G411" s="9">
        <v>44</v>
      </c>
      <c r="H411" s="9">
        <v>126</v>
      </c>
      <c r="I411" s="9">
        <v>282</v>
      </c>
      <c r="J411" s="9">
        <v>797</v>
      </c>
      <c r="K411" s="9">
        <v>67</v>
      </c>
      <c r="L411" s="9">
        <v>867</v>
      </c>
      <c r="M411" s="9">
        <v>101</v>
      </c>
      <c r="N411" s="9">
        <v>763</v>
      </c>
      <c r="O411" s="9">
        <v>916</v>
      </c>
      <c r="P411" s="9">
        <v>87</v>
      </c>
      <c r="Q411" s="9">
        <v>811</v>
      </c>
      <c r="R411" s="9">
        <v>458</v>
      </c>
    </row>
    <row r="412" spans="1:18">
      <c r="A412" s="9">
        <v>411</v>
      </c>
      <c r="B412" s="9" t="s">
        <v>435</v>
      </c>
      <c r="C412" s="9" t="s">
        <v>35</v>
      </c>
      <c r="D412" s="9">
        <v>163.06</v>
      </c>
      <c r="E412" s="9">
        <v>1.8</v>
      </c>
      <c r="F412" s="9">
        <v>980</v>
      </c>
      <c r="G412" s="9">
        <v>213</v>
      </c>
      <c r="H412" s="9">
        <v>146</v>
      </c>
      <c r="I412" s="9">
        <v>463</v>
      </c>
      <c r="J412" s="9">
        <v>347</v>
      </c>
      <c r="K412" s="9">
        <v>493</v>
      </c>
      <c r="L412" s="9">
        <v>467</v>
      </c>
      <c r="M412" s="9">
        <v>428</v>
      </c>
      <c r="N412" s="9">
        <v>701</v>
      </c>
      <c r="O412" s="9">
        <v>716</v>
      </c>
      <c r="P412" s="9">
        <v>87</v>
      </c>
      <c r="Q412" s="9">
        <v>120</v>
      </c>
      <c r="R412" s="9">
        <v>528</v>
      </c>
    </row>
    <row r="413" spans="1:18">
      <c r="A413" s="9">
        <v>412</v>
      </c>
      <c r="B413" s="9" t="s">
        <v>436</v>
      </c>
      <c r="C413" s="9" t="s">
        <v>35</v>
      </c>
      <c r="D413" s="9">
        <v>475.28</v>
      </c>
      <c r="E413" s="9">
        <v>1.4</v>
      </c>
      <c r="F413" s="9">
        <v>173</v>
      </c>
      <c r="G413" s="9">
        <v>58</v>
      </c>
      <c r="H413" s="9">
        <v>117</v>
      </c>
      <c r="I413" s="9">
        <v>112</v>
      </c>
      <c r="J413" s="9">
        <v>272</v>
      </c>
      <c r="K413" s="9">
        <v>816</v>
      </c>
      <c r="L413" s="9">
        <v>819</v>
      </c>
      <c r="M413" s="9">
        <v>873</v>
      </c>
      <c r="N413" s="9">
        <v>950</v>
      </c>
      <c r="O413" s="9">
        <v>314</v>
      </c>
      <c r="P413" s="9">
        <v>712</v>
      </c>
      <c r="Q413" s="9">
        <v>835</v>
      </c>
      <c r="R413" s="9">
        <v>881</v>
      </c>
    </row>
    <row r="414" spans="1:18">
      <c r="A414" s="9">
        <v>413</v>
      </c>
      <c r="B414" s="9" t="s">
        <v>437</v>
      </c>
      <c r="C414" s="9" t="s">
        <v>35</v>
      </c>
      <c r="D414" s="9">
        <v>475.55</v>
      </c>
      <c r="E414" s="9">
        <v>2.1</v>
      </c>
      <c r="F414" s="9">
        <v>327</v>
      </c>
      <c r="G414" s="9">
        <v>643</v>
      </c>
      <c r="H414" s="9">
        <v>910</v>
      </c>
      <c r="I414" s="9">
        <v>270</v>
      </c>
      <c r="J414" s="9">
        <v>962</v>
      </c>
      <c r="K414" s="9">
        <v>51</v>
      </c>
      <c r="L414" s="9">
        <v>18</v>
      </c>
      <c r="M414" s="9">
        <v>721</v>
      </c>
      <c r="N414" s="9">
        <v>941</v>
      </c>
      <c r="O414" s="9">
        <v>945</v>
      </c>
      <c r="P414" s="9">
        <v>725</v>
      </c>
      <c r="Q414" s="9">
        <v>24</v>
      </c>
      <c r="R414" s="9">
        <v>340</v>
      </c>
    </row>
    <row r="415" spans="1:18">
      <c r="A415" s="9">
        <v>414</v>
      </c>
      <c r="B415" s="9" t="s">
        <v>438</v>
      </c>
      <c r="C415" s="9" t="s">
        <v>23</v>
      </c>
      <c r="D415" s="9">
        <v>288.85</v>
      </c>
      <c r="E415" s="9">
        <v>1.2</v>
      </c>
      <c r="F415" s="9">
        <v>718</v>
      </c>
      <c r="G415" s="9">
        <v>615</v>
      </c>
      <c r="H415" s="9">
        <v>381</v>
      </c>
      <c r="I415" s="9">
        <v>162</v>
      </c>
      <c r="J415" s="9">
        <v>719</v>
      </c>
      <c r="K415" s="9">
        <v>881</v>
      </c>
      <c r="L415" s="9">
        <v>364</v>
      </c>
      <c r="M415" s="9">
        <v>953</v>
      </c>
      <c r="N415" s="9">
        <v>151</v>
      </c>
      <c r="O415" s="9">
        <v>708</v>
      </c>
      <c r="P415" s="9">
        <v>203</v>
      </c>
      <c r="Q415" s="9">
        <v>431</v>
      </c>
      <c r="R415" s="9">
        <v>56</v>
      </c>
    </row>
    <row r="416" spans="1:18">
      <c r="A416" s="9">
        <v>415</v>
      </c>
      <c r="B416" s="9" t="s">
        <v>439</v>
      </c>
      <c r="C416" s="9" t="s">
        <v>48</v>
      </c>
      <c r="D416" s="9">
        <v>317.76</v>
      </c>
      <c r="E416" s="9">
        <v>3.1</v>
      </c>
      <c r="F416" s="9">
        <v>63</v>
      </c>
      <c r="G416" s="9">
        <v>194</v>
      </c>
      <c r="H416" s="9">
        <v>411</v>
      </c>
      <c r="I416" s="9">
        <v>459</v>
      </c>
      <c r="J416" s="9">
        <v>749</v>
      </c>
      <c r="K416" s="9">
        <v>362</v>
      </c>
      <c r="L416" s="9">
        <v>299</v>
      </c>
      <c r="M416" s="9">
        <v>254</v>
      </c>
      <c r="N416" s="9">
        <v>993</v>
      </c>
      <c r="O416" s="9">
        <v>709</v>
      </c>
      <c r="P416" s="9">
        <v>912</v>
      </c>
      <c r="Q416" s="9">
        <v>159</v>
      </c>
      <c r="R416" s="9">
        <v>217</v>
      </c>
    </row>
    <row r="417" spans="1:18">
      <c r="A417" s="9">
        <v>416</v>
      </c>
      <c r="B417" s="9" t="s">
        <v>440</v>
      </c>
      <c r="C417" s="9" t="s">
        <v>29</v>
      </c>
      <c r="D417" s="9">
        <v>226.98</v>
      </c>
      <c r="E417" s="9">
        <v>4.7</v>
      </c>
      <c r="F417" s="9">
        <v>73</v>
      </c>
      <c r="G417" s="9">
        <v>924</v>
      </c>
      <c r="H417" s="9">
        <v>663</v>
      </c>
      <c r="I417" s="9">
        <v>104</v>
      </c>
      <c r="J417" s="9">
        <v>413</v>
      </c>
      <c r="K417" s="9">
        <v>796</v>
      </c>
      <c r="L417" s="9">
        <v>6</v>
      </c>
      <c r="M417" s="9">
        <v>531</v>
      </c>
      <c r="N417" s="9">
        <v>301</v>
      </c>
      <c r="O417" s="9">
        <v>541</v>
      </c>
      <c r="P417" s="9">
        <v>381</v>
      </c>
      <c r="Q417" s="9">
        <v>595</v>
      </c>
      <c r="R417" s="9">
        <v>618</v>
      </c>
    </row>
    <row r="418" spans="1:18">
      <c r="A418" s="9">
        <v>417</v>
      </c>
      <c r="B418" s="9" t="s">
        <v>441</v>
      </c>
      <c r="C418" s="9" t="s">
        <v>23</v>
      </c>
      <c r="D418" s="9">
        <v>150.14</v>
      </c>
      <c r="E418" s="9">
        <v>1.2</v>
      </c>
      <c r="F418" s="9">
        <v>763</v>
      </c>
      <c r="G418" s="9">
        <v>488</v>
      </c>
      <c r="H418" s="9">
        <v>583</v>
      </c>
      <c r="I418" s="9">
        <v>692</v>
      </c>
      <c r="J418" s="9">
        <v>499</v>
      </c>
      <c r="K418" s="9">
        <v>916</v>
      </c>
      <c r="L418" s="9">
        <v>760</v>
      </c>
      <c r="M418" s="9">
        <v>569</v>
      </c>
      <c r="N418" s="9">
        <v>277</v>
      </c>
      <c r="O418" s="9">
        <v>478</v>
      </c>
      <c r="P418" s="9">
        <v>600</v>
      </c>
      <c r="Q418" s="9">
        <v>113</v>
      </c>
      <c r="R418" s="9">
        <v>815</v>
      </c>
    </row>
    <row r="419" spans="1:18">
      <c r="A419" s="9">
        <v>418</v>
      </c>
      <c r="B419" s="9" t="s">
        <v>442</v>
      </c>
      <c r="C419" s="9" t="s">
        <v>19</v>
      </c>
      <c r="D419" s="9">
        <v>167.69</v>
      </c>
      <c r="E419" s="9">
        <v>1.5</v>
      </c>
      <c r="F419" s="9">
        <v>636</v>
      </c>
      <c r="G419" s="9">
        <v>156</v>
      </c>
      <c r="H419" s="9">
        <v>362</v>
      </c>
      <c r="I419" s="9">
        <v>555</v>
      </c>
      <c r="J419" s="9">
        <v>92</v>
      </c>
      <c r="K419" s="9">
        <v>473</v>
      </c>
      <c r="L419" s="9">
        <v>427</v>
      </c>
      <c r="M419" s="9">
        <v>111</v>
      </c>
      <c r="N419" s="9">
        <v>650</v>
      </c>
      <c r="O419" s="9">
        <v>912</v>
      </c>
      <c r="P419" s="9">
        <v>475</v>
      </c>
      <c r="Q419" s="9">
        <v>734</v>
      </c>
      <c r="R419" s="9">
        <v>939</v>
      </c>
    </row>
    <row r="420" spans="1:18">
      <c r="A420" s="9">
        <v>419</v>
      </c>
      <c r="B420" s="9" t="s">
        <v>443</v>
      </c>
      <c r="C420" s="9" t="s">
        <v>29</v>
      </c>
      <c r="D420" s="9">
        <v>337.9</v>
      </c>
      <c r="E420" s="9">
        <v>2.8</v>
      </c>
      <c r="F420" s="9">
        <v>375</v>
      </c>
      <c r="G420" s="9">
        <v>609</v>
      </c>
      <c r="H420" s="9">
        <v>508</v>
      </c>
      <c r="I420" s="9">
        <v>281</v>
      </c>
      <c r="J420" s="9">
        <v>684</v>
      </c>
      <c r="K420" s="9">
        <v>845</v>
      </c>
      <c r="L420" s="9">
        <v>116</v>
      </c>
      <c r="M420" s="9">
        <v>984</v>
      </c>
      <c r="N420" s="9">
        <v>687</v>
      </c>
      <c r="O420" s="9">
        <v>970</v>
      </c>
      <c r="P420" s="9">
        <v>572</v>
      </c>
      <c r="Q420" s="9">
        <v>899</v>
      </c>
      <c r="R420" s="9">
        <v>684</v>
      </c>
    </row>
    <row r="421" spans="1:18">
      <c r="A421" s="9">
        <v>420</v>
      </c>
      <c r="B421" s="9" t="s">
        <v>444</v>
      </c>
      <c r="C421" s="9" t="s">
        <v>29</v>
      </c>
      <c r="D421" s="9">
        <v>377.43</v>
      </c>
      <c r="E421" s="9">
        <v>4.7</v>
      </c>
      <c r="F421" s="9">
        <v>633</v>
      </c>
      <c r="G421" s="9">
        <v>225</v>
      </c>
      <c r="H421" s="9">
        <v>136</v>
      </c>
      <c r="I421" s="9">
        <v>686</v>
      </c>
      <c r="J421" s="9">
        <v>78</v>
      </c>
      <c r="K421" s="9">
        <v>520</v>
      </c>
      <c r="L421" s="9">
        <v>579</v>
      </c>
      <c r="M421" s="9">
        <v>312</v>
      </c>
      <c r="N421" s="9">
        <v>7</v>
      </c>
      <c r="O421" s="9">
        <v>19</v>
      </c>
      <c r="P421" s="9">
        <v>782</v>
      </c>
      <c r="Q421" s="9">
        <v>501</v>
      </c>
      <c r="R421" s="9">
        <v>730</v>
      </c>
    </row>
    <row r="422" spans="1:18">
      <c r="A422" s="9">
        <v>421</v>
      </c>
      <c r="B422" s="9" t="s">
        <v>445</v>
      </c>
      <c r="C422" s="9" t="s">
        <v>29</v>
      </c>
      <c r="D422" s="9">
        <v>396.83</v>
      </c>
      <c r="E422" s="9">
        <v>2.3</v>
      </c>
      <c r="F422" s="9">
        <v>508</v>
      </c>
      <c r="G422" s="9">
        <v>411</v>
      </c>
      <c r="H422" s="9">
        <v>174</v>
      </c>
      <c r="I422" s="9">
        <v>161</v>
      </c>
      <c r="J422" s="9">
        <v>621</v>
      </c>
      <c r="K422" s="9">
        <v>762</v>
      </c>
      <c r="L422" s="9">
        <v>506</v>
      </c>
      <c r="M422" s="9">
        <v>997</v>
      </c>
      <c r="N422" s="9">
        <v>806</v>
      </c>
      <c r="O422" s="9">
        <v>559</v>
      </c>
      <c r="P422" s="9">
        <v>605</v>
      </c>
      <c r="Q422" s="9">
        <v>165</v>
      </c>
      <c r="R422" s="9">
        <v>463</v>
      </c>
    </row>
    <row r="423" spans="1:18">
      <c r="A423" s="9">
        <v>422</v>
      </c>
      <c r="B423" s="9" t="s">
        <v>446</v>
      </c>
      <c r="C423" s="9" t="s">
        <v>48</v>
      </c>
      <c r="D423" s="9">
        <v>395.86</v>
      </c>
      <c r="E423" s="9">
        <v>3</v>
      </c>
      <c r="F423" s="9">
        <v>787</v>
      </c>
      <c r="G423" s="9">
        <v>204</v>
      </c>
      <c r="H423" s="9">
        <v>288</v>
      </c>
      <c r="I423" s="9">
        <v>982</v>
      </c>
      <c r="J423" s="9">
        <v>216</v>
      </c>
      <c r="K423" s="9">
        <v>430</v>
      </c>
      <c r="L423" s="9">
        <v>545</v>
      </c>
      <c r="M423" s="9">
        <v>460</v>
      </c>
      <c r="N423" s="9">
        <v>234</v>
      </c>
      <c r="O423" s="9">
        <v>968</v>
      </c>
      <c r="P423" s="9">
        <v>818</v>
      </c>
      <c r="Q423" s="9">
        <v>702</v>
      </c>
      <c r="R423" s="9">
        <v>246</v>
      </c>
    </row>
    <row r="424" spans="1:18">
      <c r="A424" s="9">
        <v>423</v>
      </c>
      <c r="B424" s="9" t="s">
        <v>447</v>
      </c>
      <c r="C424" s="9" t="s">
        <v>35</v>
      </c>
      <c r="D424" s="9">
        <v>50.15</v>
      </c>
      <c r="E424" s="9">
        <v>1.2</v>
      </c>
      <c r="F424" s="9">
        <v>943</v>
      </c>
      <c r="G424" s="9">
        <v>78</v>
      </c>
      <c r="H424" s="9">
        <v>957</v>
      </c>
      <c r="I424" s="9">
        <v>350</v>
      </c>
      <c r="J424" s="9">
        <v>946</v>
      </c>
      <c r="K424" s="9">
        <v>843</v>
      </c>
      <c r="L424" s="9">
        <v>705</v>
      </c>
      <c r="M424" s="9">
        <v>707</v>
      </c>
      <c r="N424" s="9">
        <v>674</v>
      </c>
      <c r="O424" s="9">
        <v>129</v>
      </c>
      <c r="P424" s="9">
        <v>538</v>
      </c>
      <c r="Q424" s="9">
        <v>174</v>
      </c>
      <c r="R424" s="9">
        <v>729</v>
      </c>
    </row>
    <row r="425" spans="1:18">
      <c r="A425" s="9">
        <v>424</v>
      </c>
      <c r="B425" s="9" t="s">
        <v>448</v>
      </c>
      <c r="C425" s="9" t="s">
        <v>26</v>
      </c>
      <c r="D425" s="9">
        <v>249.74</v>
      </c>
      <c r="E425" s="9">
        <v>1.6</v>
      </c>
      <c r="F425" s="9">
        <v>398</v>
      </c>
      <c r="G425" s="9">
        <v>123</v>
      </c>
      <c r="H425" s="9">
        <v>480</v>
      </c>
      <c r="I425" s="9">
        <v>433</v>
      </c>
      <c r="J425" s="9">
        <v>357</v>
      </c>
      <c r="K425" s="9">
        <v>297</v>
      </c>
      <c r="L425" s="9">
        <v>324</v>
      </c>
      <c r="M425" s="9">
        <v>886</v>
      </c>
      <c r="N425" s="9">
        <v>560</v>
      </c>
      <c r="O425" s="9">
        <v>292</v>
      </c>
      <c r="P425" s="9">
        <v>213</v>
      </c>
      <c r="Q425" s="9">
        <v>0</v>
      </c>
      <c r="R425" s="9">
        <v>372</v>
      </c>
    </row>
    <row r="426" spans="1:18">
      <c r="A426" s="9">
        <v>425</v>
      </c>
      <c r="B426" s="9" t="s">
        <v>449</v>
      </c>
      <c r="C426" s="9" t="s">
        <v>19</v>
      </c>
      <c r="D426" s="9">
        <v>33.49</v>
      </c>
      <c r="E426" s="9">
        <v>4.9</v>
      </c>
      <c r="F426" s="9">
        <v>120</v>
      </c>
      <c r="G426" s="9">
        <v>470</v>
      </c>
      <c r="H426" s="9">
        <v>18</v>
      </c>
      <c r="I426" s="9">
        <v>851</v>
      </c>
      <c r="J426" s="9">
        <v>617</v>
      </c>
      <c r="K426" s="9">
        <v>434</v>
      </c>
      <c r="L426" s="9">
        <v>54</v>
      </c>
      <c r="M426" s="9">
        <v>461</v>
      </c>
      <c r="N426" s="9">
        <v>301</v>
      </c>
      <c r="O426" s="9">
        <v>896</v>
      </c>
      <c r="P426" s="9">
        <v>73</v>
      </c>
      <c r="Q426" s="9">
        <v>898</v>
      </c>
      <c r="R426" s="9">
        <v>416</v>
      </c>
    </row>
    <row r="427" spans="1:18">
      <c r="A427" s="9">
        <v>426</v>
      </c>
      <c r="B427" s="9" t="s">
        <v>450</v>
      </c>
      <c r="C427" s="9" t="s">
        <v>48</v>
      </c>
      <c r="D427" s="9">
        <v>277.02</v>
      </c>
      <c r="E427" s="9">
        <v>4.9</v>
      </c>
      <c r="F427" s="9">
        <v>934</v>
      </c>
      <c r="G427" s="9">
        <v>939</v>
      </c>
      <c r="H427" s="9">
        <v>194</v>
      </c>
      <c r="I427" s="9">
        <v>139</v>
      </c>
      <c r="J427" s="9">
        <v>506</v>
      </c>
      <c r="K427" s="9">
        <v>695</v>
      </c>
      <c r="L427" s="9">
        <v>777</v>
      </c>
      <c r="M427" s="9">
        <v>864</v>
      </c>
      <c r="N427" s="9">
        <v>37</v>
      </c>
      <c r="O427" s="9">
        <v>131</v>
      </c>
      <c r="P427" s="9">
        <v>60</v>
      </c>
      <c r="Q427" s="9">
        <v>740</v>
      </c>
      <c r="R427" s="9">
        <v>30</v>
      </c>
    </row>
    <row r="428" spans="1:18">
      <c r="A428" s="9">
        <v>427</v>
      </c>
      <c r="B428" s="9" t="s">
        <v>451</v>
      </c>
      <c r="C428" s="9" t="s">
        <v>48</v>
      </c>
      <c r="D428" s="9">
        <v>223.56</v>
      </c>
      <c r="E428" s="9">
        <v>1</v>
      </c>
      <c r="F428" s="9">
        <v>437</v>
      </c>
      <c r="G428" s="9">
        <v>217</v>
      </c>
      <c r="H428" s="9">
        <v>329</v>
      </c>
      <c r="I428" s="9">
        <v>470</v>
      </c>
      <c r="J428" s="9">
        <v>558</v>
      </c>
      <c r="K428" s="9">
        <v>690</v>
      </c>
      <c r="L428" s="9">
        <v>991</v>
      </c>
      <c r="M428" s="9">
        <v>91</v>
      </c>
      <c r="N428" s="9">
        <v>135</v>
      </c>
      <c r="O428" s="9">
        <v>355</v>
      </c>
      <c r="P428" s="9">
        <v>697</v>
      </c>
      <c r="Q428" s="9">
        <v>85</v>
      </c>
      <c r="R428" s="9">
        <v>367</v>
      </c>
    </row>
    <row r="429" spans="1:18">
      <c r="A429" s="9">
        <v>428</v>
      </c>
      <c r="B429" s="9" t="s">
        <v>452</v>
      </c>
      <c r="C429" s="9" t="s">
        <v>26</v>
      </c>
      <c r="D429" s="9">
        <v>444.41</v>
      </c>
      <c r="E429" s="9">
        <v>4.8</v>
      </c>
      <c r="F429" s="9">
        <v>829</v>
      </c>
      <c r="G429" s="9">
        <v>515</v>
      </c>
      <c r="H429" s="9">
        <v>935</v>
      </c>
      <c r="I429" s="9">
        <v>131</v>
      </c>
      <c r="J429" s="9">
        <v>180</v>
      </c>
      <c r="K429" s="9">
        <v>197</v>
      </c>
      <c r="L429" s="9">
        <v>41</v>
      </c>
      <c r="M429" s="9">
        <v>51</v>
      </c>
      <c r="N429" s="9">
        <v>821</v>
      </c>
      <c r="O429" s="9">
        <v>53</v>
      </c>
      <c r="P429" s="9">
        <v>542</v>
      </c>
      <c r="Q429" s="9">
        <v>573</v>
      </c>
      <c r="R429" s="9">
        <v>558</v>
      </c>
    </row>
    <row r="430" spans="1:18">
      <c r="A430" s="9">
        <v>429</v>
      </c>
      <c r="B430" s="9" t="s">
        <v>453</v>
      </c>
      <c r="C430" s="9" t="s">
        <v>29</v>
      </c>
      <c r="D430" s="9">
        <v>178.7</v>
      </c>
      <c r="E430" s="9">
        <v>3.6</v>
      </c>
      <c r="F430" s="9">
        <v>676</v>
      </c>
      <c r="G430" s="9">
        <v>601</v>
      </c>
      <c r="H430" s="9">
        <v>174</v>
      </c>
      <c r="I430" s="9">
        <v>86</v>
      </c>
      <c r="J430" s="9">
        <v>575</v>
      </c>
      <c r="K430" s="9">
        <v>127</v>
      </c>
      <c r="L430" s="9">
        <v>296</v>
      </c>
      <c r="M430" s="9">
        <v>804</v>
      </c>
      <c r="N430" s="9">
        <v>420</v>
      </c>
      <c r="O430" s="9">
        <v>889</v>
      </c>
      <c r="P430" s="9">
        <v>218</v>
      </c>
      <c r="Q430" s="9">
        <v>319</v>
      </c>
      <c r="R430" s="9">
        <v>645</v>
      </c>
    </row>
    <row r="431" spans="1:18">
      <c r="A431" s="9">
        <v>430</v>
      </c>
      <c r="B431" s="9" t="s">
        <v>454</v>
      </c>
      <c r="C431" s="9" t="s">
        <v>35</v>
      </c>
      <c r="D431" s="9">
        <v>62.95</v>
      </c>
      <c r="E431" s="9">
        <v>4.5</v>
      </c>
      <c r="F431" s="9">
        <v>936</v>
      </c>
      <c r="G431" s="9">
        <v>103</v>
      </c>
      <c r="H431" s="9">
        <v>448</v>
      </c>
      <c r="I431" s="9">
        <v>687</v>
      </c>
      <c r="J431" s="9">
        <v>245</v>
      </c>
      <c r="K431" s="9">
        <v>531</v>
      </c>
      <c r="L431" s="9">
        <v>972</v>
      </c>
      <c r="M431" s="9">
        <v>519</v>
      </c>
      <c r="N431" s="9">
        <v>218</v>
      </c>
      <c r="O431" s="9">
        <v>792</v>
      </c>
      <c r="P431" s="9">
        <v>11</v>
      </c>
      <c r="Q431" s="9">
        <v>400</v>
      </c>
      <c r="R431" s="9">
        <v>107</v>
      </c>
    </row>
    <row r="432" spans="1:18">
      <c r="A432" s="9">
        <v>431</v>
      </c>
      <c r="B432" s="9" t="s">
        <v>455</v>
      </c>
      <c r="C432" s="9" t="s">
        <v>26</v>
      </c>
      <c r="D432" s="9">
        <v>75.78</v>
      </c>
      <c r="E432" s="9">
        <v>2.8</v>
      </c>
      <c r="F432" s="9">
        <v>465</v>
      </c>
      <c r="G432" s="9">
        <v>392</v>
      </c>
      <c r="H432" s="9">
        <v>924</v>
      </c>
      <c r="I432" s="9">
        <v>182</v>
      </c>
      <c r="J432" s="9">
        <v>243</v>
      </c>
      <c r="K432" s="9">
        <v>983</v>
      </c>
      <c r="L432" s="9">
        <v>230</v>
      </c>
      <c r="M432" s="9">
        <v>811</v>
      </c>
      <c r="N432" s="9">
        <v>347</v>
      </c>
      <c r="O432" s="9">
        <v>386</v>
      </c>
      <c r="P432" s="9">
        <v>813</v>
      </c>
      <c r="Q432" s="9">
        <v>381</v>
      </c>
      <c r="R432" s="9">
        <v>583</v>
      </c>
    </row>
    <row r="433" spans="1:18">
      <c r="A433" s="9">
        <v>432</v>
      </c>
      <c r="B433" s="9" t="s">
        <v>456</v>
      </c>
      <c r="C433" s="9" t="s">
        <v>26</v>
      </c>
      <c r="D433" s="9">
        <v>381.95</v>
      </c>
      <c r="E433" s="9">
        <v>3.1</v>
      </c>
      <c r="F433" s="9">
        <v>286</v>
      </c>
      <c r="G433" s="9">
        <v>630</v>
      </c>
      <c r="H433" s="9">
        <v>945</v>
      </c>
      <c r="I433" s="9">
        <v>367</v>
      </c>
      <c r="J433" s="9">
        <v>505</v>
      </c>
      <c r="K433" s="9">
        <v>410</v>
      </c>
      <c r="L433" s="9">
        <v>452</v>
      </c>
      <c r="M433" s="9">
        <v>97</v>
      </c>
      <c r="N433" s="9">
        <v>807</v>
      </c>
      <c r="O433" s="9">
        <v>264</v>
      </c>
      <c r="P433" s="9">
        <v>414</v>
      </c>
      <c r="Q433" s="9">
        <v>717</v>
      </c>
      <c r="R433" s="9">
        <v>838</v>
      </c>
    </row>
    <row r="434" spans="1:18">
      <c r="A434" s="9">
        <v>433</v>
      </c>
      <c r="B434" s="9" t="s">
        <v>457</v>
      </c>
      <c r="C434" s="9" t="s">
        <v>48</v>
      </c>
      <c r="D434" s="9">
        <v>311.02</v>
      </c>
      <c r="E434" s="9">
        <v>3</v>
      </c>
      <c r="F434" s="9">
        <v>265</v>
      </c>
      <c r="G434" s="9">
        <v>644</v>
      </c>
      <c r="H434" s="9">
        <v>353</v>
      </c>
      <c r="I434" s="9">
        <v>128</v>
      </c>
      <c r="J434" s="9">
        <v>421</v>
      </c>
      <c r="K434" s="9">
        <v>933</v>
      </c>
      <c r="L434" s="9">
        <v>889</v>
      </c>
      <c r="M434" s="9">
        <v>235</v>
      </c>
      <c r="N434" s="9">
        <v>545</v>
      </c>
      <c r="O434" s="9">
        <v>981</v>
      </c>
      <c r="P434" s="9">
        <v>31</v>
      </c>
      <c r="Q434" s="9">
        <v>616</v>
      </c>
      <c r="R434" s="9">
        <v>417</v>
      </c>
    </row>
    <row r="435" spans="1:18">
      <c r="A435" s="9">
        <v>434</v>
      </c>
      <c r="B435" s="9" t="s">
        <v>458</v>
      </c>
      <c r="C435" s="9" t="s">
        <v>19</v>
      </c>
      <c r="D435" s="9">
        <v>55.06</v>
      </c>
      <c r="E435" s="9">
        <v>3.7</v>
      </c>
      <c r="F435" s="9">
        <v>320</v>
      </c>
      <c r="G435" s="9">
        <v>823</v>
      </c>
      <c r="H435" s="9">
        <v>498</v>
      </c>
      <c r="I435" s="9">
        <v>245</v>
      </c>
      <c r="J435" s="9">
        <v>319</v>
      </c>
      <c r="K435" s="9">
        <v>839</v>
      </c>
      <c r="L435" s="9">
        <v>393</v>
      </c>
      <c r="M435" s="9">
        <v>900</v>
      </c>
      <c r="N435" s="9">
        <v>863</v>
      </c>
      <c r="O435" s="9">
        <v>214</v>
      </c>
      <c r="P435" s="9">
        <v>159</v>
      </c>
      <c r="Q435" s="9">
        <v>317</v>
      </c>
      <c r="R435" s="9">
        <v>619</v>
      </c>
    </row>
    <row r="436" spans="1:18">
      <c r="A436" s="9">
        <v>435</v>
      </c>
      <c r="B436" s="9" t="s">
        <v>459</v>
      </c>
      <c r="C436" s="9" t="s">
        <v>21</v>
      </c>
      <c r="D436" s="9">
        <v>46.63</v>
      </c>
      <c r="E436" s="9">
        <v>1.6</v>
      </c>
      <c r="F436" s="9">
        <v>673</v>
      </c>
      <c r="G436" s="9">
        <v>607</v>
      </c>
      <c r="H436" s="9">
        <v>140</v>
      </c>
      <c r="I436" s="9">
        <v>600</v>
      </c>
      <c r="J436" s="9">
        <v>86</v>
      </c>
      <c r="K436" s="9">
        <v>64</v>
      </c>
      <c r="L436" s="9">
        <v>521</v>
      </c>
      <c r="M436" s="9">
        <v>373</v>
      </c>
      <c r="N436" s="9">
        <v>78</v>
      </c>
      <c r="O436" s="9">
        <v>459</v>
      </c>
      <c r="P436" s="9">
        <v>1000</v>
      </c>
      <c r="Q436" s="9">
        <v>802</v>
      </c>
      <c r="R436" s="9">
        <v>820</v>
      </c>
    </row>
    <row r="437" spans="1:18">
      <c r="A437" s="9">
        <v>436</v>
      </c>
      <c r="B437" s="9" t="s">
        <v>460</v>
      </c>
      <c r="C437" s="9" t="s">
        <v>35</v>
      </c>
      <c r="D437" s="9">
        <v>351.98</v>
      </c>
      <c r="E437" s="9">
        <v>1.1</v>
      </c>
      <c r="F437" s="9">
        <v>376</v>
      </c>
      <c r="G437" s="9">
        <v>979</v>
      </c>
      <c r="H437" s="9">
        <v>757</v>
      </c>
      <c r="I437" s="9">
        <v>577</v>
      </c>
      <c r="J437" s="9">
        <v>216</v>
      </c>
      <c r="K437" s="9">
        <v>693</v>
      </c>
      <c r="L437" s="9">
        <v>357</v>
      </c>
      <c r="M437" s="9">
        <v>580</v>
      </c>
      <c r="N437" s="9">
        <v>747</v>
      </c>
      <c r="O437" s="9">
        <v>457</v>
      </c>
      <c r="P437" s="9">
        <v>236</v>
      </c>
      <c r="Q437" s="9">
        <v>249</v>
      </c>
      <c r="R437" s="9">
        <v>397</v>
      </c>
    </row>
    <row r="438" spans="1:18">
      <c r="A438" s="9">
        <v>437</v>
      </c>
      <c r="B438" s="9" t="s">
        <v>461</v>
      </c>
      <c r="C438" s="9" t="s">
        <v>26</v>
      </c>
      <c r="D438" s="9">
        <v>41.02</v>
      </c>
      <c r="E438" s="9">
        <v>2.2</v>
      </c>
      <c r="F438" s="9">
        <v>820</v>
      </c>
      <c r="G438" s="9">
        <v>433</v>
      </c>
      <c r="H438" s="9">
        <v>896</v>
      </c>
      <c r="I438" s="9">
        <v>669</v>
      </c>
      <c r="J438" s="9">
        <v>489</v>
      </c>
      <c r="K438" s="9">
        <v>240</v>
      </c>
      <c r="L438" s="9">
        <v>986</v>
      </c>
      <c r="M438" s="9">
        <v>926</v>
      </c>
      <c r="N438" s="9">
        <v>894</v>
      </c>
      <c r="O438" s="9">
        <v>801</v>
      </c>
      <c r="P438" s="9">
        <v>738</v>
      </c>
      <c r="Q438" s="9">
        <v>524</v>
      </c>
      <c r="R438" s="9">
        <v>271</v>
      </c>
    </row>
    <row r="439" spans="1:18">
      <c r="A439" s="9">
        <v>438</v>
      </c>
      <c r="B439" s="9" t="s">
        <v>462</v>
      </c>
      <c r="C439" s="9" t="s">
        <v>35</v>
      </c>
      <c r="D439" s="9">
        <v>411.82</v>
      </c>
      <c r="E439" s="9">
        <v>3.8</v>
      </c>
      <c r="F439" s="9">
        <v>89</v>
      </c>
      <c r="G439" s="9">
        <v>330</v>
      </c>
      <c r="H439" s="9">
        <v>929</v>
      </c>
      <c r="I439" s="9">
        <v>898</v>
      </c>
      <c r="J439" s="9">
        <v>518</v>
      </c>
      <c r="K439" s="9">
        <v>368</v>
      </c>
      <c r="L439" s="9">
        <v>443</v>
      </c>
      <c r="M439" s="9">
        <v>556</v>
      </c>
      <c r="N439" s="9">
        <v>272</v>
      </c>
      <c r="O439" s="9">
        <v>42</v>
      </c>
      <c r="P439" s="9">
        <v>180</v>
      </c>
      <c r="Q439" s="9">
        <v>674</v>
      </c>
      <c r="R439" s="9">
        <v>682</v>
      </c>
    </row>
    <row r="440" spans="1:18">
      <c r="A440" s="9">
        <v>439</v>
      </c>
      <c r="B440" s="9" t="s">
        <v>463</v>
      </c>
      <c r="C440" s="9" t="s">
        <v>26</v>
      </c>
      <c r="D440" s="9">
        <v>354.59</v>
      </c>
      <c r="E440" s="9">
        <v>1.8</v>
      </c>
      <c r="F440" s="9">
        <v>654</v>
      </c>
      <c r="G440" s="9">
        <v>142</v>
      </c>
      <c r="H440" s="9">
        <v>92</v>
      </c>
      <c r="I440" s="9">
        <v>377</v>
      </c>
      <c r="J440" s="9">
        <v>277</v>
      </c>
      <c r="K440" s="9">
        <v>535</v>
      </c>
      <c r="L440" s="9">
        <v>127</v>
      </c>
      <c r="M440" s="9">
        <v>648</v>
      </c>
      <c r="N440" s="9">
        <v>160</v>
      </c>
      <c r="O440" s="9">
        <v>585</v>
      </c>
      <c r="P440" s="9">
        <v>828</v>
      </c>
      <c r="Q440" s="9">
        <v>554</v>
      </c>
      <c r="R440" s="9">
        <v>115</v>
      </c>
    </row>
    <row r="441" spans="1:18">
      <c r="A441" s="9">
        <v>440</v>
      </c>
      <c r="B441" s="9" t="s">
        <v>464</v>
      </c>
      <c r="C441" s="9" t="s">
        <v>29</v>
      </c>
      <c r="D441" s="9">
        <v>45.27</v>
      </c>
      <c r="E441" s="9">
        <v>3.7</v>
      </c>
      <c r="F441" s="9">
        <v>203</v>
      </c>
      <c r="G441" s="9">
        <v>799</v>
      </c>
      <c r="H441" s="9">
        <v>943</v>
      </c>
      <c r="I441" s="9">
        <v>148</v>
      </c>
      <c r="J441" s="9">
        <v>848</v>
      </c>
      <c r="K441" s="9">
        <v>383</v>
      </c>
      <c r="L441" s="9">
        <v>690</v>
      </c>
      <c r="M441" s="9">
        <v>233</v>
      </c>
      <c r="N441" s="9">
        <v>686</v>
      </c>
      <c r="O441" s="9">
        <v>861</v>
      </c>
      <c r="P441" s="9">
        <v>557</v>
      </c>
      <c r="Q441" s="9">
        <v>897</v>
      </c>
      <c r="R441" s="9">
        <v>840</v>
      </c>
    </row>
    <row r="442" spans="1:18">
      <c r="A442" s="9">
        <v>441</v>
      </c>
      <c r="B442" s="9" t="s">
        <v>465</v>
      </c>
      <c r="C442" s="9" t="s">
        <v>35</v>
      </c>
      <c r="D442" s="9">
        <v>46.99</v>
      </c>
      <c r="E442" s="9">
        <v>4.9</v>
      </c>
      <c r="F442" s="9">
        <v>821</v>
      </c>
      <c r="G442" s="9">
        <v>539</v>
      </c>
      <c r="H442" s="9">
        <v>238</v>
      </c>
      <c r="I442" s="9">
        <v>984</v>
      </c>
      <c r="J442" s="9">
        <v>721</v>
      </c>
      <c r="K442" s="9">
        <v>430</v>
      </c>
      <c r="L442" s="9">
        <v>404</v>
      </c>
      <c r="M442" s="9">
        <v>31</v>
      </c>
      <c r="N442" s="9">
        <v>877</v>
      </c>
      <c r="O442" s="9">
        <v>277</v>
      </c>
      <c r="P442" s="9">
        <v>340</v>
      </c>
      <c r="Q442" s="9">
        <v>951</v>
      </c>
      <c r="R442" s="9">
        <v>585</v>
      </c>
    </row>
    <row r="443" spans="1:18">
      <c r="A443" s="9">
        <v>442</v>
      </c>
      <c r="B443" s="9" t="s">
        <v>466</v>
      </c>
      <c r="C443" s="9" t="s">
        <v>29</v>
      </c>
      <c r="D443" s="9">
        <v>493.39</v>
      </c>
      <c r="E443" s="9">
        <v>1.4</v>
      </c>
      <c r="F443" s="9">
        <v>739</v>
      </c>
      <c r="G443" s="9">
        <v>277</v>
      </c>
      <c r="H443" s="9">
        <v>204</v>
      </c>
      <c r="I443" s="9">
        <v>851</v>
      </c>
      <c r="J443" s="9">
        <v>168</v>
      </c>
      <c r="K443" s="9">
        <v>966</v>
      </c>
      <c r="L443" s="9">
        <v>391</v>
      </c>
      <c r="M443" s="9">
        <v>288</v>
      </c>
      <c r="N443" s="9">
        <v>307</v>
      </c>
      <c r="O443" s="9">
        <v>837</v>
      </c>
      <c r="P443" s="9">
        <v>457</v>
      </c>
      <c r="Q443" s="9">
        <v>622</v>
      </c>
      <c r="R443" s="9">
        <v>255</v>
      </c>
    </row>
    <row r="444" spans="1:18">
      <c r="A444" s="9">
        <v>443</v>
      </c>
      <c r="B444" s="9" t="s">
        <v>467</v>
      </c>
      <c r="C444" s="9" t="s">
        <v>48</v>
      </c>
      <c r="D444" s="9">
        <v>190.26</v>
      </c>
      <c r="E444" s="9">
        <v>3.7</v>
      </c>
      <c r="F444" s="9">
        <v>955</v>
      </c>
      <c r="G444" s="9">
        <v>232</v>
      </c>
      <c r="H444" s="9">
        <v>559</v>
      </c>
      <c r="I444" s="9">
        <v>432</v>
      </c>
      <c r="J444" s="9">
        <v>329</v>
      </c>
      <c r="K444" s="9">
        <v>82</v>
      </c>
      <c r="L444" s="9">
        <v>192</v>
      </c>
      <c r="M444" s="9">
        <v>637</v>
      </c>
      <c r="N444" s="9">
        <v>373</v>
      </c>
      <c r="O444" s="9">
        <v>753</v>
      </c>
      <c r="P444" s="9">
        <v>79</v>
      </c>
      <c r="Q444" s="9">
        <v>716</v>
      </c>
      <c r="R444" s="9">
        <v>80</v>
      </c>
    </row>
    <row r="445" spans="1:18">
      <c r="A445" s="9">
        <v>444</v>
      </c>
      <c r="B445" s="9" t="s">
        <v>468</v>
      </c>
      <c r="C445" s="9" t="s">
        <v>29</v>
      </c>
      <c r="D445" s="9">
        <v>188.47</v>
      </c>
      <c r="E445" s="9">
        <v>2.8</v>
      </c>
      <c r="F445" s="9">
        <v>334</v>
      </c>
      <c r="G445" s="9">
        <v>528</v>
      </c>
      <c r="H445" s="9">
        <v>432</v>
      </c>
      <c r="I445" s="9">
        <v>627</v>
      </c>
      <c r="J445" s="9">
        <v>649</v>
      </c>
      <c r="K445" s="9">
        <v>981</v>
      </c>
      <c r="L445" s="9">
        <v>603</v>
      </c>
      <c r="M445" s="9">
        <v>578</v>
      </c>
      <c r="N445" s="9">
        <v>975</v>
      </c>
      <c r="O445" s="9">
        <v>129</v>
      </c>
      <c r="P445" s="9">
        <v>646</v>
      </c>
      <c r="Q445" s="9">
        <v>895</v>
      </c>
      <c r="R445" s="9">
        <v>779</v>
      </c>
    </row>
    <row r="446" spans="1:18">
      <c r="A446" s="9">
        <v>445</v>
      </c>
      <c r="B446" s="9" t="s">
        <v>469</v>
      </c>
      <c r="C446" s="9" t="s">
        <v>35</v>
      </c>
      <c r="D446" s="9">
        <v>407.34</v>
      </c>
      <c r="E446" s="9">
        <v>4.5</v>
      </c>
      <c r="F446" s="9">
        <v>222</v>
      </c>
      <c r="G446" s="9">
        <v>570</v>
      </c>
      <c r="H446" s="9">
        <v>244</v>
      </c>
      <c r="I446" s="9">
        <v>725</v>
      </c>
      <c r="J446" s="9">
        <v>440</v>
      </c>
      <c r="K446" s="9">
        <v>830</v>
      </c>
      <c r="L446" s="9">
        <v>880</v>
      </c>
      <c r="M446" s="9">
        <v>541</v>
      </c>
      <c r="N446" s="9">
        <v>732</v>
      </c>
      <c r="O446" s="9">
        <v>349</v>
      </c>
      <c r="P446" s="9">
        <v>771</v>
      </c>
      <c r="Q446" s="9">
        <v>255</v>
      </c>
      <c r="R446" s="9">
        <v>127</v>
      </c>
    </row>
    <row r="447" spans="1:18">
      <c r="A447" s="9">
        <v>446</v>
      </c>
      <c r="B447" s="9" t="s">
        <v>470</v>
      </c>
      <c r="C447" s="9" t="s">
        <v>23</v>
      </c>
      <c r="D447" s="9">
        <v>473.89</v>
      </c>
      <c r="E447" s="9">
        <v>1.7</v>
      </c>
      <c r="F447" s="9">
        <v>41</v>
      </c>
      <c r="G447" s="9">
        <v>89</v>
      </c>
      <c r="H447" s="9">
        <v>831</v>
      </c>
      <c r="I447" s="9">
        <v>468</v>
      </c>
      <c r="J447" s="9">
        <v>390</v>
      </c>
      <c r="K447" s="9">
        <v>696</v>
      </c>
      <c r="L447" s="9">
        <v>742</v>
      </c>
      <c r="M447" s="9">
        <v>113</v>
      </c>
      <c r="N447" s="9">
        <v>8</v>
      </c>
      <c r="O447" s="9">
        <v>705</v>
      </c>
      <c r="P447" s="9">
        <v>986</v>
      </c>
      <c r="Q447" s="9">
        <v>306</v>
      </c>
      <c r="R447" s="9">
        <v>837</v>
      </c>
    </row>
    <row r="448" spans="1:18">
      <c r="A448" s="9">
        <v>447</v>
      </c>
      <c r="B448" s="9" t="s">
        <v>471</v>
      </c>
      <c r="C448" s="9" t="s">
        <v>35</v>
      </c>
      <c r="D448" s="9">
        <v>493.07</v>
      </c>
      <c r="E448" s="9">
        <v>3.8</v>
      </c>
      <c r="F448" s="9">
        <v>708</v>
      </c>
      <c r="G448" s="9">
        <v>491</v>
      </c>
      <c r="H448" s="9">
        <v>316</v>
      </c>
      <c r="I448" s="9">
        <v>445</v>
      </c>
      <c r="J448" s="9">
        <v>495</v>
      </c>
      <c r="K448" s="9">
        <v>950</v>
      </c>
      <c r="L448" s="9">
        <v>77</v>
      </c>
      <c r="M448" s="9">
        <v>203</v>
      </c>
      <c r="N448" s="9">
        <v>800</v>
      </c>
      <c r="O448" s="9">
        <v>543</v>
      </c>
      <c r="P448" s="9">
        <v>819</v>
      </c>
      <c r="Q448" s="9">
        <v>949</v>
      </c>
      <c r="R448" s="9">
        <v>914</v>
      </c>
    </row>
    <row r="449" spans="1:18">
      <c r="A449" s="9">
        <v>448</v>
      </c>
      <c r="B449" s="9" t="s">
        <v>472</v>
      </c>
      <c r="C449" s="9" t="s">
        <v>26</v>
      </c>
      <c r="D449" s="9">
        <v>377.92</v>
      </c>
      <c r="E449" s="9">
        <v>4.4</v>
      </c>
      <c r="F449" s="9">
        <v>68</v>
      </c>
      <c r="G449" s="9">
        <v>198</v>
      </c>
      <c r="H449" s="9">
        <v>924</v>
      </c>
      <c r="I449" s="9">
        <v>480</v>
      </c>
      <c r="J449" s="9">
        <v>380</v>
      </c>
      <c r="K449" s="9">
        <v>827</v>
      </c>
      <c r="L449" s="9">
        <v>84</v>
      </c>
      <c r="M449" s="9">
        <v>28</v>
      </c>
      <c r="N449" s="9">
        <v>443</v>
      </c>
      <c r="O449" s="9">
        <v>105</v>
      </c>
      <c r="P449" s="9">
        <v>758</v>
      </c>
      <c r="Q449" s="9">
        <v>143</v>
      </c>
      <c r="R449" s="9">
        <v>234</v>
      </c>
    </row>
    <row r="450" spans="1:18">
      <c r="A450" s="9">
        <v>449</v>
      </c>
      <c r="B450" s="9" t="s">
        <v>473</v>
      </c>
      <c r="C450" s="9" t="s">
        <v>29</v>
      </c>
      <c r="D450" s="9">
        <v>191.25</v>
      </c>
      <c r="E450" s="9">
        <v>4.8</v>
      </c>
      <c r="F450" s="9">
        <v>988</v>
      </c>
      <c r="G450" s="9">
        <v>361</v>
      </c>
      <c r="H450" s="9">
        <v>294</v>
      </c>
      <c r="I450" s="9">
        <v>883</v>
      </c>
      <c r="J450" s="9">
        <v>305</v>
      </c>
      <c r="K450" s="9">
        <v>610</v>
      </c>
      <c r="L450" s="9">
        <v>29</v>
      </c>
      <c r="M450" s="9">
        <v>642</v>
      </c>
      <c r="N450" s="9">
        <v>112</v>
      </c>
      <c r="O450" s="9">
        <v>911</v>
      </c>
      <c r="P450" s="9">
        <v>472</v>
      </c>
      <c r="Q450" s="9">
        <v>657</v>
      </c>
      <c r="R450" s="9">
        <v>552</v>
      </c>
    </row>
    <row r="451" spans="1:18">
      <c r="A451" s="9">
        <v>450</v>
      </c>
      <c r="B451" s="9" t="s">
        <v>474</v>
      </c>
      <c r="C451" s="9" t="s">
        <v>19</v>
      </c>
      <c r="D451" s="9">
        <v>46.33</v>
      </c>
      <c r="E451" s="9">
        <v>3.7</v>
      </c>
      <c r="F451" s="9">
        <v>776</v>
      </c>
      <c r="G451" s="9">
        <v>440</v>
      </c>
      <c r="H451" s="9">
        <v>639</v>
      </c>
      <c r="I451" s="9">
        <v>293</v>
      </c>
      <c r="J451" s="9">
        <v>741</v>
      </c>
      <c r="K451" s="9">
        <v>573</v>
      </c>
      <c r="L451" s="9">
        <v>724</v>
      </c>
      <c r="M451" s="9">
        <v>473</v>
      </c>
      <c r="N451" s="9">
        <v>988</v>
      </c>
      <c r="O451" s="9">
        <v>715</v>
      </c>
      <c r="P451" s="9">
        <v>670</v>
      </c>
      <c r="Q451" s="9">
        <v>390</v>
      </c>
      <c r="R451" s="9">
        <v>180</v>
      </c>
    </row>
    <row r="452" spans="1:18">
      <c r="A452" s="9">
        <v>451</v>
      </c>
      <c r="B452" s="9" t="s">
        <v>475</v>
      </c>
      <c r="C452" s="9" t="s">
        <v>23</v>
      </c>
      <c r="D452" s="9">
        <v>389.69</v>
      </c>
      <c r="E452" s="9">
        <v>3</v>
      </c>
      <c r="F452" s="9">
        <v>514</v>
      </c>
      <c r="G452" s="9">
        <v>25</v>
      </c>
      <c r="H452" s="9">
        <v>855</v>
      </c>
      <c r="I452" s="9">
        <v>764</v>
      </c>
      <c r="J452" s="9">
        <v>986</v>
      </c>
      <c r="K452" s="9">
        <v>285</v>
      </c>
      <c r="L452" s="9">
        <v>48</v>
      </c>
      <c r="M452" s="9">
        <v>696</v>
      </c>
      <c r="N452" s="9">
        <v>204</v>
      </c>
      <c r="O452" s="9">
        <v>0</v>
      </c>
      <c r="P452" s="9">
        <v>714</v>
      </c>
      <c r="Q452" s="9">
        <v>812</v>
      </c>
      <c r="R452" s="9">
        <v>156</v>
      </c>
    </row>
    <row r="453" spans="1:18">
      <c r="A453" s="9">
        <v>452</v>
      </c>
      <c r="B453" s="9" t="s">
        <v>476</v>
      </c>
      <c r="C453" s="9" t="s">
        <v>48</v>
      </c>
      <c r="D453" s="9">
        <v>281.41</v>
      </c>
      <c r="E453" s="9">
        <v>3.5</v>
      </c>
      <c r="F453" s="9">
        <v>873</v>
      </c>
      <c r="G453" s="9">
        <v>24</v>
      </c>
      <c r="H453" s="9">
        <v>281</v>
      </c>
      <c r="I453" s="9">
        <v>142</v>
      </c>
      <c r="J453" s="9">
        <v>819</v>
      </c>
      <c r="K453" s="9">
        <v>988</v>
      </c>
      <c r="L453" s="9">
        <v>776</v>
      </c>
      <c r="M453" s="9">
        <v>252</v>
      </c>
      <c r="N453" s="9">
        <v>404</v>
      </c>
      <c r="O453" s="9">
        <v>756</v>
      </c>
      <c r="P453" s="9">
        <v>111</v>
      </c>
      <c r="Q453" s="9">
        <v>675</v>
      </c>
      <c r="R453" s="9">
        <v>453</v>
      </c>
    </row>
    <row r="454" spans="1:18">
      <c r="A454" s="9">
        <v>453</v>
      </c>
      <c r="B454" s="9" t="s">
        <v>477</v>
      </c>
      <c r="C454" s="9" t="s">
        <v>21</v>
      </c>
      <c r="D454" s="9">
        <v>214.99</v>
      </c>
      <c r="E454" s="9">
        <v>4.5</v>
      </c>
      <c r="F454" s="9">
        <v>637</v>
      </c>
      <c r="G454" s="9">
        <v>393</v>
      </c>
      <c r="H454" s="9">
        <v>16</v>
      </c>
      <c r="I454" s="9">
        <v>249</v>
      </c>
      <c r="J454" s="9">
        <v>672</v>
      </c>
      <c r="K454" s="9">
        <v>533</v>
      </c>
      <c r="L454" s="9">
        <v>144</v>
      </c>
      <c r="M454" s="9">
        <v>797</v>
      </c>
      <c r="N454" s="9">
        <v>697</v>
      </c>
      <c r="O454" s="9">
        <v>583</v>
      </c>
      <c r="P454" s="9">
        <v>979</v>
      </c>
      <c r="Q454" s="9">
        <v>168</v>
      </c>
      <c r="R454" s="9">
        <v>570</v>
      </c>
    </row>
    <row r="455" spans="1:18">
      <c r="A455" s="9">
        <v>454</v>
      </c>
      <c r="B455" s="9" t="s">
        <v>478</v>
      </c>
      <c r="C455" s="9" t="s">
        <v>26</v>
      </c>
      <c r="D455" s="9">
        <v>453.65</v>
      </c>
      <c r="E455" s="9">
        <v>3.3</v>
      </c>
      <c r="F455" s="9">
        <v>622</v>
      </c>
      <c r="G455" s="9">
        <v>506</v>
      </c>
      <c r="H455" s="9">
        <v>70</v>
      </c>
      <c r="I455" s="9">
        <v>877</v>
      </c>
      <c r="J455" s="9">
        <v>512</v>
      </c>
      <c r="K455" s="9">
        <v>458</v>
      </c>
      <c r="L455" s="9">
        <v>68</v>
      </c>
      <c r="M455" s="9">
        <v>904</v>
      </c>
      <c r="N455" s="9">
        <v>852</v>
      </c>
      <c r="O455" s="9">
        <v>431</v>
      </c>
      <c r="P455" s="9">
        <v>291</v>
      </c>
      <c r="Q455" s="9">
        <v>989</v>
      </c>
      <c r="R455" s="9">
        <v>856</v>
      </c>
    </row>
    <row r="456" spans="1:18">
      <c r="A456" s="9">
        <v>455</v>
      </c>
      <c r="B456" s="9" t="s">
        <v>479</v>
      </c>
      <c r="C456" s="9" t="s">
        <v>26</v>
      </c>
      <c r="D456" s="9">
        <v>60.04</v>
      </c>
      <c r="E456" s="9">
        <v>1.1</v>
      </c>
      <c r="F456" s="9">
        <v>598</v>
      </c>
      <c r="G456" s="9">
        <v>300</v>
      </c>
      <c r="H456" s="9">
        <v>268</v>
      </c>
      <c r="I456" s="9">
        <v>947</v>
      </c>
      <c r="J456" s="9">
        <v>747</v>
      </c>
      <c r="K456" s="9">
        <v>211</v>
      </c>
      <c r="L456" s="9">
        <v>57</v>
      </c>
      <c r="M456" s="9">
        <v>921</v>
      </c>
      <c r="N456" s="9">
        <v>196</v>
      </c>
      <c r="O456" s="9">
        <v>305</v>
      </c>
      <c r="P456" s="9">
        <v>949</v>
      </c>
      <c r="Q456" s="9">
        <v>297</v>
      </c>
      <c r="R456" s="9">
        <v>760</v>
      </c>
    </row>
    <row r="457" spans="1:18">
      <c r="A457" s="9">
        <v>456</v>
      </c>
      <c r="B457" s="9" t="s">
        <v>480</v>
      </c>
      <c r="C457" s="9" t="s">
        <v>19</v>
      </c>
      <c r="D457" s="9">
        <v>248.85</v>
      </c>
      <c r="E457" s="9">
        <v>4.7</v>
      </c>
      <c r="F457" s="9">
        <v>937</v>
      </c>
      <c r="G457" s="9">
        <v>338</v>
      </c>
      <c r="H457" s="9">
        <v>324</v>
      </c>
      <c r="I457" s="9">
        <v>974</v>
      </c>
      <c r="J457" s="9">
        <v>948</v>
      </c>
      <c r="K457" s="9">
        <v>125</v>
      </c>
      <c r="L457" s="9">
        <v>696</v>
      </c>
      <c r="M457" s="9">
        <v>385</v>
      </c>
      <c r="N457" s="9">
        <v>777</v>
      </c>
      <c r="O457" s="9">
        <v>908</v>
      </c>
      <c r="P457" s="9">
        <v>821</v>
      </c>
      <c r="Q457" s="9">
        <v>232</v>
      </c>
      <c r="R457" s="9">
        <v>703</v>
      </c>
    </row>
    <row r="458" spans="1:18">
      <c r="A458" s="9">
        <v>457</v>
      </c>
      <c r="B458" s="9" t="s">
        <v>481</v>
      </c>
      <c r="C458" s="9" t="s">
        <v>21</v>
      </c>
      <c r="D458" s="9">
        <v>10.62</v>
      </c>
      <c r="E458" s="9">
        <v>3.8</v>
      </c>
      <c r="F458" s="9">
        <v>632</v>
      </c>
      <c r="G458" s="9">
        <v>266</v>
      </c>
      <c r="H458" s="9">
        <v>793</v>
      </c>
      <c r="I458" s="9">
        <v>301</v>
      </c>
      <c r="J458" s="9">
        <v>187</v>
      </c>
      <c r="K458" s="9">
        <v>412</v>
      </c>
      <c r="L458" s="9">
        <v>573</v>
      </c>
      <c r="M458" s="9">
        <v>61</v>
      </c>
      <c r="N458" s="9">
        <v>773</v>
      </c>
      <c r="O458" s="9">
        <v>526</v>
      </c>
      <c r="P458" s="9">
        <v>630</v>
      </c>
      <c r="Q458" s="9">
        <v>902</v>
      </c>
      <c r="R458" s="9">
        <v>23</v>
      </c>
    </row>
    <row r="459" spans="1:18">
      <c r="A459" s="9">
        <v>458</v>
      </c>
      <c r="B459" s="9" t="s">
        <v>482</v>
      </c>
      <c r="C459" s="9" t="s">
        <v>21</v>
      </c>
      <c r="D459" s="9">
        <v>236.99</v>
      </c>
      <c r="E459" s="9">
        <v>3.7</v>
      </c>
      <c r="F459" s="9">
        <v>127</v>
      </c>
      <c r="G459" s="9">
        <v>460</v>
      </c>
      <c r="H459" s="9">
        <v>304</v>
      </c>
      <c r="I459" s="9">
        <v>24</v>
      </c>
      <c r="J459" s="9">
        <v>929</v>
      </c>
      <c r="K459" s="9">
        <v>498</v>
      </c>
      <c r="L459" s="9">
        <v>478</v>
      </c>
      <c r="M459" s="9">
        <v>514</v>
      </c>
      <c r="N459" s="9">
        <v>759</v>
      </c>
      <c r="O459" s="9">
        <v>52</v>
      </c>
      <c r="P459" s="9">
        <v>382</v>
      </c>
      <c r="Q459" s="9">
        <v>270</v>
      </c>
      <c r="R459" s="9">
        <v>472</v>
      </c>
    </row>
    <row r="460" spans="1:18">
      <c r="A460" s="9">
        <v>459</v>
      </c>
      <c r="B460" s="9" t="s">
        <v>483</v>
      </c>
      <c r="C460" s="9" t="s">
        <v>48</v>
      </c>
      <c r="D460" s="9">
        <v>32.87</v>
      </c>
      <c r="E460" s="9">
        <v>1.9</v>
      </c>
      <c r="F460" s="9">
        <v>255</v>
      </c>
      <c r="G460" s="9">
        <v>692</v>
      </c>
      <c r="H460" s="9">
        <v>450</v>
      </c>
      <c r="I460" s="9">
        <v>788</v>
      </c>
      <c r="J460" s="9">
        <v>515</v>
      </c>
      <c r="K460" s="9">
        <v>424</v>
      </c>
      <c r="L460" s="9">
        <v>819</v>
      </c>
      <c r="M460" s="9">
        <v>429</v>
      </c>
      <c r="N460" s="9">
        <v>114</v>
      </c>
      <c r="O460" s="9">
        <v>939</v>
      </c>
      <c r="P460" s="9">
        <v>16</v>
      </c>
      <c r="Q460" s="9">
        <v>59</v>
      </c>
      <c r="R460" s="9">
        <v>399</v>
      </c>
    </row>
    <row r="461" spans="1:18">
      <c r="A461" s="9">
        <v>460</v>
      </c>
      <c r="B461" s="9" t="s">
        <v>484</v>
      </c>
      <c r="C461" s="9" t="s">
        <v>48</v>
      </c>
      <c r="D461" s="9">
        <v>63.81</v>
      </c>
      <c r="E461" s="9">
        <v>3.6</v>
      </c>
      <c r="F461" s="9">
        <v>695</v>
      </c>
      <c r="G461" s="9">
        <v>455</v>
      </c>
      <c r="H461" s="9">
        <v>6</v>
      </c>
      <c r="I461" s="9">
        <v>983</v>
      </c>
      <c r="J461" s="9">
        <v>912</v>
      </c>
      <c r="K461" s="9">
        <v>553</v>
      </c>
      <c r="L461" s="9">
        <v>444</v>
      </c>
      <c r="M461" s="9">
        <v>579</v>
      </c>
      <c r="N461" s="9">
        <v>120</v>
      </c>
      <c r="O461" s="9">
        <v>519</v>
      </c>
      <c r="P461" s="9">
        <v>492</v>
      </c>
      <c r="Q461" s="9">
        <v>295</v>
      </c>
      <c r="R461" s="9">
        <v>947</v>
      </c>
    </row>
    <row r="462" spans="1:18">
      <c r="A462" s="9">
        <v>461</v>
      </c>
      <c r="B462" s="9" t="s">
        <v>485</v>
      </c>
      <c r="C462" s="9" t="s">
        <v>23</v>
      </c>
      <c r="D462" s="9">
        <v>63.18</v>
      </c>
      <c r="E462" s="9">
        <v>2.6</v>
      </c>
      <c r="F462" s="9">
        <v>16</v>
      </c>
      <c r="G462" s="9">
        <v>359</v>
      </c>
      <c r="H462" s="9">
        <v>313</v>
      </c>
      <c r="I462" s="9">
        <v>888</v>
      </c>
      <c r="J462" s="9">
        <v>643</v>
      </c>
      <c r="K462" s="9">
        <v>609</v>
      </c>
      <c r="L462" s="9">
        <v>295</v>
      </c>
      <c r="M462" s="9">
        <v>536</v>
      </c>
      <c r="N462" s="9">
        <v>652</v>
      </c>
      <c r="O462" s="9">
        <v>329</v>
      </c>
      <c r="P462" s="9">
        <v>330</v>
      </c>
      <c r="Q462" s="9">
        <v>466</v>
      </c>
      <c r="R462" s="9">
        <v>591</v>
      </c>
    </row>
    <row r="463" spans="1:18">
      <c r="A463" s="9">
        <v>462</v>
      </c>
      <c r="B463" s="9" t="s">
        <v>486</v>
      </c>
      <c r="C463" s="9" t="s">
        <v>26</v>
      </c>
      <c r="D463" s="9">
        <v>326.36</v>
      </c>
      <c r="E463" s="9">
        <v>3.6</v>
      </c>
      <c r="F463" s="9">
        <v>477</v>
      </c>
      <c r="G463" s="9">
        <v>67</v>
      </c>
      <c r="H463" s="9">
        <v>816</v>
      </c>
      <c r="I463" s="9">
        <v>889</v>
      </c>
      <c r="J463" s="9">
        <v>426</v>
      </c>
      <c r="K463" s="9">
        <v>960</v>
      </c>
      <c r="L463" s="9">
        <v>677</v>
      </c>
      <c r="M463" s="9">
        <v>690</v>
      </c>
      <c r="N463" s="9">
        <v>64</v>
      </c>
      <c r="O463" s="9">
        <v>557</v>
      </c>
      <c r="P463" s="9">
        <v>925</v>
      </c>
      <c r="Q463" s="9">
        <v>234</v>
      </c>
      <c r="R463" s="9">
        <v>133</v>
      </c>
    </row>
    <row r="464" spans="1:18">
      <c r="A464" s="9">
        <v>463</v>
      </c>
      <c r="B464" s="9" t="s">
        <v>487</v>
      </c>
      <c r="C464" s="9" t="s">
        <v>29</v>
      </c>
      <c r="D464" s="9">
        <v>374.29</v>
      </c>
      <c r="E464" s="9">
        <v>1.4</v>
      </c>
      <c r="F464" s="9">
        <v>62</v>
      </c>
      <c r="G464" s="9">
        <v>862</v>
      </c>
      <c r="H464" s="9">
        <v>102</v>
      </c>
      <c r="I464" s="9">
        <v>900</v>
      </c>
      <c r="J464" s="9">
        <v>501</v>
      </c>
      <c r="K464" s="9">
        <v>542</v>
      </c>
      <c r="L464" s="9">
        <v>170</v>
      </c>
      <c r="M464" s="9">
        <v>140</v>
      </c>
      <c r="N464" s="9">
        <v>275</v>
      </c>
      <c r="O464" s="9">
        <v>324</v>
      </c>
      <c r="P464" s="9">
        <v>738</v>
      </c>
      <c r="Q464" s="9">
        <v>676</v>
      </c>
      <c r="R464" s="9">
        <v>420</v>
      </c>
    </row>
    <row r="465" spans="1:18">
      <c r="A465" s="9">
        <v>464</v>
      </c>
      <c r="B465" s="9" t="s">
        <v>488</v>
      </c>
      <c r="C465" s="9" t="s">
        <v>48</v>
      </c>
      <c r="D465" s="9">
        <v>293.77</v>
      </c>
      <c r="E465" s="9">
        <v>3.6</v>
      </c>
      <c r="F465" s="9">
        <v>881</v>
      </c>
      <c r="G465" s="9">
        <v>411</v>
      </c>
      <c r="H465" s="9">
        <v>820</v>
      </c>
      <c r="I465" s="9">
        <v>69</v>
      </c>
      <c r="J465" s="9">
        <v>729</v>
      </c>
      <c r="K465" s="9">
        <v>157</v>
      </c>
      <c r="L465" s="9">
        <v>574</v>
      </c>
      <c r="M465" s="9">
        <v>742</v>
      </c>
      <c r="N465" s="9">
        <v>824</v>
      </c>
      <c r="O465" s="9">
        <v>113</v>
      </c>
      <c r="P465" s="9">
        <v>872</v>
      </c>
      <c r="Q465" s="9">
        <v>705</v>
      </c>
      <c r="R465" s="9">
        <v>212</v>
      </c>
    </row>
    <row r="466" spans="1:18">
      <c r="A466" s="9">
        <v>465</v>
      </c>
      <c r="B466" s="9" t="s">
        <v>489</v>
      </c>
      <c r="C466" s="9" t="s">
        <v>19</v>
      </c>
      <c r="D466" s="9">
        <v>481.28</v>
      </c>
      <c r="E466" s="9">
        <v>5</v>
      </c>
      <c r="F466" s="9">
        <v>432</v>
      </c>
      <c r="G466" s="9">
        <v>970</v>
      </c>
      <c r="H466" s="9">
        <v>192</v>
      </c>
      <c r="I466" s="9">
        <v>624</v>
      </c>
      <c r="J466" s="9">
        <v>259</v>
      </c>
      <c r="K466" s="9">
        <v>111</v>
      </c>
      <c r="L466" s="9">
        <v>146</v>
      </c>
      <c r="M466" s="9">
        <v>299</v>
      </c>
      <c r="N466" s="9">
        <v>238</v>
      </c>
      <c r="O466" s="9">
        <v>146</v>
      </c>
      <c r="P466" s="9">
        <v>485</v>
      </c>
      <c r="Q466" s="9">
        <v>233</v>
      </c>
      <c r="R466" s="9">
        <v>899</v>
      </c>
    </row>
    <row r="467" spans="1:18">
      <c r="A467" s="9">
        <v>466</v>
      </c>
      <c r="B467" s="9" t="s">
        <v>490</v>
      </c>
      <c r="C467" s="9" t="s">
        <v>19</v>
      </c>
      <c r="D467" s="9">
        <v>190.56</v>
      </c>
      <c r="E467" s="9">
        <v>1.2</v>
      </c>
      <c r="F467" s="9">
        <v>670</v>
      </c>
      <c r="G467" s="9">
        <v>490</v>
      </c>
      <c r="H467" s="9">
        <v>752</v>
      </c>
      <c r="I467" s="9">
        <v>874</v>
      </c>
      <c r="J467" s="9">
        <v>512</v>
      </c>
      <c r="K467" s="9">
        <v>401</v>
      </c>
      <c r="L467" s="9">
        <v>483</v>
      </c>
      <c r="M467" s="9">
        <v>674</v>
      </c>
      <c r="N467" s="9">
        <v>301</v>
      </c>
      <c r="O467" s="9">
        <v>165</v>
      </c>
      <c r="P467" s="9">
        <v>405</v>
      </c>
      <c r="Q467" s="9">
        <v>367</v>
      </c>
      <c r="R467" s="9">
        <v>481</v>
      </c>
    </row>
    <row r="468" spans="1:18">
      <c r="A468" s="9">
        <v>467</v>
      </c>
      <c r="B468" s="9" t="s">
        <v>491</v>
      </c>
      <c r="C468" s="9" t="s">
        <v>19</v>
      </c>
      <c r="D468" s="9">
        <v>146.43</v>
      </c>
      <c r="E468" s="9">
        <v>4.9</v>
      </c>
      <c r="F468" s="9">
        <v>268</v>
      </c>
      <c r="G468" s="9">
        <v>832</v>
      </c>
      <c r="H468" s="9">
        <v>573</v>
      </c>
      <c r="I468" s="9">
        <v>111</v>
      </c>
      <c r="J468" s="9">
        <v>70</v>
      </c>
      <c r="K468" s="9">
        <v>758</v>
      </c>
      <c r="L468" s="9">
        <v>305</v>
      </c>
      <c r="M468" s="9">
        <v>310</v>
      </c>
      <c r="N468" s="9">
        <v>391</v>
      </c>
      <c r="O468" s="9">
        <v>378</v>
      </c>
      <c r="P468" s="9">
        <v>116</v>
      </c>
      <c r="Q468" s="9">
        <v>694</v>
      </c>
      <c r="R468" s="9">
        <v>347</v>
      </c>
    </row>
    <row r="469" spans="1:18">
      <c r="A469" s="9">
        <v>468</v>
      </c>
      <c r="B469" s="9" t="s">
        <v>492</v>
      </c>
      <c r="C469" s="9" t="s">
        <v>35</v>
      </c>
      <c r="D469" s="9">
        <v>434.96</v>
      </c>
      <c r="E469" s="9">
        <v>2.6</v>
      </c>
      <c r="F469" s="9">
        <v>35</v>
      </c>
      <c r="G469" s="9">
        <v>48</v>
      </c>
      <c r="H469" s="9">
        <v>528</v>
      </c>
      <c r="I469" s="9">
        <v>363</v>
      </c>
      <c r="J469" s="9">
        <v>477</v>
      </c>
      <c r="K469" s="9">
        <v>121</v>
      </c>
      <c r="L469" s="9">
        <v>672</v>
      </c>
      <c r="M469" s="9">
        <v>470</v>
      </c>
      <c r="N469" s="9">
        <v>521</v>
      </c>
      <c r="O469" s="9">
        <v>138</v>
      </c>
      <c r="P469" s="9">
        <v>554</v>
      </c>
      <c r="Q469" s="9">
        <v>844</v>
      </c>
      <c r="R469" s="9">
        <v>165</v>
      </c>
    </row>
    <row r="470" spans="1:18">
      <c r="A470" s="9">
        <v>469</v>
      </c>
      <c r="B470" s="9" t="s">
        <v>493</v>
      </c>
      <c r="C470" s="9" t="s">
        <v>48</v>
      </c>
      <c r="D470" s="9">
        <v>115.68</v>
      </c>
      <c r="E470" s="9">
        <v>4.5</v>
      </c>
      <c r="F470" s="9">
        <v>779</v>
      </c>
      <c r="G470" s="9">
        <v>686</v>
      </c>
      <c r="H470" s="9">
        <v>170</v>
      </c>
      <c r="I470" s="9">
        <v>302</v>
      </c>
      <c r="J470" s="9">
        <v>177</v>
      </c>
      <c r="K470" s="9">
        <v>272</v>
      </c>
      <c r="L470" s="9">
        <v>652</v>
      </c>
      <c r="M470" s="9">
        <v>392</v>
      </c>
      <c r="N470" s="9">
        <v>968</v>
      </c>
      <c r="O470" s="9">
        <v>628</v>
      </c>
      <c r="P470" s="9">
        <v>879</v>
      </c>
      <c r="Q470" s="9">
        <v>231</v>
      </c>
      <c r="R470" s="9">
        <v>936</v>
      </c>
    </row>
    <row r="471" spans="1:18">
      <c r="A471" s="9">
        <v>470</v>
      </c>
      <c r="B471" s="9" t="s">
        <v>494</v>
      </c>
      <c r="C471" s="9" t="s">
        <v>48</v>
      </c>
      <c r="D471" s="9">
        <v>481.8</v>
      </c>
      <c r="E471" s="9">
        <v>4.1</v>
      </c>
      <c r="F471" s="9">
        <v>576</v>
      </c>
      <c r="G471" s="9">
        <v>563</v>
      </c>
      <c r="H471" s="9">
        <v>536</v>
      </c>
      <c r="I471" s="9">
        <v>470</v>
      </c>
      <c r="J471" s="9">
        <v>456</v>
      </c>
      <c r="K471" s="9">
        <v>293</v>
      </c>
      <c r="L471" s="9">
        <v>845</v>
      </c>
      <c r="M471" s="9">
        <v>641</v>
      </c>
      <c r="N471" s="9">
        <v>368</v>
      </c>
      <c r="O471" s="9">
        <v>298</v>
      </c>
      <c r="P471" s="9">
        <v>114</v>
      </c>
      <c r="Q471" s="9">
        <v>872</v>
      </c>
      <c r="R471" s="9">
        <v>347</v>
      </c>
    </row>
    <row r="472" spans="1:18">
      <c r="A472" s="9">
        <v>471</v>
      </c>
      <c r="B472" s="9" t="s">
        <v>495</v>
      </c>
      <c r="C472" s="9" t="s">
        <v>19</v>
      </c>
      <c r="D472" s="9">
        <v>11.02</v>
      </c>
      <c r="E472" s="9">
        <v>3.3</v>
      </c>
      <c r="F472" s="9">
        <v>494</v>
      </c>
      <c r="G472" s="9">
        <v>101</v>
      </c>
      <c r="H472" s="9">
        <v>250</v>
      </c>
      <c r="I472" s="9">
        <v>963</v>
      </c>
      <c r="J472" s="9">
        <v>188</v>
      </c>
      <c r="K472" s="9">
        <v>397</v>
      </c>
      <c r="L472" s="9">
        <v>608</v>
      </c>
      <c r="M472" s="9">
        <v>444</v>
      </c>
      <c r="N472" s="9">
        <v>232</v>
      </c>
      <c r="O472" s="9">
        <v>275</v>
      </c>
      <c r="P472" s="9">
        <v>794</v>
      </c>
      <c r="Q472" s="9">
        <v>490</v>
      </c>
      <c r="R472" s="9">
        <v>848</v>
      </c>
    </row>
    <row r="473" spans="1:18">
      <c r="A473" s="9">
        <v>472</v>
      </c>
      <c r="B473" s="9" t="s">
        <v>496</v>
      </c>
      <c r="C473" s="9" t="s">
        <v>48</v>
      </c>
      <c r="D473" s="9">
        <v>485.09</v>
      </c>
      <c r="E473" s="9">
        <v>4</v>
      </c>
      <c r="F473" s="9">
        <v>562</v>
      </c>
      <c r="G473" s="9">
        <v>215</v>
      </c>
      <c r="H473" s="9">
        <v>764</v>
      </c>
      <c r="I473" s="9">
        <v>90</v>
      </c>
      <c r="J473" s="9">
        <v>290</v>
      </c>
      <c r="K473" s="9">
        <v>470</v>
      </c>
      <c r="L473" s="9">
        <v>445</v>
      </c>
      <c r="M473" s="9">
        <v>757</v>
      </c>
      <c r="N473" s="9">
        <v>194</v>
      </c>
      <c r="O473" s="9">
        <v>915</v>
      </c>
      <c r="P473" s="9">
        <v>548</v>
      </c>
      <c r="Q473" s="9">
        <v>618</v>
      </c>
      <c r="R473" s="9">
        <v>397</v>
      </c>
    </row>
    <row r="474" spans="1:18">
      <c r="A474" s="9">
        <v>473</v>
      </c>
      <c r="B474" s="9" t="s">
        <v>497</v>
      </c>
      <c r="C474" s="9" t="s">
        <v>35</v>
      </c>
      <c r="D474" s="9">
        <v>26.36</v>
      </c>
      <c r="E474" s="9">
        <v>4.5</v>
      </c>
      <c r="F474" s="9">
        <v>469</v>
      </c>
      <c r="G474" s="9">
        <v>437</v>
      </c>
      <c r="H474" s="9">
        <v>386</v>
      </c>
      <c r="I474" s="9">
        <v>529</v>
      </c>
      <c r="J474" s="9">
        <v>519</v>
      </c>
      <c r="K474" s="9">
        <v>984</v>
      </c>
      <c r="L474" s="9">
        <v>220</v>
      </c>
      <c r="M474" s="9">
        <v>808</v>
      </c>
      <c r="N474" s="9">
        <v>906</v>
      </c>
      <c r="O474" s="9">
        <v>788</v>
      </c>
      <c r="P474" s="9">
        <v>813</v>
      </c>
      <c r="Q474" s="9">
        <v>502</v>
      </c>
      <c r="R474" s="9">
        <v>582</v>
      </c>
    </row>
    <row r="475" spans="1:18">
      <c r="A475" s="9">
        <v>474</v>
      </c>
      <c r="B475" s="9" t="s">
        <v>498</v>
      </c>
      <c r="C475" s="9" t="s">
        <v>29</v>
      </c>
      <c r="D475" s="9">
        <v>446.12</v>
      </c>
      <c r="E475" s="9">
        <v>2.6</v>
      </c>
      <c r="F475" s="9">
        <v>767</v>
      </c>
      <c r="G475" s="9">
        <v>699</v>
      </c>
      <c r="H475" s="9">
        <v>206</v>
      </c>
      <c r="I475" s="9">
        <v>660</v>
      </c>
      <c r="J475" s="9">
        <v>764</v>
      </c>
      <c r="K475" s="9">
        <v>206</v>
      </c>
      <c r="L475" s="9">
        <v>554</v>
      </c>
      <c r="M475" s="9">
        <v>171</v>
      </c>
      <c r="N475" s="9">
        <v>11</v>
      </c>
      <c r="O475" s="9">
        <v>849</v>
      </c>
      <c r="P475" s="9">
        <v>624</v>
      </c>
      <c r="Q475" s="9">
        <v>889</v>
      </c>
      <c r="R475" s="9">
        <v>725</v>
      </c>
    </row>
    <row r="476" spans="1:18">
      <c r="A476" s="9">
        <v>475</v>
      </c>
      <c r="B476" s="9" t="s">
        <v>499</v>
      </c>
      <c r="C476" s="9" t="s">
        <v>29</v>
      </c>
      <c r="D476" s="9">
        <v>266.21</v>
      </c>
      <c r="E476" s="9">
        <v>2.3</v>
      </c>
      <c r="F476" s="9">
        <v>661</v>
      </c>
      <c r="G476" s="9">
        <v>568</v>
      </c>
      <c r="H476" s="9">
        <v>540</v>
      </c>
      <c r="I476" s="9">
        <v>987</v>
      </c>
      <c r="J476" s="9">
        <v>919</v>
      </c>
      <c r="K476" s="9">
        <v>109</v>
      </c>
      <c r="L476" s="9">
        <v>944</v>
      </c>
      <c r="M476" s="9">
        <v>575</v>
      </c>
      <c r="N476" s="9">
        <v>905</v>
      </c>
      <c r="O476" s="9">
        <v>824</v>
      </c>
      <c r="P476" s="9">
        <v>546</v>
      </c>
      <c r="Q476" s="9">
        <v>734</v>
      </c>
      <c r="R476" s="9">
        <v>434</v>
      </c>
    </row>
    <row r="477" spans="1:18">
      <c r="A477" s="9">
        <v>476</v>
      </c>
      <c r="B477" s="9" t="s">
        <v>500</v>
      </c>
      <c r="C477" s="9" t="s">
        <v>23</v>
      </c>
      <c r="D477" s="9">
        <v>496.52</v>
      </c>
      <c r="E477" s="9">
        <v>3.7</v>
      </c>
      <c r="F477" s="9">
        <v>325</v>
      </c>
      <c r="G477" s="9">
        <v>558</v>
      </c>
      <c r="H477" s="9">
        <v>628</v>
      </c>
      <c r="I477" s="9">
        <v>738</v>
      </c>
      <c r="J477" s="9">
        <v>978</v>
      </c>
      <c r="K477" s="9">
        <v>439</v>
      </c>
      <c r="L477" s="9">
        <v>803</v>
      </c>
      <c r="M477" s="9">
        <v>30</v>
      </c>
      <c r="N477" s="9">
        <v>920</v>
      </c>
      <c r="O477" s="9">
        <v>177</v>
      </c>
      <c r="P477" s="9">
        <v>643</v>
      </c>
      <c r="Q477" s="9">
        <v>591</v>
      </c>
      <c r="R477" s="9">
        <v>576</v>
      </c>
    </row>
    <row r="478" spans="1:18">
      <c r="A478" s="9">
        <v>477</v>
      </c>
      <c r="B478" s="9" t="s">
        <v>501</v>
      </c>
      <c r="C478" s="9" t="s">
        <v>26</v>
      </c>
      <c r="D478" s="9">
        <v>41.53</v>
      </c>
      <c r="E478" s="9">
        <v>4.2</v>
      </c>
      <c r="F478" s="9">
        <v>304</v>
      </c>
      <c r="G478" s="9">
        <v>158</v>
      </c>
      <c r="H478" s="9">
        <v>415</v>
      </c>
      <c r="I478" s="9">
        <v>725</v>
      </c>
      <c r="J478" s="9">
        <v>291</v>
      </c>
      <c r="K478" s="9">
        <v>277</v>
      </c>
      <c r="L478" s="9">
        <v>377</v>
      </c>
      <c r="M478" s="9">
        <v>46</v>
      </c>
      <c r="N478" s="9">
        <v>688</v>
      </c>
      <c r="O478" s="9">
        <v>841</v>
      </c>
      <c r="P478" s="9">
        <v>335</v>
      </c>
      <c r="Q478" s="9">
        <v>745</v>
      </c>
      <c r="R478" s="9">
        <v>220</v>
      </c>
    </row>
    <row r="479" spans="1:18">
      <c r="A479" s="9">
        <v>478</v>
      </c>
      <c r="B479" s="9" t="s">
        <v>502</v>
      </c>
      <c r="C479" s="9" t="s">
        <v>29</v>
      </c>
      <c r="D479" s="9">
        <v>279.16</v>
      </c>
      <c r="E479" s="9">
        <v>4</v>
      </c>
      <c r="F479" s="9">
        <v>276</v>
      </c>
      <c r="G479" s="9">
        <v>488</v>
      </c>
      <c r="H479" s="9">
        <v>793</v>
      </c>
      <c r="I479" s="9">
        <v>871</v>
      </c>
      <c r="J479" s="9">
        <v>945</v>
      </c>
      <c r="K479" s="9">
        <v>962</v>
      </c>
      <c r="L479" s="9">
        <v>619</v>
      </c>
      <c r="M479" s="9">
        <v>129</v>
      </c>
      <c r="N479" s="9">
        <v>176</v>
      </c>
      <c r="O479" s="9">
        <v>353</v>
      </c>
      <c r="P479" s="9">
        <v>335</v>
      </c>
      <c r="Q479" s="9">
        <v>380</v>
      </c>
      <c r="R479" s="9">
        <v>307</v>
      </c>
    </row>
    <row r="480" spans="1:18">
      <c r="A480" s="9">
        <v>479</v>
      </c>
      <c r="B480" s="9" t="s">
        <v>503</v>
      </c>
      <c r="C480" s="9" t="s">
        <v>23</v>
      </c>
      <c r="D480" s="9">
        <v>484.8</v>
      </c>
      <c r="E480" s="9">
        <v>4.2</v>
      </c>
      <c r="F480" s="9">
        <v>869</v>
      </c>
      <c r="G480" s="9">
        <v>685</v>
      </c>
      <c r="H480" s="9">
        <v>379</v>
      </c>
      <c r="I480" s="9">
        <v>662</v>
      </c>
      <c r="J480" s="9">
        <v>755</v>
      </c>
      <c r="K480" s="9">
        <v>567</v>
      </c>
      <c r="L480" s="9">
        <v>265</v>
      </c>
      <c r="M480" s="9">
        <v>351</v>
      </c>
      <c r="N480" s="9">
        <v>216</v>
      </c>
      <c r="O480" s="9">
        <v>153</v>
      </c>
      <c r="P480" s="9">
        <v>980</v>
      </c>
      <c r="Q480" s="9">
        <v>695</v>
      </c>
      <c r="R480" s="9">
        <v>990</v>
      </c>
    </row>
    <row r="481" spans="1:18">
      <c r="A481" s="9">
        <v>480</v>
      </c>
      <c r="B481" s="9" t="s">
        <v>504</v>
      </c>
      <c r="C481" s="9" t="s">
        <v>21</v>
      </c>
      <c r="D481" s="9">
        <v>263.93</v>
      </c>
      <c r="E481" s="9">
        <v>2.7</v>
      </c>
      <c r="F481" s="9">
        <v>963</v>
      </c>
      <c r="G481" s="9">
        <v>241</v>
      </c>
      <c r="H481" s="9">
        <v>143</v>
      </c>
      <c r="I481" s="9">
        <v>191</v>
      </c>
      <c r="J481" s="9">
        <v>634</v>
      </c>
      <c r="K481" s="9">
        <v>886</v>
      </c>
      <c r="L481" s="9">
        <v>94</v>
      </c>
      <c r="M481" s="9">
        <v>977</v>
      </c>
      <c r="N481" s="9">
        <v>10</v>
      </c>
      <c r="O481" s="9">
        <v>925</v>
      </c>
      <c r="P481" s="9">
        <v>921</v>
      </c>
      <c r="Q481" s="9">
        <v>427</v>
      </c>
      <c r="R481" s="9">
        <v>797</v>
      </c>
    </row>
    <row r="482" spans="1:18">
      <c r="A482" s="9">
        <v>481</v>
      </c>
      <c r="B482" s="9" t="s">
        <v>505</v>
      </c>
      <c r="C482" s="9" t="s">
        <v>26</v>
      </c>
      <c r="D482" s="9">
        <v>316.55</v>
      </c>
      <c r="E482" s="9">
        <v>4.3</v>
      </c>
      <c r="F482" s="9">
        <v>684</v>
      </c>
      <c r="G482" s="9">
        <v>793</v>
      </c>
      <c r="H482" s="9">
        <v>24</v>
      </c>
      <c r="I482" s="9">
        <v>962</v>
      </c>
      <c r="J482" s="9">
        <v>810</v>
      </c>
      <c r="K482" s="9">
        <v>914</v>
      </c>
      <c r="L482" s="9">
        <v>261</v>
      </c>
      <c r="M482" s="9">
        <v>844</v>
      </c>
      <c r="N482" s="9">
        <v>445</v>
      </c>
      <c r="O482" s="9">
        <v>200</v>
      </c>
      <c r="P482" s="9">
        <v>888</v>
      </c>
      <c r="Q482" s="9">
        <v>696</v>
      </c>
      <c r="R482" s="9">
        <v>696</v>
      </c>
    </row>
    <row r="483" spans="1:18">
      <c r="A483" s="9">
        <v>482</v>
      </c>
      <c r="B483" s="9" t="s">
        <v>506</v>
      </c>
      <c r="C483" s="9" t="s">
        <v>29</v>
      </c>
      <c r="D483" s="9">
        <v>349.4</v>
      </c>
      <c r="E483" s="9">
        <v>1.5</v>
      </c>
      <c r="F483" s="9">
        <v>929</v>
      </c>
      <c r="G483" s="9">
        <v>752</v>
      </c>
      <c r="H483" s="9">
        <v>821</v>
      </c>
      <c r="I483" s="9">
        <v>551</v>
      </c>
      <c r="J483" s="9">
        <v>282</v>
      </c>
      <c r="K483" s="9">
        <v>568</v>
      </c>
      <c r="L483" s="9">
        <v>824</v>
      </c>
      <c r="M483" s="9">
        <v>621</v>
      </c>
      <c r="N483" s="9">
        <v>629</v>
      </c>
      <c r="O483" s="9">
        <v>877</v>
      </c>
      <c r="P483" s="9">
        <v>739</v>
      </c>
      <c r="Q483" s="9">
        <v>645</v>
      </c>
      <c r="R483" s="9">
        <v>718</v>
      </c>
    </row>
    <row r="484" spans="1:18">
      <c r="A484" s="9">
        <v>483</v>
      </c>
      <c r="B484" s="9" t="s">
        <v>507</v>
      </c>
      <c r="C484" s="9" t="s">
        <v>35</v>
      </c>
      <c r="D484" s="9">
        <v>230</v>
      </c>
      <c r="E484" s="9">
        <v>3.2</v>
      </c>
      <c r="F484" s="9">
        <v>201</v>
      </c>
      <c r="G484" s="9">
        <v>881</v>
      </c>
      <c r="H484" s="9">
        <v>667</v>
      </c>
      <c r="I484" s="9">
        <v>241</v>
      </c>
      <c r="J484" s="9">
        <v>543</v>
      </c>
      <c r="K484" s="9">
        <v>939</v>
      </c>
      <c r="L484" s="9">
        <v>896</v>
      </c>
      <c r="M484" s="9">
        <v>580</v>
      </c>
      <c r="N484" s="9">
        <v>163</v>
      </c>
      <c r="O484" s="9">
        <v>114</v>
      </c>
      <c r="P484" s="9">
        <v>146</v>
      </c>
      <c r="Q484" s="9">
        <v>731</v>
      </c>
      <c r="R484" s="9">
        <v>465</v>
      </c>
    </row>
    <row r="485" spans="1:18">
      <c r="A485" s="9">
        <v>484</v>
      </c>
      <c r="B485" s="9" t="s">
        <v>508</v>
      </c>
      <c r="C485" s="9" t="s">
        <v>21</v>
      </c>
      <c r="D485" s="9">
        <v>315.64</v>
      </c>
      <c r="E485" s="9">
        <v>1</v>
      </c>
      <c r="F485" s="9">
        <v>445</v>
      </c>
      <c r="G485" s="9">
        <v>4</v>
      </c>
      <c r="H485" s="9">
        <v>72</v>
      </c>
      <c r="I485" s="9">
        <v>137</v>
      </c>
      <c r="J485" s="9">
        <v>845</v>
      </c>
      <c r="K485" s="9">
        <v>481</v>
      </c>
      <c r="L485" s="9">
        <v>70</v>
      </c>
      <c r="M485" s="9">
        <v>57</v>
      </c>
      <c r="N485" s="9">
        <v>550</v>
      </c>
      <c r="O485" s="9">
        <v>670</v>
      </c>
      <c r="P485" s="9">
        <v>121</v>
      </c>
      <c r="Q485" s="9">
        <v>799</v>
      </c>
      <c r="R485" s="9">
        <v>98</v>
      </c>
    </row>
    <row r="486" spans="1:18">
      <c r="A486" s="9">
        <v>485</v>
      </c>
      <c r="B486" s="9" t="s">
        <v>509</v>
      </c>
      <c r="C486" s="9" t="s">
        <v>23</v>
      </c>
      <c r="D486" s="9">
        <v>294.24</v>
      </c>
      <c r="E486" s="9">
        <v>2.3</v>
      </c>
      <c r="F486" s="9">
        <v>905</v>
      </c>
      <c r="G486" s="9">
        <v>595</v>
      </c>
      <c r="H486" s="9">
        <v>631</v>
      </c>
      <c r="I486" s="9">
        <v>344</v>
      </c>
      <c r="J486" s="9">
        <v>376</v>
      </c>
      <c r="K486" s="9">
        <v>802</v>
      </c>
      <c r="L486" s="9">
        <v>953</v>
      </c>
      <c r="M486" s="9">
        <v>105</v>
      </c>
      <c r="N486" s="9">
        <v>52</v>
      </c>
      <c r="O486" s="9">
        <v>553</v>
      </c>
      <c r="P486" s="9">
        <v>80</v>
      </c>
      <c r="Q486" s="9">
        <v>363</v>
      </c>
      <c r="R486" s="9">
        <v>241</v>
      </c>
    </row>
    <row r="487" spans="1:18">
      <c r="A487" s="9">
        <v>486</v>
      </c>
      <c r="B487" s="9" t="s">
        <v>510</v>
      </c>
      <c r="C487" s="9" t="s">
        <v>29</v>
      </c>
      <c r="D487" s="9">
        <v>451.07</v>
      </c>
      <c r="E487" s="9">
        <v>2.5</v>
      </c>
      <c r="F487" s="9">
        <v>324</v>
      </c>
      <c r="G487" s="9">
        <v>819</v>
      </c>
      <c r="H487" s="9">
        <v>823</v>
      </c>
      <c r="I487" s="9">
        <v>179</v>
      </c>
      <c r="J487" s="9">
        <v>657</v>
      </c>
      <c r="K487" s="9">
        <v>113</v>
      </c>
      <c r="L487" s="9">
        <v>218</v>
      </c>
      <c r="M487" s="9">
        <v>811</v>
      </c>
      <c r="N487" s="9">
        <v>217</v>
      </c>
      <c r="O487" s="9">
        <v>758</v>
      </c>
      <c r="P487" s="9">
        <v>684</v>
      </c>
      <c r="Q487" s="9">
        <v>201</v>
      </c>
      <c r="R487" s="9">
        <v>157</v>
      </c>
    </row>
    <row r="488" spans="1:18">
      <c r="A488" s="9">
        <v>487</v>
      </c>
      <c r="B488" s="9" t="s">
        <v>511</v>
      </c>
      <c r="C488" s="9" t="s">
        <v>29</v>
      </c>
      <c r="D488" s="9">
        <v>27.5</v>
      </c>
      <c r="E488" s="9">
        <v>2.6</v>
      </c>
      <c r="F488" s="9">
        <v>35</v>
      </c>
      <c r="G488" s="9">
        <v>360</v>
      </c>
      <c r="H488" s="9">
        <v>832</v>
      </c>
      <c r="I488" s="9">
        <v>711</v>
      </c>
      <c r="J488" s="9">
        <v>155</v>
      </c>
      <c r="K488" s="9">
        <v>892</v>
      </c>
      <c r="L488" s="9">
        <v>532</v>
      </c>
      <c r="M488" s="9">
        <v>329</v>
      </c>
      <c r="N488" s="9">
        <v>717</v>
      </c>
      <c r="O488" s="9">
        <v>67</v>
      </c>
      <c r="P488" s="9">
        <v>665</v>
      </c>
      <c r="Q488" s="9">
        <v>881</v>
      </c>
      <c r="R488" s="9">
        <v>609</v>
      </c>
    </row>
    <row r="489" spans="1:18">
      <c r="A489" s="9">
        <v>488</v>
      </c>
      <c r="B489" s="9" t="s">
        <v>512</v>
      </c>
      <c r="C489" s="9" t="s">
        <v>48</v>
      </c>
      <c r="D489" s="9">
        <v>144.08</v>
      </c>
      <c r="E489" s="9">
        <v>3.8</v>
      </c>
      <c r="F489" s="9">
        <v>977</v>
      </c>
      <c r="G489" s="9">
        <v>458</v>
      </c>
      <c r="H489" s="9">
        <v>92</v>
      </c>
      <c r="I489" s="9">
        <v>502</v>
      </c>
      <c r="J489" s="9">
        <v>507</v>
      </c>
      <c r="K489" s="9">
        <v>896</v>
      </c>
      <c r="L489" s="9">
        <v>91</v>
      </c>
      <c r="M489" s="9">
        <v>767</v>
      </c>
      <c r="N489" s="9">
        <v>998</v>
      </c>
      <c r="O489" s="9">
        <v>444</v>
      </c>
      <c r="P489" s="9">
        <v>661</v>
      </c>
      <c r="Q489" s="9">
        <v>145</v>
      </c>
      <c r="R489" s="9">
        <v>553</v>
      </c>
    </row>
    <row r="490" spans="1:18">
      <c r="A490" s="9">
        <v>489</v>
      </c>
      <c r="B490" s="9" t="s">
        <v>513</v>
      </c>
      <c r="C490" s="9" t="s">
        <v>21</v>
      </c>
      <c r="D490" s="9">
        <v>475.45</v>
      </c>
      <c r="E490" s="9">
        <v>2.6</v>
      </c>
      <c r="F490" s="9">
        <v>482</v>
      </c>
      <c r="G490" s="9">
        <v>247</v>
      </c>
      <c r="H490" s="9">
        <v>504</v>
      </c>
      <c r="I490" s="9">
        <v>202</v>
      </c>
      <c r="J490" s="9">
        <v>412</v>
      </c>
      <c r="K490" s="9">
        <v>819</v>
      </c>
      <c r="L490" s="9">
        <v>126</v>
      </c>
      <c r="M490" s="9">
        <v>823</v>
      </c>
      <c r="N490" s="9">
        <v>823</v>
      </c>
      <c r="O490" s="9">
        <v>444</v>
      </c>
      <c r="P490" s="9">
        <v>374</v>
      </c>
      <c r="Q490" s="9">
        <v>835</v>
      </c>
      <c r="R490" s="9">
        <v>650</v>
      </c>
    </row>
    <row r="491" spans="1:18">
      <c r="A491" s="9">
        <v>490</v>
      </c>
      <c r="B491" s="9" t="s">
        <v>514</v>
      </c>
      <c r="C491" s="9" t="s">
        <v>29</v>
      </c>
      <c r="D491" s="9">
        <v>445.68</v>
      </c>
      <c r="E491" s="9">
        <v>2.8</v>
      </c>
      <c r="F491" s="9">
        <v>728</v>
      </c>
      <c r="G491" s="9">
        <v>565</v>
      </c>
      <c r="H491" s="9">
        <v>597</v>
      </c>
      <c r="I491" s="9">
        <v>572</v>
      </c>
      <c r="J491" s="9">
        <v>527</v>
      </c>
      <c r="K491" s="9">
        <v>852</v>
      </c>
      <c r="L491" s="9">
        <v>79</v>
      </c>
      <c r="M491" s="9">
        <v>682</v>
      </c>
      <c r="N491" s="9">
        <v>359</v>
      </c>
      <c r="O491" s="9">
        <v>325</v>
      </c>
      <c r="P491" s="9">
        <v>569</v>
      </c>
      <c r="Q491" s="9">
        <v>638</v>
      </c>
      <c r="R491" s="9">
        <v>794</v>
      </c>
    </row>
    <row r="492" spans="1:18">
      <c r="A492" s="9">
        <v>491</v>
      </c>
      <c r="B492" s="9" t="s">
        <v>515</v>
      </c>
      <c r="C492" s="9" t="s">
        <v>19</v>
      </c>
      <c r="D492" s="9">
        <v>230.55</v>
      </c>
      <c r="E492" s="9">
        <v>2</v>
      </c>
      <c r="F492" s="9">
        <v>480</v>
      </c>
      <c r="G492" s="9">
        <v>672</v>
      </c>
      <c r="H492" s="9">
        <v>335</v>
      </c>
      <c r="I492" s="9">
        <v>191</v>
      </c>
      <c r="J492" s="9">
        <v>354</v>
      </c>
      <c r="K492" s="9">
        <v>476</v>
      </c>
      <c r="L492" s="9">
        <v>823</v>
      </c>
      <c r="M492" s="9">
        <v>382</v>
      </c>
      <c r="N492" s="9">
        <v>384</v>
      </c>
      <c r="O492" s="9">
        <v>845</v>
      </c>
      <c r="P492" s="9">
        <v>62</v>
      </c>
      <c r="Q492" s="9">
        <v>456</v>
      </c>
      <c r="R492" s="9">
        <v>919</v>
      </c>
    </row>
    <row r="493" spans="1:18">
      <c r="A493" s="9">
        <v>492</v>
      </c>
      <c r="B493" s="9" t="s">
        <v>516</v>
      </c>
      <c r="C493" s="9" t="s">
        <v>35</v>
      </c>
      <c r="D493" s="9">
        <v>311.97</v>
      </c>
      <c r="E493" s="9">
        <v>2.5</v>
      </c>
      <c r="F493" s="9">
        <v>65</v>
      </c>
      <c r="G493" s="9">
        <v>945</v>
      </c>
      <c r="H493" s="9">
        <v>424</v>
      </c>
      <c r="I493" s="9">
        <v>4</v>
      </c>
      <c r="J493" s="9">
        <v>558</v>
      </c>
      <c r="K493" s="9">
        <v>709</v>
      </c>
      <c r="L493" s="9">
        <v>237</v>
      </c>
      <c r="M493" s="9">
        <v>984</v>
      </c>
      <c r="N493" s="9">
        <v>55</v>
      </c>
      <c r="O493" s="9">
        <v>707</v>
      </c>
      <c r="P493" s="9">
        <v>503</v>
      </c>
      <c r="Q493" s="9">
        <v>134</v>
      </c>
      <c r="R493" s="9">
        <v>226</v>
      </c>
    </row>
    <row r="494" spans="1:18">
      <c r="A494" s="9">
        <v>493</v>
      </c>
      <c r="B494" s="9" t="s">
        <v>517</v>
      </c>
      <c r="C494" s="9" t="s">
        <v>48</v>
      </c>
      <c r="D494" s="9">
        <v>142.3</v>
      </c>
      <c r="E494" s="9">
        <v>1.9</v>
      </c>
      <c r="F494" s="9">
        <v>8</v>
      </c>
      <c r="G494" s="9">
        <v>421</v>
      </c>
      <c r="H494" s="9">
        <v>498</v>
      </c>
      <c r="I494" s="9">
        <v>889</v>
      </c>
      <c r="J494" s="9">
        <v>762</v>
      </c>
      <c r="K494" s="9">
        <v>932</v>
      </c>
      <c r="L494" s="9">
        <v>982</v>
      </c>
      <c r="M494" s="9">
        <v>161</v>
      </c>
      <c r="N494" s="9">
        <v>117</v>
      </c>
      <c r="O494" s="9">
        <v>601</v>
      </c>
      <c r="P494" s="9">
        <v>667</v>
      </c>
      <c r="Q494" s="9">
        <v>625</v>
      </c>
      <c r="R494" s="9">
        <v>422</v>
      </c>
    </row>
    <row r="495" spans="1:18">
      <c r="A495" s="9">
        <v>494</v>
      </c>
      <c r="B495" s="9" t="s">
        <v>518</v>
      </c>
      <c r="C495" s="9" t="s">
        <v>48</v>
      </c>
      <c r="D495" s="9">
        <v>98.12</v>
      </c>
      <c r="E495" s="9">
        <v>1.3</v>
      </c>
      <c r="F495" s="9">
        <v>301</v>
      </c>
      <c r="G495" s="9">
        <v>922</v>
      </c>
      <c r="H495" s="9">
        <v>363</v>
      </c>
      <c r="I495" s="9">
        <v>236</v>
      </c>
      <c r="J495" s="9">
        <v>186</v>
      </c>
      <c r="K495" s="9">
        <v>320</v>
      </c>
      <c r="L495" s="9">
        <v>371</v>
      </c>
      <c r="M495" s="9">
        <v>996</v>
      </c>
      <c r="N495" s="9">
        <v>899</v>
      </c>
      <c r="O495" s="9">
        <v>622</v>
      </c>
      <c r="P495" s="9">
        <v>448</v>
      </c>
      <c r="Q495" s="9">
        <v>263</v>
      </c>
      <c r="R495" s="9">
        <v>71</v>
      </c>
    </row>
    <row r="496" spans="1:18">
      <c r="A496" s="9">
        <v>495</v>
      </c>
      <c r="B496" s="9" t="s">
        <v>519</v>
      </c>
      <c r="C496" s="9" t="s">
        <v>29</v>
      </c>
      <c r="D496" s="9">
        <v>234.53</v>
      </c>
      <c r="E496" s="9">
        <v>3.4</v>
      </c>
      <c r="F496" s="9">
        <v>343</v>
      </c>
      <c r="G496" s="9">
        <v>737</v>
      </c>
      <c r="H496" s="9">
        <v>946</v>
      </c>
      <c r="I496" s="9">
        <v>692</v>
      </c>
      <c r="J496" s="9">
        <v>30</v>
      </c>
      <c r="K496" s="9">
        <v>178</v>
      </c>
      <c r="L496" s="9">
        <v>915</v>
      </c>
      <c r="M496" s="9">
        <v>285</v>
      </c>
      <c r="N496" s="9">
        <v>252</v>
      </c>
      <c r="O496" s="9">
        <v>879</v>
      </c>
      <c r="P496" s="9">
        <v>427</v>
      </c>
      <c r="Q496" s="9">
        <v>63</v>
      </c>
      <c r="R496" s="9">
        <v>242</v>
      </c>
    </row>
    <row r="497" spans="1:18">
      <c r="A497" s="9">
        <v>496</v>
      </c>
      <c r="B497" s="9" t="s">
        <v>520</v>
      </c>
      <c r="C497" s="9" t="s">
        <v>35</v>
      </c>
      <c r="D497" s="9">
        <v>179.91</v>
      </c>
      <c r="E497" s="9">
        <v>3.7</v>
      </c>
      <c r="F497" s="9">
        <v>431</v>
      </c>
      <c r="G497" s="9">
        <v>14</v>
      </c>
      <c r="H497" s="9">
        <v>629</v>
      </c>
      <c r="I497" s="9">
        <v>310</v>
      </c>
      <c r="J497" s="9">
        <v>259</v>
      </c>
      <c r="K497" s="9">
        <v>896</v>
      </c>
      <c r="L497" s="9">
        <v>485</v>
      </c>
      <c r="M497" s="9">
        <v>70</v>
      </c>
      <c r="N497" s="9">
        <v>797</v>
      </c>
      <c r="O497" s="9">
        <v>358</v>
      </c>
      <c r="P497" s="9">
        <v>867</v>
      </c>
      <c r="Q497" s="9">
        <v>490</v>
      </c>
      <c r="R497" s="9">
        <v>529</v>
      </c>
    </row>
    <row r="498" spans="1:18">
      <c r="A498" s="9">
        <v>497</v>
      </c>
      <c r="B498" s="9" t="s">
        <v>521</v>
      </c>
      <c r="C498" s="9" t="s">
        <v>48</v>
      </c>
      <c r="D498" s="9">
        <v>293.91</v>
      </c>
      <c r="E498" s="9">
        <v>3.5</v>
      </c>
      <c r="F498" s="9">
        <v>424</v>
      </c>
      <c r="G498" s="9">
        <v>735</v>
      </c>
      <c r="H498" s="9">
        <v>744</v>
      </c>
      <c r="I498" s="9">
        <v>548</v>
      </c>
      <c r="J498" s="9">
        <v>420</v>
      </c>
      <c r="K498" s="9">
        <v>218</v>
      </c>
      <c r="L498" s="9">
        <v>693</v>
      </c>
      <c r="M498" s="9">
        <v>766</v>
      </c>
      <c r="N498" s="9">
        <v>779</v>
      </c>
      <c r="O498" s="9">
        <v>144</v>
      </c>
      <c r="P498" s="9">
        <v>426</v>
      </c>
      <c r="Q498" s="9">
        <v>646</v>
      </c>
      <c r="R498" s="9">
        <v>588</v>
      </c>
    </row>
    <row r="499" spans="1:18">
      <c r="A499" s="9">
        <v>498</v>
      </c>
      <c r="B499" s="9" t="s">
        <v>522</v>
      </c>
      <c r="C499" s="9" t="s">
        <v>26</v>
      </c>
      <c r="D499" s="9">
        <v>43.48</v>
      </c>
      <c r="E499" s="9">
        <v>2.9</v>
      </c>
      <c r="F499" s="9">
        <v>332</v>
      </c>
      <c r="G499" s="9">
        <v>572</v>
      </c>
      <c r="H499" s="9">
        <v>198</v>
      </c>
      <c r="I499" s="9">
        <v>55</v>
      </c>
      <c r="J499" s="9">
        <v>528</v>
      </c>
      <c r="K499" s="9">
        <v>788</v>
      </c>
      <c r="L499" s="9">
        <v>24</v>
      </c>
      <c r="M499" s="9">
        <v>453</v>
      </c>
      <c r="N499" s="9">
        <v>802</v>
      </c>
      <c r="O499" s="9">
        <v>274</v>
      </c>
      <c r="P499" s="9">
        <v>420</v>
      </c>
      <c r="Q499" s="9">
        <v>40</v>
      </c>
      <c r="R499" s="9">
        <v>44</v>
      </c>
    </row>
    <row r="500" spans="1:18">
      <c r="A500" s="9">
        <v>499</v>
      </c>
      <c r="B500" s="9" t="s">
        <v>523</v>
      </c>
      <c r="C500" s="9" t="s">
        <v>21</v>
      </c>
      <c r="D500" s="9">
        <v>487.33</v>
      </c>
      <c r="E500" s="9">
        <v>2.5</v>
      </c>
      <c r="F500" s="9">
        <v>438</v>
      </c>
      <c r="G500" s="9">
        <v>121</v>
      </c>
      <c r="H500" s="9">
        <v>717</v>
      </c>
      <c r="I500" s="9">
        <v>442</v>
      </c>
      <c r="J500" s="9">
        <v>550</v>
      </c>
      <c r="K500" s="9">
        <v>948</v>
      </c>
      <c r="L500" s="9">
        <v>155</v>
      </c>
      <c r="M500" s="9">
        <v>885</v>
      </c>
      <c r="N500" s="9">
        <v>844</v>
      </c>
      <c r="O500" s="9">
        <v>508</v>
      </c>
      <c r="P500" s="9">
        <v>321</v>
      </c>
      <c r="Q500" s="9">
        <v>295</v>
      </c>
      <c r="R500" s="9">
        <v>471</v>
      </c>
    </row>
    <row r="501" spans="1:18">
      <c r="A501" s="9">
        <v>500</v>
      </c>
      <c r="B501" s="9" t="s">
        <v>524</v>
      </c>
      <c r="C501" s="9" t="s">
        <v>26</v>
      </c>
      <c r="D501" s="9">
        <v>493.17</v>
      </c>
      <c r="E501" s="9">
        <v>4.5</v>
      </c>
      <c r="F501" s="9">
        <v>588</v>
      </c>
      <c r="G501" s="9">
        <v>276</v>
      </c>
      <c r="H501" s="9">
        <v>412</v>
      </c>
      <c r="I501" s="9">
        <v>236</v>
      </c>
      <c r="J501" s="9">
        <v>303</v>
      </c>
      <c r="K501" s="9">
        <v>527</v>
      </c>
      <c r="L501" s="9">
        <v>516</v>
      </c>
      <c r="M501" s="9">
        <v>566</v>
      </c>
      <c r="N501" s="9">
        <v>179</v>
      </c>
      <c r="O501" s="9">
        <v>178</v>
      </c>
      <c r="P501" s="9">
        <v>912</v>
      </c>
      <c r="Q501" s="9">
        <v>2</v>
      </c>
      <c r="R501" s="9">
        <v>370</v>
      </c>
    </row>
    <row r="502" spans="1:18">
      <c r="A502" s="9">
        <v>501</v>
      </c>
      <c r="B502" s="9" t="s">
        <v>525</v>
      </c>
      <c r="C502" s="9" t="s">
        <v>23</v>
      </c>
      <c r="D502" s="9">
        <v>350.59</v>
      </c>
      <c r="E502" s="9">
        <v>3.1</v>
      </c>
      <c r="F502" s="9">
        <v>174</v>
      </c>
      <c r="G502" s="9">
        <v>557</v>
      </c>
      <c r="H502" s="9">
        <v>338</v>
      </c>
      <c r="I502" s="9">
        <v>869</v>
      </c>
      <c r="J502" s="9">
        <v>941</v>
      </c>
      <c r="K502" s="9">
        <v>491</v>
      </c>
      <c r="L502" s="9">
        <v>631</v>
      </c>
      <c r="M502" s="9">
        <v>834</v>
      </c>
      <c r="N502" s="9">
        <v>414</v>
      </c>
      <c r="O502" s="9">
        <v>752</v>
      </c>
      <c r="P502" s="9">
        <v>679</v>
      </c>
      <c r="Q502" s="9">
        <v>912</v>
      </c>
      <c r="R502" s="9">
        <v>854</v>
      </c>
    </row>
    <row r="503" spans="1:18">
      <c r="A503" s="9">
        <v>502</v>
      </c>
      <c r="B503" s="9" t="s">
        <v>526</v>
      </c>
      <c r="C503" s="9" t="s">
        <v>26</v>
      </c>
      <c r="D503" s="9">
        <v>270.37</v>
      </c>
      <c r="E503" s="9">
        <v>2.9</v>
      </c>
      <c r="F503" s="9">
        <v>559</v>
      </c>
      <c r="G503" s="9">
        <v>452</v>
      </c>
      <c r="H503" s="9">
        <v>658</v>
      </c>
      <c r="I503" s="9">
        <v>860</v>
      </c>
      <c r="J503" s="9">
        <v>985</v>
      </c>
      <c r="K503" s="9">
        <v>890</v>
      </c>
      <c r="L503" s="9">
        <v>788</v>
      </c>
      <c r="M503" s="9">
        <v>396</v>
      </c>
      <c r="N503" s="9">
        <v>869</v>
      </c>
      <c r="O503" s="9">
        <v>837</v>
      </c>
      <c r="P503" s="9">
        <v>165</v>
      </c>
      <c r="Q503" s="9">
        <v>705</v>
      </c>
      <c r="R503" s="9">
        <v>651</v>
      </c>
    </row>
    <row r="504" spans="1:18">
      <c r="A504" s="9">
        <v>503</v>
      </c>
      <c r="B504" s="9" t="s">
        <v>527</v>
      </c>
      <c r="C504" s="9" t="s">
        <v>35</v>
      </c>
      <c r="D504" s="9">
        <v>158.22</v>
      </c>
      <c r="E504" s="9">
        <v>1.1</v>
      </c>
      <c r="F504" s="9">
        <v>527</v>
      </c>
      <c r="G504" s="9">
        <v>389</v>
      </c>
      <c r="H504" s="9">
        <v>961</v>
      </c>
      <c r="I504" s="9">
        <v>196</v>
      </c>
      <c r="J504" s="9">
        <v>943</v>
      </c>
      <c r="K504" s="9">
        <v>60</v>
      </c>
      <c r="L504" s="9">
        <v>529</v>
      </c>
      <c r="M504" s="9">
        <v>514</v>
      </c>
      <c r="N504" s="9">
        <v>234</v>
      </c>
      <c r="O504" s="9">
        <v>830</v>
      </c>
      <c r="P504" s="9">
        <v>596</v>
      </c>
      <c r="Q504" s="9">
        <v>974</v>
      </c>
      <c r="R504" s="9">
        <v>688</v>
      </c>
    </row>
    <row r="505" spans="1:18">
      <c r="A505" s="9">
        <v>504</v>
      </c>
      <c r="B505" s="9" t="s">
        <v>528</v>
      </c>
      <c r="C505" s="9" t="s">
        <v>19</v>
      </c>
      <c r="D505" s="9">
        <v>407.83</v>
      </c>
      <c r="E505" s="9">
        <v>2.4</v>
      </c>
      <c r="F505" s="9">
        <v>873</v>
      </c>
      <c r="G505" s="9">
        <v>293</v>
      </c>
      <c r="H505" s="9">
        <v>936</v>
      </c>
      <c r="I505" s="9">
        <v>584</v>
      </c>
      <c r="J505" s="9">
        <v>38</v>
      </c>
      <c r="K505" s="9">
        <v>53</v>
      </c>
      <c r="L505" s="9">
        <v>942</v>
      </c>
      <c r="M505" s="9">
        <v>25</v>
      </c>
      <c r="N505" s="9">
        <v>854</v>
      </c>
      <c r="O505" s="9">
        <v>476</v>
      </c>
      <c r="P505" s="9">
        <v>956</v>
      </c>
      <c r="Q505" s="9">
        <v>109</v>
      </c>
      <c r="R505" s="9">
        <v>733</v>
      </c>
    </row>
    <row r="506" spans="1:18">
      <c r="A506" s="9">
        <v>505</v>
      </c>
      <c r="B506" s="9" t="s">
        <v>529</v>
      </c>
      <c r="C506" s="9" t="s">
        <v>48</v>
      </c>
      <c r="D506" s="9">
        <v>343.94</v>
      </c>
      <c r="E506" s="9">
        <v>2.5</v>
      </c>
      <c r="F506" s="9">
        <v>659</v>
      </c>
      <c r="G506" s="9">
        <v>573</v>
      </c>
      <c r="H506" s="9">
        <v>428</v>
      </c>
      <c r="I506" s="9">
        <v>570</v>
      </c>
      <c r="J506" s="9">
        <v>488</v>
      </c>
      <c r="K506" s="9">
        <v>679</v>
      </c>
      <c r="L506" s="9">
        <v>709</v>
      </c>
      <c r="M506" s="9">
        <v>312</v>
      </c>
      <c r="N506" s="9">
        <v>707</v>
      </c>
      <c r="O506" s="9">
        <v>842</v>
      </c>
      <c r="P506" s="9">
        <v>648</v>
      </c>
      <c r="Q506" s="9">
        <v>220</v>
      </c>
      <c r="R506" s="9">
        <v>926</v>
      </c>
    </row>
    <row r="507" spans="1:18">
      <c r="A507" s="9">
        <v>506</v>
      </c>
      <c r="B507" s="9" t="s">
        <v>530</v>
      </c>
      <c r="C507" s="9" t="s">
        <v>35</v>
      </c>
      <c r="D507" s="9">
        <v>85.5</v>
      </c>
      <c r="E507" s="9">
        <v>2.6</v>
      </c>
      <c r="F507" s="9">
        <v>26</v>
      </c>
      <c r="G507" s="9">
        <v>597</v>
      </c>
      <c r="H507" s="9">
        <v>782</v>
      </c>
      <c r="I507" s="9">
        <v>751</v>
      </c>
      <c r="J507" s="9">
        <v>643</v>
      </c>
      <c r="K507" s="9">
        <v>537</v>
      </c>
      <c r="L507" s="9">
        <v>56</v>
      </c>
      <c r="M507" s="9">
        <v>125</v>
      </c>
      <c r="N507" s="9">
        <v>819</v>
      </c>
      <c r="O507" s="9">
        <v>975</v>
      </c>
      <c r="P507" s="9">
        <v>460</v>
      </c>
      <c r="Q507" s="9">
        <v>369</v>
      </c>
      <c r="R507" s="9">
        <v>91</v>
      </c>
    </row>
    <row r="508" spans="1:18">
      <c r="A508" s="9">
        <v>507</v>
      </c>
      <c r="B508" s="9" t="s">
        <v>531</v>
      </c>
      <c r="C508" s="9" t="s">
        <v>48</v>
      </c>
      <c r="D508" s="9">
        <v>455.91</v>
      </c>
      <c r="E508" s="9">
        <v>3.3</v>
      </c>
      <c r="F508" s="9">
        <v>820</v>
      </c>
      <c r="G508" s="9">
        <v>445</v>
      </c>
      <c r="H508" s="9">
        <v>898</v>
      </c>
      <c r="I508" s="9">
        <v>513</v>
      </c>
      <c r="J508" s="9">
        <v>541</v>
      </c>
      <c r="K508" s="9">
        <v>847</v>
      </c>
      <c r="L508" s="9">
        <v>604</v>
      </c>
      <c r="M508" s="9">
        <v>407</v>
      </c>
      <c r="N508" s="9">
        <v>79</v>
      </c>
      <c r="O508" s="9">
        <v>413</v>
      </c>
      <c r="P508" s="9">
        <v>458</v>
      </c>
      <c r="Q508" s="9">
        <v>367</v>
      </c>
      <c r="R508" s="9">
        <v>21</v>
      </c>
    </row>
    <row r="509" spans="1:18">
      <c r="A509" s="9">
        <v>508</v>
      </c>
      <c r="B509" s="9" t="s">
        <v>532</v>
      </c>
      <c r="C509" s="9" t="s">
        <v>19</v>
      </c>
      <c r="D509" s="9">
        <v>412.16</v>
      </c>
      <c r="E509" s="9">
        <v>3.1</v>
      </c>
      <c r="F509" s="9">
        <v>605</v>
      </c>
      <c r="G509" s="9">
        <v>209</v>
      </c>
      <c r="H509" s="9">
        <v>138</v>
      </c>
      <c r="I509" s="9">
        <v>448</v>
      </c>
      <c r="J509" s="9">
        <v>669</v>
      </c>
      <c r="K509" s="9">
        <v>987</v>
      </c>
      <c r="L509" s="9">
        <v>18</v>
      </c>
      <c r="M509" s="9">
        <v>564</v>
      </c>
      <c r="N509" s="9">
        <v>646</v>
      </c>
      <c r="O509" s="9">
        <v>152</v>
      </c>
      <c r="P509" s="9">
        <v>188</v>
      </c>
      <c r="Q509" s="9">
        <v>435</v>
      </c>
      <c r="R509" s="9">
        <v>171</v>
      </c>
    </row>
    <row r="510" spans="1:18">
      <c r="A510" s="9">
        <v>509</v>
      </c>
      <c r="B510" s="9" t="s">
        <v>533</v>
      </c>
      <c r="C510" s="9" t="s">
        <v>48</v>
      </c>
      <c r="D510" s="9">
        <v>475.15</v>
      </c>
      <c r="E510" s="9">
        <v>3.4</v>
      </c>
      <c r="F510" s="9">
        <v>406</v>
      </c>
      <c r="G510" s="9">
        <v>589</v>
      </c>
      <c r="H510" s="9">
        <v>692</v>
      </c>
      <c r="I510" s="9">
        <v>359</v>
      </c>
      <c r="J510" s="9">
        <v>277</v>
      </c>
      <c r="K510" s="9">
        <v>64</v>
      </c>
      <c r="L510" s="9">
        <v>383</v>
      </c>
      <c r="M510" s="9">
        <v>197</v>
      </c>
      <c r="N510" s="9">
        <v>21</v>
      </c>
      <c r="O510" s="9">
        <v>103</v>
      </c>
      <c r="P510" s="9">
        <v>463</v>
      </c>
      <c r="Q510" s="9">
        <v>917</v>
      </c>
      <c r="R510" s="9">
        <v>603</v>
      </c>
    </row>
    <row r="511" spans="1:18">
      <c r="A511" s="9">
        <v>510</v>
      </c>
      <c r="B511" s="9" t="s">
        <v>534</v>
      </c>
      <c r="C511" s="9" t="s">
        <v>26</v>
      </c>
      <c r="D511" s="9">
        <v>364.23</v>
      </c>
      <c r="E511" s="9">
        <v>4.1</v>
      </c>
      <c r="F511" s="9">
        <v>232</v>
      </c>
      <c r="G511" s="9">
        <v>713</v>
      </c>
      <c r="H511" s="9">
        <v>941</v>
      </c>
      <c r="I511" s="9">
        <v>699</v>
      </c>
      <c r="J511" s="9">
        <v>202</v>
      </c>
      <c r="K511" s="9">
        <v>611</v>
      </c>
      <c r="L511" s="9">
        <v>864</v>
      </c>
      <c r="M511" s="9">
        <v>810</v>
      </c>
      <c r="N511" s="9">
        <v>476</v>
      </c>
      <c r="O511" s="9">
        <v>74</v>
      </c>
      <c r="P511" s="9">
        <v>911</v>
      </c>
      <c r="Q511" s="9">
        <v>3</v>
      </c>
      <c r="R511" s="9">
        <v>191</v>
      </c>
    </row>
    <row r="512" spans="1:18">
      <c r="A512" s="9">
        <v>511</v>
      </c>
      <c r="B512" s="9" t="s">
        <v>535</v>
      </c>
      <c r="C512" s="9" t="s">
        <v>23</v>
      </c>
      <c r="D512" s="9">
        <v>308.64</v>
      </c>
      <c r="E512" s="9">
        <v>4.3</v>
      </c>
      <c r="F512" s="9">
        <v>533</v>
      </c>
      <c r="G512" s="9">
        <v>301</v>
      </c>
      <c r="H512" s="9">
        <v>541</v>
      </c>
      <c r="I512" s="9">
        <v>818</v>
      </c>
      <c r="J512" s="9">
        <v>65</v>
      </c>
      <c r="K512" s="9">
        <v>585</v>
      </c>
      <c r="L512" s="9">
        <v>192</v>
      </c>
      <c r="M512" s="9">
        <v>187</v>
      </c>
      <c r="N512" s="9">
        <v>842</v>
      </c>
      <c r="O512" s="9">
        <v>127</v>
      </c>
      <c r="P512" s="9">
        <v>378</v>
      </c>
      <c r="Q512" s="9">
        <v>243</v>
      </c>
      <c r="R512" s="9">
        <v>76</v>
      </c>
    </row>
    <row r="513" spans="1:18">
      <c r="A513" s="9">
        <v>512</v>
      </c>
      <c r="B513" s="9" t="s">
        <v>536</v>
      </c>
      <c r="C513" s="9" t="s">
        <v>29</v>
      </c>
      <c r="D513" s="9">
        <v>212.03</v>
      </c>
      <c r="E513" s="9">
        <v>3.9</v>
      </c>
      <c r="F513" s="9">
        <v>819</v>
      </c>
      <c r="G513" s="9">
        <v>908</v>
      </c>
      <c r="H513" s="9">
        <v>56</v>
      </c>
      <c r="I513" s="9">
        <v>29</v>
      </c>
      <c r="J513" s="9">
        <v>107</v>
      </c>
      <c r="K513" s="9">
        <v>703</v>
      </c>
      <c r="L513" s="9">
        <v>236</v>
      </c>
      <c r="M513" s="9">
        <v>697</v>
      </c>
      <c r="N513" s="9">
        <v>439</v>
      </c>
      <c r="O513" s="9">
        <v>710</v>
      </c>
      <c r="P513" s="9">
        <v>1</v>
      </c>
      <c r="Q513" s="9">
        <v>901</v>
      </c>
      <c r="R513" s="9">
        <v>280</v>
      </c>
    </row>
    <row r="514" spans="1:18">
      <c r="A514" s="9">
        <v>513</v>
      </c>
      <c r="B514" s="9" t="s">
        <v>537</v>
      </c>
      <c r="C514" s="9" t="s">
        <v>19</v>
      </c>
      <c r="D514" s="9">
        <v>466.7</v>
      </c>
      <c r="E514" s="9">
        <v>4.8</v>
      </c>
      <c r="F514" s="9">
        <v>550</v>
      </c>
      <c r="G514" s="9">
        <v>222</v>
      </c>
      <c r="H514" s="9">
        <v>231</v>
      </c>
      <c r="I514" s="9">
        <v>778</v>
      </c>
      <c r="J514" s="9">
        <v>267</v>
      </c>
      <c r="K514" s="9">
        <v>170</v>
      </c>
      <c r="L514" s="9">
        <v>386</v>
      </c>
      <c r="M514" s="9">
        <v>816</v>
      </c>
      <c r="N514" s="9">
        <v>736</v>
      </c>
      <c r="O514" s="9">
        <v>665</v>
      </c>
      <c r="P514" s="9">
        <v>617</v>
      </c>
      <c r="Q514" s="9">
        <v>165</v>
      </c>
      <c r="R514" s="9">
        <v>363</v>
      </c>
    </row>
    <row r="515" spans="1:18">
      <c r="A515" s="9">
        <v>514</v>
      </c>
      <c r="B515" s="9" t="s">
        <v>538</v>
      </c>
      <c r="C515" s="9" t="s">
        <v>26</v>
      </c>
      <c r="D515" s="9">
        <v>433.7</v>
      </c>
      <c r="E515" s="9">
        <v>1.1</v>
      </c>
      <c r="F515" s="9">
        <v>788</v>
      </c>
      <c r="G515" s="9">
        <v>733</v>
      </c>
      <c r="H515" s="9">
        <v>657</v>
      </c>
      <c r="I515" s="9">
        <v>987</v>
      </c>
      <c r="J515" s="9">
        <v>221</v>
      </c>
      <c r="K515" s="9">
        <v>272</v>
      </c>
      <c r="L515" s="9">
        <v>425</v>
      </c>
      <c r="M515" s="9">
        <v>809</v>
      </c>
      <c r="N515" s="9">
        <v>569</v>
      </c>
      <c r="O515" s="9">
        <v>567</v>
      </c>
      <c r="P515" s="9">
        <v>363</v>
      </c>
      <c r="Q515" s="9">
        <v>25</v>
      </c>
      <c r="R515" s="9">
        <v>178</v>
      </c>
    </row>
    <row r="516" spans="1:18">
      <c r="A516" s="9">
        <v>515</v>
      </c>
      <c r="B516" s="9" t="s">
        <v>539</v>
      </c>
      <c r="C516" s="9" t="s">
        <v>35</v>
      </c>
      <c r="D516" s="9">
        <v>27.38</v>
      </c>
      <c r="E516" s="9">
        <v>1.8</v>
      </c>
      <c r="F516" s="9">
        <v>505</v>
      </c>
      <c r="G516" s="9">
        <v>2</v>
      </c>
      <c r="H516" s="9">
        <v>434</v>
      </c>
      <c r="I516" s="9">
        <v>107</v>
      </c>
      <c r="J516" s="9">
        <v>803</v>
      </c>
      <c r="K516" s="9">
        <v>888</v>
      </c>
      <c r="L516" s="9">
        <v>276</v>
      </c>
      <c r="M516" s="9">
        <v>715</v>
      </c>
      <c r="N516" s="9">
        <v>92</v>
      </c>
      <c r="O516" s="9">
        <v>789</v>
      </c>
      <c r="P516" s="9">
        <v>71</v>
      </c>
      <c r="Q516" s="9">
        <v>394</v>
      </c>
      <c r="R516" s="9">
        <v>237</v>
      </c>
    </row>
    <row r="517" spans="1:18">
      <c r="A517" s="9">
        <v>516</v>
      </c>
      <c r="B517" s="9" t="s">
        <v>540</v>
      </c>
      <c r="C517" s="9" t="s">
        <v>26</v>
      </c>
      <c r="D517" s="9">
        <v>18.05</v>
      </c>
      <c r="E517" s="9">
        <v>1</v>
      </c>
      <c r="F517" s="9">
        <v>669</v>
      </c>
      <c r="G517" s="9">
        <v>989</v>
      </c>
      <c r="H517" s="9">
        <v>383</v>
      </c>
      <c r="I517" s="9">
        <v>843</v>
      </c>
      <c r="J517" s="9">
        <v>529</v>
      </c>
      <c r="K517" s="9">
        <v>698</v>
      </c>
      <c r="L517" s="9">
        <v>226</v>
      </c>
      <c r="M517" s="9">
        <v>483</v>
      </c>
      <c r="N517" s="9">
        <v>191</v>
      </c>
      <c r="O517" s="9">
        <v>344</v>
      </c>
      <c r="P517" s="9">
        <v>426</v>
      </c>
      <c r="Q517" s="9">
        <v>473</v>
      </c>
      <c r="R517" s="9">
        <v>134</v>
      </c>
    </row>
    <row r="518" spans="1:18">
      <c r="A518" s="9">
        <v>517</v>
      </c>
      <c r="B518" s="9" t="s">
        <v>541</v>
      </c>
      <c r="C518" s="9" t="s">
        <v>26</v>
      </c>
      <c r="D518" s="9">
        <v>191.35</v>
      </c>
      <c r="E518" s="9">
        <v>3.6</v>
      </c>
      <c r="F518" s="9">
        <v>179</v>
      </c>
      <c r="G518" s="9">
        <v>517</v>
      </c>
      <c r="H518" s="9">
        <v>559</v>
      </c>
      <c r="I518" s="9">
        <v>934</v>
      </c>
      <c r="J518" s="9">
        <v>89</v>
      </c>
      <c r="K518" s="9">
        <v>534</v>
      </c>
      <c r="L518" s="9">
        <v>744</v>
      </c>
      <c r="M518" s="9">
        <v>449</v>
      </c>
      <c r="N518" s="9">
        <v>102</v>
      </c>
      <c r="O518" s="9">
        <v>530</v>
      </c>
      <c r="P518" s="9">
        <v>637</v>
      </c>
      <c r="Q518" s="9">
        <v>16</v>
      </c>
      <c r="R518" s="9">
        <v>876</v>
      </c>
    </row>
    <row r="519" spans="1:18">
      <c r="A519" s="9">
        <v>518</v>
      </c>
      <c r="B519" s="9" t="s">
        <v>542</v>
      </c>
      <c r="C519" s="9" t="s">
        <v>29</v>
      </c>
      <c r="D519" s="9">
        <v>406.22</v>
      </c>
      <c r="E519" s="9">
        <v>4.6</v>
      </c>
      <c r="F519" s="9">
        <v>132</v>
      </c>
      <c r="G519" s="9">
        <v>92</v>
      </c>
      <c r="H519" s="9">
        <v>193</v>
      </c>
      <c r="I519" s="9">
        <v>601</v>
      </c>
      <c r="J519" s="9">
        <v>692</v>
      </c>
      <c r="K519" s="9">
        <v>390</v>
      </c>
      <c r="L519" s="9">
        <v>551</v>
      </c>
      <c r="M519" s="9">
        <v>522</v>
      </c>
      <c r="N519" s="9">
        <v>395</v>
      </c>
      <c r="O519" s="9">
        <v>158</v>
      </c>
      <c r="P519" s="9">
        <v>169</v>
      </c>
      <c r="Q519" s="9">
        <v>727</v>
      </c>
      <c r="R519" s="9">
        <v>901</v>
      </c>
    </row>
    <row r="520" spans="1:18">
      <c r="A520" s="9">
        <v>519</v>
      </c>
      <c r="B520" s="9" t="s">
        <v>543</v>
      </c>
      <c r="C520" s="9" t="s">
        <v>21</v>
      </c>
      <c r="D520" s="9">
        <v>493.7</v>
      </c>
      <c r="E520" s="9">
        <v>2</v>
      </c>
      <c r="F520" s="9">
        <v>823</v>
      </c>
      <c r="G520" s="9">
        <v>519</v>
      </c>
      <c r="H520" s="9">
        <v>735</v>
      </c>
      <c r="I520" s="9">
        <v>716</v>
      </c>
      <c r="J520" s="9">
        <v>254</v>
      </c>
      <c r="K520" s="9">
        <v>939</v>
      </c>
      <c r="L520" s="9">
        <v>322</v>
      </c>
      <c r="M520" s="9">
        <v>870</v>
      </c>
      <c r="N520" s="9">
        <v>6</v>
      </c>
      <c r="O520" s="9">
        <v>537</v>
      </c>
      <c r="P520" s="9">
        <v>204</v>
      </c>
      <c r="Q520" s="9">
        <v>91</v>
      </c>
      <c r="R520" s="9">
        <v>279</v>
      </c>
    </row>
    <row r="521" spans="1:18">
      <c r="A521" s="9">
        <v>520</v>
      </c>
      <c r="B521" s="9" t="s">
        <v>544</v>
      </c>
      <c r="C521" s="9" t="s">
        <v>48</v>
      </c>
      <c r="D521" s="9">
        <v>79.46</v>
      </c>
      <c r="E521" s="9">
        <v>4.7</v>
      </c>
      <c r="F521" s="9">
        <v>455</v>
      </c>
      <c r="G521" s="9">
        <v>427</v>
      </c>
      <c r="H521" s="9">
        <v>647</v>
      </c>
      <c r="I521" s="9">
        <v>890</v>
      </c>
      <c r="J521" s="9">
        <v>454</v>
      </c>
      <c r="K521" s="9">
        <v>692</v>
      </c>
      <c r="L521" s="9">
        <v>152</v>
      </c>
      <c r="M521" s="9">
        <v>353</v>
      </c>
      <c r="N521" s="9">
        <v>639</v>
      </c>
      <c r="O521" s="9">
        <v>425</v>
      </c>
      <c r="P521" s="9">
        <v>824</v>
      </c>
      <c r="Q521" s="9">
        <v>482</v>
      </c>
      <c r="R521" s="9">
        <v>18</v>
      </c>
    </row>
    <row r="522" spans="1:18">
      <c r="A522" s="9">
        <v>521</v>
      </c>
      <c r="B522" s="9" t="s">
        <v>545</v>
      </c>
      <c r="C522" s="9" t="s">
        <v>48</v>
      </c>
      <c r="D522" s="9">
        <v>299.09</v>
      </c>
      <c r="E522" s="9">
        <v>1.2</v>
      </c>
      <c r="F522" s="9">
        <v>348</v>
      </c>
      <c r="G522" s="9">
        <v>492</v>
      </c>
      <c r="H522" s="9">
        <v>533</v>
      </c>
      <c r="I522" s="9">
        <v>967</v>
      </c>
      <c r="J522" s="9">
        <v>252</v>
      </c>
      <c r="K522" s="9">
        <v>326</v>
      </c>
      <c r="L522" s="9">
        <v>638</v>
      </c>
      <c r="M522" s="9">
        <v>985</v>
      </c>
      <c r="N522" s="9">
        <v>566</v>
      </c>
      <c r="O522" s="9">
        <v>680</v>
      </c>
      <c r="P522" s="9">
        <v>336</v>
      </c>
      <c r="Q522" s="9">
        <v>542</v>
      </c>
      <c r="R522" s="9">
        <v>594</v>
      </c>
    </row>
    <row r="523" spans="1:18">
      <c r="A523" s="9">
        <v>522</v>
      </c>
      <c r="B523" s="9" t="s">
        <v>546</v>
      </c>
      <c r="C523" s="9" t="s">
        <v>35</v>
      </c>
      <c r="D523" s="9">
        <v>193.54</v>
      </c>
      <c r="E523" s="9">
        <v>4.7</v>
      </c>
      <c r="F523" s="9">
        <v>540</v>
      </c>
      <c r="G523" s="9">
        <v>234</v>
      </c>
      <c r="H523" s="9">
        <v>517</v>
      </c>
      <c r="I523" s="9">
        <v>958</v>
      </c>
      <c r="J523" s="9">
        <v>256</v>
      </c>
      <c r="K523" s="9">
        <v>107</v>
      </c>
      <c r="L523" s="9">
        <v>236</v>
      </c>
      <c r="M523" s="9">
        <v>657</v>
      </c>
      <c r="N523" s="9">
        <v>230</v>
      </c>
      <c r="O523" s="9">
        <v>995</v>
      </c>
      <c r="P523" s="9">
        <v>998</v>
      </c>
      <c r="Q523" s="9">
        <v>204</v>
      </c>
      <c r="R523" s="9">
        <v>739</v>
      </c>
    </row>
    <row r="524" spans="1:18">
      <c r="A524" s="9">
        <v>523</v>
      </c>
      <c r="B524" s="9" t="s">
        <v>547</v>
      </c>
      <c r="C524" s="9" t="s">
        <v>23</v>
      </c>
      <c r="D524" s="9">
        <v>485.11</v>
      </c>
      <c r="E524" s="9">
        <v>2.4</v>
      </c>
      <c r="F524" s="9">
        <v>772</v>
      </c>
      <c r="G524" s="9">
        <v>619</v>
      </c>
      <c r="H524" s="9">
        <v>715</v>
      </c>
      <c r="I524" s="9">
        <v>959</v>
      </c>
      <c r="J524" s="9">
        <v>382</v>
      </c>
      <c r="K524" s="9">
        <v>846</v>
      </c>
      <c r="L524" s="9">
        <v>997</v>
      </c>
      <c r="M524" s="9">
        <v>596</v>
      </c>
      <c r="N524" s="9">
        <v>873</v>
      </c>
      <c r="O524" s="9">
        <v>22</v>
      </c>
      <c r="P524" s="9">
        <v>471</v>
      </c>
      <c r="Q524" s="9">
        <v>501</v>
      </c>
      <c r="R524" s="9">
        <v>370</v>
      </c>
    </row>
    <row r="525" spans="1:18">
      <c r="A525" s="9">
        <v>524</v>
      </c>
      <c r="B525" s="9" t="s">
        <v>548</v>
      </c>
      <c r="C525" s="9" t="s">
        <v>35</v>
      </c>
      <c r="D525" s="9">
        <v>421.85</v>
      </c>
      <c r="E525" s="9">
        <v>1.4</v>
      </c>
      <c r="F525" s="9">
        <v>406</v>
      </c>
      <c r="G525" s="9">
        <v>160</v>
      </c>
      <c r="H525" s="9">
        <v>750</v>
      </c>
      <c r="I525" s="9">
        <v>444</v>
      </c>
      <c r="J525" s="9">
        <v>441</v>
      </c>
      <c r="K525" s="9">
        <v>161</v>
      </c>
      <c r="L525" s="9">
        <v>54</v>
      </c>
      <c r="M525" s="9">
        <v>99</v>
      </c>
      <c r="N525" s="9">
        <v>573</v>
      </c>
      <c r="O525" s="9">
        <v>46</v>
      </c>
      <c r="P525" s="9">
        <v>194</v>
      </c>
      <c r="Q525" s="9">
        <v>930</v>
      </c>
      <c r="R525" s="9">
        <v>776</v>
      </c>
    </row>
    <row r="526" spans="1:18">
      <c r="A526" s="9">
        <v>525</v>
      </c>
      <c r="B526" s="9" t="s">
        <v>549</v>
      </c>
      <c r="C526" s="9" t="s">
        <v>21</v>
      </c>
      <c r="D526" s="9">
        <v>419.97</v>
      </c>
      <c r="E526" s="9">
        <v>2.9</v>
      </c>
      <c r="F526" s="9">
        <v>76</v>
      </c>
      <c r="G526" s="9">
        <v>720</v>
      </c>
      <c r="H526" s="9">
        <v>184</v>
      </c>
      <c r="I526" s="9">
        <v>892</v>
      </c>
      <c r="J526" s="9">
        <v>857</v>
      </c>
      <c r="K526" s="9">
        <v>813</v>
      </c>
      <c r="L526" s="9">
        <v>979</v>
      </c>
      <c r="M526" s="9">
        <v>615</v>
      </c>
      <c r="N526" s="9">
        <v>239</v>
      </c>
      <c r="O526" s="9">
        <v>524</v>
      </c>
      <c r="P526" s="9">
        <v>669</v>
      </c>
      <c r="Q526" s="9">
        <v>399</v>
      </c>
      <c r="R526" s="9">
        <v>111</v>
      </c>
    </row>
    <row r="527" spans="1:18">
      <c r="A527" s="9">
        <v>526</v>
      </c>
      <c r="B527" s="9" t="s">
        <v>550</v>
      </c>
      <c r="C527" s="9" t="s">
        <v>48</v>
      </c>
      <c r="D527" s="9">
        <v>237</v>
      </c>
      <c r="E527" s="9">
        <v>2</v>
      </c>
      <c r="F527" s="9">
        <v>941</v>
      </c>
      <c r="G527" s="9">
        <v>751</v>
      </c>
      <c r="H527" s="9">
        <v>871</v>
      </c>
      <c r="I527" s="9">
        <v>437</v>
      </c>
      <c r="J527" s="9">
        <v>598</v>
      </c>
      <c r="K527" s="9">
        <v>451</v>
      </c>
      <c r="L527" s="9">
        <v>435</v>
      </c>
      <c r="M527" s="9">
        <v>947</v>
      </c>
      <c r="N527" s="9">
        <v>89</v>
      </c>
      <c r="O527" s="9">
        <v>728</v>
      </c>
      <c r="P527" s="9">
        <v>652</v>
      </c>
      <c r="Q527" s="9">
        <v>206</v>
      </c>
      <c r="R527" s="9">
        <v>762</v>
      </c>
    </row>
    <row r="528" spans="1:18">
      <c r="A528" s="9">
        <v>527</v>
      </c>
      <c r="B528" s="9" t="s">
        <v>551</v>
      </c>
      <c r="C528" s="9" t="s">
        <v>23</v>
      </c>
      <c r="D528" s="9">
        <v>210.34</v>
      </c>
      <c r="E528" s="9">
        <v>2.1</v>
      </c>
      <c r="F528" s="9">
        <v>579</v>
      </c>
      <c r="G528" s="9">
        <v>330</v>
      </c>
      <c r="H528" s="9">
        <v>291</v>
      </c>
      <c r="I528" s="9">
        <v>731</v>
      </c>
      <c r="J528" s="9">
        <v>89</v>
      </c>
      <c r="K528" s="9">
        <v>205</v>
      </c>
      <c r="L528" s="9">
        <v>683</v>
      </c>
      <c r="M528" s="9">
        <v>557</v>
      </c>
      <c r="N528" s="9">
        <v>231</v>
      </c>
      <c r="O528" s="9">
        <v>833</v>
      </c>
      <c r="P528" s="9">
        <v>274</v>
      </c>
      <c r="Q528" s="9">
        <v>618</v>
      </c>
      <c r="R528" s="9">
        <v>675</v>
      </c>
    </row>
    <row r="529" spans="1:18">
      <c r="A529" s="9">
        <v>528</v>
      </c>
      <c r="B529" s="9" t="s">
        <v>552</v>
      </c>
      <c r="C529" s="9" t="s">
        <v>35</v>
      </c>
      <c r="D529" s="9">
        <v>140.34</v>
      </c>
      <c r="E529" s="9">
        <v>2.2</v>
      </c>
      <c r="F529" s="9">
        <v>854</v>
      </c>
      <c r="G529" s="9">
        <v>332</v>
      </c>
      <c r="H529" s="9">
        <v>334</v>
      </c>
      <c r="I529" s="9">
        <v>889</v>
      </c>
      <c r="J529" s="9">
        <v>748</v>
      </c>
      <c r="K529" s="9">
        <v>589</v>
      </c>
      <c r="L529" s="9">
        <v>108</v>
      </c>
      <c r="M529" s="9">
        <v>555</v>
      </c>
      <c r="N529" s="9">
        <v>456</v>
      </c>
      <c r="O529" s="9">
        <v>705</v>
      </c>
      <c r="P529" s="9">
        <v>6</v>
      </c>
      <c r="Q529" s="9">
        <v>145</v>
      </c>
      <c r="R529" s="9">
        <v>869</v>
      </c>
    </row>
    <row r="530" spans="1:18">
      <c r="A530" s="9">
        <v>529</v>
      </c>
      <c r="B530" s="9" t="s">
        <v>553</v>
      </c>
      <c r="C530" s="9" t="s">
        <v>23</v>
      </c>
      <c r="D530" s="9">
        <v>32.91</v>
      </c>
      <c r="E530" s="9">
        <v>4.2</v>
      </c>
      <c r="F530" s="9">
        <v>492</v>
      </c>
      <c r="G530" s="9">
        <v>49</v>
      </c>
      <c r="H530" s="9">
        <v>731</v>
      </c>
      <c r="I530" s="9">
        <v>605</v>
      </c>
      <c r="J530" s="9">
        <v>389</v>
      </c>
      <c r="K530" s="9">
        <v>15</v>
      </c>
      <c r="L530" s="9">
        <v>865</v>
      </c>
      <c r="M530" s="9">
        <v>277</v>
      </c>
      <c r="N530" s="9">
        <v>232</v>
      </c>
      <c r="O530" s="9">
        <v>143</v>
      </c>
      <c r="P530" s="9">
        <v>904</v>
      </c>
      <c r="Q530" s="9">
        <v>878</v>
      </c>
      <c r="R530" s="9">
        <v>679</v>
      </c>
    </row>
    <row r="531" spans="1:18">
      <c r="A531" s="9">
        <v>530</v>
      </c>
      <c r="B531" s="9" t="s">
        <v>554</v>
      </c>
      <c r="C531" s="9" t="s">
        <v>26</v>
      </c>
      <c r="D531" s="9">
        <v>433.04</v>
      </c>
      <c r="E531" s="9">
        <v>3.2</v>
      </c>
      <c r="F531" s="9">
        <v>194</v>
      </c>
      <c r="G531" s="9">
        <v>522</v>
      </c>
      <c r="H531" s="9">
        <v>115</v>
      </c>
      <c r="I531" s="9">
        <v>456</v>
      </c>
      <c r="J531" s="9">
        <v>581</v>
      </c>
      <c r="K531" s="9">
        <v>326</v>
      </c>
      <c r="L531" s="9">
        <v>980</v>
      </c>
      <c r="M531" s="9">
        <v>692</v>
      </c>
      <c r="N531" s="9">
        <v>353</v>
      </c>
      <c r="O531" s="9">
        <v>584</v>
      </c>
      <c r="P531" s="9">
        <v>978</v>
      </c>
      <c r="Q531" s="9">
        <v>100</v>
      </c>
      <c r="R531" s="9">
        <v>220</v>
      </c>
    </row>
    <row r="532" spans="1:18">
      <c r="A532" s="9">
        <v>531</v>
      </c>
      <c r="B532" s="9" t="s">
        <v>555</v>
      </c>
      <c r="C532" s="9" t="s">
        <v>19</v>
      </c>
      <c r="D532" s="9">
        <v>407.39</v>
      </c>
      <c r="E532" s="9">
        <v>2.2</v>
      </c>
      <c r="F532" s="9">
        <v>984</v>
      </c>
      <c r="G532" s="9">
        <v>862</v>
      </c>
      <c r="H532" s="9">
        <v>824</v>
      </c>
      <c r="I532" s="9">
        <v>614</v>
      </c>
      <c r="J532" s="9">
        <v>43</v>
      </c>
      <c r="K532" s="9">
        <v>607</v>
      </c>
      <c r="L532" s="9">
        <v>183</v>
      </c>
      <c r="M532" s="9">
        <v>698</v>
      </c>
      <c r="N532" s="9">
        <v>332</v>
      </c>
      <c r="O532" s="9">
        <v>667</v>
      </c>
      <c r="P532" s="9">
        <v>565</v>
      </c>
      <c r="Q532" s="9">
        <v>879</v>
      </c>
      <c r="R532" s="9">
        <v>919</v>
      </c>
    </row>
    <row r="533" spans="1:18">
      <c r="A533" s="9">
        <v>532</v>
      </c>
      <c r="B533" s="9" t="s">
        <v>556</v>
      </c>
      <c r="C533" s="9" t="s">
        <v>26</v>
      </c>
      <c r="D533" s="9">
        <v>499.86</v>
      </c>
      <c r="E533" s="9">
        <v>3.4</v>
      </c>
      <c r="F533" s="9">
        <v>162</v>
      </c>
      <c r="G533" s="9">
        <v>667</v>
      </c>
      <c r="H533" s="9">
        <v>48</v>
      </c>
      <c r="I533" s="9">
        <v>734</v>
      </c>
      <c r="J533" s="9">
        <v>711</v>
      </c>
      <c r="K533" s="9">
        <v>658</v>
      </c>
      <c r="L533" s="9">
        <v>950</v>
      </c>
      <c r="M533" s="9">
        <v>989</v>
      </c>
      <c r="N533" s="9">
        <v>438</v>
      </c>
      <c r="O533" s="9">
        <v>588</v>
      </c>
      <c r="P533" s="9">
        <v>615</v>
      </c>
      <c r="Q533" s="9">
        <v>829</v>
      </c>
      <c r="R533" s="9">
        <v>303</v>
      </c>
    </row>
    <row r="534" spans="1:18">
      <c r="A534" s="9">
        <v>533</v>
      </c>
      <c r="B534" s="9" t="s">
        <v>557</v>
      </c>
      <c r="C534" s="9" t="s">
        <v>29</v>
      </c>
      <c r="D534" s="9">
        <v>498.34</v>
      </c>
      <c r="E534" s="9">
        <v>3.9</v>
      </c>
      <c r="F534" s="9">
        <v>347</v>
      </c>
      <c r="G534" s="9">
        <v>491</v>
      </c>
      <c r="H534" s="9">
        <v>684</v>
      </c>
      <c r="I534" s="9">
        <v>697</v>
      </c>
      <c r="J534" s="9">
        <v>663</v>
      </c>
      <c r="K534" s="9">
        <v>1</v>
      </c>
      <c r="L534" s="9">
        <v>367</v>
      </c>
      <c r="M534" s="9">
        <v>625</v>
      </c>
      <c r="N534" s="9">
        <v>374</v>
      </c>
      <c r="O534" s="9">
        <v>418</v>
      </c>
      <c r="P534" s="9">
        <v>853</v>
      </c>
      <c r="Q534" s="9">
        <v>879</v>
      </c>
      <c r="R534" s="9">
        <v>702</v>
      </c>
    </row>
    <row r="535" spans="1:18">
      <c r="A535" s="9">
        <v>534</v>
      </c>
      <c r="B535" s="9" t="s">
        <v>558</v>
      </c>
      <c r="C535" s="9" t="s">
        <v>48</v>
      </c>
      <c r="D535" s="9">
        <v>279.94</v>
      </c>
      <c r="E535" s="9">
        <v>2.1</v>
      </c>
      <c r="F535" s="9">
        <v>951</v>
      </c>
      <c r="G535" s="9">
        <v>581</v>
      </c>
      <c r="H535" s="9">
        <v>81</v>
      </c>
      <c r="I535" s="9">
        <v>980</v>
      </c>
      <c r="J535" s="9">
        <v>597</v>
      </c>
      <c r="K535" s="9">
        <v>9</v>
      </c>
      <c r="L535" s="9">
        <v>982</v>
      </c>
      <c r="M535" s="9">
        <v>490</v>
      </c>
      <c r="N535" s="9">
        <v>291</v>
      </c>
      <c r="O535" s="9">
        <v>680</v>
      </c>
      <c r="P535" s="9">
        <v>849</v>
      </c>
      <c r="Q535" s="9">
        <v>240</v>
      </c>
      <c r="R535" s="9">
        <v>324</v>
      </c>
    </row>
    <row r="536" spans="1:18">
      <c r="A536" s="9">
        <v>535</v>
      </c>
      <c r="B536" s="9" t="s">
        <v>559</v>
      </c>
      <c r="C536" s="9" t="s">
        <v>23</v>
      </c>
      <c r="D536" s="9">
        <v>385.65</v>
      </c>
      <c r="E536" s="9">
        <v>2.7</v>
      </c>
      <c r="F536" s="9">
        <v>361</v>
      </c>
      <c r="G536" s="9">
        <v>680</v>
      </c>
      <c r="H536" s="9">
        <v>833</v>
      </c>
      <c r="I536" s="9">
        <v>695</v>
      </c>
      <c r="J536" s="9">
        <v>18</v>
      </c>
      <c r="K536" s="9">
        <v>433</v>
      </c>
      <c r="L536" s="9">
        <v>197</v>
      </c>
      <c r="M536" s="9">
        <v>254</v>
      </c>
      <c r="N536" s="9">
        <v>344</v>
      </c>
      <c r="O536" s="9">
        <v>972</v>
      </c>
      <c r="P536" s="9">
        <v>572</v>
      </c>
      <c r="Q536" s="9">
        <v>1000</v>
      </c>
      <c r="R536" s="9">
        <v>436</v>
      </c>
    </row>
    <row r="537" spans="1:18">
      <c r="A537" s="9">
        <v>536</v>
      </c>
      <c r="B537" s="9" t="s">
        <v>560</v>
      </c>
      <c r="C537" s="9" t="s">
        <v>35</v>
      </c>
      <c r="D537" s="9">
        <v>472.66</v>
      </c>
      <c r="E537" s="9">
        <v>1.5</v>
      </c>
      <c r="F537" s="9">
        <v>769</v>
      </c>
      <c r="G537" s="9">
        <v>271</v>
      </c>
      <c r="H537" s="9">
        <v>332</v>
      </c>
      <c r="I537" s="9">
        <v>494</v>
      </c>
      <c r="J537" s="9">
        <v>100</v>
      </c>
      <c r="K537" s="9">
        <v>124</v>
      </c>
      <c r="L537" s="9">
        <v>370</v>
      </c>
      <c r="M537" s="9">
        <v>380</v>
      </c>
      <c r="N537" s="9">
        <v>663</v>
      </c>
      <c r="O537" s="9">
        <v>798</v>
      </c>
      <c r="P537" s="9">
        <v>598</v>
      </c>
      <c r="Q537" s="9">
        <v>922</v>
      </c>
      <c r="R537" s="9">
        <v>437</v>
      </c>
    </row>
    <row r="538" spans="1:18">
      <c r="A538" s="9">
        <v>537</v>
      </c>
      <c r="B538" s="9" t="s">
        <v>561</v>
      </c>
      <c r="C538" s="9" t="s">
        <v>19</v>
      </c>
      <c r="D538" s="9">
        <v>425.58</v>
      </c>
      <c r="E538" s="9">
        <v>1.7</v>
      </c>
      <c r="F538" s="9">
        <v>584</v>
      </c>
      <c r="G538" s="9">
        <v>579</v>
      </c>
      <c r="H538" s="9">
        <v>556</v>
      </c>
      <c r="I538" s="9">
        <v>673</v>
      </c>
      <c r="J538" s="9">
        <v>913</v>
      </c>
      <c r="K538" s="9">
        <v>80</v>
      </c>
      <c r="L538" s="9">
        <v>372</v>
      </c>
      <c r="M538" s="9">
        <v>891</v>
      </c>
      <c r="N538" s="9">
        <v>427</v>
      </c>
      <c r="O538" s="9">
        <v>84</v>
      </c>
      <c r="P538" s="9">
        <v>769</v>
      </c>
      <c r="Q538" s="9">
        <v>758</v>
      </c>
      <c r="R538" s="9">
        <v>169</v>
      </c>
    </row>
    <row r="539" spans="1:18">
      <c r="A539" s="9">
        <v>538</v>
      </c>
      <c r="B539" s="9" t="s">
        <v>562</v>
      </c>
      <c r="C539" s="9" t="s">
        <v>35</v>
      </c>
      <c r="D539" s="9">
        <v>127.44</v>
      </c>
      <c r="E539" s="9">
        <v>3.7</v>
      </c>
      <c r="F539" s="9">
        <v>87</v>
      </c>
      <c r="G539" s="9">
        <v>866</v>
      </c>
      <c r="H539" s="9">
        <v>334</v>
      </c>
      <c r="I539" s="9">
        <v>246</v>
      </c>
      <c r="J539" s="9">
        <v>606</v>
      </c>
      <c r="K539" s="9">
        <v>484</v>
      </c>
      <c r="L539" s="9">
        <v>972</v>
      </c>
      <c r="M539" s="9">
        <v>541</v>
      </c>
      <c r="N539" s="9">
        <v>656</v>
      </c>
      <c r="O539" s="9">
        <v>415</v>
      </c>
      <c r="P539" s="9">
        <v>177</v>
      </c>
      <c r="Q539" s="9">
        <v>162</v>
      </c>
      <c r="R539" s="9">
        <v>374</v>
      </c>
    </row>
    <row r="540" spans="1:18">
      <c r="A540" s="9">
        <v>539</v>
      </c>
      <c r="B540" s="9" t="s">
        <v>563</v>
      </c>
      <c r="C540" s="9" t="s">
        <v>48</v>
      </c>
      <c r="D540" s="9">
        <v>228.02</v>
      </c>
      <c r="E540" s="9">
        <v>1.7</v>
      </c>
      <c r="F540" s="9">
        <v>934</v>
      </c>
      <c r="G540" s="9">
        <v>251</v>
      </c>
      <c r="H540" s="9">
        <v>531</v>
      </c>
      <c r="I540" s="9">
        <v>542</v>
      </c>
      <c r="J540" s="9">
        <v>765</v>
      </c>
      <c r="K540" s="9">
        <v>651</v>
      </c>
      <c r="L540" s="9">
        <v>496</v>
      </c>
      <c r="M540" s="9">
        <v>263</v>
      </c>
      <c r="N540" s="9">
        <v>129</v>
      </c>
      <c r="O540" s="9">
        <v>693</v>
      </c>
      <c r="P540" s="9">
        <v>241</v>
      </c>
      <c r="Q540" s="9">
        <v>883</v>
      </c>
      <c r="R540" s="9">
        <v>556</v>
      </c>
    </row>
    <row r="541" spans="1:18">
      <c r="A541" s="9">
        <v>540</v>
      </c>
      <c r="B541" s="9" t="s">
        <v>564</v>
      </c>
      <c r="C541" s="9" t="s">
        <v>23</v>
      </c>
      <c r="D541" s="9">
        <v>68.93</v>
      </c>
      <c r="E541" s="9">
        <v>3.1</v>
      </c>
      <c r="F541" s="9">
        <v>262</v>
      </c>
      <c r="G541" s="9">
        <v>559</v>
      </c>
      <c r="H541" s="9">
        <v>959</v>
      </c>
      <c r="I541" s="9">
        <v>563</v>
      </c>
      <c r="J541" s="9">
        <v>356</v>
      </c>
      <c r="K541" s="9">
        <v>837</v>
      </c>
      <c r="L541" s="9">
        <v>598</v>
      </c>
      <c r="M541" s="9">
        <v>609</v>
      </c>
      <c r="N541" s="9">
        <v>140</v>
      </c>
      <c r="O541" s="9">
        <v>481</v>
      </c>
      <c r="P541" s="9">
        <v>202</v>
      </c>
      <c r="Q541" s="9">
        <v>172</v>
      </c>
      <c r="R541" s="9">
        <v>380</v>
      </c>
    </row>
    <row r="542" spans="1:18">
      <c r="A542" s="9">
        <v>541</v>
      </c>
      <c r="B542" s="9" t="s">
        <v>565</v>
      </c>
      <c r="C542" s="9" t="s">
        <v>23</v>
      </c>
      <c r="D542" s="9">
        <v>477.26</v>
      </c>
      <c r="E542" s="9">
        <v>3.8</v>
      </c>
      <c r="F542" s="9">
        <v>214</v>
      </c>
      <c r="G542" s="9">
        <v>695</v>
      </c>
      <c r="H542" s="9">
        <v>220</v>
      </c>
      <c r="I542" s="9">
        <v>856</v>
      </c>
      <c r="J542" s="9">
        <v>541</v>
      </c>
      <c r="K542" s="9">
        <v>149</v>
      </c>
      <c r="L542" s="9">
        <v>200</v>
      </c>
      <c r="M542" s="9">
        <v>824</v>
      </c>
      <c r="N542" s="9">
        <v>414</v>
      </c>
      <c r="O542" s="9">
        <v>455</v>
      </c>
      <c r="P542" s="9">
        <v>542</v>
      </c>
      <c r="Q542" s="9">
        <v>501</v>
      </c>
      <c r="R542" s="9">
        <v>985</v>
      </c>
    </row>
    <row r="543" spans="1:18">
      <c r="A543" s="9">
        <v>542</v>
      </c>
      <c r="B543" s="9" t="s">
        <v>566</v>
      </c>
      <c r="C543" s="9" t="s">
        <v>26</v>
      </c>
      <c r="D543" s="9">
        <v>305.06</v>
      </c>
      <c r="E543" s="9">
        <v>1.4</v>
      </c>
      <c r="F543" s="9">
        <v>665</v>
      </c>
      <c r="G543" s="9">
        <v>831</v>
      </c>
      <c r="H543" s="9">
        <v>634</v>
      </c>
      <c r="I543" s="9">
        <v>587</v>
      </c>
      <c r="J543" s="9">
        <v>760</v>
      </c>
      <c r="K543" s="9">
        <v>799</v>
      </c>
      <c r="L543" s="9">
        <v>848</v>
      </c>
      <c r="M543" s="9">
        <v>878</v>
      </c>
      <c r="N543" s="9">
        <v>92</v>
      </c>
      <c r="O543" s="9">
        <v>826</v>
      </c>
      <c r="P543" s="9">
        <v>800</v>
      </c>
      <c r="Q543" s="9">
        <v>546</v>
      </c>
      <c r="R543" s="9">
        <v>13</v>
      </c>
    </row>
    <row r="544" spans="1:18">
      <c r="A544" s="9">
        <v>543</v>
      </c>
      <c r="B544" s="9" t="s">
        <v>567</v>
      </c>
      <c r="C544" s="9" t="s">
        <v>19</v>
      </c>
      <c r="D544" s="9">
        <v>118.18</v>
      </c>
      <c r="E544" s="9">
        <v>3.3</v>
      </c>
      <c r="F544" s="9">
        <v>722</v>
      </c>
      <c r="G544" s="9">
        <v>698</v>
      </c>
      <c r="H544" s="9">
        <v>745</v>
      </c>
      <c r="I544" s="9">
        <v>896</v>
      </c>
      <c r="J544" s="9">
        <v>937</v>
      </c>
      <c r="K544" s="9">
        <v>872</v>
      </c>
      <c r="L544" s="9">
        <v>508</v>
      </c>
      <c r="M544" s="9">
        <v>328</v>
      </c>
      <c r="N544" s="9">
        <v>625</v>
      </c>
      <c r="O544" s="9">
        <v>296</v>
      </c>
      <c r="P544" s="9">
        <v>461</v>
      </c>
      <c r="Q544" s="9">
        <v>283</v>
      </c>
      <c r="R544" s="9">
        <v>742</v>
      </c>
    </row>
    <row r="545" spans="1:18">
      <c r="A545" s="9">
        <v>544</v>
      </c>
      <c r="B545" s="9" t="s">
        <v>568</v>
      </c>
      <c r="C545" s="9" t="s">
        <v>19</v>
      </c>
      <c r="D545" s="9">
        <v>337.49</v>
      </c>
      <c r="E545" s="9">
        <v>2</v>
      </c>
      <c r="F545" s="9">
        <v>913</v>
      </c>
      <c r="G545" s="9">
        <v>89</v>
      </c>
      <c r="H545" s="9">
        <v>732</v>
      </c>
      <c r="I545" s="9">
        <v>438</v>
      </c>
      <c r="J545" s="9">
        <v>32</v>
      </c>
      <c r="K545" s="9">
        <v>339</v>
      </c>
      <c r="L545" s="9">
        <v>321</v>
      </c>
      <c r="M545" s="9">
        <v>114</v>
      </c>
      <c r="N545" s="9">
        <v>283</v>
      </c>
      <c r="O545" s="9">
        <v>111</v>
      </c>
      <c r="P545" s="9">
        <v>79</v>
      </c>
      <c r="Q545" s="9">
        <v>358</v>
      </c>
      <c r="R545" s="9">
        <v>668</v>
      </c>
    </row>
    <row r="546" spans="1:18">
      <c r="A546" s="9">
        <v>545</v>
      </c>
      <c r="B546" s="9" t="s">
        <v>569</v>
      </c>
      <c r="C546" s="9" t="s">
        <v>48</v>
      </c>
      <c r="D546" s="9">
        <v>310.97</v>
      </c>
      <c r="E546" s="9">
        <v>4.9</v>
      </c>
      <c r="F546" s="9">
        <v>573</v>
      </c>
      <c r="G546" s="9">
        <v>445</v>
      </c>
      <c r="H546" s="9">
        <v>322</v>
      </c>
      <c r="I546" s="9">
        <v>277</v>
      </c>
      <c r="J546" s="9">
        <v>969</v>
      </c>
      <c r="K546" s="9">
        <v>128</v>
      </c>
      <c r="L546" s="9">
        <v>274</v>
      </c>
      <c r="M546" s="9">
        <v>275</v>
      </c>
      <c r="N546" s="9">
        <v>955</v>
      </c>
      <c r="O546" s="9">
        <v>961</v>
      </c>
      <c r="P546" s="9">
        <v>522</v>
      </c>
      <c r="Q546" s="9">
        <v>380</v>
      </c>
      <c r="R546" s="9">
        <v>499</v>
      </c>
    </row>
    <row r="547" spans="1:18">
      <c r="A547" s="9">
        <v>546</v>
      </c>
      <c r="B547" s="9" t="s">
        <v>570</v>
      </c>
      <c r="C547" s="9" t="s">
        <v>23</v>
      </c>
      <c r="D547" s="9">
        <v>182.29</v>
      </c>
      <c r="E547" s="9">
        <v>2.9</v>
      </c>
      <c r="F547" s="9">
        <v>780</v>
      </c>
      <c r="G547" s="9">
        <v>331</v>
      </c>
      <c r="H547" s="9">
        <v>850</v>
      </c>
      <c r="I547" s="9">
        <v>551</v>
      </c>
      <c r="J547" s="9">
        <v>228</v>
      </c>
      <c r="K547" s="9">
        <v>437</v>
      </c>
      <c r="L547" s="9">
        <v>210</v>
      </c>
      <c r="M547" s="9">
        <v>487</v>
      </c>
      <c r="N547" s="9">
        <v>922</v>
      </c>
      <c r="O547" s="9">
        <v>229</v>
      </c>
      <c r="P547" s="9">
        <v>416</v>
      </c>
      <c r="Q547" s="9">
        <v>869</v>
      </c>
      <c r="R547" s="9">
        <v>645</v>
      </c>
    </row>
    <row r="548" spans="1:18">
      <c r="A548" s="9">
        <v>547</v>
      </c>
      <c r="B548" s="9" t="s">
        <v>571</v>
      </c>
      <c r="C548" s="9" t="s">
        <v>19</v>
      </c>
      <c r="D548" s="9">
        <v>61.21</v>
      </c>
      <c r="E548" s="9">
        <v>4.2</v>
      </c>
      <c r="F548" s="9">
        <v>262</v>
      </c>
      <c r="G548" s="9">
        <v>138</v>
      </c>
      <c r="H548" s="9">
        <v>2</v>
      </c>
      <c r="I548" s="9">
        <v>612</v>
      </c>
      <c r="J548" s="9">
        <v>523</v>
      </c>
      <c r="K548" s="9">
        <v>750</v>
      </c>
      <c r="L548" s="9">
        <v>503</v>
      </c>
      <c r="M548" s="9">
        <v>280</v>
      </c>
      <c r="N548" s="9">
        <v>654</v>
      </c>
      <c r="O548" s="9">
        <v>95</v>
      </c>
      <c r="P548" s="9">
        <v>765</v>
      </c>
      <c r="Q548" s="9">
        <v>904</v>
      </c>
      <c r="R548" s="9">
        <v>390</v>
      </c>
    </row>
    <row r="549" spans="1:18">
      <c r="A549" s="9">
        <v>548</v>
      </c>
      <c r="B549" s="9" t="s">
        <v>572</v>
      </c>
      <c r="C549" s="9" t="s">
        <v>19</v>
      </c>
      <c r="D549" s="9">
        <v>337.43</v>
      </c>
      <c r="E549" s="9">
        <v>3.2</v>
      </c>
      <c r="F549" s="9">
        <v>730</v>
      </c>
      <c r="G549" s="9">
        <v>356</v>
      </c>
      <c r="H549" s="9">
        <v>693</v>
      </c>
      <c r="I549" s="9">
        <v>110</v>
      </c>
      <c r="J549" s="9">
        <v>629</v>
      </c>
      <c r="K549" s="9">
        <v>500</v>
      </c>
      <c r="L549" s="9">
        <v>902</v>
      </c>
      <c r="M549" s="9">
        <v>274</v>
      </c>
      <c r="N549" s="9">
        <v>222</v>
      </c>
      <c r="O549" s="9">
        <v>949</v>
      </c>
      <c r="P549" s="9">
        <v>383</v>
      </c>
      <c r="Q549" s="9">
        <v>971</v>
      </c>
      <c r="R549" s="9">
        <v>548</v>
      </c>
    </row>
    <row r="550" spans="1:18">
      <c r="A550" s="9">
        <v>549</v>
      </c>
      <c r="B550" s="9" t="s">
        <v>573</v>
      </c>
      <c r="C550" s="9" t="s">
        <v>35</v>
      </c>
      <c r="D550" s="9">
        <v>262.55</v>
      </c>
      <c r="E550" s="9">
        <v>1.2</v>
      </c>
      <c r="F550" s="9">
        <v>283</v>
      </c>
      <c r="G550" s="9">
        <v>600</v>
      </c>
      <c r="H550" s="9">
        <v>205</v>
      </c>
      <c r="I550" s="9">
        <v>384</v>
      </c>
      <c r="J550" s="9">
        <v>861</v>
      </c>
      <c r="K550" s="9">
        <v>57</v>
      </c>
      <c r="L550" s="9">
        <v>117</v>
      </c>
      <c r="M550" s="9">
        <v>772</v>
      </c>
      <c r="N550" s="9">
        <v>743</v>
      </c>
      <c r="O550" s="9">
        <v>679</v>
      </c>
      <c r="P550" s="9">
        <v>390</v>
      </c>
      <c r="Q550" s="9">
        <v>910</v>
      </c>
      <c r="R550" s="9">
        <v>564</v>
      </c>
    </row>
    <row r="551" spans="1:18">
      <c r="A551" s="9">
        <v>550</v>
      </c>
      <c r="B551" s="9" t="s">
        <v>574</v>
      </c>
      <c r="C551" s="9" t="s">
        <v>48</v>
      </c>
      <c r="D551" s="9">
        <v>387.3</v>
      </c>
      <c r="E551" s="9">
        <v>3.5</v>
      </c>
      <c r="F551" s="9">
        <v>648</v>
      </c>
      <c r="G551" s="9">
        <v>273</v>
      </c>
      <c r="H551" s="9">
        <v>831</v>
      </c>
      <c r="I551" s="9">
        <v>832</v>
      </c>
      <c r="J551" s="9">
        <v>154</v>
      </c>
      <c r="K551" s="9">
        <v>197</v>
      </c>
      <c r="L551" s="9">
        <v>702</v>
      </c>
      <c r="M551" s="9">
        <v>842</v>
      </c>
      <c r="N551" s="9">
        <v>462</v>
      </c>
      <c r="O551" s="9">
        <v>377</v>
      </c>
      <c r="P551" s="9">
        <v>895</v>
      </c>
      <c r="Q551" s="9">
        <v>532</v>
      </c>
      <c r="R551" s="9">
        <v>529</v>
      </c>
    </row>
    <row r="552" spans="1:18">
      <c r="A552" s="9">
        <v>551</v>
      </c>
      <c r="B552" s="9" t="s">
        <v>575</v>
      </c>
      <c r="C552" s="9" t="s">
        <v>26</v>
      </c>
      <c r="D552" s="9">
        <v>262.48</v>
      </c>
      <c r="E552" s="9">
        <v>4.8</v>
      </c>
      <c r="F552" s="9">
        <v>467</v>
      </c>
      <c r="G552" s="9">
        <v>18</v>
      </c>
      <c r="H552" s="9">
        <v>39</v>
      </c>
      <c r="I552" s="9">
        <v>760</v>
      </c>
      <c r="J552" s="9">
        <v>422</v>
      </c>
      <c r="K552" s="9">
        <v>210</v>
      </c>
      <c r="L552" s="9">
        <v>553</v>
      </c>
      <c r="M552" s="9">
        <v>718</v>
      </c>
      <c r="N552" s="9">
        <v>544</v>
      </c>
      <c r="O552" s="9">
        <v>155</v>
      </c>
      <c r="P552" s="9">
        <v>798</v>
      </c>
      <c r="Q552" s="9">
        <v>819</v>
      </c>
      <c r="R552" s="9">
        <v>982</v>
      </c>
    </row>
    <row r="553" spans="1:18">
      <c r="A553" s="9">
        <v>552</v>
      </c>
      <c r="B553" s="9" t="s">
        <v>576</v>
      </c>
      <c r="C553" s="9" t="s">
        <v>35</v>
      </c>
      <c r="D553" s="9">
        <v>426.83</v>
      </c>
      <c r="E553" s="9">
        <v>3.4</v>
      </c>
      <c r="F553" s="9">
        <v>380</v>
      </c>
      <c r="G553" s="9">
        <v>982</v>
      </c>
      <c r="H553" s="9">
        <v>58</v>
      </c>
      <c r="I553" s="9">
        <v>190</v>
      </c>
      <c r="J553" s="9">
        <v>904</v>
      </c>
      <c r="K553" s="9">
        <v>913</v>
      </c>
      <c r="L553" s="9">
        <v>41</v>
      </c>
      <c r="M553" s="9">
        <v>895</v>
      </c>
      <c r="N553" s="9">
        <v>275</v>
      </c>
      <c r="O553" s="9">
        <v>420</v>
      </c>
      <c r="P553" s="9">
        <v>687</v>
      </c>
      <c r="Q553" s="9">
        <v>162</v>
      </c>
      <c r="R553" s="9">
        <v>491</v>
      </c>
    </row>
    <row r="554" spans="1:18">
      <c r="A554" s="9">
        <v>553</v>
      </c>
      <c r="B554" s="9" t="s">
        <v>577</v>
      </c>
      <c r="C554" s="9" t="s">
        <v>35</v>
      </c>
      <c r="D554" s="9">
        <v>278.19</v>
      </c>
      <c r="E554" s="9">
        <v>4.3</v>
      </c>
      <c r="F554" s="9">
        <v>362</v>
      </c>
      <c r="G554" s="9">
        <v>310</v>
      </c>
      <c r="H554" s="9">
        <v>950</v>
      </c>
      <c r="I554" s="9">
        <v>489</v>
      </c>
      <c r="J554" s="9">
        <v>245</v>
      </c>
      <c r="K554" s="9">
        <v>901</v>
      </c>
      <c r="L554" s="9">
        <v>314</v>
      </c>
      <c r="M554" s="9">
        <v>327</v>
      </c>
      <c r="N554" s="9">
        <v>681</v>
      </c>
      <c r="O554" s="9">
        <v>104</v>
      </c>
      <c r="P554" s="9">
        <v>125</v>
      </c>
      <c r="Q554" s="9">
        <v>608</v>
      </c>
      <c r="R554" s="9">
        <v>549</v>
      </c>
    </row>
    <row r="555" spans="1:18">
      <c r="A555" s="9">
        <v>554</v>
      </c>
      <c r="B555" s="9" t="s">
        <v>578</v>
      </c>
      <c r="C555" s="9" t="s">
        <v>21</v>
      </c>
      <c r="D555" s="9">
        <v>282.66</v>
      </c>
      <c r="E555" s="9">
        <v>4.5</v>
      </c>
      <c r="F555" s="9">
        <v>449</v>
      </c>
      <c r="G555" s="9">
        <v>869</v>
      </c>
      <c r="H555" s="9">
        <v>573</v>
      </c>
      <c r="I555" s="9">
        <v>693</v>
      </c>
      <c r="J555" s="9">
        <v>404</v>
      </c>
      <c r="K555" s="9">
        <v>44</v>
      </c>
      <c r="L555" s="9">
        <v>787</v>
      </c>
      <c r="M555" s="9">
        <v>210</v>
      </c>
      <c r="N555" s="9">
        <v>139</v>
      </c>
      <c r="O555" s="9">
        <v>704</v>
      </c>
      <c r="P555" s="9">
        <v>493</v>
      </c>
      <c r="Q555" s="9">
        <v>306</v>
      </c>
      <c r="R555" s="9">
        <v>698</v>
      </c>
    </row>
    <row r="556" spans="1:18">
      <c r="A556" s="9">
        <v>555</v>
      </c>
      <c r="B556" s="9" t="s">
        <v>579</v>
      </c>
      <c r="C556" s="9" t="s">
        <v>29</v>
      </c>
      <c r="D556" s="9">
        <v>438.94</v>
      </c>
      <c r="E556" s="9">
        <v>1.9</v>
      </c>
      <c r="F556" s="9">
        <v>441</v>
      </c>
      <c r="G556" s="9">
        <v>885</v>
      </c>
      <c r="H556" s="9">
        <v>643</v>
      </c>
      <c r="I556" s="9">
        <v>425</v>
      </c>
      <c r="J556" s="9">
        <v>843</v>
      </c>
      <c r="K556" s="9">
        <v>96</v>
      </c>
      <c r="L556" s="9">
        <v>328</v>
      </c>
      <c r="M556" s="9">
        <v>726</v>
      </c>
      <c r="N556" s="9">
        <v>356</v>
      </c>
      <c r="O556" s="9">
        <v>1000</v>
      </c>
      <c r="P556" s="9">
        <v>46</v>
      </c>
      <c r="Q556" s="9">
        <v>338</v>
      </c>
      <c r="R556" s="9">
        <v>384</v>
      </c>
    </row>
    <row r="557" spans="1:18">
      <c r="A557" s="9">
        <v>556</v>
      </c>
      <c r="B557" s="9" t="s">
        <v>580</v>
      </c>
      <c r="C557" s="9" t="s">
        <v>21</v>
      </c>
      <c r="D557" s="9">
        <v>204.72</v>
      </c>
      <c r="E557" s="9">
        <v>1.8</v>
      </c>
      <c r="F557" s="9">
        <v>93</v>
      </c>
      <c r="G557" s="9">
        <v>977</v>
      </c>
      <c r="H557" s="9">
        <v>506</v>
      </c>
      <c r="I557" s="9">
        <v>404</v>
      </c>
      <c r="J557" s="9">
        <v>758</v>
      </c>
      <c r="K557" s="9">
        <v>278</v>
      </c>
      <c r="L557" s="9">
        <v>16</v>
      </c>
      <c r="M557" s="9">
        <v>922</v>
      </c>
      <c r="N557" s="9">
        <v>712</v>
      </c>
      <c r="O557" s="9">
        <v>329</v>
      </c>
      <c r="P557" s="9">
        <v>717</v>
      </c>
      <c r="Q557" s="9">
        <v>54</v>
      </c>
      <c r="R557" s="9">
        <v>195</v>
      </c>
    </row>
    <row r="558" spans="1:18">
      <c r="A558" s="9">
        <v>557</v>
      </c>
      <c r="B558" s="9" t="s">
        <v>581</v>
      </c>
      <c r="C558" s="9" t="s">
        <v>19</v>
      </c>
      <c r="D558" s="9">
        <v>71.34</v>
      </c>
      <c r="E558" s="9">
        <v>3.4</v>
      </c>
      <c r="F558" s="9">
        <v>621</v>
      </c>
      <c r="G558" s="9">
        <v>153</v>
      </c>
      <c r="H558" s="9">
        <v>571</v>
      </c>
      <c r="I558" s="9">
        <v>334</v>
      </c>
      <c r="J558" s="9">
        <v>540</v>
      </c>
      <c r="K558" s="9">
        <v>534</v>
      </c>
      <c r="L558" s="9">
        <v>282</v>
      </c>
      <c r="M558" s="9">
        <v>551</v>
      </c>
      <c r="N558" s="9">
        <v>22</v>
      </c>
      <c r="O558" s="9">
        <v>438</v>
      </c>
      <c r="P558" s="9">
        <v>475</v>
      </c>
      <c r="Q558" s="9">
        <v>982</v>
      </c>
      <c r="R558" s="9">
        <v>754</v>
      </c>
    </row>
    <row r="559" spans="1:18">
      <c r="A559" s="9">
        <v>558</v>
      </c>
      <c r="B559" s="9" t="s">
        <v>582</v>
      </c>
      <c r="C559" s="9" t="s">
        <v>23</v>
      </c>
      <c r="D559" s="9">
        <v>19.25</v>
      </c>
      <c r="E559" s="9">
        <v>2.6</v>
      </c>
      <c r="F559" s="9">
        <v>753</v>
      </c>
      <c r="G559" s="9">
        <v>389</v>
      </c>
      <c r="H559" s="9">
        <v>883</v>
      </c>
      <c r="I559" s="9">
        <v>208</v>
      </c>
      <c r="J559" s="9">
        <v>160</v>
      </c>
      <c r="K559" s="9">
        <v>409</v>
      </c>
      <c r="L559" s="9">
        <v>942</v>
      </c>
      <c r="M559" s="9">
        <v>991</v>
      </c>
      <c r="N559" s="9">
        <v>967</v>
      </c>
      <c r="O559" s="9">
        <v>131</v>
      </c>
      <c r="P559" s="9">
        <v>948</v>
      </c>
      <c r="Q559" s="9">
        <v>332</v>
      </c>
      <c r="R559" s="9">
        <v>299</v>
      </c>
    </row>
    <row r="560" spans="1:18">
      <c r="A560" s="9">
        <v>559</v>
      </c>
      <c r="B560" s="9" t="s">
        <v>583</v>
      </c>
      <c r="C560" s="9" t="s">
        <v>29</v>
      </c>
      <c r="D560" s="9">
        <v>378.79</v>
      </c>
      <c r="E560" s="9">
        <v>4.4</v>
      </c>
      <c r="F560" s="9">
        <v>867</v>
      </c>
      <c r="G560" s="9">
        <v>259</v>
      </c>
      <c r="H560" s="9">
        <v>842</v>
      </c>
      <c r="I560" s="9">
        <v>21</v>
      </c>
      <c r="J560" s="9">
        <v>746</v>
      </c>
      <c r="K560" s="9">
        <v>460</v>
      </c>
      <c r="L560" s="9">
        <v>257</v>
      </c>
      <c r="M560" s="9">
        <v>25</v>
      </c>
      <c r="N560" s="9">
        <v>735</v>
      </c>
      <c r="O560" s="9">
        <v>866</v>
      </c>
      <c r="P560" s="9">
        <v>618</v>
      </c>
      <c r="Q560" s="9">
        <v>126</v>
      </c>
      <c r="R560" s="9">
        <v>814</v>
      </c>
    </row>
    <row r="561" spans="1:18">
      <c r="A561" s="9">
        <v>560</v>
      </c>
      <c r="B561" s="9" t="s">
        <v>584</v>
      </c>
      <c r="C561" s="9" t="s">
        <v>29</v>
      </c>
      <c r="D561" s="9">
        <v>312.05</v>
      </c>
      <c r="E561" s="9">
        <v>4.6</v>
      </c>
      <c r="F561" s="9">
        <v>424</v>
      </c>
      <c r="G561" s="9">
        <v>619</v>
      </c>
      <c r="H561" s="9">
        <v>121</v>
      </c>
      <c r="I561" s="9">
        <v>677</v>
      </c>
      <c r="J561" s="9">
        <v>701</v>
      </c>
      <c r="K561" s="9">
        <v>390</v>
      </c>
      <c r="L561" s="9">
        <v>574</v>
      </c>
      <c r="M561" s="9">
        <v>26</v>
      </c>
      <c r="N561" s="9">
        <v>879</v>
      </c>
      <c r="O561" s="9">
        <v>381</v>
      </c>
      <c r="P561" s="9">
        <v>463</v>
      </c>
      <c r="Q561" s="9">
        <v>939</v>
      </c>
      <c r="R561" s="9">
        <v>546</v>
      </c>
    </row>
    <row r="562" spans="1:18">
      <c r="A562" s="9">
        <v>561</v>
      </c>
      <c r="B562" s="9" t="s">
        <v>585</v>
      </c>
      <c r="C562" s="9" t="s">
        <v>23</v>
      </c>
      <c r="D562" s="9">
        <v>353.52</v>
      </c>
      <c r="E562" s="9">
        <v>2.4</v>
      </c>
      <c r="F562" s="9">
        <v>142</v>
      </c>
      <c r="G562" s="9">
        <v>882</v>
      </c>
      <c r="H562" s="9">
        <v>478</v>
      </c>
      <c r="I562" s="9">
        <v>610</v>
      </c>
      <c r="J562" s="9">
        <v>116</v>
      </c>
      <c r="K562" s="9">
        <v>846</v>
      </c>
      <c r="L562" s="9">
        <v>573</v>
      </c>
      <c r="M562" s="9">
        <v>701</v>
      </c>
      <c r="N562" s="9">
        <v>269</v>
      </c>
      <c r="O562" s="9">
        <v>137</v>
      </c>
      <c r="P562" s="9">
        <v>786</v>
      </c>
      <c r="Q562" s="9">
        <v>704</v>
      </c>
      <c r="R562" s="9">
        <v>726</v>
      </c>
    </row>
    <row r="563" spans="1:18">
      <c r="A563" s="9">
        <v>562</v>
      </c>
      <c r="B563" s="9" t="s">
        <v>586</v>
      </c>
      <c r="C563" s="9" t="s">
        <v>29</v>
      </c>
      <c r="D563" s="9">
        <v>110.42</v>
      </c>
      <c r="E563" s="9">
        <v>1.9</v>
      </c>
      <c r="F563" s="9">
        <v>291</v>
      </c>
      <c r="G563" s="9">
        <v>796</v>
      </c>
      <c r="H563" s="9">
        <v>618</v>
      </c>
      <c r="I563" s="9">
        <v>207</v>
      </c>
      <c r="J563" s="9">
        <v>270</v>
      </c>
      <c r="K563" s="9">
        <v>43</v>
      </c>
      <c r="L563" s="9">
        <v>611</v>
      </c>
      <c r="M563" s="9">
        <v>82</v>
      </c>
      <c r="N563" s="9">
        <v>858</v>
      </c>
      <c r="O563" s="9">
        <v>942</v>
      </c>
      <c r="P563" s="9">
        <v>848</v>
      </c>
      <c r="Q563" s="9">
        <v>242</v>
      </c>
      <c r="R563" s="9">
        <v>730</v>
      </c>
    </row>
    <row r="564" spans="1:18">
      <c r="A564" s="9">
        <v>563</v>
      </c>
      <c r="B564" s="9" t="s">
        <v>587</v>
      </c>
      <c r="C564" s="9" t="s">
        <v>23</v>
      </c>
      <c r="D564" s="9">
        <v>72.5</v>
      </c>
      <c r="E564" s="9">
        <v>4.1</v>
      </c>
      <c r="F564" s="9">
        <v>432</v>
      </c>
      <c r="G564" s="9">
        <v>570</v>
      </c>
      <c r="H564" s="9">
        <v>95</v>
      </c>
      <c r="I564" s="9">
        <v>7</v>
      </c>
      <c r="J564" s="9">
        <v>769</v>
      </c>
      <c r="K564" s="9">
        <v>26</v>
      </c>
      <c r="L564" s="9">
        <v>18</v>
      </c>
      <c r="M564" s="9">
        <v>895</v>
      </c>
      <c r="N564" s="9">
        <v>664</v>
      </c>
      <c r="O564" s="9">
        <v>842</v>
      </c>
      <c r="P564" s="9">
        <v>122</v>
      </c>
      <c r="Q564" s="9">
        <v>860</v>
      </c>
      <c r="R564" s="9">
        <v>827</v>
      </c>
    </row>
    <row r="565" spans="1:18">
      <c r="A565" s="9">
        <v>564</v>
      </c>
      <c r="B565" s="9" t="s">
        <v>588</v>
      </c>
      <c r="C565" s="9" t="s">
        <v>29</v>
      </c>
      <c r="D565" s="9">
        <v>12.2</v>
      </c>
      <c r="E565" s="9">
        <v>2.1</v>
      </c>
      <c r="F565" s="9">
        <v>749</v>
      </c>
      <c r="G565" s="9">
        <v>124</v>
      </c>
      <c r="H565" s="9">
        <v>858</v>
      </c>
      <c r="I565" s="9">
        <v>701</v>
      </c>
      <c r="J565" s="9">
        <v>691</v>
      </c>
      <c r="K565" s="9">
        <v>793</v>
      </c>
      <c r="L565" s="9">
        <v>528</v>
      </c>
      <c r="M565" s="9">
        <v>945</v>
      </c>
      <c r="N565" s="9">
        <v>332</v>
      </c>
      <c r="O565" s="9">
        <v>269</v>
      </c>
      <c r="P565" s="9">
        <v>473</v>
      </c>
      <c r="Q565" s="9">
        <v>599</v>
      </c>
      <c r="R565" s="9">
        <v>601</v>
      </c>
    </row>
    <row r="566" spans="1:18">
      <c r="A566" s="9">
        <v>565</v>
      </c>
      <c r="B566" s="9" t="s">
        <v>589</v>
      </c>
      <c r="C566" s="9" t="s">
        <v>35</v>
      </c>
      <c r="D566" s="9">
        <v>178.54</v>
      </c>
      <c r="E566" s="9">
        <v>4.3</v>
      </c>
      <c r="F566" s="9">
        <v>852</v>
      </c>
      <c r="G566" s="9">
        <v>353</v>
      </c>
      <c r="H566" s="9">
        <v>413</v>
      </c>
      <c r="I566" s="9">
        <v>686</v>
      </c>
      <c r="J566" s="9">
        <v>486</v>
      </c>
      <c r="K566" s="9">
        <v>96</v>
      </c>
      <c r="L566" s="9">
        <v>836</v>
      </c>
      <c r="M566" s="9">
        <v>681</v>
      </c>
      <c r="N566" s="9">
        <v>84</v>
      </c>
      <c r="O566" s="9">
        <v>549</v>
      </c>
      <c r="P566" s="9">
        <v>133</v>
      </c>
      <c r="Q566" s="9">
        <v>847</v>
      </c>
      <c r="R566" s="9">
        <v>307</v>
      </c>
    </row>
    <row r="567" spans="1:18">
      <c r="A567" s="9">
        <v>566</v>
      </c>
      <c r="B567" s="9" t="s">
        <v>590</v>
      </c>
      <c r="C567" s="9" t="s">
        <v>48</v>
      </c>
      <c r="D567" s="9">
        <v>297.01</v>
      </c>
      <c r="E567" s="9">
        <v>2.7</v>
      </c>
      <c r="F567" s="9">
        <v>824</v>
      </c>
      <c r="G567" s="9">
        <v>272</v>
      </c>
      <c r="H567" s="9">
        <v>234</v>
      </c>
      <c r="I567" s="9">
        <v>784</v>
      </c>
      <c r="J567" s="9">
        <v>884</v>
      </c>
      <c r="K567" s="9">
        <v>974</v>
      </c>
      <c r="L567" s="9">
        <v>422</v>
      </c>
      <c r="M567" s="9">
        <v>412</v>
      </c>
      <c r="N567" s="9">
        <v>620</v>
      </c>
      <c r="O567" s="9">
        <v>395</v>
      </c>
      <c r="P567" s="9">
        <v>618</v>
      </c>
      <c r="Q567" s="9">
        <v>408</v>
      </c>
      <c r="R567" s="9">
        <v>251</v>
      </c>
    </row>
    <row r="568" spans="1:18">
      <c r="A568" s="9">
        <v>567</v>
      </c>
      <c r="B568" s="9" t="s">
        <v>591</v>
      </c>
      <c r="C568" s="9" t="s">
        <v>48</v>
      </c>
      <c r="D568" s="9">
        <v>199.16</v>
      </c>
      <c r="E568" s="9">
        <v>3.7</v>
      </c>
      <c r="F568" s="9">
        <v>689</v>
      </c>
      <c r="G568" s="9">
        <v>618</v>
      </c>
      <c r="H568" s="9">
        <v>897</v>
      </c>
      <c r="I568" s="9">
        <v>528</v>
      </c>
      <c r="J568" s="9">
        <v>171</v>
      </c>
      <c r="K568" s="9">
        <v>547</v>
      </c>
      <c r="L568" s="9">
        <v>465</v>
      </c>
      <c r="M568" s="9">
        <v>166</v>
      </c>
      <c r="N568" s="9">
        <v>30</v>
      </c>
      <c r="O568" s="9">
        <v>556</v>
      </c>
      <c r="P568" s="9">
        <v>816</v>
      </c>
      <c r="Q568" s="9">
        <v>502</v>
      </c>
      <c r="R568" s="9">
        <v>7</v>
      </c>
    </row>
    <row r="569" spans="1:18">
      <c r="A569" s="9">
        <v>568</v>
      </c>
      <c r="B569" s="9" t="s">
        <v>592</v>
      </c>
      <c r="C569" s="9" t="s">
        <v>21</v>
      </c>
      <c r="D569" s="9">
        <v>221.55</v>
      </c>
      <c r="E569" s="9">
        <v>1.4</v>
      </c>
      <c r="F569" s="9">
        <v>653</v>
      </c>
      <c r="G569" s="9">
        <v>810</v>
      </c>
      <c r="H569" s="9">
        <v>61</v>
      </c>
      <c r="I569" s="9">
        <v>601</v>
      </c>
      <c r="J569" s="9">
        <v>949</v>
      </c>
      <c r="K569" s="9">
        <v>620</v>
      </c>
      <c r="L569" s="9">
        <v>372</v>
      </c>
      <c r="M569" s="9">
        <v>699</v>
      </c>
      <c r="N569" s="9">
        <v>740</v>
      </c>
      <c r="O569" s="9">
        <v>912</v>
      </c>
      <c r="P569" s="9">
        <v>840</v>
      </c>
      <c r="Q569" s="9">
        <v>726</v>
      </c>
      <c r="R569" s="9">
        <v>767</v>
      </c>
    </row>
    <row r="570" spans="1:18">
      <c r="A570" s="9">
        <v>569</v>
      </c>
      <c r="B570" s="9" t="s">
        <v>593</v>
      </c>
      <c r="C570" s="9" t="s">
        <v>35</v>
      </c>
      <c r="D570" s="9">
        <v>452.56</v>
      </c>
      <c r="E570" s="9">
        <v>3.5</v>
      </c>
      <c r="F570" s="9">
        <v>701</v>
      </c>
      <c r="G570" s="9">
        <v>244</v>
      </c>
      <c r="H570" s="9">
        <v>255</v>
      </c>
      <c r="I570" s="9">
        <v>652</v>
      </c>
      <c r="J570" s="9">
        <v>273</v>
      </c>
      <c r="K570" s="9">
        <v>566</v>
      </c>
      <c r="L570" s="9">
        <v>757</v>
      </c>
      <c r="M570" s="9">
        <v>168</v>
      </c>
      <c r="N570" s="9">
        <v>239</v>
      </c>
      <c r="O570" s="9">
        <v>463</v>
      </c>
      <c r="P570" s="9">
        <v>561</v>
      </c>
      <c r="Q570" s="9">
        <v>603</v>
      </c>
      <c r="R570" s="9">
        <v>874</v>
      </c>
    </row>
    <row r="571" spans="1:18">
      <c r="A571" s="9">
        <v>570</v>
      </c>
      <c r="B571" s="9" t="s">
        <v>594</v>
      </c>
      <c r="C571" s="9" t="s">
        <v>29</v>
      </c>
      <c r="D571" s="9">
        <v>177.39</v>
      </c>
      <c r="E571" s="9">
        <v>2.8</v>
      </c>
      <c r="F571" s="9">
        <v>998</v>
      </c>
      <c r="G571" s="9">
        <v>847</v>
      </c>
      <c r="H571" s="9">
        <v>560</v>
      </c>
      <c r="I571" s="9">
        <v>656</v>
      </c>
      <c r="J571" s="9">
        <v>258</v>
      </c>
      <c r="K571" s="9">
        <v>703</v>
      </c>
      <c r="L571" s="9">
        <v>762</v>
      </c>
      <c r="M571" s="9">
        <v>800</v>
      </c>
      <c r="N571" s="9">
        <v>889</v>
      </c>
      <c r="O571" s="9">
        <v>674</v>
      </c>
      <c r="P571" s="9">
        <v>848</v>
      </c>
      <c r="Q571" s="9">
        <v>302</v>
      </c>
      <c r="R571" s="9">
        <v>207</v>
      </c>
    </row>
    <row r="572" spans="1:18">
      <c r="A572" s="9">
        <v>571</v>
      </c>
      <c r="B572" s="9" t="s">
        <v>595</v>
      </c>
      <c r="C572" s="9" t="s">
        <v>26</v>
      </c>
      <c r="D572" s="9">
        <v>259.42</v>
      </c>
      <c r="E572" s="9">
        <v>3.3</v>
      </c>
      <c r="F572" s="9">
        <v>49</v>
      </c>
      <c r="G572" s="9">
        <v>449</v>
      </c>
      <c r="H572" s="9">
        <v>904</v>
      </c>
      <c r="I572" s="9">
        <v>165</v>
      </c>
      <c r="J572" s="9">
        <v>134</v>
      </c>
      <c r="K572" s="9">
        <v>218</v>
      </c>
      <c r="L572" s="9">
        <v>966</v>
      </c>
      <c r="M572" s="9">
        <v>978</v>
      </c>
      <c r="N572" s="9">
        <v>362</v>
      </c>
      <c r="O572" s="9">
        <v>449</v>
      </c>
      <c r="P572" s="9">
        <v>606</v>
      </c>
      <c r="Q572" s="9">
        <v>463</v>
      </c>
      <c r="R572" s="9">
        <v>936</v>
      </c>
    </row>
    <row r="573" spans="1:18">
      <c r="A573" s="9">
        <v>572</v>
      </c>
      <c r="B573" s="9" t="s">
        <v>596</v>
      </c>
      <c r="C573" s="9" t="s">
        <v>23</v>
      </c>
      <c r="D573" s="9">
        <v>392.91</v>
      </c>
      <c r="E573" s="9">
        <v>1.7</v>
      </c>
      <c r="F573" s="9">
        <v>302</v>
      </c>
      <c r="G573" s="9">
        <v>929</v>
      </c>
      <c r="H573" s="9">
        <v>347</v>
      </c>
      <c r="I573" s="9">
        <v>848</v>
      </c>
      <c r="J573" s="9">
        <v>682</v>
      </c>
      <c r="K573" s="9">
        <v>184</v>
      </c>
      <c r="L573" s="9">
        <v>80</v>
      </c>
      <c r="M573" s="9">
        <v>228</v>
      </c>
      <c r="N573" s="9">
        <v>821</v>
      </c>
      <c r="O573" s="9">
        <v>330</v>
      </c>
      <c r="P573" s="9">
        <v>779</v>
      </c>
      <c r="Q573" s="9">
        <v>234</v>
      </c>
      <c r="R573" s="9">
        <v>130</v>
      </c>
    </row>
    <row r="574" spans="1:18">
      <c r="A574" s="9">
        <v>573</v>
      </c>
      <c r="B574" s="9" t="s">
        <v>597</v>
      </c>
      <c r="C574" s="9" t="s">
        <v>35</v>
      </c>
      <c r="D574" s="9">
        <v>201.29</v>
      </c>
      <c r="E574" s="9">
        <v>3.9</v>
      </c>
      <c r="F574" s="9">
        <v>881</v>
      </c>
      <c r="G574" s="9">
        <v>246</v>
      </c>
      <c r="H574" s="9">
        <v>670</v>
      </c>
      <c r="I574" s="9">
        <v>495</v>
      </c>
      <c r="J574" s="9">
        <v>721</v>
      </c>
      <c r="K574" s="9">
        <v>68</v>
      </c>
      <c r="L574" s="9">
        <v>550</v>
      </c>
      <c r="M574" s="9">
        <v>978</v>
      </c>
      <c r="N574" s="9">
        <v>388</v>
      </c>
      <c r="O574" s="9">
        <v>252</v>
      </c>
      <c r="P574" s="9">
        <v>22</v>
      </c>
      <c r="Q574" s="9">
        <v>695</v>
      </c>
      <c r="R574" s="9">
        <v>735</v>
      </c>
    </row>
    <row r="575" spans="1:18">
      <c r="A575" s="9">
        <v>574</v>
      </c>
      <c r="B575" s="9" t="s">
        <v>598</v>
      </c>
      <c r="C575" s="9" t="s">
        <v>29</v>
      </c>
      <c r="D575" s="9">
        <v>312.93</v>
      </c>
      <c r="E575" s="9">
        <v>4.5</v>
      </c>
      <c r="F575" s="9">
        <v>190</v>
      </c>
      <c r="G575" s="9">
        <v>519</v>
      </c>
      <c r="H575" s="9">
        <v>123</v>
      </c>
      <c r="I575" s="9">
        <v>589</v>
      </c>
      <c r="J575" s="9">
        <v>747</v>
      </c>
      <c r="K575" s="9">
        <v>828</v>
      </c>
      <c r="L575" s="9">
        <v>547</v>
      </c>
      <c r="M575" s="9">
        <v>608</v>
      </c>
      <c r="N575" s="9">
        <v>652</v>
      </c>
      <c r="O575" s="9">
        <v>680</v>
      </c>
      <c r="P575" s="9">
        <v>565</v>
      </c>
      <c r="Q575" s="9">
        <v>37</v>
      </c>
      <c r="R575" s="9">
        <v>708</v>
      </c>
    </row>
    <row r="576" spans="1:18">
      <c r="A576" s="9">
        <v>575</v>
      </c>
      <c r="B576" s="9" t="s">
        <v>599</v>
      </c>
      <c r="C576" s="9" t="s">
        <v>48</v>
      </c>
      <c r="D576" s="9">
        <v>431.87</v>
      </c>
      <c r="E576" s="9">
        <v>1.9</v>
      </c>
      <c r="F576" s="9">
        <v>136</v>
      </c>
      <c r="G576" s="9">
        <v>140</v>
      </c>
      <c r="H576" s="9">
        <v>481</v>
      </c>
      <c r="I576" s="9">
        <v>428</v>
      </c>
      <c r="J576" s="9">
        <v>421</v>
      </c>
      <c r="K576" s="9">
        <v>129</v>
      </c>
      <c r="L576" s="9">
        <v>423</v>
      </c>
      <c r="M576" s="9">
        <v>366</v>
      </c>
      <c r="N576" s="9">
        <v>667</v>
      </c>
      <c r="O576" s="9">
        <v>962</v>
      </c>
      <c r="P576" s="9">
        <v>885</v>
      </c>
      <c r="Q576" s="9">
        <v>138</v>
      </c>
      <c r="R576" s="9">
        <v>979</v>
      </c>
    </row>
    <row r="577" spans="1:18">
      <c r="A577" s="9">
        <v>576</v>
      </c>
      <c r="B577" s="9" t="s">
        <v>600</v>
      </c>
      <c r="C577" s="9" t="s">
        <v>48</v>
      </c>
      <c r="D577" s="9">
        <v>475.01</v>
      </c>
      <c r="E577" s="9">
        <v>1.4</v>
      </c>
      <c r="F577" s="9">
        <v>555</v>
      </c>
      <c r="G577" s="9">
        <v>361</v>
      </c>
      <c r="H577" s="9">
        <v>316</v>
      </c>
      <c r="I577" s="9">
        <v>773</v>
      </c>
      <c r="J577" s="9">
        <v>420</v>
      </c>
      <c r="K577" s="9">
        <v>566</v>
      </c>
      <c r="L577" s="9">
        <v>428</v>
      </c>
      <c r="M577" s="9">
        <v>527</v>
      </c>
      <c r="N577" s="9">
        <v>298</v>
      </c>
      <c r="O577" s="9">
        <v>284</v>
      </c>
      <c r="P577" s="9">
        <v>765</v>
      </c>
      <c r="Q577" s="9">
        <v>194</v>
      </c>
      <c r="R577" s="9">
        <v>653</v>
      </c>
    </row>
    <row r="578" spans="1:18">
      <c r="A578" s="9">
        <v>577</v>
      </c>
      <c r="B578" s="9" t="s">
        <v>601</v>
      </c>
      <c r="C578" s="9" t="s">
        <v>23</v>
      </c>
      <c r="D578" s="9">
        <v>77.8</v>
      </c>
      <c r="E578" s="9">
        <v>1.1</v>
      </c>
      <c r="F578" s="9">
        <v>404</v>
      </c>
      <c r="G578" s="9">
        <v>7</v>
      </c>
      <c r="H578" s="9">
        <v>503</v>
      </c>
      <c r="I578" s="9">
        <v>162</v>
      </c>
      <c r="J578" s="9">
        <v>185</v>
      </c>
      <c r="K578" s="9">
        <v>889</v>
      </c>
      <c r="L578" s="9">
        <v>387</v>
      </c>
      <c r="M578" s="9">
        <v>790</v>
      </c>
      <c r="N578" s="9">
        <v>856</v>
      </c>
      <c r="O578" s="9">
        <v>273</v>
      </c>
      <c r="P578" s="9">
        <v>964</v>
      </c>
      <c r="Q578" s="9">
        <v>526</v>
      </c>
      <c r="R578" s="9">
        <v>763</v>
      </c>
    </row>
    <row r="579" spans="1:18">
      <c r="A579" s="9">
        <v>578</v>
      </c>
      <c r="B579" s="9" t="s">
        <v>602</v>
      </c>
      <c r="C579" s="9" t="s">
        <v>26</v>
      </c>
      <c r="D579" s="9">
        <v>463.66</v>
      </c>
      <c r="E579" s="9">
        <v>3.6</v>
      </c>
      <c r="F579" s="9">
        <v>892</v>
      </c>
      <c r="G579" s="9">
        <v>477</v>
      </c>
      <c r="H579" s="9">
        <v>718</v>
      </c>
      <c r="I579" s="9">
        <v>365</v>
      </c>
      <c r="J579" s="9">
        <v>928</v>
      </c>
      <c r="K579" s="9">
        <v>608</v>
      </c>
      <c r="L579" s="9">
        <v>997</v>
      </c>
      <c r="M579" s="9">
        <v>646</v>
      </c>
      <c r="N579" s="9">
        <v>370</v>
      </c>
      <c r="O579" s="9">
        <v>19</v>
      </c>
      <c r="P579" s="9">
        <v>234</v>
      </c>
      <c r="Q579" s="9">
        <v>768</v>
      </c>
      <c r="R579" s="9">
        <v>607</v>
      </c>
    </row>
    <row r="580" spans="1:18">
      <c r="A580" s="9">
        <v>579</v>
      </c>
      <c r="B580" s="9" t="s">
        <v>603</v>
      </c>
      <c r="C580" s="9" t="s">
        <v>29</v>
      </c>
      <c r="D580" s="9">
        <v>248.6</v>
      </c>
      <c r="E580" s="9">
        <v>3.4</v>
      </c>
      <c r="F580" s="9">
        <v>865</v>
      </c>
      <c r="G580" s="9">
        <v>351</v>
      </c>
      <c r="H580" s="9">
        <v>47</v>
      </c>
      <c r="I580" s="9">
        <v>525</v>
      </c>
      <c r="J580" s="9">
        <v>363</v>
      </c>
      <c r="K580" s="9">
        <v>847</v>
      </c>
      <c r="L580" s="9">
        <v>920</v>
      </c>
      <c r="M580" s="9">
        <v>537</v>
      </c>
      <c r="N580" s="9">
        <v>98</v>
      </c>
      <c r="O580" s="9">
        <v>238</v>
      </c>
      <c r="P580" s="9">
        <v>995</v>
      </c>
      <c r="Q580" s="9">
        <v>646</v>
      </c>
      <c r="R580" s="9">
        <v>25</v>
      </c>
    </row>
    <row r="581" spans="1:18">
      <c r="A581" s="9">
        <v>580</v>
      </c>
      <c r="B581" s="9" t="s">
        <v>604</v>
      </c>
      <c r="C581" s="9" t="s">
        <v>29</v>
      </c>
      <c r="D581" s="9">
        <v>132.83</v>
      </c>
      <c r="E581" s="9">
        <v>3.2</v>
      </c>
      <c r="F581" s="9">
        <v>602</v>
      </c>
      <c r="G581" s="9">
        <v>995</v>
      </c>
      <c r="H581" s="9">
        <v>408</v>
      </c>
      <c r="I581" s="9">
        <v>238</v>
      </c>
      <c r="J581" s="9">
        <v>954</v>
      </c>
      <c r="K581" s="9">
        <v>598</v>
      </c>
      <c r="L581" s="9">
        <v>708</v>
      </c>
      <c r="M581" s="9">
        <v>863</v>
      </c>
      <c r="N581" s="9">
        <v>46</v>
      </c>
      <c r="O581" s="9">
        <v>269</v>
      </c>
      <c r="P581" s="9">
        <v>58</v>
      </c>
      <c r="Q581" s="9">
        <v>0</v>
      </c>
      <c r="R581" s="9">
        <v>622</v>
      </c>
    </row>
    <row r="582" spans="1:18">
      <c r="A582" s="9">
        <v>581</v>
      </c>
      <c r="B582" s="9" t="s">
        <v>605</v>
      </c>
      <c r="C582" s="9" t="s">
        <v>26</v>
      </c>
      <c r="D582" s="9">
        <v>232.27</v>
      </c>
      <c r="E582" s="9">
        <v>1.9</v>
      </c>
      <c r="F582" s="9">
        <v>807</v>
      </c>
      <c r="G582" s="9">
        <v>494</v>
      </c>
      <c r="H582" s="9">
        <v>931</v>
      </c>
      <c r="I582" s="9">
        <v>71</v>
      </c>
      <c r="J582" s="9">
        <v>606</v>
      </c>
      <c r="K582" s="9">
        <v>805</v>
      </c>
      <c r="L582" s="9">
        <v>669</v>
      </c>
      <c r="M582" s="9">
        <v>523</v>
      </c>
      <c r="N582" s="9">
        <v>998</v>
      </c>
      <c r="O582" s="9">
        <v>417</v>
      </c>
      <c r="P582" s="9">
        <v>163</v>
      </c>
      <c r="Q582" s="9">
        <v>560</v>
      </c>
      <c r="R582" s="9">
        <v>453</v>
      </c>
    </row>
    <row r="583" spans="1:18">
      <c r="A583" s="9">
        <v>582</v>
      </c>
      <c r="B583" s="9" t="s">
        <v>606</v>
      </c>
      <c r="C583" s="9" t="s">
        <v>26</v>
      </c>
      <c r="D583" s="9">
        <v>490.12</v>
      </c>
      <c r="E583" s="9">
        <v>2.6</v>
      </c>
      <c r="F583" s="9">
        <v>341</v>
      </c>
      <c r="G583" s="9">
        <v>605</v>
      </c>
      <c r="H583" s="9">
        <v>135</v>
      </c>
      <c r="I583" s="9">
        <v>444</v>
      </c>
      <c r="J583" s="9">
        <v>377</v>
      </c>
      <c r="K583" s="9">
        <v>630</v>
      </c>
      <c r="L583" s="9">
        <v>203</v>
      </c>
      <c r="M583" s="9">
        <v>71</v>
      </c>
      <c r="N583" s="9">
        <v>838</v>
      </c>
      <c r="O583" s="9">
        <v>944</v>
      </c>
      <c r="P583" s="9">
        <v>770</v>
      </c>
      <c r="Q583" s="9">
        <v>95</v>
      </c>
      <c r="R583" s="9">
        <v>634</v>
      </c>
    </row>
    <row r="584" spans="1:18">
      <c r="A584" s="9">
        <v>583</v>
      </c>
      <c r="B584" s="9" t="s">
        <v>607</v>
      </c>
      <c r="C584" s="9" t="s">
        <v>26</v>
      </c>
      <c r="D584" s="9">
        <v>248.85</v>
      </c>
      <c r="E584" s="9">
        <v>3.4</v>
      </c>
      <c r="F584" s="9">
        <v>757</v>
      </c>
      <c r="G584" s="9">
        <v>832</v>
      </c>
      <c r="H584" s="9">
        <v>200</v>
      </c>
      <c r="I584" s="9">
        <v>654</v>
      </c>
      <c r="J584" s="9">
        <v>522</v>
      </c>
      <c r="K584" s="9">
        <v>719</v>
      </c>
      <c r="L584" s="9">
        <v>195</v>
      </c>
      <c r="M584" s="9">
        <v>644</v>
      </c>
      <c r="N584" s="9">
        <v>421</v>
      </c>
      <c r="O584" s="9">
        <v>309</v>
      </c>
      <c r="P584" s="9">
        <v>825</v>
      </c>
      <c r="Q584" s="9">
        <v>712</v>
      </c>
      <c r="R584" s="9">
        <v>185</v>
      </c>
    </row>
    <row r="585" spans="1:18">
      <c r="A585" s="9">
        <v>584</v>
      </c>
      <c r="B585" s="9" t="s">
        <v>608</v>
      </c>
      <c r="C585" s="9" t="s">
        <v>48</v>
      </c>
      <c r="D585" s="9">
        <v>167.73</v>
      </c>
      <c r="E585" s="9">
        <v>3</v>
      </c>
      <c r="F585" s="9">
        <v>945</v>
      </c>
      <c r="G585" s="9">
        <v>426</v>
      </c>
      <c r="H585" s="9">
        <v>249</v>
      </c>
      <c r="I585" s="9">
        <v>821</v>
      </c>
      <c r="J585" s="9">
        <v>579</v>
      </c>
      <c r="K585" s="9">
        <v>333</v>
      </c>
      <c r="L585" s="9">
        <v>727</v>
      </c>
      <c r="M585" s="9">
        <v>105</v>
      </c>
      <c r="N585" s="9">
        <v>479</v>
      </c>
      <c r="O585" s="9">
        <v>30</v>
      </c>
      <c r="P585" s="9">
        <v>215</v>
      </c>
      <c r="Q585" s="9">
        <v>412</v>
      </c>
      <c r="R585" s="9">
        <v>483</v>
      </c>
    </row>
    <row r="586" spans="1:18">
      <c r="A586" s="9">
        <v>585</v>
      </c>
      <c r="B586" s="9" t="s">
        <v>609</v>
      </c>
      <c r="C586" s="9" t="s">
        <v>23</v>
      </c>
      <c r="D586" s="9">
        <v>318.53</v>
      </c>
      <c r="E586" s="9">
        <v>5</v>
      </c>
      <c r="F586" s="9">
        <v>704</v>
      </c>
      <c r="G586" s="9">
        <v>38</v>
      </c>
      <c r="H586" s="9">
        <v>313</v>
      </c>
      <c r="I586" s="9">
        <v>508</v>
      </c>
      <c r="J586" s="9">
        <v>890</v>
      </c>
      <c r="K586" s="9">
        <v>924</v>
      </c>
      <c r="L586" s="9">
        <v>284</v>
      </c>
      <c r="M586" s="9">
        <v>731</v>
      </c>
      <c r="N586" s="9">
        <v>578</v>
      </c>
      <c r="O586" s="9">
        <v>825</v>
      </c>
      <c r="P586" s="9">
        <v>182</v>
      </c>
      <c r="Q586" s="9">
        <v>537</v>
      </c>
      <c r="R586" s="9">
        <v>679</v>
      </c>
    </row>
    <row r="587" spans="1:18">
      <c r="A587" s="9">
        <v>586</v>
      </c>
      <c r="B587" s="9" t="s">
        <v>610</v>
      </c>
      <c r="C587" s="9" t="s">
        <v>35</v>
      </c>
      <c r="D587" s="9">
        <v>123.87</v>
      </c>
      <c r="E587" s="9">
        <v>1.5</v>
      </c>
      <c r="F587" s="9">
        <v>318</v>
      </c>
      <c r="G587" s="9">
        <v>592</v>
      </c>
      <c r="H587" s="9">
        <v>868</v>
      </c>
      <c r="I587" s="9">
        <v>794</v>
      </c>
      <c r="J587" s="9">
        <v>721</v>
      </c>
      <c r="K587" s="9">
        <v>153</v>
      </c>
      <c r="L587" s="9">
        <v>968</v>
      </c>
      <c r="M587" s="9">
        <v>884</v>
      </c>
      <c r="N587" s="9">
        <v>61</v>
      </c>
      <c r="O587" s="9">
        <v>103</v>
      </c>
      <c r="P587" s="9">
        <v>568</v>
      </c>
      <c r="Q587" s="9">
        <v>854</v>
      </c>
      <c r="R587" s="9">
        <v>50</v>
      </c>
    </row>
    <row r="588" spans="1:18">
      <c r="A588" s="9">
        <v>587</v>
      </c>
      <c r="B588" s="9" t="s">
        <v>611</v>
      </c>
      <c r="C588" s="9" t="s">
        <v>26</v>
      </c>
      <c r="D588" s="9">
        <v>42.55</v>
      </c>
      <c r="E588" s="9">
        <v>3.8</v>
      </c>
      <c r="F588" s="9">
        <v>618</v>
      </c>
      <c r="G588" s="9">
        <v>186</v>
      </c>
      <c r="H588" s="9">
        <v>367</v>
      </c>
      <c r="I588" s="9">
        <v>268</v>
      </c>
      <c r="J588" s="9">
        <v>195</v>
      </c>
      <c r="K588" s="9">
        <v>546</v>
      </c>
      <c r="L588" s="9">
        <v>195</v>
      </c>
      <c r="M588" s="9">
        <v>964</v>
      </c>
      <c r="N588" s="9">
        <v>108</v>
      </c>
      <c r="O588" s="9">
        <v>681</v>
      </c>
      <c r="P588" s="9">
        <v>656</v>
      </c>
      <c r="Q588" s="9">
        <v>428</v>
      </c>
      <c r="R588" s="9">
        <v>890</v>
      </c>
    </row>
    <row r="589" spans="1:18">
      <c r="A589" s="9">
        <v>588</v>
      </c>
      <c r="B589" s="9" t="s">
        <v>612</v>
      </c>
      <c r="C589" s="9" t="s">
        <v>23</v>
      </c>
      <c r="D589" s="9">
        <v>68.8</v>
      </c>
      <c r="E589" s="9">
        <v>2.6</v>
      </c>
      <c r="F589" s="9">
        <v>363</v>
      </c>
      <c r="G589" s="9">
        <v>595</v>
      </c>
      <c r="H589" s="9">
        <v>428</v>
      </c>
      <c r="I589" s="9">
        <v>752</v>
      </c>
      <c r="J589" s="9">
        <v>880</v>
      </c>
      <c r="K589" s="9">
        <v>78</v>
      </c>
      <c r="L589" s="9">
        <v>306</v>
      </c>
      <c r="M589" s="9">
        <v>688</v>
      </c>
      <c r="N589" s="9">
        <v>678</v>
      </c>
      <c r="O589" s="9">
        <v>185</v>
      </c>
      <c r="P589" s="9">
        <v>934</v>
      </c>
      <c r="Q589" s="9">
        <v>234</v>
      </c>
      <c r="R589" s="9">
        <v>4</v>
      </c>
    </row>
    <row r="590" spans="1:18">
      <c r="A590" s="9">
        <v>589</v>
      </c>
      <c r="B590" s="9" t="s">
        <v>613</v>
      </c>
      <c r="C590" s="9" t="s">
        <v>21</v>
      </c>
      <c r="D590" s="9">
        <v>68.38</v>
      </c>
      <c r="E590" s="9">
        <v>2.7</v>
      </c>
      <c r="F590" s="9">
        <v>822</v>
      </c>
      <c r="G590" s="9">
        <v>599</v>
      </c>
      <c r="H590" s="9">
        <v>829</v>
      </c>
      <c r="I590" s="9">
        <v>414</v>
      </c>
      <c r="J590" s="9">
        <v>97</v>
      </c>
      <c r="K590" s="9">
        <v>578</v>
      </c>
      <c r="L590" s="9">
        <v>663</v>
      </c>
      <c r="M590" s="9">
        <v>281</v>
      </c>
      <c r="N590" s="9">
        <v>548</v>
      </c>
      <c r="O590" s="9">
        <v>127</v>
      </c>
      <c r="P590" s="9">
        <v>89</v>
      </c>
      <c r="Q590" s="9">
        <v>348</v>
      </c>
      <c r="R590" s="9">
        <v>588</v>
      </c>
    </row>
    <row r="591" spans="1:18">
      <c r="A591" s="9">
        <v>590</v>
      </c>
      <c r="B591" s="9" t="s">
        <v>614</v>
      </c>
      <c r="C591" s="9" t="s">
        <v>29</v>
      </c>
      <c r="D591" s="9">
        <v>80.19</v>
      </c>
      <c r="E591" s="9">
        <v>3.9</v>
      </c>
      <c r="F591" s="9">
        <v>382</v>
      </c>
      <c r="G591" s="9">
        <v>753</v>
      </c>
      <c r="H591" s="9">
        <v>806</v>
      </c>
      <c r="I591" s="9">
        <v>244</v>
      </c>
      <c r="J591" s="9">
        <v>604</v>
      </c>
      <c r="K591" s="9">
        <v>854</v>
      </c>
      <c r="L591" s="9">
        <v>13</v>
      </c>
      <c r="M591" s="9">
        <v>132</v>
      </c>
      <c r="N591" s="9">
        <v>118</v>
      </c>
      <c r="O591" s="9">
        <v>209</v>
      </c>
      <c r="P591" s="9">
        <v>963</v>
      </c>
      <c r="Q591" s="9">
        <v>755</v>
      </c>
      <c r="R591" s="9">
        <v>159</v>
      </c>
    </row>
    <row r="592" spans="1:18">
      <c r="A592" s="9">
        <v>591</v>
      </c>
      <c r="B592" s="9" t="s">
        <v>615</v>
      </c>
      <c r="C592" s="9" t="s">
        <v>29</v>
      </c>
      <c r="D592" s="9">
        <v>73.72</v>
      </c>
      <c r="E592" s="9">
        <v>3.8</v>
      </c>
      <c r="F592" s="9">
        <v>233</v>
      </c>
      <c r="G592" s="9">
        <v>853</v>
      </c>
      <c r="H592" s="9">
        <v>479</v>
      </c>
      <c r="I592" s="9">
        <v>674</v>
      </c>
      <c r="J592" s="9">
        <v>983</v>
      </c>
      <c r="K592" s="9">
        <v>412</v>
      </c>
      <c r="L592" s="9">
        <v>836</v>
      </c>
      <c r="M592" s="9">
        <v>533</v>
      </c>
      <c r="N592" s="9">
        <v>597</v>
      </c>
      <c r="O592" s="9">
        <v>413</v>
      </c>
      <c r="P592" s="9">
        <v>310</v>
      </c>
      <c r="Q592" s="9">
        <v>869</v>
      </c>
      <c r="R592" s="9">
        <v>207</v>
      </c>
    </row>
    <row r="593" spans="1:18">
      <c r="A593" s="9">
        <v>592</v>
      </c>
      <c r="B593" s="9" t="s">
        <v>616</v>
      </c>
      <c r="C593" s="9" t="s">
        <v>19</v>
      </c>
      <c r="D593" s="9">
        <v>322.23</v>
      </c>
      <c r="E593" s="9">
        <v>5</v>
      </c>
      <c r="F593" s="9">
        <v>777</v>
      </c>
      <c r="G593" s="9">
        <v>92</v>
      </c>
      <c r="H593" s="9">
        <v>313</v>
      </c>
      <c r="I593" s="9">
        <v>59</v>
      </c>
      <c r="J593" s="9">
        <v>21</v>
      </c>
      <c r="K593" s="9">
        <v>545</v>
      </c>
      <c r="L593" s="9">
        <v>145</v>
      </c>
      <c r="M593" s="9">
        <v>974</v>
      </c>
      <c r="N593" s="9">
        <v>381</v>
      </c>
      <c r="O593" s="9">
        <v>280</v>
      </c>
      <c r="P593" s="9">
        <v>556</v>
      </c>
      <c r="Q593" s="9">
        <v>480</v>
      </c>
      <c r="R593" s="9">
        <v>256</v>
      </c>
    </row>
    <row r="594" spans="1:18">
      <c r="A594" s="9">
        <v>593</v>
      </c>
      <c r="B594" s="9" t="s">
        <v>617</v>
      </c>
      <c r="C594" s="9" t="s">
        <v>21</v>
      </c>
      <c r="D594" s="9">
        <v>95.03</v>
      </c>
      <c r="E594" s="9">
        <v>1.5</v>
      </c>
      <c r="F594" s="9">
        <v>344</v>
      </c>
      <c r="G594" s="9">
        <v>85</v>
      </c>
      <c r="H594" s="9">
        <v>499</v>
      </c>
      <c r="I594" s="9">
        <v>5</v>
      </c>
      <c r="J594" s="9">
        <v>449</v>
      </c>
      <c r="K594" s="9">
        <v>608</v>
      </c>
      <c r="L594" s="9">
        <v>937</v>
      </c>
      <c r="M594" s="9">
        <v>268</v>
      </c>
      <c r="N594" s="9">
        <v>391</v>
      </c>
      <c r="O594" s="9">
        <v>958</v>
      </c>
      <c r="P594" s="9">
        <v>971</v>
      </c>
      <c r="Q594" s="9">
        <v>838</v>
      </c>
      <c r="R594" s="9">
        <v>204</v>
      </c>
    </row>
    <row r="595" spans="1:18">
      <c r="A595" s="9">
        <v>594</v>
      </c>
      <c r="B595" s="9" t="s">
        <v>618</v>
      </c>
      <c r="C595" s="9" t="s">
        <v>35</v>
      </c>
      <c r="D595" s="9">
        <v>176.11</v>
      </c>
      <c r="E595" s="9">
        <v>1.4</v>
      </c>
      <c r="F595" s="9">
        <v>549</v>
      </c>
      <c r="G595" s="9">
        <v>43</v>
      </c>
      <c r="H595" s="9">
        <v>720</v>
      </c>
      <c r="I595" s="9">
        <v>708</v>
      </c>
      <c r="J595" s="9">
        <v>171</v>
      </c>
      <c r="K595" s="9">
        <v>168</v>
      </c>
      <c r="L595" s="9">
        <v>56</v>
      </c>
      <c r="M595" s="9">
        <v>411</v>
      </c>
      <c r="N595" s="9">
        <v>976</v>
      </c>
      <c r="O595" s="9">
        <v>252</v>
      </c>
      <c r="P595" s="9">
        <v>256</v>
      </c>
      <c r="Q595" s="9">
        <v>395</v>
      </c>
      <c r="R595" s="9">
        <v>766</v>
      </c>
    </row>
    <row r="596" spans="1:18">
      <c r="A596" s="9">
        <v>595</v>
      </c>
      <c r="B596" s="9" t="s">
        <v>619</v>
      </c>
      <c r="C596" s="9" t="s">
        <v>26</v>
      </c>
      <c r="D596" s="9">
        <v>448.91</v>
      </c>
      <c r="E596" s="9">
        <v>3.9</v>
      </c>
      <c r="F596" s="9">
        <v>817</v>
      </c>
      <c r="G596" s="9">
        <v>136</v>
      </c>
      <c r="H596" s="9">
        <v>354</v>
      </c>
      <c r="I596" s="9">
        <v>981</v>
      </c>
      <c r="J596" s="9">
        <v>382</v>
      </c>
      <c r="K596" s="9">
        <v>680</v>
      </c>
      <c r="L596" s="9">
        <v>722</v>
      </c>
      <c r="M596" s="9">
        <v>672</v>
      </c>
      <c r="N596" s="9">
        <v>51</v>
      </c>
      <c r="O596" s="9">
        <v>18</v>
      </c>
      <c r="P596" s="9">
        <v>532</v>
      </c>
      <c r="Q596" s="9">
        <v>350</v>
      </c>
      <c r="R596" s="9">
        <v>949</v>
      </c>
    </row>
    <row r="597" spans="1:18">
      <c r="A597" s="9">
        <v>596</v>
      </c>
      <c r="B597" s="9" t="s">
        <v>620</v>
      </c>
      <c r="C597" s="9" t="s">
        <v>26</v>
      </c>
      <c r="D597" s="9">
        <v>239.61</v>
      </c>
      <c r="E597" s="9">
        <v>3.3</v>
      </c>
      <c r="F597" s="9">
        <v>553</v>
      </c>
      <c r="G597" s="9">
        <v>420</v>
      </c>
      <c r="H597" s="9">
        <v>484</v>
      </c>
      <c r="I597" s="9">
        <v>569</v>
      </c>
      <c r="J597" s="9">
        <v>133</v>
      </c>
      <c r="K597" s="9">
        <v>662</v>
      </c>
      <c r="L597" s="9">
        <v>779</v>
      </c>
      <c r="M597" s="9">
        <v>618</v>
      </c>
      <c r="N597" s="9">
        <v>602</v>
      </c>
      <c r="O597" s="9">
        <v>711</v>
      </c>
      <c r="P597" s="9">
        <v>978</v>
      </c>
      <c r="Q597" s="9">
        <v>415</v>
      </c>
      <c r="R597" s="9">
        <v>10</v>
      </c>
    </row>
    <row r="598" spans="1:18">
      <c r="A598" s="9">
        <v>597</v>
      </c>
      <c r="B598" s="9" t="s">
        <v>621</v>
      </c>
      <c r="C598" s="9" t="s">
        <v>35</v>
      </c>
      <c r="D598" s="9">
        <v>335.44</v>
      </c>
      <c r="E598" s="9">
        <v>2.1</v>
      </c>
      <c r="F598" s="9">
        <v>529</v>
      </c>
      <c r="G598" s="9">
        <v>73</v>
      </c>
      <c r="H598" s="9">
        <v>210</v>
      </c>
      <c r="I598" s="9">
        <v>816</v>
      </c>
      <c r="J598" s="9">
        <v>425</v>
      </c>
      <c r="K598" s="9">
        <v>582</v>
      </c>
      <c r="L598" s="9">
        <v>209</v>
      </c>
      <c r="M598" s="9">
        <v>790</v>
      </c>
      <c r="N598" s="9">
        <v>288</v>
      </c>
      <c r="O598" s="9">
        <v>731</v>
      </c>
      <c r="P598" s="9">
        <v>532</v>
      </c>
      <c r="Q598" s="9">
        <v>885</v>
      </c>
      <c r="R598" s="9">
        <v>948</v>
      </c>
    </row>
    <row r="599" spans="1:18">
      <c r="A599" s="9">
        <v>598</v>
      </c>
      <c r="B599" s="9" t="s">
        <v>622</v>
      </c>
      <c r="C599" s="9" t="s">
        <v>48</v>
      </c>
      <c r="D599" s="9">
        <v>90.3</v>
      </c>
      <c r="E599" s="9">
        <v>1.3</v>
      </c>
      <c r="F599" s="9">
        <v>856</v>
      </c>
      <c r="G599" s="9">
        <v>547</v>
      </c>
      <c r="H599" s="9">
        <v>703</v>
      </c>
      <c r="I599" s="9">
        <v>406</v>
      </c>
      <c r="J599" s="9">
        <v>24</v>
      </c>
      <c r="K599" s="9">
        <v>514</v>
      </c>
      <c r="L599" s="9">
        <v>528</v>
      </c>
      <c r="M599" s="9">
        <v>864</v>
      </c>
      <c r="N599" s="9">
        <v>336</v>
      </c>
      <c r="O599" s="9">
        <v>135</v>
      </c>
      <c r="P599" s="9">
        <v>51</v>
      </c>
      <c r="Q599" s="9">
        <v>915</v>
      </c>
      <c r="R599" s="9">
        <v>7</v>
      </c>
    </row>
    <row r="600" spans="1:18">
      <c r="A600" s="9">
        <v>599</v>
      </c>
      <c r="B600" s="9" t="s">
        <v>623</v>
      </c>
      <c r="C600" s="9" t="s">
        <v>21</v>
      </c>
      <c r="D600" s="9">
        <v>100.18</v>
      </c>
      <c r="E600" s="9">
        <v>1.3</v>
      </c>
      <c r="F600" s="9">
        <v>789</v>
      </c>
      <c r="G600" s="9">
        <v>612</v>
      </c>
      <c r="H600" s="9">
        <v>43</v>
      </c>
      <c r="I600" s="9">
        <v>216</v>
      </c>
      <c r="J600" s="9">
        <v>502</v>
      </c>
      <c r="K600" s="9">
        <v>313</v>
      </c>
      <c r="L600" s="9">
        <v>797</v>
      </c>
      <c r="M600" s="9">
        <v>746</v>
      </c>
      <c r="N600" s="9">
        <v>809</v>
      </c>
      <c r="O600" s="9">
        <v>222</v>
      </c>
      <c r="P600" s="9">
        <v>337</v>
      </c>
      <c r="Q600" s="9">
        <v>886</v>
      </c>
      <c r="R600" s="9">
        <v>408</v>
      </c>
    </row>
    <row r="601" spans="1:18">
      <c r="A601" s="9">
        <v>600</v>
      </c>
      <c r="B601" s="9" t="s">
        <v>624</v>
      </c>
      <c r="C601" s="9" t="s">
        <v>26</v>
      </c>
      <c r="D601" s="9">
        <v>25.23</v>
      </c>
      <c r="E601" s="9">
        <v>4.6</v>
      </c>
      <c r="F601" s="9">
        <v>819</v>
      </c>
      <c r="G601" s="9">
        <v>987</v>
      </c>
      <c r="H601" s="9">
        <v>540</v>
      </c>
      <c r="I601" s="9">
        <v>929</v>
      </c>
      <c r="J601" s="9">
        <v>184</v>
      </c>
      <c r="K601" s="9">
        <v>31</v>
      </c>
      <c r="L601" s="9">
        <v>343</v>
      </c>
      <c r="M601" s="9">
        <v>17</v>
      </c>
      <c r="N601" s="9">
        <v>203</v>
      </c>
      <c r="O601" s="9">
        <v>2</v>
      </c>
      <c r="P601" s="9">
        <v>170</v>
      </c>
      <c r="Q601" s="9">
        <v>50</v>
      </c>
      <c r="R601" s="9">
        <v>935</v>
      </c>
    </row>
    <row r="602" spans="1:18">
      <c r="A602" s="9">
        <v>601</v>
      </c>
      <c r="B602" s="9" t="s">
        <v>625</v>
      </c>
      <c r="C602" s="9" t="s">
        <v>19</v>
      </c>
      <c r="D602" s="9">
        <v>88.62</v>
      </c>
      <c r="E602" s="9">
        <v>1.8</v>
      </c>
      <c r="F602" s="9">
        <v>571</v>
      </c>
      <c r="G602" s="9">
        <v>511</v>
      </c>
      <c r="H602" s="9">
        <v>570</v>
      </c>
      <c r="I602" s="9">
        <v>25</v>
      </c>
      <c r="J602" s="9">
        <v>84</v>
      </c>
      <c r="K602" s="9">
        <v>286</v>
      </c>
      <c r="L602" s="9">
        <v>714</v>
      </c>
      <c r="M602" s="9">
        <v>753</v>
      </c>
      <c r="N602" s="9">
        <v>879</v>
      </c>
      <c r="O602" s="9">
        <v>962</v>
      </c>
      <c r="P602" s="9">
        <v>947</v>
      </c>
      <c r="Q602" s="9">
        <v>80</v>
      </c>
      <c r="R602" s="9">
        <v>31</v>
      </c>
    </row>
    <row r="603" spans="1:18">
      <c r="A603" s="9">
        <v>602</v>
      </c>
      <c r="B603" s="9" t="s">
        <v>626</v>
      </c>
      <c r="C603" s="9" t="s">
        <v>23</v>
      </c>
      <c r="D603" s="9">
        <v>142.9</v>
      </c>
      <c r="E603" s="9">
        <v>2.3</v>
      </c>
      <c r="F603" s="9">
        <v>935</v>
      </c>
      <c r="G603" s="9">
        <v>155</v>
      </c>
      <c r="H603" s="9">
        <v>582</v>
      </c>
      <c r="I603" s="9">
        <v>814</v>
      </c>
      <c r="J603" s="9">
        <v>566</v>
      </c>
      <c r="K603" s="9">
        <v>593</v>
      </c>
      <c r="L603" s="9">
        <v>610</v>
      </c>
      <c r="M603" s="9">
        <v>116</v>
      </c>
      <c r="N603" s="9">
        <v>237</v>
      </c>
      <c r="O603" s="9">
        <v>235</v>
      </c>
      <c r="P603" s="9">
        <v>66</v>
      </c>
      <c r="Q603" s="9">
        <v>35</v>
      </c>
      <c r="R603" s="9">
        <v>983</v>
      </c>
    </row>
    <row r="604" spans="1:18">
      <c r="A604" s="9">
        <v>603</v>
      </c>
      <c r="B604" s="9" t="s">
        <v>627</v>
      </c>
      <c r="C604" s="9" t="s">
        <v>29</v>
      </c>
      <c r="D604" s="9">
        <v>92.62</v>
      </c>
      <c r="E604" s="9">
        <v>1.9</v>
      </c>
      <c r="F604" s="9">
        <v>183</v>
      </c>
      <c r="G604" s="9">
        <v>937</v>
      </c>
      <c r="H604" s="9">
        <v>91</v>
      </c>
      <c r="I604" s="9">
        <v>4</v>
      </c>
      <c r="J604" s="9">
        <v>762</v>
      </c>
      <c r="K604" s="9">
        <v>42</v>
      </c>
      <c r="L604" s="9">
        <v>278</v>
      </c>
      <c r="M604" s="9">
        <v>797</v>
      </c>
      <c r="N604" s="9">
        <v>381</v>
      </c>
      <c r="O604" s="9">
        <v>853</v>
      </c>
      <c r="P604" s="9">
        <v>624</v>
      </c>
      <c r="Q604" s="9">
        <v>66</v>
      </c>
      <c r="R604" s="9">
        <v>539</v>
      </c>
    </row>
    <row r="605" spans="1:18">
      <c r="A605" s="9">
        <v>604</v>
      </c>
      <c r="B605" s="9" t="s">
        <v>628</v>
      </c>
      <c r="C605" s="9" t="s">
        <v>21</v>
      </c>
      <c r="D605" s="9">
        <v>48.91</v>
      </c>
      <c r="E605" s="9">
        <v>2.4</v>
      </c>
      <c r="F605" s="9">
        <v>41</v>
      </c>
      <c r="G605" s="9">
        <v>254</v>
      </c>
      <c r="H605" s="9">
        <v>264</v>
      </c>
      <c r="I605" s="9">
        <v>985</v>
      </c>
      <c r="J605" s="9">
        <v>143</v>
      </c>
      <c r="K605" s="9">
        <v>902</v>
      </c>
      <c r="L605" s="9">
        <v>208</v>
      </c>
      <c r="M605" s="9">
        <v>793</v>
      </c>
      <c r="N605" s="9">
        <v>666</v>
      </c>
      <c r="O605" s="9">
        <v>464</v>
      </c>
      <c r="P605" s="9">
        <v>299</v>
      </c>
      <c r="Q605" s="9">
        <v>640</v>
      </c>
      <c r="R605" s="9">
        <v>717</v>
      </c>
    </row>
    <row r="606" spans="1:18">
      <c r="A606" s="9">
        <v>605</v>
      </c>
      <c r="B606" s="9" t="s">
        <v>629</v>
      </c>
      <c r="C606" s="9" t="s">
        <v>29</v>
      </c>
      <c r="D606" s="9">
        <v>64.71</v>
      </c>
      <c r="E606" s="9">
        <v>1.3</v>
      </c>
      <c r="F606" s="9">
        <v>551</v>
      </c>
      <c r="G606" s="9">
        <v>170</v>
      </c>
      <c r="H606" s="9">
        <v>894</v>
      </c>
      <c r="I606" s="9">
        <v>531</v>
      </c>
      <c r="J606" s="9">
        <v>862</v>
      </c>
      <c r="K606" s="9">
        <v>616</v>
      </c>
      <c r="L606" s="9">
        <v>640</v>
      </c>
      <c r="M606" s="9">
        <v>143</v>
      </c>
      <c r="N606" s="9">
        <v>751</v>
      </c>
      <c r="O606" s="9">
        <v>227</v>
      </c>
      <c r="P606" s="9">
        <v>671</v>
      </c>
      <c r="Q606" s="9">
        <v>881</v>
      </c>
      <c r="R606" s="9">
        <v>386</v>
      </c>
    </row>
    <row r="607" spans="1:18">
      <c r="A607" s="9">
        <v>606</v>
      </c>
      <c r="B607" s="9" t="s">
        <v>630</v>
      </c>
      <c r="C607" s="9" t="s">
        <v>23</v>
      </c>
      <c r="D607" s="9">
        <v>233.09</v>
      </c>
      <c r="E607" s="9">
        <v>3.1</v>
      </c>
      <c r="F607" s="9">
        <v>397</v>
      </c>
      <c r="G607" s="9">
        <v>980</v>
      </c>
      <c r="H607" s="9">
        <v>219</v>
      </c>
      <c r="I607" s="9">
        <v>389</v>
      </c>
      <c r="J607" s="9">
        <v>909</v>
      </c>
      <c r="K607" s="9">
        <v>0</v>
      </c>
      <c r="L607" s="9">
        <v>334</v>
      </c>
      <c r="M607" s="9">
        <v>716</v>
      </c>
      <c r="N607" s="9">
        <v>135</v>
      </c>
      <c r="O607" s="9">
        <v>912</v>
      </c>
      <c r="P607" s="9">
        <v>777</v>
      </c>
      <c r="Q607" s="9">
        <v>666</v>
      </c>
      <c r="R607" s="9">
        <v>227</v>
      </c>
    </row>
    <row r="608" spans="1:18">
      <c r="A608" s="9">
        <v>607</v>
      </c>
      <c r="B608" s="9" t="s">
        <v>631</v>
      </c>
      <c r="C608" s="9" t="s">
        <v>21</v>
      </c>
      <c r="D608" s="9">
        <v>107.14</v>
      </c>
      <c r="E608" s="9">
        <v>1.3</v>
      </c>
      <c r="F608" s="9">
        <v>704</v>
      </c>
      <c r="G608" s="9">
        <v>727</v>
      </c>
      <c r="H608" s="9">
        <v>901</v>
      </c>
      <c r="I608" s="9">
        <v>709</v>
      </c>
      <c r="J608" s="9">
        <v>678</v>
      </c>
      <c r="K608" s="9">
        <v>572</v>
      </c>
      <c r="L608" s="9">
        <v>287</v>
      </c>
      <c r="M608" s="9">
        <v>550</v>
      </c>
      <c r="N608" s="9">
        <v>406</v>
      </c>
      <c r="O608" s="9">
        <v>653</v>
      </c>
      <c r="P608" s="9">
        <v>831</v>
      </c>
      <c r="Q608" s="9">
        <v>756</v>
      </c>
      <c r="R608" s="9">
        <v>639</v>
      </c>
    </row>
    <row r="609" spans="1:18">
      <c r="A609" s="9">
        <v>608</v>
      </c>
      <c r="B609" s="9" t="s">
        <v>632</v>
      </c>
      <c r="C609" s="9" t="s">
        <v>23</v>
      </c>
      <c r="D609" s="9">
        <v>185.31</v>
      </c>
      <c r="E609" s="9">
        <v>4.2</v>
      </c>
      <c r="F609" s="9">
        <v>779</v>
      </c>
      <c r="G609" s="9">
        <v>169</v>
      </c>
      <c r="H609" s="9">
        <v>924</v>
      </c>
      <c r="I609" s="9">
        <v>570</v>
      </c>
      <c r="J609" s="9">
        <v>411</v>
      </c>
      <c r="K609" s="9">
        <v>269</v>
      </c>
      <c r="L609" s="9">
        <v>251</v>
      </c>
      <c r="M609" s="9">
        <v>928</v>
      </c>
      <c r="N609" s="9">
        <v>507</v>
      </c>
      <c r="O609" s="9">
        <v>498</v>
      </c>
      <c r="P609" s="9">
        <v>231</v>
      </c>
      <c r="Q609" s="9">
        <v>622</v>
      </c>
      <c r="R609" s="9">
        <v>766</v>
      </c>
    </row>
    <row r="610" spans="1:18">
      <c r="A610" s="9">
        <v>609</v>
      </c>
      <c r="B610" s="9" t="s">
        <v>633</v>
      </c>
      <c r="C610" s="9" t="s">
        <v>26</v>
      </c>
      <c r="D610" s="9">
        <v>254.19</v>
      </c>
      <c r="E610" s="9">
        <v>1.9</v>
      </c>
      <c r="F610" s="9">
        <v>494</v>
      </c>
      <c r="G610" s="9">
        <v>763</v>
      </c>
      <c r="H610" s="9">
        <v>441</v>
      </c>
      <c r="I610" s="9">
        <v>447</v>
      </c>
      <c r="J610" s="9">
        <v>223</v>
      </c>
      <c r="K610" s="9">
        <v>179</v>
      </c>
      <c r="L610" s="9">
        <v>264</v>
      </c>
      <c r="M610" s="9">
        <v>665</v>
      </c>
      <c r="N610" s="9">
        <v>361</v>
      </c>
      <c r="O610" s="9">
        <v>520</v>
      </c>
      <c r="P610" s="9">
        <v>974</v>
      </c>
      <c r="Q610" s="9">
        <v>679</v>
      </c>
      <c r="R610" s="9">
        <v>474</v>
      </c>
    </row>
    <row r="611" spans="1:18">
      <c r="A611" s="9">
        <v>610</v>
      </c>
      <c r="B611" s="9" t="s">
        <v>634</v>
      </c>
      <c r="C611" s="9" t="s">
        <v>35</v>
      </c>
      <c r="D611" s="9">
        <v>346.75</v>
      </c>
      <c r="E611" s="9">
        <v>3.2</v>
      </c>
      <c r="F611" s="9">
        <v>659</v>
      </c>
      <c r="G611" s="9">
        <v>871</v>
      </c>
      <c r="H611" s="9">
        <v>400</v>
      </c>
      <c r="I611" s="9">
        <v>753</v>
      </c>
      <c r="J611" s="9">
        <v>219</v>
      </c>
      <c r="K611" s="9">
        <v>735</v>
      </c>
      <c r="L611" s="9">
        <v>270</v>
      </c>
      <c r="M611" s="9">
        <v>687</v>
      </c>
      <c r="N611" s="9">
        <v>380</v>
      </c>
      <c r="O611" s="9">
        <v>701</v>
      </c>
      <c r="P611" s="9">
        <v>836</v>
      </c>
      <c r="Q611" s="9">
        <v>480</v>
      </c>
      <c r="R611" s="9">
        <v>723</v>
      </c>
    </row>
    <row r="612" spans="1:18">
      <c r="A612" s="9">
        <v>611</v>
      </c>
      <c r="B612" s="9" t="s">
        <v>635</v>
      </c>
      <c r="C612" s="9" t="s">
        <v>26</v>
      </c>
      <c r="D612" s="9">
        <v>24.46</v>
      </c>
      <c r="E612" s="9">
        <v>4.5</v>
      </c>
      <c r="F612" s="9">
        <v>907</v>
      </c>
      <c r="G612" s="9">
        <v>321</v>
      </c>
      <c r="H612" s="9">
        <v>399</v>
      </c>
      <c r="I612" s="9">
        <v>145</v>
      </c>
      <c r="J612" s="9">
        <v>178</v>
      </c>
      <c r="K612" s="9">
        <v>517</v>
      </c>
      <c r="L612" s="9">
        <v>923</v>
      </c>
      <c r="M612" s="9">
        <v>960</v>
      </c>
      <c r="N612" s="9">
        <v>880</v>
      </c>
      <c r="O612" s="9">
        <v>861</v>
      </c>
      <c r="P612" s="9">
        <v>67</v>
      </c>
      <c r="Q612" s="9">
        <v>467</v>
      </c>
      <c r="R612" s="9">
        <v>750</v>
      </c>
    </row>
    <row r="613" spans="1:18">
      <c r="A613" s="9">
        <v>612</v>
      </c>
      <c r="B613" s="9" t="s">
        <v>636</v>
      </c>
      <c r="C613" s="9" t="s">
        <v>35</v>
      </c>
      <c r="D613" s="9">
        <v>400.71</v>
      </c>
      <c r="E613" s="9">
        <v>3.6</v>
      </c>
      <c r="F613" s="9">
        <v>333</v>
      </c>
      <c r="G613" s="9">
        <v>566</v>
      </c>
      <c r="H613" s="9">
        <v>726</v>
      </c>
      <c r="I613" s="9">
        <v>387</v>
      </c>
      <c r="J613" s="9">
        <v>630</v>
      </c>
      <c r="K613" s="9">
        <v>102</v>
      </c>
      <c r="L613" s="9">
        <v>919</v>
      </c>
      <c r="M613" s="9">
        <v>752</v>
      </c>
      <c r="N613" s="9">
        <v>575</v>
      </c>
      <c r="O613" s="9">
        <v>916</v>
      </c>
      <c r="P613" s="9">
        <v>505</v>
      </c>
      <c r="Q613" s="9">
        <v>141</v>
      </c>
      <c r="R613" s="9">
        <v>206</v>
      </c>
    </row>
    <row r="614" spans="1:18">
      <c r="A614" s="9">
        <v>613</v>
      </c>
      <c r="B614" s="9" t="s">
        <v>637</v>
      </c>
      <c r="C614" s="9" t="s">
        <v>26</v>
      </c>
      <c r="D614" s="9">
        <v>315.81</v>
      </c>
      <c r="E614" s="9">
        <v>3.1</v>
      </c>
      <c r="F614" s="9">
        <v>127</v>
      </c>
      <c r="G614" s="9">
        <v>455</v>
      </c>
      <c r="H614" s="9">
        <v>990</v>
      </c>
      <c r="I614" s="9">
        <v>784</v>
      </c>
      <c r="J614" s="9">
        <v>432</v>
      </c>
      <c r="K614" s="9">
        <v>9</v>
      </c>
      <c r="L614" s="9">
        <v>699</v>
      </c>
      <c r="M614" s="9">
        <v>421</v>
      </c>
      <c r="N614" s="9">
        <v>634</v>
      </c>
      <c r="O614" s="9">
        <v>971</v>
      </c>
      <c r="P614" s="9">
        <v>27</v>
      </c>
      <c r="Q614" s="9">
        <v>355</v>
      </c>
      <c r="R614" s="9">
        <v>317</v>
      </c>
    </row>
    <row r="615" spans="1:18">
      <c r="A615" s="9">
        <v>614</v>
      </c>
      <c r="B615" s="9" t="s">
        <v>638</v>
      </c>
      <c r="C615" s="9" t="s">
        <v>23</v>
      </c>
      <c r="D615" s="9">
        <v>45.47</v>
      </c>
      <c r="E615" s="9">
        <v>2.3</v>
      </c>
      <c r="F615" s="9">
        <v>558</v>
      </c>
      <c r="G615" s="9">
        <v>943</v>
      </c>
      <c r="H615" s="9">
        <v>898</v>
      </c>
      <c r="I615" s="9">
        <v>248</v>
      </c>
      <c r="J615" s="9">
        <v>264</v>
      </c>
      <c r="K615" s="9">
        <v>582</v>
      </c>
      <c r="L615" s="9">
        <v>418</v>
      </c>
      <c r="M615" s="9">
        <v>897</v>
      </c>
      <c r="N615" s="9">
        <v>253</v>
      </c>
      <c r="O615" s="9">
        <v>676</v>
      </c>
      <c r="P615" s="9">
        <v>948</v>
      </c>
      <c r="Q615" s="9">
        <v>708</v>
      </c>
      <c r="R615" s="9">
        <v>794</v>
      </c>
    </row>
    <row r="616" spans="1:18">
      <c r="A616" s="9">
        <v>615</v>
      </c>
      <c r="B616" s="9" t="s">
        <v>639</v>
      </c>
      <c r="C616" s="9" t="s">
        <v>23</v>
      </c>
      <c r="D616" s="9">
        <v>437.42</v>
      </c>
      <c r="E616" s="9">
        <v>2.3</v>
      </c>
      <c r="F616" s="9">
        <v>557</v>
      </c>
      <c r="G616" s="9">
        <v>602</v>
      </c>
      <c r="H616" s="9">
        <v>788</v>
      </c>
      <c r="I616" s="9">
        <v>525</v>
      </c>
      <c r="J616" s="9">
        <v>953</v>
      </c>
      <c r="K616" s="9">
        <v>89</v>
      </c>
      <c r="L616" s="9">
        <v>725</v>
      </c>
      <c r="M616" s="9">
        <v>368</v>
      </c>
      <c r="N616" s="9">
        <v>476</v>
      </c>
      <c r="O616" s="9">
        <v>991</v>
      </c>
      <c r="P616" s="9">
        <v>627</v>
      </c>
      <c r="Q616" s="9">
        <v>470</v>
      </c>
      <c r="R616" s="9">
        <v>756</v>
      </c>
    </row>
    <row r="617" spans="1:18">
      <c r="A617" s="9">
        <v>616</v>
      </c>
      <c r="B617" s="9" t="s">
        <v>640</v>
      </c>
      <c r="C617" s="9" t="s">
        <v>23</v>
      </c>
      <c r="D617" s="9">
        <v>460.83</v>
      </c>
      <c r="E617" s="9">
        <v>3.7</v>
      </c>
      <c r="F617" s="9">
        <v>1</v>
      </c>
      <c r="G617" s="9">
        <v>789</v>
      </c>
      <c r="H617" s="9">
        <v>575</v>
      </c>
      <c r="I617" s="9">
        <v>461</v>
      </c>
      <c r="J617" s="9">
        <v>428</v>
      </c>
      <c r="K617" s="9">
        <v>225</v>
      </c>
      <c r="L617" s="9">
        <v>794</v>
      </c>
      <c r="M617" s="9">
        <v>645</v>
      </c>
      <c r="N617" s="9">
        <v>113</v>
      </c>
      <c r="O617" s="9">
        <v>138</v>
      </c>
      <c r="P617" s="9">
        <v>50</v>
      </c>
      <c r="Q617" s="9">
        <v>620</v>
      </c>
      <c r="R617" s="9">
        <v>556</v>
      </c>
    </row>
    <row r="618" spans="1:18">
      <c r="A618" s="9">
        <v>617</v>
      </c>
      <c r="B618" s="9" t="s">
        <v>641</v>
      </c>
      <c r="C618" s="9" t="s">
        <v>29</v>
      </c>
      <c r="D618" s="9">
        <v>35.23</v>
      </c>
      <c r="E618" s="9">
        <v>5</v>
      </c>
      <c r="F618" s="9">
        <v>168</v>
      </c>
      <c r="G618" s="9">
        <v>612</v>
      </c>
      <c r="H618" s="9">
        <v>857</v>
      </c>
      <c r="I618" s="9">
        <v>12</v>
      </c>
      <c r="J618" s="9">
        <v>661</v>
      </c>
      <c r="K618" s="9">
        <v>669</v>
      </c>
      <c r="L618" s="9">
        <v>210</v>
      </c>
      <c r="M618" s="9">
        <v>557</v>
      </c>
      <c r="N618" s="9">
        <v>19</v>
      </c>
      <c r="O618" s="9">
        <v>275</v>
      </c>
      <c r="P618" s="9">
        <v>692</v>
      </c>
      <c r="Q618" s="9">
        <v>887</v>
      </c>
      <c r="R618" s="9">
        <v>616</v>
      </c>
    </row>
    <row r="619" spans="1:18">
      <c r="A619" s="9">
        <v>618</v>
      </c>
      <c r="B619" s="9" t="s">
        <v>642</v>
      </c>
      <c r="C619" s="9" t="s">
        <v>23</v>
      </c>
      <c r="D619" s="9">
        <v>142.05</v>
      </c>
      <c r="E619" s="9">
        <v>3.6</v>
      </c>
      <c r="F619" s="9">
        <v>620</v>
      </c>
      <c r="G619" s="9">
        <v>154</v>
      </c>
      <c r="H619" s="9">
        <v>803</v>
      </c>
      <c r="I619" s="9">
        <v>902</v>
      </c>
      <c r="J619" s="9">
        <v>415</v>
      </c>
      <c r="K619" s="9">
        <v>739</v>
      </c>
      <c r="L619" s="9">
        <v>364</v>
      </c>
      <c r="M619" s="9">
        <v>49</v>
      </c>
      <c r="N619" s="9">
        <v>527</v>
      </c>
      <c r="O619" s="9">
        <v>290</v>
      </c>
      <c r="P619" s="9">
        <v>259</v>
      </c>
      <c r="Q619" s="9">
        <v>590</v>
      </c>
      <c r="R619" s="9">
        <v>347</v>
      </c>
    </row>
    <row r="620" spans="1:18">
      <c r="A620" s="9">
        <v>619</v>
      </c>
      <c r="B620" s="9" t="s">
        <v>643</v>
      </c>
      <c r="C620" s="9" t="s">
        <v>26</v>
      </c>
      <c r="D620" s="9">
        <v>404.07</v>
      </c>
      <c r="E620" s="9">
        <v>3.2</v>
      </c>
      <c r="F620" s="9">
        <v>19</v>
      </c>
      <c r="G620" s="9">
        <v>888</v>
      </c>
      <c r="H620" s="9">
        <v>489</v>
      </c>
      <c r="I620" s="9">
        <v>383</v>
      </c>
      <c r="J620" s="9">
        <v>452</v>
      </c>
      <c r="K620" s="9">
        <v>916</v>
      </c>
      <c r="L620" s="9">
        <v>75</v>
      </c>
      <c r="M620" s="9">
        <v>677</v>
      </c>
      <c r="N620" s="9">
        <v>144</v>
      </c>
      <c r="O620" s="9">
        <v>52</v>
      </c>
      <c r="P620" s="9">
        <v>590</v>
      </c>
      <c r="Q620" s="9">
        <v>901</v>
      </c>
      <c r="R620" s="9">
        <v>792</v>
      </c>
    </row>
    <row r="621" spans="1:18">
      <c r="A621" s="9">
        <v>620</v>
      </c>
      <c r="B621" s="9" t="s">
        <v>644</v>
      </c>
      <c r="C621" s="9" t="s">
        <v>19</v>
      </c>
      <c r="D621" s="9">
        <v>375.39</v>
      </c>
      <c r="E621" s="9">
        <v>3.9</v>
      </c>
      <c r="F621" s="9">
        <v>332</v>
      </c>
      <c r="G621" s="9">
        <v>348</v>
      </c>
      <c r="H621" s="9">
        <v>484</v>
      </c>
      <c r="I621" s="9">
        <v>555</v>
      </c>
      <c r="J621" s="9">
        <v>726</v>
      </c>
      <c r="K621" s="9">
        <v>125</v>
      </c>
      <c r="L621" s="9">
        <v>659</v>
      </c>
      <c r="M621" s="9">
        <v>105</v>
      </c>
      <c r="N621" s="9">
        <v>207</v>
      </c>
      <c r="O621" s="9">
        <v>686</v>
      </c>
      <c r="P621" s="9">
        <v>784</v>
      </c>
      <c r="Q621" s="9">
        <v>672</v>
      </c>
      <c r="R621" s="9">
        <v>233</v>
      </c>
    </row>
    <row r="622" spans="1:18">
      <c r="A622" s="9">
        <v>621</v>
      </c>
      <c r="B622" s="9" t="s">
        <v>645</v>
      </c>
      <c r="C622" s="9" t="s">
        <v>23</v>
      </c>
      <c r="D622" s="9">
        <v>96.34</v>
      </c>
      <c r="E622" s="9">
        <v>2.9</v>
      </c>
      <c r="F622" s="9">
        <v>584</v>
      </c>
      <c r="G622" s="9">
        <v>450</v>
      </c>
      <c r="H622" s="9">
        <v>756</v>
      </c>
      <c r="I622" s="9">
        <v>886</v>
      </c>
      <c r="J622" s="9">
        <v>196</v>
      </c>
      <c r="K622" s="9">
        <v>955</v>
      </c>
      <c r="L622" s="9">
        <v>320</v>
      </c>
      <c r="M622" s="9">
        <v>215</v>
      </c>
      <c r="N622" s="9">
        <v>530</v>
      </c>
      <c r="O622" s="9">
        <v>109</v>
      </c>
      <c r="P622" s="9">
        <v>619</v>
      </c>
      <c r="Q622" s="9">
        <v>438</v>
      </c>
      <c r="R622" s="9">
        <v>700</v>
      </c>
    </row>
    <row r="623" spans="1:18">
      <c r="A623" s="9">
        <v>622</v>
      </c>
      <c r="B623" s="9" t="s">
        <v>646</v>
      </c>
      <c r="C623" s="9" t="s">
        <v>19</v>
      </c>
      <c r="D623" s="9">
        <v>108.63</v>
      </c>
      <c r="E623" s="9">
        <v>1.2</v>
      </c>
      <c r="F623" s="9">
        <v>456</v>
      </c>
      <c r="G623" s="9">
        <v>875</v>
      </c>
      <c r="H623" s="9">
        <v>469</v>
      </c>
      <c r="I623" s="9">
        <v>398</v>
      </c>
      <c r="J623" s="9">
        <v>553</v>
      </c>
      <c r="K623" s="9">
        <v>208</v>
      </c>
      <c r="L623" s="9">
        <v>724</v>
      </c>
      <c r="M623" s="9">
        <v>657</v>
      </c>
      <c r="N623" s="9">
        <v>375</v>
      </c>
      <c r="O623" s="9">
        <v>714</v>
      </c>
      <c r="P623" s="9">
        <v>962</v>
      </c>
      <c r="Q623" s="9">
        <v>530</v>
      </c>
      <c r="R623" s="9">
        <v>43</v>
      </c>
    </row>
    <row r="624" spans="1:18">
      <c r="A624" s="9">
        <v>623</v>
      </c>
      <c r="B624" s="9" t="s">
        <v>647</v>
      </c>
      <c r="C624" s="9" t="s">
        <v>35</v>
      </c>
      <c r="D624" s="9">
        <v>188.38</v>
      </c>
      <c r="E624" s="9">
        <v>3.2</v>
      </c>
      <c r="F624" s="9">
        <v>957</v>
      </c>
      <c r="G624" s="9">
        <v>652</v>
      </c>
      <c r="H624" s="9">
        <v>573</v>
      </c>
      <c r="I624" s="9">
        <v>18</v>
      </c>
      <c r="J624" s="9">
        <v>52</v>
      </c>
      <c r="K624" s="9">
        <v>96</v>
      </c>
      <c r="L624" s="9">
        <v>432</v>
      </c>
      <c r="M624" s="9">
        <v>922</v>
      </c>
      <c r="N624" s="9">
        <v>503</v>
      </c>
      <c r="O624" s="9">
        <v>947</v>
      </c>
      <c r="P624" s="9">
        <v>585</v>
      </c>
      <c r="Q624" s="9">
        <v>126</v>
      </c>
      <c r="R624" s="9">
        <v>736</v>
      </c>
    </row>
    <row r="625" spans="1:18">
      <c r="A625" s="9">
        <v>624</v>
      </c>
      <c r="B625" s="9" t="s">
        <v>648</v>
      </c>
      <c r="C625" s="9" t="s">
        <v>26</v>
      </c>
      <c r="D625" s="9">
        <v>244.84</v>
      </c>
      <c r="E625" s="9">
        <v>4.8</v>
      </c>
      <c r="F625" s="9">
        <v>109</v>
      </c>
      <c r="G625" s="9">
        <v>172</v>
      </c>
      <c r="H625" s="9">
        <v>937</v>
      </c>
      <c r="I625" s="9">
        <v>574</v>
      </c>
      <c r="J625" s="9">
        <v>479</v>
      </c>
      <c r="K625" s="9">
        <v>73</v>
      </c>
      <c r="L625" s="9">
        <v>108</v>
      </c>
      <c r="M625" s="9">
        <v>424</v>
      </c>
      <c r="N625" s="9">
        <v>903</v>
      </c>
      <c r="O625" s="9">
        <v>647</v>
      </c>
      <c r="P625" s="9">
        <v>686</v>
      </c>
      <c r="Q625" s="9">
        <v>204</v>
      </c>
      <c r="R625" s="9">
        <v>941</v>
      </c>
    </row>
    <row r="626" spans="1:18">
      <c r="A626" s="9">
        <v>625</v>
      </c>
      <c r="B626" s="9" t="s">
        <v>649</v>
      </c>
      <c r="C626" s="9" t="s">
        <v>23</v>
      </c>
      <c r="D626" s="9">
        <v>311.04</v>
      </c>
      <c r="E626" s="9">
        <v>1.7</v>
      </c>
      <c r="F626" s="9">
        <v>268</v>
      </c>
      <c r="G626" s="9">
        <v>9</v>
      </c>
      <c r="H626" s="9">
        <v>843</v>
      </c>
      <c r="I626" s="9">
        <v>490</v>
      </c>
      <c r="J626" s="9">
        <v>442</v>
      </c>
      <c r="K626" s="9">
        <v>626</v>
      </c>
      <c r="L626" s="9">
        <v>640</v>
      </c>
      <c r="M626" s="9">
        <v>71</v>
      </c>
      <c r="N626" s="9">
        <v>165</v>
      </c>
      <c r="O626" s="9">
        <v>3</v>
      </c>
      <c r="P626" s="9">
        <v>183</v>
      </c>
      <c r="Q626" s="9">
        <v>28</v>
      </c>
      <c r="R626" s="9">
        <v>141</v>
      </c>
    </row>
    <row r="627" spans="1:18">
      <c r="A627" s="9">
        <v>626</v>
      </c>
      <c r="B627" s="9" t="s">
        <v>650</v>
      </c>
      <c r="C627" s="9" t="s">
        <v>29</v>
      </c>
      <c r="D627" s="9">
        <v>187.61</v>
      </c>
      <c r="E627" s="9">
        <v>3.8</v>
      </c>
      <c r="F627" s="9">
        <v>445</v>
      </c>
      <c r="G627" s="9">
        <v>739</v>
      </c>
      <c r="H627" s="9">
        <v>681</v>
      </c>
      <c r="I627" s="9">
        <v>750</v>
      </c>
      <c r="J627" s="9">
        <v>329</v>
      </c>
      <c r="K627" s="9">
        <v>190</v>
      </c>
      <c r="L627" s="9">
        <v>521</v>
      </c>
      <c r="M627" s="9">
        <v>987</v>
      </c>
      <c r="N627" s="9">
        <v>549</v>
      </c>
      <c r="O627" s="9">
        <v>666</v>
      </c>
      <c r="P627" s="9">
        <v>22</v>
      </c>
      <c r="Q627" s="9">
        <v>444</v>
      </c>
      <c r="R627" s="9">
        <v>647</v>
      </c>
    </row>
    <row r="628" spans="1:18">
      <c r="A628" s="9">
        <v>627</v>
      </c>
      <c r="B628" s="9" t="s">
        <v>651</v>
      </c>
      <c r="C628" s="9" t="s">
        <v>29</v>
      </c>
      <c r="D628" s="9">
        <v>233.95</v>
      </c>
      <c r="E628" s="9">
        <v>1.8</v>
      </c>
      <c r="F628" s="9">
        <v>240</v>
      </c>
      <c r="G628" s="9">
        <v>264</v>
      </c>
      <c r="H628" s="9">
        <v>444</v>
      </c>
      <c r="I628" s="9">
        <v>418</v>
      </c>
      <c r="J628" s="9">
        <v>250</v>
      </c>
      <c r="K628" s="9">
        <v>681</v>
      </c>
      <c r="L628" s="9">
        <v>46</v>
      </c>
      <c r="M628" s="9">
        <v>841</v>
      </c>
      <c r="N628" s="9">
        <v>180</v>
      </c>
      <c r="O628" s="9">
        <v>683</v>
      </c>
      <c r="P628" s="9">
        <v>785</v>
      </c>
      <c r="Q628" s="9">
        <v>965</v>
      </c>
      <c r="R628" s="9">
        <v>175</v>
      </c>
    </row>
    <row r="629" spans="1:18">
      <c r="A629" s="9">
        <v>628</v>
      </c>
      <c r="B629" s="9" t="s">
        <v>652</v>
      </c>
      <c r="C629" s="9" t="s">
        <v>35</v>
      </c>
      <c r="D629" s="9">
        <v>375</v>
      </c>
      <c r="E629" s="9">
        <v>3.1</v>
      </c>
      <c r="F629" s="9">
        <v>929</v>
      </c>
      <c r="G629" s="9">
        <v>437</v>
      </c>
      <c r="H629" s="9">
        <v>268</v>
      </c>
      <c r="I629" s="9">
        <v>336</v>
      </c>
      <c r="J629" s="9">
        <v>806</v>
      </c>
      <c r="K629" s="9">
        <v>818</v>
      </c>
      <c r="L629" s="9">
        <v>378</v>
      </c>
      <c r="M629" s="9">
        <v>784</v>
      </c>
      <c r="N629" s="9">
        <v>860</v>
      </c>
      <c r="O629" s="9">
        <v>935</v>
      </c>
      <c r="P629" s="9">
        <v>128</v>
      </c>
      <c r="Q629" s="9">
        <v>718</v>
      </c>
      <c r="R629" s="9">
        <v>653</v>
      </c>
    </row>
    <row r="630" spans="1:18">
      <c r="A630" s="9">
        <v>629</v>
      </c>
      <c r="B630" s="9" t="s">
        <v>653</v>
      </c>
      <c r="C630" s="9" t="s">
        <v>19</v>
      </c>
      <c r="D630" s="9">
        <v>23.16</v>
      </c>
      <c r="E630" s="9">
        <v>1.4</v>
      </c>
      <c r="F630" s="9">
        <v>301</v>
      </c>
      <c r="G630" s="9">
        <v>759</v>
      </c>
      <c r="H630" s="9">
        <v>266</v>
      </c>
      <c r="I630" s="9">
        <v>418</v>
      </c>
      <c r="J630" s="9">
        <v>889</v>
      </c>
      <c r="K630" s="9">
        <v>959</v>
      </c>
      <c r="L630" s="9">
        <v>826</v>
      </c>
      <c r="M630" s="9">
        <v>758</v>
      </c>
      <c r="N630" s="9">
        <v>616</v>
      </c>
      <c r="O630" s="9">
        <v>869</v>
      </c>
      <c r="P630" s="9">
        <v>290</v>
      </c>
      <c r="Q630" s="9">
        <v>463</v>
      </c>
      <c r="R630" s="9">
        <v>448</v>
      </c>
    </row>
    <row r="631" spans="1:18">
      <c r="A631" s="9">
        <v>630</v>
      </c>
      <c r="B631" s="9" t="s">
        <v>654</v>
      </c>
      <c r="C631" s="9" t="s">
        <v>48</v>
      </c>
      <c r="D631" s="9">
        <v>129.96</v>
      </c>
      <c r="E631" s="9">
        <v>2.8</v>
      </c>
      <c r="F631" s="9">
        <v>602</v>
      </c>
      <c r="G631" s="9">
        <v>246</v>
      </c>
      <c r="H631" s="9">
        <v>53</v>
      </c>
      <c r="I631" s="9">
        <v>914</v>
      </c>
      <c r="J631" s="9">
        <v>782</v>
      </c>
      <c r="K631" s="9">
        <v>715</v>
      </c>
      <c r="L631" s="9">
        <v>95</v>
      </c>
      <c r="M631" s="9">
        <v>445</v>
      </c>
      <c r="N631" s="9">
        <v>611</v>
      </c>
      <c r="O631" s="9">
        <v>46</v>
      </c>
      <c r="P631" s="9">
        <v>831</v>
      </c>
      <c r="Q631" s="9">
        <v>279</v>
      </c>
      <c r="R631" s="9">
        <v>591</v>
      </c>
    </row>
    <row r="632" spans="1:18">
      <c r="A632" s="9">
        <v>631</v>
      </c>
      <c r="B632" s="9" t="s">
        <v>655</v>
      </c>
      <c r="C632" s="9" t="s">
        <v>29</v>
      </c>
      <c r="D632" s="9">
        <v>358.11</v>
      </c>
      <c r="E632" s="9">
        <v>4</v>
      </c>
      <c r="F632" s="9">
        <v>103</v>
      </c>
      <c r="G632" s="9">
        <v>666</v>
      </c>
      <c r="H632" s="9">
        <v>527</v>
      </c>
      <c r="I632" s="9">
        <v>915</v>
      </c>
      <c r="J632" s="9">
        <v>966</v>
      </c>
      <c r="K632" s="9">
        <v>55</v>
      </c>
      <c r="L632" s="9">
        <v>957</v>
      </c>
      <c r="M632" s="9">
        <v>924</v>
      </c>
      <c r="N632" s="9">
        <v>601</v>
      </c>
      <c r="O632" s="9">
        <v>93</v>
      </c>
      <c r="P632" s="9">
        <v>500</v>
      </c>
      <c r="Q632" s="9">
        <v>150</v>
      </c>
      <c r="R632" s="9">
        <v>81</v>
      </c>
    </row>
    <row r="633" spans="1:18">
      <c r="A633" s="9">
        <v>632</v>
      </c>
      <c r="B633" s="9" t="s">
        <v>656</v>
      </c>
      <c r="C633" s="9" t="s">
        <v>29</v>
      </c>
      <c r="D633" s="9">
        <v>448.13</v>
      </c>
      <c r="E633" s="9">
        <v>2.4</v>
      </c>
      <c r="F633" s="9">
        <v>988</v>
      </c>
      <c r="G633" s="9">
        <v>545</v>
      </c>
      <c r="H633" s="9">
        <v>519</v>
      </c>
      <c r="I633" s="9">
        <v>611</v>
      </c>
      <c r="J633" s="9">
        <v>924</v>
      </c>
      <c r="K633" s="9">
        <v>719</v>
      </c>
      <c r="L633" s="9">
        <v>102</v>
      </c>
      <c r="M633" s="9">
        <v>185</v>
      </c>
      <c r="N633" s="9">
        <v>926</v>
      </c>
      <c r="O633" s="9">
        <v>939</v>
      </c>
      <c r="P633" s="9">
        <v>185</v>
      </c>
      <c r="Q633" s="9">
        <v>239</v>
      </c>
      <c r="R633" s="9">
        <v>134</v>
      </c>
    </row>
    <row r="634" spans="1:18">
      <c r="A634" s="9">
        <v>633</v>
      </c>
      <c r="B634" s="9" t="s">
        <v>657</v>
      </c>
      <c r="C634" s="9" t="s">
        <v>29</v>
      </c>
      <c r="D634" s="9">
        <v>258.28</v>
      </c>
      <c r="E634" s="9">
        <v>3.7</v>
      </c>
      <c r="F634" s="9">
        <v>250</v>
      </c>
      <c r="G634" s="9">
        <v>498</v>
      </c>
      <c r="H634" s="9">
        <v>615</v>
      </c>
      <c r="I634" s="9">
        <v>674</v>
      </c>
      <c r="J634" s="9">
        <v>122</v>
      </c>
      <c r="K634" s="9">
        <v>552</v>
      </c>
      <c r="L634" s="9">
        <v>891</v>
      </c>
      <c r="M634" s="9">
        <v>69</v>
      </c>
      <c r="N634" s="9">
        <v>811</v>
      </c>
      <c r="O634" s="9">
        <v>559</v>
      </c>
      <c r="P634" s="9">
        <v>478</v>
      </c>
      <c r="Q634" s="9">
        <v>265</v>
      </c>
      <c r="R634" s="9">
        <v>718</v>
      </c>
    </row>
    <row r="635" spans="1:18">
      <c r="A635" s="9">
        <v>634</v>
      </c>
      <c r="B635" s="9" t="s">
        <v>658</v>
      </c>
      <c r="C635" s="9" t="s">
        <v>26</v>
      </c>
      <c r="D635" s="9">
        <v>268.4</v>
      </c>
      <c r="E635" s="9">
        <v>4.2</v>
      </c>
      <c r="F635" s="9">
        <v>453</v>
      </c>
      <c r="G635" s="9">
        <v>128</v>
      </c>
      <c r="H635" s="9">
        <v>58</v>
      </c>
      <c r="I635" s="9">
        <v>927</v>
      </c>
      <c r="J635" s="9">
        <v>878</v>
      </c>
      <c r="K635" s="9">
        <v>31</v>
      </c>
      <c r="L635" s="9">
        <v>853</v>
      </c>
      <c r="M635" s="9">
        <v>973</v>
      </c>
      <c r="N635" s="9">
        <v>443</v>
      </c>
      <c r="O635" s="9">
        <v>751</v>
      </c>
      <c r="P635" s="9">
        <v>570</v>
      </c>
      <c r="Q635" s="9">
        <v>693</v>
      </c>
      <c r="R635" s="9">
        <v>855</v>
      </c>
    </row>
    <row r="636" spans="1:18">
      <c r="A636" s="9">
        <v>635</v>
      </c>
      <c r="B636" s="9" t="s">
        <v>659</v>
      </c>
      <c r="C636" s="9" t="s">
        <v>29</v>
      </c>
      <c r="D636" s="9">
        <v>58.05</v>
      </c>
      <c r="E636" s="9">
        <v>4.7</v>
      </c>
      <c r="F636" s="9">
        <v>520</v>
      </c>
      <c r="G636" s="9">
        <v>671</v>
      </c>
      <c r="H636" s="9">
        <v>824</v>
      </c>
      <c r="I636" s="9">
        <v>121</v>
      </c>
      <c r="J636" s="9">
        <v>386</v>
      </c>
      <c r="K636" s="9">
        <v>526</v>
      </c>
      <c r="L636" s="9">
        <v>145</v>
      </c>
      <c r="M636" s="9">
        <v>149</v>
      </c>
      <c r="N636" s="9">
        <v>331</v>
      </c>
      <c r="O636" s="9">
        <v>858</v>
      </c>
      <c r="P636" s="9">
        <v>491</v>
      </c>
      <c r="Q636" s="9">
        <v>104</v>
      </c>
      <c r="R636" s="9">
        <v>176</v>
      </c>
    </row>
    <row r="637" spans="1:18">
      <c r="A637" s="9">
        <v>636</v>
      </c>
      <c r="B637" s="9" t="s">
        <v>660</v>
      </c>
      <c r="C637" s="9" t="s">
        <v>21</v>
      </c>
      <c r="D637" s="9">
        <v>226.47</v>
      </c>
      <c r="E637" s="9">
        <v>1.9</v>
      </c>
      <c r="F637" s="9">
        <v>153</v>
      </c>
      <c r="G637" s="9">
        <v>600</v>
      </c>
      <c r="H637" s="9">
        <v>39</v>
      </c>
      <c r="I637" s="9">
        <v>431</v>
      </c>
      <c r="J637" s="9">
        <v>338</v>
      </c>
      <c r="K637" s="9">
        <v>573</v>
      </c>
      <c r="L637" s="9">
        <v>879</v>
      </c>
      <c r="M637" s="9">
        <v>245</v>
      </c>
      <c r="N637" s="9">
        <v>502</v>
      </c>
      <c r="O637" s="9">
        <v>212</v>
      </c>
      <c r="P637" s="9">
        <v>512</v>
      </c>
      <c r="Q637" s="9">
        <v>936</v>
      </c>
      <c r="R637" s="9">
        <v>382</v>
      </c>
    </row>
    <row r="638" spans="1:18">
      <c r="A638" s="9">
        <v>637</v>
      </c>
      <c r="B638" s="9" t="s">
        <v>661</v>
      </c>
      <c r="C638" s="9" t="s">
        <v>23</v>
      </c>
      <c r="D638" s="9">
        <v>268.65</v>
      </c>
      <c r="E638" s="9">
        <v>2.6</v>
      </c>
      <c r="F638" s="9">
        <v>859</v>
      </c>
      <c r="G638" s="9">
        <v>604</v>
      </c>
      <c r="H638" s="9">
        <v>236</v>
      </c>
      <c r="I638" s="9">
        <v>43</v>
      </c>
      <c r="J638" s="9">
        <v>777</v>
      </c>
      <c r="K638" s="9">
        <v>666</v>
      </c>
      <c r="L638" s="9">
        <v>941</v>
      </c>
      <c r="M638" s="9">
        <v>773</v>
      </c>
      <c r="N638" s="9">
        <v>912</v>
      </c>
      <c r="O638" s="9">
        <v>435</v>
      </c>
      <c r="P638" s="9">
        <v>642</v>
      </c>
      <c r="Q638" s="9">
        <v>432</v>
      </c>
      <c r="R638" s="9">
        <v>242</v>
      </c>
    </row>
    <row r="639" spans="1:18">
      <c r="A639" s="9">
        <v>638</v>
      </c>
      <c r="B639" s="9" t="s">
        <v>662</v>
      </c>
      <c r="C639" s="9" t="s">
        <v>35</v>
      </c>
      <c r="D639" s="9">
        <v>125.02</v>
      </c>
      <c r="E639" s="9">
        <v>1.6</v>
      </c>
      <c r="F639" s="9">
        <v>174</v>
      </c>
      <c r="G639" s="9">
        <v>326</v>
      </c>
      <c r="H639" s="9">
        <v>954</v>
      </c>
      <c r="I639" s="9">
        <v>871</v>
      </c>
      <c r="J639" s="9">
        <v>347</v>
      </c>
      <c r="K639" s="9">
        <v>283</v>
      </c>
      <c r="L639" s="9">
        <v>927</v>
      </c>
      <c r="M639" s="9">
        <v>537</v>
      </c>
      <c r="N639" s="9">
        <v>78</v>
      </c>
      <c r="O639" s="9">
        <v>851</v>
      </c>
      <c r="P639" s="9">
        <v>66</v>
      </c>
      <c r="Q639" s="9">
        <v>912</v>
      </c>
      <c r="R639" s="9">
        <v>566</v>
      </c>
    </row>
    <row r="640" spans="1:18">
      <c r="A640" s="9">
        <v>639</v>
      </c>
      <c r="B640" s="9" t="s">
        <v>663</v>
      </c>
      <c r="C640" s="9" t="s">
        <v>29</v>
      </c>
      <c r="D640" s="9">
        <v>138.28</v>
      </c>
      <c r="E640" s="9">
        <v>5</v>
      </c>
      <c r="F640" s="9">
        <v>343</v>
      </c>
      <c r="G640" s="9">
        <v>752</v>
      </c>
      <c r="H640" s="9">
        <v>385</v>
      </c>
      <c r="I640" s="9">
        <v>919</v>
      </c>
      <c r="J640" s="9">
        <v>28</v>
      </c>
      <c r="K640" s="9">
        <v>720</v>
      </c>
      <c r="L640" s="9">
        <v>26</v>
      </c>
      <c r="M640" s="9">
        <v>934</v>
      </c>
      <c r="N640" s="9">
        <v>584</v>
      </c>
      <c r="O640" s="9">
        <v>507</v>
      </c>
      <c r="P640" s="9">
        <v>804</v>
      </c>
      <c r="Q640" s="9">
        <v>496</v>
      </c>
      <c r="R640" s="9">
        <v>140</v>
      </c>
    </row>
    <row r="641" spans="1:18">
      <c r="A641" s="9">
        <v>640</v>
      </c>
      <c r="B641" s="9" t="s">
        <v>664</v>
      </c>
      <c r="C641" s="9" t="s">
        <v>48</v>
      </c>
      <c r="D641" s="9">
        <v>191.76</v>
      </c>
      <c r="E641" s="9">
        <v>4.7</v>
      </c>
      <c r="F641" s="9">
        <v>670</v>
      </c>
      <c r="G641" s="9">
        <v>834</v>
      </c>
      <c r="H641" s="9">
        <v>605</v>
      </c>
      <c r="I641" s="9">
        <v>316</v>
      </c>
      <c r="J641" s="9">
        <v>974</v>
      </c>
      <c r="K641" s="9">
        <v>831</v>
      </c>
      <c r="L641" s="9">
        <v>731</v>
      </c>
      <c r="M641" s="9">
        <v>651</v>
      </c>
      <c r="N641" s="9">
        <v>934</v>
      </c>
      <c r="O641" s="9">
        <v>835</v>
      </c>
      <c r="P641" s="9">
        <v>466</v>
      </c>
      <c r="Q641" s="9">
        <v>439</v>
      </c>
      <c r="R641" s="9">
        <v>456</v>
      </c>
    </row>
    <row r="642" spans="1:18">
      <c r="A642" s="9">
        <v>641</v>
      </c>
      <c r="B642" s="9" t="s">
        <v>665</v>
      </c>
      <c r="C642" s="9" t="s">
        <v>48</v>
      </c>
      <c r="D642" s="9">
        <v>14.94</v>
      </c>
      <c r="E642" s="9">
        <v>3.2</v>
      </c>
      <c r="F642" s="9">
        <v>431</v>
      </c>
      <c r="G642" s="9">
        <v>979</v>
      </c>
      <c r="H642" s="9">
        <v>733</v>
      </c>
      <c r="I642" s="9">
        <v>380</v>
      </c>
      <c r="J642" s="9">
        <v>34</v>
      </c>
      <c r="K642" s="9">
        <v>493</v>
      </c>
      <c r="L642" s="9">
        <v>529</v>
      </c>
      <c r="M642" s="9">
        <v>98</v>
      </c>
      <c r="N642" s="9">
        <v>937</v>
      </c>
      <c r="O642" s="9">
        <v>650</v>
      </c>
      <c r="P642" s="9">
        <v>284</v>
      </c>
      <c r="Q642" s="9">
        <v>747</v>
      </c>
      <c r="R642" s="9">
        <v>439</v>
      </c>
    </row>
    <row r="643" spans="1:18">
      <c r="A643" s="9">
        <v>642</v>
      </c>
      <c r="B643" s="9" t="s">
        <v>666</v>
      </c>
      <c r="C643" s="9" t="s">
        <v>29</v>
      </c>
      <c r="D643" s="9">
        <v>164.43</v>
      </c>
      <c r="E643" s="9">
        <v>4.4</v>
      </c>
      <c r="F643" s="9">
        <v>727</v>
      </c>
      <c r="G643" s="9">
        <v>403</v>
      </c>
      <c r="H643" s="9">
        <v>715</v>
      </c>
      <c r="I643" s="9">
        <v>144</v>
      </c>
      <c r="J643" s="9">
        <v>517</v>
      </c>
      <c r="K643" s="9">
        <v>186</v>
      </c>
      <c r="L643" s="9">
        <v>678</v>
      </c>
      <c r="M643" s="9">
        <v>909</v>
      </c>
      <c r="N643" s="9">
        <v>687</v>
      </c>
      <c r="O643" s="9">
        <v>204</v>
      </c>
      <c r="P643" s="9">
        <v>600</v>
      </c>
      <c r="Q643" s="9">
        <v>684</v>
      </c>
      <c r="R643" s="9">
        <v>55</v>
      </c>
    </row>
    <row r="644" spans="1:18">
      <c r="A644" s="9">
        <v>643</v>
      </c>
      <c r="B644" s="9" t="s">
        <v>667</v>
      </c>
      <c r="C644" s="9" t="s">
        <v>29</v>
      </c>
      <c r="D644" s="9">
        <v>109.67</v>
      </c>
      <c r="E644" s="9">
        <v>3.1</v>
      </c>
      <c r="F644" s="9">
        <v>689</v>
      </c>
      <c r="G644" s="9">
        <v>628</v>
      </c>
      <c r="H644" s="9">
        <v>649</v>
      </c>
      <c r="I644" s="9">
        <v>326</v>
      </c>
      <c r="J644" s="9">
        <v>395</v>
      </c>
      <c r="K644" s="9">
        <v>497</v>
      </c>
      <c r="L644" s="9">
        <v>944</v>
      </c>
      <c r="M644" s="9">
        <v>277</v>
      </c>
      <c r="N644" s="9">
        <v>395</v>
      </c>
      <c r="O644" s="9">
        <v>380</v>
      </c>
      <c r="P644" s="9">
        <v>416</v>
      </c>
      <c r="Q644" s="9">
        <v>157</v>
      </c>
      <c r="R644" s="9">
        <v>526</v>
      </c>
    </row>
    <row r="645" spans="1:18">
      <c r="A645" s="9">
        <v>644</v>
      </c>
      <c r="B645" s="9" t="s">
        <v>668</v>
      </c>
      <c r="C645" s="9" t="s">
        <v>21</v>
      </c>
      <c r="D645" s="9">
        <v>167.11</v>
      </c>
      <c r="E645" s="9">
        <v>3.5</v>
      </c>
      <c r="F645" s="9">
        <v>687</v>
      </c>
      <c r="G645" s="9">
        <v>605</v>
      </c>
      <c r="H645" s="9">
        <v>299</v>
      </c>
      <c r="I645" s="9">
        <v>362</v>
      </c>
      <c r="J645" s="9">
        <v>622</v>
      </c>
      <c r="K645" s="9">
        <v>441</v>
      </c>
      <c r="L645" s="9">
        <v>988</v>
      </c>
      <c r="M645" s="9">
        <v>562</v>
      </c>
      <c r="N645" s="9">
        <v>607</v>
      </c>
      <c r="O645" s="9">
        <v>72</v>
      </c>
      <c r="P645" s="9">
        <v>99</v>
      </c>
      <c r="Q645" s="9">
        <v>171</v>
      </c>
      <c r="R645" s="9">
        <v>696</v>
      </c>
    </row>
    <row r="646" spans="1:18">
      <c r="A646" s="9">
        <v>645</v>
      </c>
      <c r="B646" s="9" t="s">
        <v>669</v>
      </c>
      <c r="C646" s="9" t="s">
        <v>29</v>
      </c>
      <c r="D646" s="9">
        <v>64.28</v>
      </c>
      <c r="E646" s="9">
        <v>1.4</v>
      </c>
      <c r="F646" s="9">
        <v>852</v>
      </c>
      <c r="G646" s="9">
        <v>674</v>
      </c>
      <c r="H646" s="9">
        <v>394</v>
      </c>
      <c r="I646" s="9">
        <v>49</v>
      </c>
      <c r="J646" s="9">
        <v>293</v>
      </c>
      <c r="K646" s="9">
        <v>129</v>
      </c>
      <c r="L646" s="9">
        <v>81</v>
      </c>
      <c r="M646" s="9">
        <v>662</v>
      </c>
      <c r="N646" s="9">
        <v>856</v>
      </c>
      <c r="O646" s="9">
        <v>515</v>
      </c>
      <c r="P646" s="9">
        <v>188</v>
      </c>
      <c r="Q646" s="9">
        <v>493</v>
      </c>
      <c r="R646" s="9">
        <v>825</v>
      </c>
    </row>
    <row r="647" spans="1:18">
      <c r="A647" s="9">
        <v>646</v>
      </c>
      <c r="B647" s="9" t="s">
        <v>670</v>
      </c>
      <c r="C647" s="9" t="s">
        <v>29</v>
      </c>
      <c r="D647" s="9">
        <v>445.81</v>
      </c>
      <c r="E647" s="9">
        <v>4</v>
      </c>
      <c r="F647" s="9">
        <v>850</v>
      </c>
      <c r="G647" s="9">
        <v>610</v>
      </c>
      <c r="H647" s="9">
        <v>206</v>
      </c>
      <c r="I647" s="9">
        <v>64</v>
      </c>
      <c r="J647" s="9">
        <v>588</v>
      </c>
      <c r="K647" s="9">
        <v>638</v>
      </c>
      <c r="L647" s="9">
        <v>427</v>
      </c>
      <c r="M647" s="9">
        <v>943</v>
      </c>
      <c r="N647" s="9">
        <v>102</v>
      </c>
      <c r="O647" s="9">
        <v>75</v>
      </c>
      <c r="P647" s="9">
        <v>988</v>
      </c>
      <c r="Q647" s="9">
        <v>969</v>
      </c>
      <c r="R647" s="9">
        <v>418</v>
      </c>
    </row>
    <row r="648" spans="1:18">
      <c r="A648" s="9">
        <v>647</v>
      </c>
      <c r="B648" s="9" t="s">
        <v>671</v>
      </c>
      <c r="C648" s="9" t="s">
        <v>23</v>
      </c>
      <c r="D648" s="9">
        <v>298.83</v>
      </c>
      <c r="E648" s="9">
        <v>1.5</v>
      </c>
      <c r="F648" s="9">
        <v>658</v>
      </c>
      <c r="G648" s="9">
        <v>624</v>
      </c>
      <c r="H648" s="9">
        <v>335</v>
      </c>
      <c r="I648" s="9">
        <v>354</v>
      </c>
      <c r="J648" s="9">
        <v>348</v>
      </c>
      <c r="K648" s="9">
        <v>291</v>
      </c>
      <c r="L648" s="9">
        <v>583</v>
      </c>
      <c r="M648" s="9">
        <v>454</v>
      </c>
      <c r="N648" s="9">
        <v>401</v>
      </c>
      <c r="O648" s="9">
        <v>840</v>
      </c>
      <c r="P648" s="9">
        <v>889</v>
      </c>
      <c r="Q648" s="9">
        <v>310</v>
      </c>
      <c r="R648" s="9">
        <v>87</v>
      </c>
    </row>
    <row r="649" spans="1:18">
      <c r="A649" s="9">
        <v>648</v>
      </c>
      <c r="B649" s="9" t="s">
        <v>672</v>
      </c>
      <c r="C649" s="9" t="s">
        <v>48</v>
      </c>
      <c r="D649" s="9">
        <v>341.16</v>
      </c>
      <c r="E649" s="9">
        <v>4.3</v>
      </c>
      <c r="F649" s="9">
        <v>962</v>
      </c>
      <c r="G649" s="9">
        <v>358</v>
      </c>
      <c r="H649" s="9">
        <v>592</v>
      </c>
      <c r="I649" s="9">
        <v>799</v>
      </c>
      <c r="J649" s="9">
        <v>146</v>
      </c>
      <c r="K649" s="9">
        <v>113</v>
      </c>
      <c r="L649" s="9">
        <v>821</v>
      </c>
      <c r="M649" s="9">
        <v>103</v>
      </c>
      <c r="N649" s="9">
        <v>974</v>
      </c>
      <c r="O649" s="9">
        <v>76</v>
      </c>
      <c r="P649" s="9">
        <v>857</v>
      </c>
      <c r="Q649" s="9">
        <v>402</v>
      </c>
      <c r="R649" s="9">
        <v>608</v>
      </c>
    </row>
    <row r="650" spans="1:18">
      <c r="A650" s="9">
        <v>649</v>
      </c>
      <c r="B650" s="9" t="s">
        <v>673</v>
      </c>
      <c r="C650" s="9" t="s">
        <v>21</v>
      </c>
      <c r="D650" s="9">
        <v>395.64</v>
      </c>
      <c r="E650" s="9">
        <v>4.1</v>
      </c>
      <c r="F650" s="9">
        <v>324</v>
      </c>
      <c r="G650" s="9">
        <v>602</v>
      </c>
      <c r="H650" s="9">
        <v>729</v>
      </c>
      <c r="I650" s="9">
        <v>163</v>
      </c>
      <c r="J650" s="9">
        <v>66</v>
      </c>
      <c r="K650" s="9">
        <v>198</v>
      </c>
      <c r="L650" s="9">
        <v>478</v>
      </c>
      <c r="M650" s="9">
        <v>945</v>
      </c>
      <c r="N650" s="9">
        <v>223</v>
      </c>
      <c r="O650" s="9">
        <v>815</v>
      </c>
      <c r="P650" s="9">
        <v>387</v>
      </c>
      <c r="Q650" s="9">
        <v>668</v>
      </c>
      <c r="R650" s="9">
        <v>655</v>
      </c>
    </row>
    <row r="651" spans="1:18">
      <c r="A651" s="9">
        <v>650</v>
      </c>
      <c r="B651" s="9" t="s">
        <v>674</v>
      </c>
      <c r="C651" s="9" t="s">
        <v>48</v>
      </c>
      <c r="D651" s="9">
        <v>251.73</v>
      </c>
      <c r="E651" s="9">
        <v>3.8</v>
      </c>
      <c r="F651" s="9">
        <v>990</v>
      </c>
      <c r="G651" s="9">
        <v>857</v>
      </c>
      <c r="H651" s="9">
        <v>513</v>
      </c>
      <c r="I651" s="9">
        <v>140</v>
      </c>
      <c r="J651" s="9">
        <v>903</v>
      </c>
      <c r="K651" s="9">
        <v>12</v>
      </c>
      <c r="L651" s="9">
        <v>765</v>
      </c>
      <c r="M651" s="9">
        <v>600</v>
      </c>
      <c r="N651" s="9">
        <v>517</v>
      </c>
      <c r="O651" s="9">
        <v>767</v>
      </c>
      <c r="P651" s="9">
        <v>240</v>
      </c>
      <c r="Q651" s="9">
        <v>769</v>
      </c>
      <c r="R651" s="9">
        <v>7</v>
      </c>
    </row>
    <row r="652" spans="1:18">
      <c r="A652" s="9">
        <v>651</v>
      </c>
      <c r="B652" s="9" t="s">
        <v>675</v>
      </c>
      <c r="C652" s="9" t="s">
        <v>21</v>
      </c>
      <c r="D652" s="9">
        <v>48.03</v>
      </c>
      <c r="E652" s="9">
        <v>1.1</v>
      </c>
      <c r="F652" s="9">
        <v>673</v>
      </c>
      <c r="G652" s="9">
        <v>717</v>
      </c>
      <c r="H652" s="9">
        <v>177</v>
      </c>
      <c r="I652" s="9">
        <v>965</v>
      </c>
      <c r="J652" s="9">
        <v>519</v>
      </c>
      <c r="K652" s="9">
        <v>270</v>
      </c>
      <c r="L652" s="9">
        <v>161</v>
      </c>
      <c r="M652" s="9">
        <v>652</v>
      </c>
      <c r="N652" s="9">
        <v>633</v>
      </c>
      <c r="O652" s="9">
        <v>409</v>
      </c>
      <c r="P652" s="9">
        <v>781</v>
      </c>
      <c r="Q652" s="9">
        <v>675</v>
      </c>
      <c r="R652" s="9">
        <v>476</v>
      </c>
    </row>
    <row r="653" spans="1:18">
      <c r="A653" s="9">
        <v>652</v>
      </c>
      <c r="B653" s="9" t="s">
        <v>676</v>
      </c>
      <c r="C653" s="9" t="s">
        <v>48</v>
      </c>
      <c r="D653" s="9">
        <v>270.87</v>
      </c>
      <c r="E653" s="9">
        <v>2.2</v>
      </c>
      <c r="F653" s="9">
        <v>639</v>
      </c>
      <c r="G653" s="9">
        <v>16</v>
      </c>
      <c r="H653" s="9">
        <v>395</v>
      </c>
      <c r="I653" s="9">
        <v>825</v>
      </c>
      <c r="J653" s="9">
        <v>121</v>
      </c>
      <c r="K653" s="9">
        <v>600</v>
      </c>
      <c r="L653" s="9">
        <v>838</v>
      </c>
      <c r="M653" s="9">
        <v>724</v>
      </c>
      <c r="N653" s="9">
        <v>235</v>
      </c>
      <c r="O653" s="9">
        <v>613</v>
      </c>
      <c r="P653" s="9">
        <v>730</v>
      </c>
      <c r="Q653" s="9">
        <v>658</v>
      </c>
      <c r="R653" s="9">
        <v>214</v>
      </c>
    </row>
    <row r="654" spans="1:18">
      <c r="A654" s="9">
        <v>653</v>
      </c>
      <c r="B654" s="9" t="s">
        <v>677</v>
      </c>
      <c r="C654" s="9" t="s">
        <v>29</v>
      </c>
      <c r="D654" s="9">
        <v>295.49</v>
      </c>
      <c r="E654" s="9">
        <v>2.1</v>
      </c>
      <c r="F654" s="9">
        <v>420</v>
      </c>
      <c r="G654" s="9">
        <v>273</v>
      </c>
      <c r="H654" s="9">
        <v>370</v>
      </c>
      <c r="I654" s="9">
        <v>127</v>
      </c>
      <c r="J654" s="9">
        <v>339</v>
      </c>
      <c r="K654" s="9">
        <v>214</v>
      </c>
      <c r="L654" s="9">
        <v>931</v>
      </c>
      <c r="M654" s="9">
        <v>232</v>
      </c>
      <c r="N654" s="9">
        <v>426</v>
      </c>
      <c r="O654" s="9">
        <v>105</v>
      </c>
      <c r="P654" s="9">
        <v>416</v>
      </c>
      <c r="Q654" s="9">
        <v>902</v>
      </c>
      <c r="R654" s="9">
        <v>684</v>
      </c>
    </row>
    <row r="655" spans="1:18">
      <c r="A655" s="9">
        <v>654</v>
      </c>
      <c r="B655" s="9" t="s">
        <v>678</v>
      </c>
      <c r="C655" s="9" t="s">
        <v>48</v>
      </c>
      <c r="D655" s="9">
        <v>373.99</v>
      </c>
      <c r="E655" s="9">
        <v>2.4</v>
      </c>
      <c r="F655" s="9">
        <v>594</v>
      </c>
      <c r="G655" s="9">
        <v>684</v>
      </c>
      <c r="H655" s="9">
        <v>857</v>
      </c>
      <c r="I655" s="9">
        <v>397</v>
      </c>
      <c r="J655" s="9">
        <v>174</v>
      </c>
      <c r="K655" s="9">
        <v>443</v>
      </c>
      <c r="L655" s="9">
        <v>401</v>
      </c>
      <c r="M655" s="9">
        <v>393</v>
      </c>
      <c r="N655" s="9">
        <v>115</v>
      </c>
      <c r="O655" s="9">
        <v>844</v>
      </c>
      <c r="P655" s="9">
        <v>917</v>
      </c>
      <c r="Q655" s="9">
        <v>665</v>
      </c>
      <c r="R655" s="9">
        <v>734</v>
      </c>
    </row>
    <row r="656" spans="1:18">
      <c r="A656" s="9">
        <v>655</v>
      </c>
      <c r="B656" s="9" t="s">
        <v>679</v>
      </c>
      <c r="C656" s="9" t="s">
        <v>48</v>
      </c>
      <c r="D656" s="9">
        <v>218.67</v>
      </c>
      <c r="E656" s="9">
        <v>1.4</v>
      </c>
      <c r="F656" s="9">
        <v>485</v>
      </c>
      <c r="G656" s="9">
        <v>115</v>
      </c>
      <c r="H656" s="9">
        <v>790</v>
      </c>
      <c r="I656" s="9">
        <v>932</v>
      </c>
      <c r="J656" s="9">
        <v>899</v>
      </c>
      <c r="K656" s="9">
        <v>789</v>
      </c>
      <c r="L656" s="9">
        <v>507</v>
      </c>
      <c r="M656" s="9">
        <v>500</v>
      </c>
      <c r="N656" s="9">
        <v>162</v>
      </c>
      <c r="O656" s="9">
        <v>550</v>
      </c>
      <c r="P656" s="9">
        <v>175</v>
      </c>
      <c r="Q656" s="9">
        <v>462</v>
      </c>
      <c r="R656" s="9">
        <v>551</v>
      </c>
    </row>
    <row r="657" spans="1:18">
      <c r="A657" s="9">
        <v>656</v>
      </c>
      <c r="B657" s="9" t="s">
        <v>680</v>
      </c>
      <c r="C657" s="9" t="s">
        <v>21</v>
      </c>
      <c r="D657" s="9">
        <v>68.15</v>
      </c>
      <c r="E657" s="9">
        <v>4.7</v>
      </c>
      <c r="F657" s="9">
        <v>659</v>
      </c>
      <c r="G657" s="9">
        <v>860</v>
      </c>
      <c r="H657" s="9">
        <v>657</v>
      </c>
      <c r="I657" s="9">
        <v>879</v>
      </c>
      <c r="J657" s="9">
        <v>690</v>
      </c>
      <c r="K657" s="9">
        <v>511</v>
      </c>
      <c r="L657" s="9">
        <v>37</v>
      </c>
      <c r="M657" s="9">
        <v>694</v>
      </c>
      <c r="N657" s="9">
        <v>225</v>
      </c>
      <c r="O657" s="9">
        <v>475</v>
      </c>
      <c r="P657" s="9">
        <v>386</v>
      </c>
      <c r="Q657" s="9">
        <v>366</v>
      </c>
      <c r="R657" s="9">
        <v>496</v>
      </c>
    </row>
    <row r="658" spans="1:18">
      <c r="A658" s="9">
        <v>657</v>
      </c>
      <c r="B658" s="9" t="s">
        <v>681</v>
      </c>
      <c r="C658" s="9" t="s">
        <v>35</v>
      </c>
      <c r="D658" s="9">
        <v>145.47</v>
      </c>
      <c r="E658" s="9">
        <v>3.2</v>
      </c>
      <c r="F658" s="9">
        <v>751</v>
      </c>
      <c r="G658" s="9">
        <v>979</v>
      </c>
      <c r="H658" s="9">
        <v>317</v>
      </c>
      <c r="I658" s="9">
        <v>462</v>
      </c>
      <c r="J658" s="9">
        <v>596</v>
      </c>
      <c r="K658" s="9">
        <v>446</v>
      </c>
      <c r="L658" s="9">
        <v>954</v>
      </c>
      <c r="M658" s="9">
        <v>250</v>
      </c>
      <c r="N658" s="9">
        <v>229</v>
      </c>
      <c r="O658" s="9">
        <v>825</v>
      </c>
      <c r="P658" s="9">
        <v>470</v>
      </c>
      <c r="Q658" s="9">
        <v>549</v>
      </c>
      <c r="R658" s="9">
        <v>693</v>
      </c>
    </row>
    <row r="659" spans="1:18">
      <c r="A659" s="9">
        <v>658</v>
      </c>
      <c r="B659" s="9" t="s">
        <v>682</v>
      </c>
      <c r="C659" s="9" t="s">
        <v>19</v>
      </c>
      <c r="D659" s="9">
        <v>184.73</v>
      </c>
      <c r="E659" s="9">
        <v>2.2</v>
      </c>
      <c r="F659" s="9">
        <v>412</v>
      </c>
      <c r="G659" s="9">
        <v>692</v>
      </c>
      <c r="H659" s="9">
        <v>735</v>
      </c>
      <c r="I659" s="9">
        <v>750</v>
      </c>
      <c r="J659" s="9">
        <v>450</v>
      </c>
      <c r="K659" s="9">
        <v>985</v>
      </c>
      <c r="L659" s="9">
        <v>510</v>
      </c>
      <c r="M659" s="9">
        <v>520</v>
      </c>
      <c r="N659" s="9">
        <v>181</v>
      </c>
      <c r="O659" s="9">
        <v>274</v>
      </c>
      <c r="P659" s="9">
        <v>852</v>
      </c>
      <c r="Q659" s="9">
        <v>642</v>
      </c>
      <c r="R659" s="9">
        <v>502</v>
      </c>
    </row>
    <row r="660" spans="1:18">
      <c r="A660" s="9">
        <v>659</v>
      </c>
      <c r="B660" s="9" t="s">
        <v>683</v>
      </c>
      <c r="C660" s="9" t="s">
        <v>21</v>
      </c>
      <c r="D660" s="9">
        <v>324.73</v>
      </c>
      <c r="E660" s="9">
        <v>2.6</v>
      </c>
      <c r="F660" s="9">
        <v>936</v>
      </c>
      <c r="G660" s="9">
        <v>90</v>
      </c>
      <c r="H660" s="9">
        <v>368</v>
      </c>
      <c r="I660" s="9">
        <v>835</v>
      </c>
      <c r="J660" s="9">
        <v>556</v>
      </c>
      <c r="K660" s="9">
        <v>992</v>
      </c>
      <c r="L660" s="9">
        <v>392</v>
      </c>
      <c r="M660" s="9">
        <v>78</v>
      </c>
      <c r="N660" s="9">
        <v>248</v>
      </c>
      <c r="O660" s="9">
        <v>87</v>
      </c>
      <c r="P660" s="9">
        <v>232</v>
      </c>
      <c r="Q660" s="9">
        <v>869</v>
      </c>
      <c r="R660" s="9">
        <v>781</v>
      </c>
    </row>
    <row r="661" spans="1:18">
      <c r="A661" s="9">
        <v>660</v>
      </c>
      <c r="B661" s="9" t="s">
        <v>684</v>
      </c>
      <c r="C661" s="9" t="s">
        <v>21</v>
      </c>
      <c r="D661" s="9">
        <v>287.54</v>
      </c>
      <c r="E661" s="9">
        <v>2.8</v>
      </c>
      <c r="F661" s="9">
        <v>84</v>
      </c>
      <c r="G661" s="9">
        <v>81</v>
      </c>
      <c r="H661" s="9">
        <v>383</v>
      </c>
      <c r="I661" s="9">
        <v>807</v>
      </c>
      <c r="J661" s="9">
        <v>135</v>
      </c>
      <c r="K661" s="9">
        <v>714</v>
      </c>
      <c r="L661" s="9">
        <v>712</v>
      </c>
      <c r="M661" s="9">
        <v>51</v>
      </c>
      <c r="N661" s="9">
        <v>317</v>
      </c>
      <c r="O661" s="9">
        <v>722</v>
      </c>
      <c r="P661" s="9">
        <v>662</v>
      </c>
      <c r="Q661" s="9">
        <v>254</v>
      </c>
      <c r="R661" s="9">
        <v>698</v>
      </c>
    </row>
    <row r="662" spans="1:18">
      <c r="A662" s="9">
        <v>661</v>
      </c>
      <c r="B662" s="9" t="s">
        <v>685</v>
      </c>
      <c r="C662" s="9" t="s">
        <v>21</v>
      </c>
      <c r="D662" s="9">
        <v>181.27</v>
      </c>
      <c r="E662" s="9">
        <v>3.4</v>
      </c>
      <c r="F662" s="9">
        <v>113</v>
      </c>
      <c r="G662" s="9">
        <v>323</v>
      </c>
      <c r="H662" s="9">
        <v>61</v>
      </c>
      <c r="I662" s="9">
        <v>186</v>
      </c>
      <c r="J662" s="9">
        <v>854</v>
      </c>
      <c r="K662" s="9">
        <v>73</v>
      </c>
      <c r="L662" s="9">
        <v>493</v>
      </c>
      <c r="M662" s="9">
        <v>897</v>
      </c>
      <c r="N662" s="9">
        <v>964</v>
      </c>
      <c r="O662" s="9">
        <v>880</v>
      </c>
      <c r="P662" s="9">
        <v>451</v>
      </c>
      <c r="Q662" s="9">
        <v>207</v>
      </c>
      <c r="R662" s="9">
        <v>244</v>
      </c>
    </row>
    <row r="663" spans="1:18">
      <c r="A663" s="9">
        <v>662</v>
      </c>
      <c r="B663" s="9" t="s">
        <v>686</v>
      </c>
      <c r="C663" s="9" t="s">
        <v>26</v>
      </c>
      <c r="D663" s="9">
        <v>493.33</v>
      </c>
      <c r="E663" s="9">
        <v>3.1</v>
      </c>
      <c r="F663" s="9">
        <v>737</v>
      </c>
      <c r="G663" s="9">
        <v>960</v>
      </c>
      <c r="H663" s="9">
        <v>805</v>
      </c>
      <c r="I663" s="9">
        <v>719</v>
      </c>
      <c r="J663" s="9">
        <v>15</v>
      </c>
      <c r="K663" s="9">
        <v>536</v>
      </c>
      <c r="L663" s="9">
        <v>199</v>
      </c>
      <c r="M663" s="9">
        <v>920</v>
      </c>
      <c r="N663" s="9">
        <v>209</v>
      </c>
      <c r="O663" s="9">
        <v>76</v>
      </c>
      <c r="P663" s="9">
        <v>276</v>
      </c>
      <c r="Q663" s="9">
        <v>449</v>
      </c>
      <c r="R663" s="9">
        <v>477</v>
      </c>
    </row>
    <row r="664" spans="1:18">
      <c r="A664" s="9">
        <v>663</v>
      </c>
      <c r="B664" s="9" t="s">
        <v>687</v>
      </c>
      <c r="C664" s="9" t="s">
        <v>35</v>
      </c>
      <c r="D664" s="9">
        <v>304.86</v>
      </c>
      <c r="E664" s="9">
        <v>4.7</v>
      </c>
      <c r="F664" s="9">
        <v>332</v>
      </c>
      <c r="G664" s="9">
        <v>113</v>
      </c>
      <c r="H664" s="9">
        <v>504</v>
      </c>
      <c r="I664" s="9">
        <v>731</v>
      </c>
      <c r="J664" s="9">
        <v>332</v>
      </c>
      <c r="K664" s="9">
        <v>100</v>
      </c>
      <c r="L664" s="9">
        <v>254</v>
      </c>
      <c r="M664" s="9">
        <v>780</v>
      </c>
      <c r="N664" s="9">
        <v>655</v>
      </c>
      <c r="O664" s="9">
        <v>76</v>
      </c>
      <c r="P664" s="9">
        <v>228</v>
      </c>
      <c r="Q664" s="9">
        <v>94</v>
      </c>
      <c r="R664" s="9">
        <v>308</v>
      </c>
    </row>
    <row r="665" spans="1:18">
      <c r="A665" s="9">
        <v>664</v>
      </c>
      <c r="B665" s="9" t="s">
        <v>688</v>
      </c>
      <c r="C665" s="9" t="s">
        <v>26</v>
      </c>
      <c r="D665" s="9">
        <v>122.43</v>
      </c>
      <c r="E665" s="9">
        <v>3</v>
      </c>
      <c r="F665" s="9">
        <v>378</v>
      </c>
      <c r="G665" s="9">
        <v>768</v>
      </c>
      <c r="H665" s="9">
        <v>238</v>
      </c>
      <c r="I665" s="9">
        <v>911</v>
      </c>
      <c r="J665" s="9">
        <v>194</v>
      </c>
      <c r="K665" s="9">
        <v>175</v>
      </c>
      <c r="L665" s="9">
        <v>178</v>
      </c>
      <c r="M665" s="9">
        <v>225</v>
      </c>
      <c r="N665" s="9">
        <v>391</v>
      </c>
      <c r="O665" s="9">
        <v>441</v>
      </c>
      <c r="P665" s="9">
        <v>170</v>
      </c>
      <c r="Q665" s="9">
        <v>859</v>
      </c>
      <c r="R665" s="9">
        <v>230</v>
      </c>
    </row>
    <row r="666" spans="1:18">
      <c r="A666" s="9">
        <v>665</v>
      </c>
      <c r="B666" s="9" t="s">
        <v>689</v>
      </c>
      <c r="C666" s="9" t="s">
        <v>26</v>
      </c>
      <c r="D666" s="9">
        <v>55.38</v>
      </c>
      <c r="E666" s="9">
        <v>5</v>
      </c>
      <c r="F666" s="9">
        <v>755</v>
      </c>
      <c r="G666" s="9">
        <v>57</v>
      </c>
      <c r="H666" s="9">
        <v>194</v>
      </c>
      <c r="I666" s="9">
        <v>189</v>
      </c>
      <c r="J666" s="9">
        <v>495</v>
      </c>
      <c r="K666" s="9">
        <v>426</v>
      </c>
      <c r="L666" s="9">
        <v>546</v>
      </c>
      <c r="M666" s="9">
        <v>50</v>
      </c>
      <c r="N666" s="9">
        <v>856</v>
      </c>
      <c r="O666" s="9">
        <v>539</v>
      </c>
      <c r="P666" s="9">
        <v>734</v>
      </c>
      <c r="Q666" s="9">
        <v>838</v>
      </c>
      <c r="R666" s="9">
        <v>382</v>
      </c>
    </row>
    <row r="667" spans="1:18">
      <c r="A667" s="9">
        <v>666</v>
      </c>
      <c r="B667" s="9" t="s">
        <v>690</v>
      </c>
      <c r="C667" s="9" t="s">
        <v>21</v>
      </c>
      <c r="D667" s="9">
        <v>80.67</v>
      </c>
      <c r="E667" s="9">
        <v>4.4</v>
      </c>
      <c r="F667" s="9">
        <v>655</v>
      </c>
      <c r="G667" s="9">
        <v>153</v>
      </c>
      <c r="H667" s="9">
        <v>677</v>
      </c>
      <c r="I667" s="9">
        <v>387</v>
      </c>
      <c r="J667" s="9">
        <v>8</v>
      </c>
      <c r="K667" s="9">
        <v>116</v>
      </c>
      <c r="L667" s="9">
        <v>593</v>
      </c>
      <c r="M667" s="9">
        <v>185</v>
      </c>
      <c r="N667" s="9">
        <v>95</v>
      </c>
      <c r="O667" s="9">
        <v>244</v>
      </c>
      <c r="P667" s="9">
        <v>212</v>
      </c>
      <c r="Q667" s="9">
        <v>477</v>
      </c>
      <c r="R667" s="9">
        <v>154</v>
      </c>
    </row>
    <row r="668" spans="1:18">
      <c r="A668" s="9">
        <v>667</v>
      </c>
      <c r="B668" s="9" t="s">
        <v>691</v>
      </c>
      <c r="C668" s="9" t="s">
        <v>19</v>
      </c>
      <c r="D668" s="9">
        <v>126.75</v>
      </c>
      <c r="E668" s="9">
        <v>1.8</v>
      </c>
      <c r="F668" s="9">
        <v>41</v>
      </c>
      <c r="G668" s="9">
        <v>876</v>
      </c>
      <c r="H668" s="9">
        <v>962</v>
      </c>
      <c r="I668" s="9">
        <v>428</v>
      </c>
      <c r="J668" s="9">
        <v>827</v>
      </c>
      <c r="K668" s="9">
        <v>165</v>
      </c>
      <c r="L668" s="9">
        <v>388</v>
      </c>
      <c r="M668" s="9">
        <v>33</v>
      </c>
      <c r="N668" s="9">
        <v>893</v>
      </c>
      <c r="O668" s="9">
        <v>577</v>
      </c>
      <c r="P668" s="9">
        <v>281</v>
      </c>
      <c r="Q668" s="9">
        <v>682</v>
      </c>
      <c r="R668" s="9">
        <v>174</v>
      </c>
    </row>
    <row r="669" spans="1:18">
      <c r="A669" s="9">
        <v>668</v>
      </c>
      <c r="B669" s="9" t="s">
        <v>692</v>
      </c>
      <c r="C669" s="9" t="s">
        <v>21</v>
      </c>
      <c r="D669" s="9">
        <v>84.54</v>
      </c>
      <c r="E669" s="9">
        <v>4.7</v>
      </c>
      <c r="F669" s="9">
        <v>935</v>
      </c>
      <c r="G669" s="9">
        <v>403</v>
      </c>
      <c r="H669" s="9">
        <v>221</v>
      </c>
      <c r="I669" s="9">
        <v>857</v>
      </c>
      <c r="J669" s="9">
        <v>333</v>
      </c>
      <c r="K669" s="9">
        <v>40</v>
      </c>
      <c r="L669" s="9">
        <v>397</v>
      </c>
      <c r="M669" s="9">
        <v>802</v>
      </c>
      <c r="N669" s="9">
        <v>857</v>
      </c>
      <c r="O669" s="9">
        <v>777</v>
      </c>
      <c r="P669" s="9">
        <v>40</v>
      </c>
      <c r="Q669" s="9">
        <v>761</v>
      </c>
      <c r="R669" s="9">
        <v>847</v>
      </c>
    </row>
    <row r="670" spans="1:18">
      <c r="A670" s="9">
        <v>669</v>
      </c>
      <c r="B670" s="9" t="s">
        <v>693</v>
      </c>
      <c r="C670" s="9" t="s">
        <v>29</v>
      </c>
      <c r="D670" s="9">
        <v>97.35</v>
      </c>
      <c r="E670" s="9">
        <v>1.5</v>
      </c>
      <c r="F670" s="9">
        <v>770</v>
      </c>
      <c r="G670" s="9">
        <v>627</v>
      </c>
      <c r="H670" s="9">
        <v>60</v>
      </c>
      <c r="I670" s="9">
        <v>283</v>
      </c>
      <c r="J670" s="9">
        <v>332</v>
      </c>
      <c r="K670" s="9">
        <v>428</v>
      </c>
      <c r="L670" s="9">
        <v>731</v>
      </c>
      <c r="M670" s="9">
        <v>741</v>
      </c>
      <c r="N670" s="9">
        <v>755</v>
      </c>
      <c r="O670" s="9">
        <v>381</v>
      </c>
      <c r="P670" s="9">
        <v>121</v>
      </c>
      <c r="Q670" s="9">
        <v>189</v>
      </c>
      <c r="R670" s="9">
        <v>114</v>
      </c>
    </row>
    <row r="671" spans="1:18">
      <c r="A671" s="9">
        <v>670</v>
      </c>
      <c r="B671" s="9" t="s">
        <v>694</v>
      </c>
      <c r="C671" s="9" t="s">
        <v>19</v>
      </c>
      <c r="D671" s="9">
        <v>146.12</v>
      </c>
      <c r="E671" s="9">
        <v>4.3</v>
      </c>
      <c r="F671" s="9">
        <v>959</v>
      </c>
      <c r="G671" s="9">
        <v>854</v>
      </c>
      <c r="H671" s="9">
        <v>128</v>
      </c>
      <c r="I671" s="9">
        <v>863</v>
      </c>
      <c r="J671" s="9">
        <v>326</v>
      </c>
      <c r="K671" s="9">
        <v>343</v>
      </c>
      <c r="L671" s="9">
        <v>157</v>
      </c>
      <c r="M671" s="9">
        <v>130</v>
      </c>
      <c r="N671" s="9">
        <v>85</v>
      </c>
      <c r="O671" s="9">
        <v>981</v>
      </c>
      <c r="P671" s="9">
        <v>226</v>
      </c>
      <c r="Q671" s="9">
        <v>710</v>
      </c>
      <c r="R671" s="9">
        <v>389</v>
      </c>
    </row>
    <row r="672" spans="1:18">
      <c r="A672" s="9">
        <v>671</v>
      </c>
      <c r="B672" s="9" t="s">
        <v>695</v>
      </c>
      <c r="C672" s="9" t="s">
        <v>26</v>
      </c>
      <c r="D672" s="9">
        <v>90.82</v>
      </c>
      <c r="E672" s="9">
        <v>2.5</v>
      </c>
      <c r="F672" s="9">
        <v>797</v>
      </c>
      <c r="G672" s="9">
        <v>265</v>
      </c>
      <c r="H672" s="9">
        <v>989</v>
      </c>
      <c r="I672" s="9">
        <v>236</v>
      </c>
      <c r="J672" s="9">
        <v>14</v>
      </c>
      <c r="K672" s="9">
        <v>423</v>
      </c>
      <c r="L672" s="9">
        <v>3</v>
      </c>
      <c r="M672" s="9">
        <v>631</v>
      </c>
      <c r="N672" s="9">
        <v>414</v>
      </c>
      <c r="O672" s="9">
        <v>716</v>
      </c>
      <c r="P672" s="9">
        <v>293</v>
      </c>
      <c r="Q672" s="9">
        <v>483</v>
      </c>
      <c r="R672" s="9">
        <v>310</v>
      </c>
    </row>
    <row r="673" spans="1:18">
      <c r="A673" s="9">
        <v>672</v>
      </c>
      <c r="B673" s="9" t="s">
        <v>696</v>
      </c>
      <c r="C673" s="9" t="s">
        <v>48</v>
      </c>
      <c r="D673" s="9">
        <v>448.9</v>
      </c>
      <c r="E673" s="9">
        <v>4.5</v>
      </c>
      <c r="F673" s="9">
        <v>105</v>
      </c>
      <c r="G673" s="9">
        <v>314</v>
      </c>
      <c r="H673" s="9">
        <v>684</v>
      </c>
      <c r="I673" s="9">
        <v>193</v>
      </c>
      <c r="J673" s="9">
        <v>838</v>
      </c>
      <c r="K673" s="9">
        <v>365</v>
      </c>
      <c r="L673" s="9">
        <v>166</v>
      </c>
      <c r="M673" s="9">
        <v>442</v>
      </c>
      <c r="N673" s="9">
        <v>393</v>
      </c>
      <c r="O673" s="9">
        <v>569</v>
      </c>
      <c r="P673" s="9">
        <v>599</v>
      </c>
      <c r="Q673" s="9">
        <v>732</v>
      </c>
      <c r="R673" s="9">
        <v>992</v>
      </c>
    </row>
    <row r="674" spans="1:18">
      <c r="A674" s="9">
        <v>673</v>
      </c>
      <c r="B674" s="9" t="s">
        <v>697</v>
      </c>
      <c r="C674" s="9" t="s">
        <v>48</v>
      </c>
      <c r="D674" s="9">
        <v>44.72</v>
      </c>
      <c r="E674" s="9">
        <v>4.5</v>
      </c>
      <c r="F674" s="9">
        <v>202</v>
      </c>
      <c r="G674" s="9">
        <v>714</v>
      </c>
      <c r="H674" s="9">
        <v>991</v>
      </c>
      <c r="I674" s="9">
        <v>286</v>
      </c>
      <c r="J674" s="9">
        <v>613</v>
      </c>
      <c r="K674" s="9">
        <v>119</v>
      </c>
      <c r="L674" s="9">
        <v>467</v>
      </c>
      <c r="M674" s="9">
        <v>837</v>
      </c>
      <c r="N674" s="9">
        <v>695</v>
      </c>
      <c r="O674" s="9">
        <v>712</v>
      </c>
      <c r="P674" s="9">
        <v>266</v>
      </c>
      <c r="Q674" s="9">
        <v>535</v>
      </c>
      <c r="R674" s="9">
        <v>299</v>
      </c>
    </row>
    <row r="675" spans="1:18">
      <c r="A675" s="9">
        <v>674</v>
      </c>
      <c r="B675" s="9" t="s">
        <v>698</v>
      </c>
      <c r="C675" s="9" t="s">
        <v>35</v>
      </c>
      <c r="D675" s="9">
        <v>264.63</v>
      </c>
      <c r="E675" s="9">
        <v>4.2</v>
      </c>
      <c r="F675" s="9">
        <v>450</v>
      </c>
      <c r="G675" s="9">
        <v>40</v>
      </c>
      <c r="H675" s="9">
        <v>155</v>
      </c>
      <c r="I675" s="9">
        <v>770</v>
      </c>
      <c r="J675" s="9">
        <v>225</v>
      </c>
      <c r="K675" s="9">
        <v>608</v>
      </c>
      <c r="L675" s="9">
        <v>959</v>
      </c>
      <c r="M675" s="9">
        <v>758</v>
      </c>
      <c r="N675" s="9">
        <v>632</v>
      </c>
      <c r="O675" s="9">
        <v>736</v>
      </c>
      <c r="P675" s="9">
        <v>1000</v>
      </c>
      <c r="Q675" s="9">
        <v>755</v>
      </c>
      <c r="R675" s="9">
        <v>17</v>
      </c>
    </row>
    <row r="676" spans="1:18">
      <c r="A676" s="9">
        <v>675</v>
      </c>
      <c r="B676" s="9" t="s">
        <v>699</v>
      </c>
      <c r="C676" s="9" t="s">
        <v>23</v>
      </c>
      <c r="D676" s="9">
        <v>208.15</v>
      </c>
      <c r="E676" s="9">
        <v>4.2</v>
      </c>
      <c r="F676" s="9">
        <v>819</v>
      </c>
      <c r="G676" s="9">
        <v>104</v>
      </c>
      <c r="H676" s="9">
        <v>916</v>
      </c>
      <c r="I676" s="9">
        <v>757</v>
      </c>
      <c r="J676" s="9">
        <v>424</v>
      </c>
      <c r="K676" s="9">
        <v>656</v>
      </c>
      <c r="L676" s="9">
        <v>408</v>
      </c>
      <c r="M676" s="9">
        <v>431</v>
      </c>
      <c r="N676" s="9">
        <v>843</v>
      </c>
      <c r="O676" s="9">
        <v>141</v>
      </c>
      <c r="P676" s="9">
        <v>540</v>
      </c>
      <c r="Q676" s="9">
        <v>422</v>
      </c>
      <c r="R676" s="9">
        <v>783</v>
      </c>
    </row>
    <row r="677" spans="1:18">
      <c r="A677" s="9">
        <v>676</v>
      </c>
      <c r="B677" s="9" t="s">
        <v>700</v>
      </c>
      <c r="C677" s="9" t="s">
        <v>35</v>
      </c>
      <c r="D677" s="9">
        <v>491.28</v>
      </c>
      <c r="E677" s="9">
        <v>2.2</v>
      </c>
      <c r="F677" s="9">
        <v>843</v>
      </c>
      <c r="G677" s="9">
        <v>900</v>
      </c>
      <c r="H677" s="9">
        <v>377</v>
      </c>
      <c r="I677" s="9">
        <v>135</v>
      </c>
      <c r="J677" s="9">
        <v>789</v>
      </c>
      <c r="K677" s="9">
        <v>727</v>
      </c>
      <c r="L677" s="9">
        <v>411</v>
      </c>
      <c r="M677" s="9">
        <v>703</v>
      </c>
      <c r="N677" s="9">
        <v>500</v>
      </c>
      <c r="O677" s="9">
        <v>892</v>
      </c>
      <c r="P677" s="9">
        <v>758</v>
      </c>
      <c r="Q677" s="9">
        <v>835</v>
      </c>
      <c r="R677" s="9">
        <v>11</v>
      </c>
    </row>
    <row r="678" spans="1:18">
      <c r="A678" s="9">
        <v>677</v>
      </c>
      <c r="B678" s="9" t="s">
        <v>701</v>
      </c>
      <c r="C678" s="9" t="s">
        <v>19</v>
      </c>
      <c r="D678" s="9">
        <v>60.46</v>
      </c>
      <c r="E678" s="9">
        <v>1.3</v>
      </c>
      <c r="F678" s="9">
        <v>973</v>
      </c>
      <c r="G678" s="9">
        <v>889</v>
      </c>
      <c r="H678" s="9">
        <v>621</v>
      </c>
      <c r="I678" s="9">
        <v>791</v>
      </c>
      <c r="J678" s="9">
        <v>407</v>
      </c>
      <c r="K678" s="9">
        <v>228</v>
      </c>
      <c r="L678" s="9">
        <v>203</v>
      </c>
      <c r="M678" s="9">
        <v>496</v>
      </c>
      <c r="N678" s="9">
        <v>603</v>
      </c>
      <c r="O678" s="9">
        <v>367</v>
      </c>
      <c r="P678" s="9">
        <v>827</v>
      </c>
      <c r="Q678" s="9">
        <v>639</v>
      </c>
      <c r="R678" s="9">
        <v>403</v>
      </c>
    </row>
    <row r="679" spans="1:18">
      <c r="A679" s="9">
        <v>678</v>
      </c>
      <c r="B679" s="9" t="s">
        <v>702</v>
      </c>
      <c r="C679" s="9" t="s">
        <v>26</v>
      </c>
      <c r="D679" s="9">
        <v>201.94</v>
      </c>
      <c r="E679" s="9">
        <v>2.6</v>
      </c>
      <c r="F679" s="9">
        <v>266</v>
      </c>
      <c r="G679" s="9">
        <v>192</v>
      </c>
      <c r="H679" s="9">
        <v>780</v>
      </c>
      <c r="I679" s="9">
        <v>782</v>
      </c>
      <c r="J679" s="9">
        <v>112</v>
      </c>
      <c r="K679" s="9">
        <v>824</v>
      </c>
      <c r="L679" s="9">
        <v>193</v>
      </c>
      <c r="M679" s="9">
        <v>402</v>
      </c>
      <c r="N679" s="9">
        <v>581</v>
      </c>
      <c r="O679" s="9">
        <v>83</v>
      </c>
      <c r="P679" s="9">
        <v>450</v>
      </c>
      <c r="Q679" s="9">
        <v>604</v>
      </c>
      <c r="R679" s="9">
        <v>812</v>
      </c>
    </row>
    <row r="680" spans="1:18">
      <c r="A680" s="9">
        <v>679</v>
      </c>
      <c r="B680" s="9" t="s">
        <v>703</v>
      </c>
      <c r="C680" s="9" t="s">
        <v>19</v>
      </c>
      <c r="D680" s="9">
        <v>484.89</v>
      </c>
      <c r="E680" s="9">
        <v>1.7</v>
      </c>
      <c r="F680" s="9">
        <v>910</v>
      </c>
      <c r="G680" s="9">
        <v>400</v>
      </c>
      <c r="H680" s="9">
        <v>922</v>
      </c>
      <c r="I680" s="9">
        <v>170</v>
      </c>
      <c r="J680" s="9">
        <v>996</v>
      </c>
      <c r="K680" s="9">
        <v>129</v>
      </c>
      <c r="L680" s="9">
        <v>234</v>
      </c>
      <c r="M680" s="9">
        <v>322</v>
      </c>
      <c r="N680" s="9">
        <v>915</v>
      </c>
      <c r="O680" s="9">
        <v>142</v>
      </c>
      <c r="P680" s="9">
        <v>448</v>
      </c>
      <c r="Q680" s="9">
        <v>811</v>
      </c>
      <c r="R680" s="9">
        <v>703</v>
      </c>
    </row>
    <row r="681" spans="1:18">
      <c r="A681" s="9">
        <v>680</v>
      </c>
      <c r="B681" s="9" t="s">
        <v>704</v>
      </c>
      <c r="C681" s="9" t="s">
        <v>19</v>
      </c>
      <c r="D681" s="9">
        <v>433.43</v>
      </c>
      <c r="E681" s="9">
        <v>3.8</v>
      </c>
      <c r="F681" s="9">
        <v>210</v>
      </c>
      <c r="G681" s="9">
        <v>277</v>
      </c>
      <c r="H681" s="9">
        <v>867</v>
      </c>
      <c r="I681" s="9">
        <v>158</v>
      </c>
      <c r="J681" s="9">
        <v>427</v>
      </c>
      <c r="K681" s="9">
        <v>351</v>
      </c>
      <c r="L681" s="9">
        <v>717</v>
      </c>
      <c r="M681" s="9">
        <v>209</v>
      </c>
      <c r="N681" s="9">
        <v>132</v>
      </c>
      <c r="O681" s="9">
        <v>351</v>
      </c>
      <c r="P681" s="9">
        <v>755</v>
      </c>
      <c r="Q681" s="9">
        <v>132</v>
      </c>
      <c r="R681" s="9">
        <v>231</v>
      </c>
    </row>
    <row r="682" spans="1:18">
      <c r="A682" s="9">
        <v>681</v>
      </c>
      <c r="B682" s="9" t="s">
        <v>705</v>
      </c>
      <c r="C682" s="9" t="s">
        <v>48</v>
      </c>
      <c r="D682" s="9">
        <v>409.45</v>
      </c>
      <c r="E682" s="9">
        <v>2.4</v>
      </c>
      <c r="F682" s="9">
        <v>563</v>
      </c>
      <c r="G682" s="9">
        <v>353</v>
      </c>
      <c r="H682" s="9">
        <v>902</v>
      </c>
      <c r="I682" s="9">
        <v>200</v>
      </c>
      <c r="J682" s="9">
        <v>0</v>
      </c>
      <c r="K682" s="9">
        <v>888</v>
      </c>
      <c r="L682" s="9">
        <v>149</v>
      </c>
      <c r="M682" s="9">
        <v>614</v>
      </c>
      <c r="N682" s="9">
        <v>790</v>
      </c>
      <c r="O682" s="9">
        <v>544</v>
      </c>
      <c r="P682" s="9">
        <v>60</v>
      </c>
      <c r="Q682" s="9">
        <v>54</v>
      </c>
      <c r="R682" s="9">
        <v>954</v>
      </c>
    </row>
    <row r="683" spans="1:18">
      <c r="A683" s="9">
        <v>682</v>
      </c>
      <c r="B683" s="9" t="s">
        <v>706</v>
      </c>
      <c r="C683" s="9" t="s">
        <v>21</v>
      </c>
      <c r="D683" s="9">
        <v>132.66</v>
      </c>
      <c r="E683" s="9">
        <v>4.9</v>
      </c>
      <c r="F683" s="9">
        <v>118</v>
      </c>
      <c r="G683" s="9">
        <v>748</v>
      </c>
      <c r="H683" s="9">
        <v>789</v>
      </c>
      <c r="I683" s="9">
        <v>486</v>
      </c>
      <c r="J683" s="9">
        <v>265</v>
      </c>
      <c r="K683" s="9">
        <v>317</v>
      </c>
      <c r="L683" s="9">
        <v>158</v>
      </c>
      <c r="M683" s="9">
        <v>328</v>
      </c>
      <c r="N683" s="9">
        <v>648</v>
      </c>
      <c r="O683" s="9">
        <v>912</v>
      </c>
      <c r="P683" s="9">
        <v>501</v>
      </c>
      <c r="Q683" s="9">
        <v>988</v>
      </c>
      <c r="R683" s="9">
        <v>604</v>
      </c>
    </row>
    <row r="684" spans="1:18">
      <c r="A684" s="9">
        <v>683</v>
      </c>
      <c r="B684" s="9" t="s">
        <v>707</v>
      </c>
      <c r="C684" s="9" t="s">
        <v>29</v>
      </c>
      <c r="D684" s="9">
        <v>89.59</v>
      </c>
      <c r="E684" s="9">
        <v>3.6</v>
      </c>
      <c r="F684" s="9">
        <v>713</v>
      </c>
      <c r="G684" s="9">
        <v>936</v>
      </c>
      <c r="H684" s="9">
        <v>585</v>
      </c>
      <c r="I684" s="9">
        <v>556</v>
      </c>
      <c r="J684" s="9">
        <v>490</v>
      </c>
      <c r="K684" s="9">
        <v>983</v>
      </c>
      <c r="L684" s="9">
        <v>278</v>
      </c>
      <c r="M684" s="9">
        <v>371</v>
      </c>
      <c r="N684" s="9">
        <v>313</v>
      </c>
      <c r="O684" s="9">
        <v>151</v>
      </c>
      <c r="P684" s="9">
        <v>146</v>
      </c>
      <c r="Q684" s="9">
        <v>509</v>
      </c>
      <c r="R684" s="9">
        <v>989</v>
      </c>
    </row>
    <row r="685" spans="1:18">
      <c r="A685" s="9">
        <v>684</v>
      </c>
      <c r="B685" s="9" t="s">
        <v>708</v>
      </c>
      <c r="C685" s="9" t="s">
        <v>23</v>
      </c>
      <c r="D685" s="9">
        <v>335.98</v>
      </c>
      <c r="E685" s="9">
        <v>4.3</v>
      </c>
      <c r="F685" s="9">
        <v>377</v>
      </c>
      <c r="G685" s="9">
        <v>732</v>
      </c>
      <c r="H685" s="9">
        <v>998</v>
      </c>
      <c r="I685" s="9">
        <v>961</v>
      </c>
      <c r="J685" s="9">
        <v>207</v>
      </c>
      <c r="K685" s="9">
        <v>648</v>
      </c>
      <c r="L685" s="9">
        <v>815</v>
      </c>
      <c r="M685" s="9">
        <v>459</v>
      </c>
      <c r="N685" s="9">
        <v>698</v>
      </c>
      <c r="O685" s="9">
        <v>157</v>
      </c>
      <c r="P685" s="9">
        <v>685</v>
      </c>
      <c r="Q685" s="9">
        <v>669</v>
      </c>
      <c r="R685" s="9">
        <v>729</v>
      </c>
    </row>
    <row r="686" spans="1:18">
      <c r="A686" s="9">
        <v>685</v>
      </c>
      <c r="B686" s="9" t="s">
        <v>709</v>
      </c>
      <c r="C686" s="9" t="s">
        <v>26</v>
      </c>
      <c r="D686" s="9">
        <v>465.04</v>
      </c>
      <c r="E686" s="9">
        <v>1.5</v>
      </c>
      <c r="F686" s="9">
        <v>551</v>
      </c>
      <c r="G686" s="9">
        <v>579</v>
      </c>
      <c r="H686" s="9">
        <v>436</v>
      </c>
      <c r="I686" s="9">
        <v>775</v>
      </c>
      <c r="J686" s="9">
        <v>621</v>
      </c>
      <c r="K686" s="9">
        <v>835</v>
      </c>
      <c r="L686" s="9">
        <v>403</v>
      </c>
      <c r="M686" s="9">
        <v>132</v>
      </c>
      <c r="N686" s="9">
        <v>220</v>
      </c>
      <c r="O686" s="9">
        <v>445</v>
      </c>
      <c r="P686" s="9">
        <v>944</v>
      </c>
      <c r="Q686" s="9">
        <v>540</v>
      </c>
      <c r="R686" s="9">
        <v>277</v>
      </c>
    </row>
    <row r="687" spans="1:18">
      <c r="A687" s="9">
        <v>686</v>
      </c>
      <c r="B687" s="9" t="s">
        <v>710</v>
      </c>
      <c r="C687" s="9" t="s">
        <v>19</v>
      </c>
      <c r="D687" s="9">
        <v>280.6</v>
      </c>
      <c r="E687" s="9">
        <v>4.4</v>
      </c>
      <c r="F687" s="9">
        <v>540</v>
      </c>
      <c r="G687" s="9">
        <v>708</v>
      </c>
      <c r="H687" s="9">
        <v>974</v>
      </c>
      <c r="I687" s="9">
        <v>582</v>
      </c>
      <c r="J687" s="9">
        <v>711</v>
      </c>
      <c r="K687" s="9">
        <v>336</v>
      </c>
      <c r="L687" s="9">
        <v>892</v>
      </c>
      <c r="M687" s="9">
        <v>834</v>
      </c>
      <c r="N687" s="9">
        <v>975</v>
      </c>
      <c r="O687" s="9">
        <v>652</v>
      </c>
      <c r="P687" s="9">
        <v>789</v>
      </c>
      <c r="Q687" s="9">
        <v>409</v>
      </c>
      <c r="R687" s="9">
        <v>352</v>
      </c>
    </row>
    <row r="688" spans="1:18">
      <c r="A688" s="9">
        <v>687</v>
      </c>
      <c r="B688" s="9" t="s">
        <v>711</v>
      </c>
      <c r="C688" s="9" t="s">
        <v>23</v>
      </c>
      <c r="D688" s="9">
        <v>287.95</v>
      </c>
      <c r="E688" s="9">
        <v>4.7</v>
      </c>
      <c r="F688" s="9">
        <v>771</v>
      </c>
      <c r="G688" s="9">
        <v>255</v>
      </c>
      <c r="H688" s="9">
        <v>206</v>
      </c>
      <c r="I688" s="9">
        <v>503</v>
      </c>
      <c r="J688" s="9">
        <v>951</v>
      </c>
      <c r="K688" s="9">
        <v>272</v>
      </c>
      <c r="L688" s="9">
        <v>677</v>
      </c>
      <c r="M688" s="9">
        <v>650</v>
      </c>
      <c r="N688" s="9">
        <v>437</v>
      </c>
      <c r="O688" s="9">
        <v>957</v>
      </c>
      <c r="P688" s="9">
        <v>333</v>
      </c>
      <c r="Q688" s="9">
        <v>210</v>
      </c>
      <c r="R688" s="9">
        <v>998</v>
      </c>
    </row>
    <row r="689" spans="1:18">
      <c r="A689" s="9">
        <v>688</v>
      </c>
      <c r="B689" s="9" t="s">
        <v>712</v>
      </c>
      <c r="C689" s="9" t="s">
        <v>19</v>
      </c>
      <c r="D689" s="9">
        <v>143.59</v>
      </c>
      <c r="E689" s="9">
        <v>2.9</v>
      </c>
      <c r="F689" s="9">
        <v>84</v>
      </c>
      <c r="G689" s="9">
        <v>650</v>
      </c>
      <c r="H689" s="9">
        <v>387</v>
      </c>
      <c r="I689" s="9">
        <v>875</v>
      </c>
      <c r="J689" s="9">
        <v>368</v>
      </c>
      <c r="K689" s="9">
        <v>116</v>
      </c>
      <c r="L689" s="9">
        <v>310</v>
      </c>
      <c r="M689" s="9">
        <v>120</v>
      </c>
      <c r="N689" s="9">
        <v>45</v>
      </c>
      <c r="O689" s="9">
        <v>762</v>
      </c>
      <c r="P689" s="9">
        <v>880</v>
      </c>
      <c r="Q689" s="9">
        <v>665</v>
      </c>
      <c r="R689" s="9">
        <v>302</v>
      </c>
    </row>
    <row r="690" spans="1:18">
      <c r="A690" s="9">
        <v>689</v>
      </c>
      <c r="B690" s="9" t="s">
        <v>713</v>
      </c>
      <c r="C690" s="9" t="s">
        <v>48</v>
      </c>
      <c r="D690" s="9">
        <v>385.9</v>
      </c>
      <c r="E690" s="9">
        <v>3.4</v>
      </c>
      <c r="F690" s="9">
        <v>454</v>
      </c>
      <c r="G690" s="9">
        <v>823</v>
      </c>
      <c r="H690" s="9">
        <v>479</v>
      </c>
      <c r="I690" s="9">
        <v>370</v>
      </c>
      <c r="J690" s="9">
        <v>984</v>
      </c>
      <c r="K690" s="9">
        <v>817</v>
      </c>
      <c r="L690" s="9">
        <v>67</v>
      </c>
      <c r="M690" s="9">
        <v>605</v>
      </c>
      <c r="N690" s="9">
        <v>789</v>
      </c>
      <c r="O690" s="9">
        <v>302</v>
      </c>
      <c r="P690" s="9">
        <v>952</v>
      </c>
      <c r="Q690" s="9">
        <v>292</v>
      </c>
      <c r="R690" s="9">
        <v>540</v>
      </c>
    </row>
    <row r="691" spans="1:18">
      <c r="A691" s="9">
        <v>690</v>
      </c>
      <c r="B691" s="9" t="s">
        <v>714</v>
      </c>
      <c r="C691" s="9" t="s">
        <v>29</v>
      </c>
      <c r="D691" s="9">
        <v>97.59</v>
      </c>
      <c r="E691" s="9">
        <v>4.1</v>
      </c>
      <c r="F691" s="9">
        <v>667</v>
      </c>
      <c r="G691" s="9">
        <v>946</v>
      </c>
      <c r="H691" s="9">
        <v>790</v>
      </c>
      <c r="I691" s="9">
        <v>102</v>
      </c>
      <c r="J691" s="9">
        <v>305</v>
      </c>
      <c r="K691" s="9">
        <v>367</v>
      </c>
      <c r="L691" s="9">
        <v>462</v>
      </c>
      <c r="M691" s="9">
        <v>451</v>
      </c>
      <c r="N691" s="9">
        <v>191</v>
      </c>
      <c r="O691" s="9">
        <v>623</v>
      </c>
      <c r="P691" s="9">
        <v>890</v>
      </c>
      <c r="Q691" s="9">
        <v>986</v>
      </c>
      <c r="R691" s="9">
        <v>469</v>
      </c>
    </row>
    <row r="692" spans="1:18">
      <c r="A692" s="9">
        <v>691</v>
      </c>
      <c r="B692" s="9" t="s">
        <v>715</v>
      </c>
      <c r="C692" s="9" t="s">
        <v>48</v>
      </c>
      <c r="D692" s="9">
        <v>165.22</v>
      </c>
      <c r="E692" s="9">
        <v>1.7</v>
      </c>
      <c r="F692" s="9">
        <v>629</v>
      </c>
      <c r="G692" s="9">
        <v>660</v>
      </c>
      <c r="H692" s="9">
        <v>886</v>
      </c>
      <c r="I692" s="9">
        <v>124</v>
      </c>
      <c r="J692" s="9">
        <v>11</v>
      </c>
      <c r="K692" s="9">
        <v>93</v>
      </c>
      <c r="L692" s="9">
        <v>87</v>
      </c>
      <c r="M692" s="9">
        <v>964</v>
      </c>
      <c r="N692" s="9">
        <v>519</v>
      </c>
      <c r="O692" s="9">
        <v>655</v>
      </c>
      <c r="P692" s="9">
        <v>141</v>
      </c>
      <c r="Q692" s="9">
        <v>733</v>
      </c>
      <c r="R692" s="9">
        <v>812</v>
      </c>
    </row>
    <row r="693" spans="1:18">
      <c r="A693" s="9">
        <v>692</v>
      </c>
      <c r="B693" s="9" t="s">
        <v>716</v>
      </c>
      <c r="C693" s="9" t="s">
        <v>23</v>
      </c>
      <c r="D693" s="9">
        <v>215.59</v>
      </c>
      <c r="E693" s="9">
        <v>3</v>
      </c>
      <c r="F693" s="9">
        <v>514</v>
      </c>
      <c r="G693" s="9">
        <v>98</v>
      </c>
      <c r="H693" s="9">
        <v>837</v>
      </c>
      <c r="I693" s="9">
        <v>312</v>
      </c>
      <c r="J693" s="9">
        <v>344</v>
      </c>
      <c r="K693" s="9">
        <v>167</v>
      </c>
      <c r="L693" s="9">
        <v>216</v>
      </c>
      <c r="M693" s="9">
        <v>128</v>
      </c>
      <c r="N693" s="9">
        <v>378</v>
      </c>
      <c r="O693" s="9">
        <v>449</v>
      </c>
      <c r="P693" s="9">
        <v>43</v>
      </c>
      <c r="Q693" s="9">
        <v>114</v>
      </c>
      <c r="R693" s="9">
        <v>76</v>
      </c>
    </row>
    <row r="694" spans="1:18">
      <c r="A694" s="9">
        <v>693</v>
      </c>
      <c r="B694" s="9" t="s">
        <v>717</v>
      </c>
      <c r="C694" s="9" t="s">
        <v>26</v>
      </c>
      <c r="D694" s="9">
        <v>256.27</v>
      </c>
      <c r="E694" s="9">
        <v>2.6</v>
      </c>
      <c r="F694" s="9">
        <v>605</v>
      </c>
      <c r="G694" s="9">
        <v>587</v>
      </c>
      <c r="H694" s="9">
        <v>983</v>
      </c>
      <c r="I694" s="9">
        <v>975</v>
      </c>
      <c r="J694" s="9">
        <v>464</v>
      </c>
      <c r="K694" s="9">
        <v>953</v>
      </c>
      <c r="L694" s="9">
        <v>0</v>
      </c>
      <c r="M694" s="9">
        <v>90</v>
      </c>
      <c r="N694" s="9">
        <v>787</v>
      </c>
      <c r="O694" s="9">
        <v>720</v>
      </c>
      <c r="P694" s="9">
        <v>143</v>
      </c>
      <c r="Q694" s="9">
        <v>948</v>
      </c>
      <c r="R694" s="9">
        <v>520</v>
      </c>
    </row>
    <row r="695" spans="1:18">
      <c r="A695" s="9">
        <v>694</v>
      </c>
      <c r="B695" s="9" t="s">
        <v>718</v>
      </c>
      <c r="C695" s="9" t="s">
        <v>19</v>
      </c>
      <c r="D695" s="9">
        <v>124.99</v>
      </c>
      <c r="E695" s="9">
        <v>1.6</v>
      </c>
      <c r="F695" s="9">
        <v>678</v>
      </c>
      <c r="G695" s="9">
        <v>281</v>
      </c>
      <c r="H695" s="9">
        <v>339</v>
      </c>
      <c r="I695" s="9">
        <v>994</v>
      </c>
      <c r="J695" s="9">
        <v>699</v>
      </c>
      <c r="K695" s="9">
        <v>714</v>
      </c>
      <c r="L695" s="9">
        <v>134</v>
      </c>
      <c r="M695" s="9">
        <v>603</v>
      </c>
      <c r="N695" s="9">
        <v>690</v>
      </c>
      <c r="O695" s="9">
        <v>223</v>
      </c>
      <c r="P695" s="9">
        <v>864</v>
      </c>
      <c r="Q695" s="9">
        <v>669</v>
      </c>
      <c r="R695" s="9">
        <v>23</v>
      </c>
    </row>
    <row r="696" spans="1:18">
      <c r="A696" s="9">
        <v>695</v>
      </c>
      <c r="B696" s="9" t="s">
        <v>719</v>
      </c>
      <c r="C696" s="9" t="s">
        <v>29</v>
      </c>
      <c r="D696" s="9">
        <v>61.84</v>
      </c>
      <c r="E696" s="9">
        <v>2.5</v>
      </c>
      <c r="F696" s="9">
        <v>387</v>
      </c>
      <c r="G696" s="9">
        <v>882</v>
      </c>
      <c r="H696" s="9">
        <v>868</v>
      </c>
      <c r="I696" s="9">
        <v>797</v>
      </c>
      <c r="J696" s="9">
        <v>665</v>
      </c>
      <c r="K696" s="9">
        <v>340</v>
      </c>
      <c r="L696" s="9">
        <v>696</v>
      </c>
      <c r="M696" s="9">
        <v>574</v>
      </c>
      <c r="N696" s="9">
        <v>333</v>
      </c>
      <c r="O696" s="9">
        <v>42</v>
      </c>
      <c r="P696" s="9">
        <v>332</v>
      </c>
      <c r="Q696" s="9">
        <v>258</v>
      </c>
      <c r="R696" s="9">
        <v>14</v>
      </c>
    </row>
    <row r="697" spans="1:18">
      <c r="A697" s="9">
        <v>696</v>
      </c>
      <c r="B697" s="9" t="s">
        <v>720</v>
      </c>
      <c r="C697" s="9" t="s">
        <v>48</v>
      </c>
      <c r="D697" s="9">
        <v>307.26</v>
      </c>
      <c r="E697" s="9">
        <v>1.3</v>
      </c>
      <c r="F697" s="9">
        <v>912</v>
      </c>
      <c r="G697" s="9">
        <v>402</v>
      </c>
      <c r="H697" s="9">
        <v>339</v>
      </c>
      <c r="I697" s="9">
        <v>457</v>
      </c>
      <c r="J697" s="9">
        <v>493</v>
      </c>
      <c r="K697" s="9">
        <v>660</v>
      </c>
      <c r="L697" s="9">
        <v>350</v>
      </c>
      <c r="M697" s="9">
        <v>28</v>
      </c>
      <c r="N697" s="9">
        <v>38</v>
      </c>
      <c r="O697" s="9">
        <v>263</v>
      </c>
      <c r="P697" s="9">
        <v>997</v>
      </c>
      <c r="Q697" s="9">
        <v>762</v>
      </c>
      <c r="R697" s="9">
        <v>675</v>
      </c>
    </row>
    <row r="698" spans="1:18">
      <c r="A698" s="9">
        <v>697</v>
      </c>
      <c r="B698" s="9" t="s">
        <v>721</v>
      </c>
      <c r="C698" s="9" t="s">
        <v>23</v>
      </c>
      <c r="D698" s="9">
        <v>147.87</v>
      </c>
      <c r="E698" s="9">
        <v>1.1</v>
      </c>
      <c r="F698" s="9">
        <v>350</v>
      </c>
      <c r="G698" s="9">
        <v>108</v>
      </c>
      <c r="H698" s="9">
        <v>203</v>
      </c>
      <c r="I698" s="9">
        <v>229</v>
      </c>
      <c r="J698" s="9">
        <v>367</v>
      </c>
      <c r="K698" s="9">
        <v>913</v>
      </c>
      <c r="L698" s="9">
        <v>139</v>
      </c>
      <c r="M698" s="9">
        <v>721</v>
      </c>
      <c r="N698" s="9">
        <v>292</v>
      </c>
      <c r="O698" s="9">
        <v>755</v>
      </c>
      <c r="P698" s="9">
        <v>496</v>
      </c>
      <c r="Q698" s="9">
        <v>121</v>
      </c>
      <c r="R698" s="9">
        <v>524</v>
      </c>
    </row>
    <row r="699" spans="1:18">
      <c r="A699" s="9">
        <v>698</v>
      </c>
      <c r="B699" s="9" t="s">
        <v>722</v>
      </c>
      <c r="C699" s="9" t="s">
        <v>48</v>
      </c>
      <c r="D699" s="9">
        <v>292.71</v>
      </c>
      <c r="E699" s="9">
        <v>1.5</v>
      </c>
      <c r="F699" s="9">
        <v>296</v>
      </c>
      <c r="G699" s="9">
        <v>699</v>
      </c>
      <c r="H699" s="9">
        <v>160</v>
      </c>
      <c r="I699" s="9">
        <v>657</v>
      </c>
      <c r="J699" s="9">
        <v>845</v>
      </c>
      <c r="K699" s="9">
        <v>694</v>
      </c>
      <c r="L699" s="9">
        <v>617</v>
      </c>
      <c r="M699" s="9">
        <v>523</v>
      </c>
      <c r="N699" s="9">
        <v>689</v>
      </c>
      <c r="O699" s="9">
        <v>2</v>
      </c>
      <c r="P699" s="9">
        <v>395</v>
      </c>
      <c r="Q699" s="9">
        <v>298</v>
      </c>
      <c r="R699" s="9">
        <v>346</v>
      </c>
    </row>
    <row r="700" spans="1:18">
      <c r="A700" s="9">
        <v>699</v>
      </c>
      <c r="B700" s="9" t="s">
        <v>723</v>
      </c>
      <c r="C700" s="9" t="s">
        <v>19</v>
      </c>
      <c r="D700" s="9">
        <v>81.41</v>
      </c>
      <c r="E700" s="9">
        <v>4.9</v>
      </c>
      <c r="F700" s="9">
        <v>258</v>
      </c>
      <c r="G700" s="9">
        <v>198</v>
      </c>
      <c r="H700" s="9">
        <v>539</v>
      </c>
      <c r="I700" s="9">
        <v>881</v>
      </c>
      <c r="J700" s="9">
        <v>936</v>
      </c>
      <c r="K700" s="9">
        <v>924</v>
      </c>
      <c r="L700" s="9">
        <v>132</v>
      </c>
      <c r="M700" s="9">
        <v>332</v>
      </c>
      <c r="N700" s="9">
        <v>161</v>
      </c>
      <c r="O700" s="9">
        <v>636</v>
      </c>
      <c r="P700" s="9">
        <v>54</v>
      </c>
      <c r="Q700" s="9">
        <v>774</v>
      </c>
      <c r="R700" s="9">
        <v>171</v>
      </c>
    </row>
    <row r="701" spans="1:18">
      <c r="A701" s="9">
        <v>700</v>
      </c>
      <c r="B701" s="9" t="s">
        <v>724</v>
      </c>
      <c r="C701" s="9" t="s">
        <v>19</v>
      </c>
      <c r="D701" s="9">
        <v>243.16</v>
      </c>
      <c r="E701" s="9">
        <v>3.2</v>
      </c>
      <c r="F701" s="9">
        <v>81</v>
      </c>
      <c r="G701" s="9">
        <v>302</v>
      </c>
      <c r="H701" s="9">
        <v>391</v>
      </c>
      <c r="I701" s="9">
        <v>196</v>
      </c>
      <c r="J701" s="9">
        <v>419</v>
      </c>
      <c r="K701" s="9">
        <v>151</v>
      </c>
      <c r="L701" s="9">
        <v>619</v>
      </c>
      <c r="M701" s="9">
        <v>296</v>
      </c>
      <c r="N701" s="9">
        <v>330</v>
      </c>
      <c r="O701" s="9">
        <v>267</v>
      </c>
      <c r="P701" s="9">
        <v>306</v>
      </c>
      <c r="Q701" s="9">
        <v>380</v>
      </c>
      <c r="R701" s="9">
        <v>868</v>
      </c>
    </row>
    <row r="702" spans="1:18">
      <c r="A702" s="9">
        <v>701</v>
      </c>
      <c r="B702" s="9" t="s">
        <v>725</v>
      </c>
      <c r="C702" s="9" t="s">
        <v>26</v>
      </c>
      <c r="D702" s="9">
        <v>268.63</v>
      </c>
      <c r="E702" s="9">
        <v>4.9</v>
      </c>
      <c r="F702" s="9">
        <v>937</v>
      </c>
      <c r="G702" s="9">
        <v>326</v>
      </c>
      <c r="H702" s="9">
        <v>768</v>
      </c>
      <c r="I702" s="9">
        <v>884</v>
      </c>
      <c r="J702" s="9">
        <v>888</v>
      </c>
      <c r="K702" s="9">
        <v>585</v>
      </c>
      <c r="L702" s="9">
        <v>177</v>
      </c>
      <c r="M702" s="9">
        <v>129</v>
      </c>
      <c r="N702" s="9">
        <v>885</v>
      </c>
      <c r="O702" s="9">
        <v>595</v>
      </c>
      <c r="P702" s="9">
        <v>869</v>
      </c>
      <c r="Q702" s="9">
        <v>560</v>
      </c>
      <c r="R702" s="9">
        <v>326</v>
      </c>
    </row>
    <row r="703" spans="1:18">
      <c r="A703" s="9">
        <v>702</v>
      </c>
      <c r="B703" s="9" t="s">
        <v>726</v>
      </c>
      <c r="C703" s="9" t="s">
        <v>29</v>
      </c>
      <c r="D703" s="9">
        <v>30.65</v>
      </c>
      <c r="E703" s="9">
        <v>2.7</v>
      </c>
      <c r="F703" s="9">
        <v>268</v>
      </c>
      <c r="G703" s="9">
        <v>153</v>
      </c>
      <c r="H703" s="9">
        <v>676</v>
      </c>
      <c r="I703" s="9">
        <v>732</v>
      </c>
      <c r="J703" s="9">
        <v>790</v>
      </c>
      <c r="K703" s="9">
        <v>876</v>
      </c>
      <c r="L703" s="9">
        <v>809</v>
      </c>
      <c r="M703" s="9">
        <v>292</v>
      </c>
      <c r="N703" s="9">
        <v>103</v>
      </c>
      <c r="O703" s="9">
        <v>15</v>
      </c>
      <c r="P703" s="9">
        <v>422</v>
      </c>
      <c r="Q703" s="9">
        <v>888</v>
      </c>
      <c r="R703" s="9">
        <v>711</v>
      </c>
    </row>
    <row r="704" spans="1:18">
      <c r="A704" s="9">
        <v>703</v>
      </c>
      <c r="B704" s="9" t="s">
        <v>727</v>
      </c>
      <c r="C704" s="9" t="s">
        <v>21</v>
      </c>
      <c r="D704" s="9">
        <v>171.62</v>
      </c>
      <c r="E704" s="9">
        <v>2.2</v>
      </c>
      <c r="F704" s="9">
        <v>419</v>
      </c>
      <c r="G704" s="9">
        <v>551</v>
      </c>
      <c r="H704" s="9">
        <v>574</v>
      </c>
      <c r="I704" s="9">
        <v>422</v>
      </c>
      <c r="J704" s="9">
        <v>170</v>
      </c>
      <c r="K704" s="9">
        <v>912</v>
      </c>
      <c r="L704" s="9">
        <v>357</v>
      </c>
      <c r="M704" s="9">
        <v>172</v>
      </c>
      <c r="N704" s="9">
        <v>160</v>
      </c>
      <c r="O704" s="9">
        <v>333</v>
      </c>
      <c r="P704" s="9">
        <v>416</v>
      </c>
      <c r="Q704" s="9">
        <v>840</v>
      </c>
      <c r="R704" s="9">
        <v>484</v>
      </c>
    </row>
    <row r="705" spans="1:18">
      <c r="A705" s="9">
        <v>704</v>
      </c>
      <c r="B705" s="9" t="s">
        <v>728</v>
      </c>
      <c r="C705" s="9" t="s">
        <v>48</v>
      </c>
      <c r="D705" s="9">
        <v>71.54</v>
      </c>
      <c r="E705" s="9">
        <v>3</v>
      </c>
      <c r="F705" s="9">
        <v>235</v>
      </c>
      <c r="G705" s="9">
        <v>644</v>
      </c>
      <c r="H705" s="9">
        <v>533</v>
      </c>
      <c r="I705" s="9">
        <v>571</v>
      </c>
      <c r="J705" s="9">
        <v>133</v>
      </c>
      <c r="K705" s="9">
        <v>273</v>
      </c>
      <c r="L705" s="9">
        <v>379</v>
      </c>
      <c r="M705" s="9">
        <v>719</v>
      </c>
      <c r="N705" s="9">
        <v>798</v>
      </c>
      <c r="O705" s="9">
        <v>463</v>
      </c>
      <c r="P705" s="9">
        <v>672</v>
      </c>
      <c r="Q705" s="9">
        <v>500</v>
      </c>
      <c r="R705" s="9">
        <v>488</v>
      </c>
    </row>
    <row r="706" spans="1:18">
      <c r="A706" s="9">
        <v>705</v>
      </c>
      <c r="B706" s="9" t="s">
        <v>729</v>
      </c>
      <c r="C706" s="9" t="s">
        <v>19</v>
      </c>
      <c r="D706" s="9">
        <v>36.37</v>
      </c>
      <c r="E706" s="9">
        <v>2.8</v>
      </c>
      <c r="F706" s="9">
        <v>833</v>
      </c>
      <c r="G706" s="9">
        <v>404</v>
      </c>
      <c r="H706" s="9">
        <v>69</v>
      </c>
      <c r="I706" s="9">
        <v>609</v>
      </c>
      <c r="J706" s="9">
        <v>964</v>
      </c>
      <c r="K706" s="9">
        <v>553</v>
      </c>
      <c r="L706" s="9">
        <v>907</v>
      </c>
      <c r="M706" s="9">
        <v>943</v>
      </c>
      <c r="N706" s="9">
        <v>634</v>
      </c>
      <c r="O706" s="9">
        <v>58</v>
      </c>
      <c r="P706" s="9">
        <v>796</v>
      </c>
      <c r="Q706" s="9">
        <v>296</v>
      </c>
      <c r="R706" s="9">
        <v>461</v>
      </c>
    </row>
    <row r="707" spans="1:18">
      <c r="A707" s="9">
        <v>706</v>
      </c>
      <c r="B707" s="9" t="s">
        <v>730</v>
      </c>
      <c r="C707" s="9" t="s">
        <v>23</v>
      </c>
      <c r="D707" s="9">
        <v>495.03</v>
      </c>
      <c r="E707" s="9">
        <v>1.4</v>
      </c>
      <c r="F707" s="9">
        <v>311</v>
      </c>
      <c r="G707" s="9">
        <v>461</v>
      </c>
      <c r="H707" s="9">
        <v>892</v>
      </c>
      <c r="I707" s="9">
        <v>170</v>
      </c>
      <c r="J707" s="9">
        <v>426</v>
      </c>
      <c r="K707" s="9">
        <v>495</v>
      </c>
      <c r="L707" s="9">
        <v>870</v>
      </c>
      <c r="M707" s="9">
        <v>23</v>
      </c>
      <c r="N707" s="9">
        <v>53</v>
      </c>
      <c r="O707" s="9">
        <v>176</v>
      </c>
      <c r="P707" s="9">
        <v>324</v>
      </c>
      <c r="Q707" s="9">
        <v>361</v>
      </c>
      <c r="R707" s="9">
        <v>377</v>
      </c>
    </row>
    <row r="708" spans="1:18">
      <c r="A708" s="9">
        <v>707</v>
      </c>
      <c r="B708" s="9" t="s">
        <v>731</v>
      </c>
      <c r="C708" s="9" t="s">
        <v>48</v>
      </c>
      <c r="D708" s="9">
        <v>164.57</v>
      </c>
      <c r="E708" s="9">
        <v>3.6</v>
      </c>
      <c r="F708" s="9">
        <v>813</v>
      </c>
      <c r="G708" s="9">
        <v>131</v>
      </c>
      <c r="H708" s="9">
        <v>404</v>
      </c>
      <c r="I708" s="9">
        <v>381</v>
      </c>
      <c r="J708" s="9">
        <v>24</v>
      </c>
      <c r="K708" s="9">
        <v>723</v>
      </c>
      <c r="L708" s="9">
        <v>657</v>
      </c>
      <c r="M708" s="9">
        <v>98</v>
      </c>
      <c r="N708" s="9">
        <v>939</v>
      </c>
      <c r="O708" s="9">
        <v>62</v>
      </c>
      <c r="P708" s="9">
        <v>709</v>
      </c>
      <c r="Q708" s="9">
        <v>588</v>
      </c>
      <c r="R708" s="9">
        <v>587</v>
      </c>
    </row>
    <row r="709" spans="1:18">
      <c r="A709" s="9">
        <v>708</v>
      </c>
      <c r="B709" s="9" t="s">
        <v>732</v>
      </c>
      <c r="C709" s="9" t="s">
        <v>26</v>
      </c>
      <c r="D709" s="9">
        <v>405.89</v>
      </c>
      <c r="E709" s="9">
        <v>1.9</v>
      </c>
      <c r="F709" s="9">
        <v>975</v>
      </c>
      <c r="G709" s="9">
        <v>790</v>
      </c>
      <c r="H709" s="9">
        <v>607</v>
      </c>
      <c r="I709" s="9">
        <v>172</v>
      </c>
      <c r="J709" s="9">
        <v>529</v>
      </c>
      <c r="K709" s="9">
        <v>100</v>
      </c>
      <c r="L709" s="9">
        <v>449</v>
      </c>
      <c r="M709" s="9">
        <v>405</v>
      </c>
      <c r="N709" s="9">
        <v>33</v>
      </c>
      <c r="O709" s="9">
        <v>957</v>
      </c>
      <c r="P709" s="9">
        <v>670</v>
      </c>
      <c r="Q709" s="9">
        <v>462</v>
      </c>
      <c r="R709" s="9">
        <v>163</v>
      </c>
    </row>
    <row r="710" spans="1:18">
      <c r="A710" s="9">
        <v>709</v>
      </c>
      <c r="B710" s="9" t="s">
        <v>733</v>
      </c>
      <c r="C710" s="9" t="s">
        <v>26</v>
      </c>
      <c r="D710" s="9">
        <v>131.05</v>
      </c>
      <c r="E710" s="9">
        <v>3.5</v>
      </c>
      <c r="F710" s="9">
        <v>986</v>
      </c>
      <c r="G710" s="9">
        <v>873</v>
      </c>
      <c r="H710" s="9">
        <v>674</v>
      </c>
      <c r="I710" s="9">
        <v>662</v>
      </c>
      <c r="J710" s="9">
        <v>189</v>
      </c>
      <c r="K710" s="9">
        <v>556</v>
      </c>
      <c r="L710" s="9">
        <v>585</v>
      </c>
      <c r="M710" s="9">
        <v>355</v>
      </c>
      <c r="N710" s="9">
        <v>241</v>
      </c>
      <c r="O710" s="9">
        <v>560</v>
      </c>
      <c r="P710" s="9">
        <v>79</v>
      </c>
      <c r="Q710" s="9">
        <v>437</v>
      </c>
      <c r="R710" s="9">
        <v>371</v>
      </c>
    </row>
    <row r="711" spans="1:18">
      <c r="A711" s="9">
        <v>710</v>
      </c>
      <c r="B711" s="9" t="s">
        <v>734</v>
      </c>
      <c r="C711" s="9" t="s">
        <v>19</v>
      </c>
      <c r="D711" s="9">
        <v>342.34</v>
      </c>
      <c r="E711" s="9">
        <v>3.6</v>
      </c>
      <c r="F711" s="9">
        <v>357</v>
      </c>
      <c r="G711" s="9">
        <v>83</v>
      </c>
      <c r="H711" s="9">
        <v>590</v>
      </c>
      <c r="I711" s="9">
        <v>452</v>
      </c>
      <c r="J711" s="9">
        <v>140</v>
      </c>
      <c r="K711" s="9">
        <v>81</v>
      </c>
      <c r="L711" s="9">
        <v>462</v>
      </c>
      <c r="M711" s="9">
        <v>138</v>
      </c>
      <c r="N711" s="9">
        <v>966</v>
      </c>
      <c r="O711" s="9">
        <v>306</v>
      </c>
      <c r="P711" s="9">
        <v>30</v>
      </c>
      <c r="Q711" s="9">
        <v>126</v>
      </c>
      <c r="R711" s="9">
        <v>572</v>
      </c>
    </row>
    <row r="712" spans="1:18">
      <c r="A712" s="9">
        <v>711</v>
      </c>
      <c r="B712" s="9" t="s">
        <v>735</v>
      </c>
      <c r="C712" s="9" t="s">
        <v>19</v>
      </c>
      <c r="D712" s="9">
        <v>381.31</v>
      </c>
      <c r="E712" s="9">
        <v>1.6</v>
      </c>
      <c r="F712" s="9">
        <v>213</v>
      </c>
      <c r="G712" s="9">
        <v>398</v>
      </c>
      <c r="H712" s="9">
        <v>516</v>
      </c>
      <c r="I712" s="9">
        <v>349</v>
      </c>
      <c r="J712" s="9">
        <v>554</v>
      </c>
      <c r="K712" s="9">
        <v>528</v>
      </c>
      <c r="L712" s="9">
        <v>989</v>
      </c>
      <c r="M712" s="9">
        <v>502</v>
      </c>
      <c r="N712" s="9">
        <v>889</v>
      </c>
      <c r="O712" s="9">
        <v>245</v>
      </c>
      <c r="P712" s="9">
        <v>984</v>
      </c>
      <c r="Q712" s="9">
        <v>196</v>
      </c>
      <c r="R712" s="9">
        <v>999</v>
      </c>
    </row>
    <row r="713" spans="1:18">
      <c r="A713" s="9">
        <v>712</v>
      </c>
      <c r="B713" s="9" t="s">
        <v>736</v>
      </c>
      <c r="C713" s="9" t="s">
        <v>19</v>
      </c>
      <c r="D713" s="9">
        <v>299.84</v>
      </c>
      <c r="E713" s="9">
        <v>1.2</v>
      </c>
      <c r="F713" s="9">
        <v>574</v>
      </c>
      <c r="G713" s="9">
        <v>753</v>
      </c>
      <c r="H713" s="9">
        <v>827</v>
      </c>
      <c r="I713" s="9">
        <v>901</v>
      </c>
      <c r="J713" s="9">
        <v>845</v>
      </c>
      <c r="K713" s="9">
        <v>72</v>
      </c>
      <c r="L713" s="9">
        <v>107</v>
      </c>
      <c r="M713" s="9">
        <v>825</v>
      </c>
      <c r="N713" s="9">
        <v>112</v>
      </c>
      <c r="O713" s="9">
        <v>288</v>
      </c>
      <c r="P713" s="9">
        <v>111</v>
      </c>
      <c r="Q713" s="9">
        <v>220</v>
      </c>
      <c r="R713" s="9">
        <v>976</v>
      </c>
    </row>
    <row r="714" spans="1:18">
      <c r="A714" s="9">
        <v>713</v>
      </c>
      <c r="B714" s="9" t="s">
        <v>737</v>
      </c>
      <c r="C714" s="9" t="s">
        <v>35</v>
      </c>
      <c r="D714" s="9">
        <v>238.43</v>
      </c>
      <c r="E714" s="9">
        <v>4.1</v>
      </c>
      <c r="F714" s="9">
        <v>49</v>
      </c>
      <c r="G714" s="9">
        <v>627</v>
      </c>
      <c r="H714" s="9">
        <v>119</v>
      </c>
      <c r="I714" s="9">
        <v>951</v>
      </c>
      <c r="J714" s="9">
        <v>795</v>
      </c>
      <c r="K714" s="9">
        <v>13</v>
      </c>
      <c r="L714" s="9">
        <v>121</v>
      </c>
      <c r="M714" s="9">
        <v>173</v>
      </c>
      <c r="N714" s="9">
        <v>317</v>
      </c>
      <c r="O714" s="9">
        <v>797</v>
      </c>
      <c r="P714" s="9">
        <v>557</v>
      </c>
      <c r="Q714" s="9">
        <v>994</v>
      </c>
      <c r="R714" s="9">
        <v>423</v>
      </c>
    </row>
    <row r="715" spans="1:18">
      <c r="A715" s="9">
        <v>714</v>
      </c>
      <c r="B715" s="9" t="s">
        <v>738</v>
      </c>
      <c r="C715" s="9" t="s">
        <v>21</v>
      </c>
      <c r="D715" s="9">
        <v>208.86</v>
      </c>
      <c r="E715" s="9">
        <v>2.8</v>
      </c>
      <c r="F715" s="9">
        <v>127</v>
      </c>
      <c r="G715" s="9">
        <v>108</v>
      </c>
      <c r="H715" s="9">
        <v>813</v>
      </c>
      <c r="I715" s="9">
        <v>633</v>
      </c>
      <c r="J715" s="9">
        <v>657</v>
      </c>
      <c r="K715" s="9">
        <v>432</v>
      </c>
      <c r="L715" s="9">
        <v>16</v>
      </c>
      <c r="M715" s="9">
        <v>28</v>
      </c>
      <c r="N715" s="9">
        <v>22</v>
      </c>
      <c r="O715" s="9">
        <v>954</v>
      </c>
      <c r="P715" s="9">
        <v>864</v>
      </c>
      <c r="Q715" s="9">
        <v>90</v>
      </c>
      <c r="R715" s="9">
        <v>756</v>
      </c>
    </row>
    <row r="716" spans="1:18">
      <c r="A716" s="9">
        <v>715</v>
      </c>
      <c r="B716" s="9" t="s">
        <v>739</v>
      </c>
      <c r="C716" s="9" t="s">
        <v>19</v>
      </c>
      <c r="D716" s="9">
        <v>177.69</v>
      </c>
      <c r="E716" s="9">
        <v>1.2</v>
      </c>
      <c r="F716" s="9">
        <v>223</v>
      </c>
      <c r="G716" s="9">
        <v>220</v>
      </c>
      <c r="H716" s="9">
        <v>689</v>
      </c>
      <c r="I716" s="9">
        <v>493</v>
      </c>
      <c r="J716" s="9">
        <v>314</v>
      </c>
      <c r="K716" s="9">
        <v>156</v>
      </c>
      <c r="L716" s="9">
        <v>195</v>
      </c>
      <c r="M716" s="9">
        <v>930</v>
      </c>
      <c r="N716" s="9">
        <v>557</v>
      </c>
      <c r="O716" s="9">
        <v>331</v>
      </c>
      <c r="P716" s="9">
        <v>716</v>
      </c>
      <c r="Q716" s="9">
        <v>410</v>
      </c>
      <c r="R716" s="9">
        <v>476</v>
      </c>
    </row>
    <row r="717" spans="1:18">
      <c r="A717" s="9">
        <v>716</v>
      </c>
      <c r="B717" s="9" t="s">
        <v>740</v>
      </c>
      <c r="C717" s="9" t="s">
        <v>48</v>
      </c>
      <c r="D717" s="9">
        <v>465.12</v>
      </c>
      <c r="E717" s="9">
        <v>5</v>
      </c>
      <c r="F717" s="9">
        <v>921</v>
      </c>
      <c r="G717" s="9">
        <v>903</v>
      </c>
      <c r="H717" s="9">
        <v>687</v>
      </c>
      <c r="I717" s="9">
        <v>619</v>
      </c>
      <c r="J717" s="9">
        <v>443</v>
      </c>
      <c r="K717" s="9">
        <v>734</v>
      </c>
      <c r="L717" s="9">
        <v>326</v>
      </c>
      <c r="M717" s="9">
        <v>495</v>
      </c>
      <c r="N717" s="9">
        <v>823</v>
      </c>
      <c r="O717" s="9">
        <v>526</v>
      </c>
      <c r="P717" s="9">
        <v>563</v>
      </c>
      <c r="Q717" s="9">
        <v>7</v>
      </c>
      <c r="R717" s="9">
        <v>381</v>
      </c>
    </row>
    <row r="718" spans="1:18">
      <c r="A718" s="9">
        <v>717</v>
      </c>
      <c r="B718" s="9" t="s">
        <v>741</v>
      </c>
      <c r="C718" s="9" t="s">
        <v>48</v>
      </c>
      <c r="D718" s="9">
        <v>416.16</v>
      </c>
      <c r="E718" s="9">
        <v>1.2</v>
      </c>
      <c r="F718" s="9">
        <v>279</v>
      </c>
      <c r="G718" s="9">
        <v>552</v>
      </c>
      <c r="H718" s="9">
        <v>901</v>
      </c>
      <c r="I718" s="9">
        <v>3</v>
      </c>
      <c r="J718" s="9">
        <v>318</v>
      </c>
      <c r="K718" s="9">
        <v>131</v>
      </c>
      <c r="L718" s="9">
        <v>317</v>
      </c>
      <c r="M718" s="9">
        <v>654</v>
      </c>
      <c r="N718" s="9">
        <v>646</v>
      </c>
      <c r="O718" s="9">
        <v>849</v>
      </c>
      <c r="P718" s="9">
        <v>649</v>
      </c>
      <c r="Q718" s="9">
        <v>543</v>
      </c>
      <c r="R718" s="9">
        <v>154</v>
      </c>
    </row>
    <row r="719" spans="1:18">
      <c r="A719" s="9">
        <v>718</v>
      </c>
      <c r="B719" s="9" t="s">
        <v>742</v>
      </c>
      <c r="C719" s="9" t="s">
        <v>35</v>
      </c>
      <c r="D719" s="9">
        <v>482.69</v>
      </c>
      <c r="E719" s="9">
        <v>3.8</v>
      </c>
      <c r="F719" s="9">
        <v>408</v>
      </c>
      <c r="G719" s="9">
        <v>367</v>
      </c>
      <c r="H719" s="9">
        <v>216</v>
      </c>
      <c r="I719" s="9">
        <v>92</v>
      </c>
      <c r="J719" s="9">
        <v>440</v>
      </c>
      <c r="K719" s="9">
        <v>337</v>
      </c>
      <c r="L719" s="9">
        <v>808</v>
      </c>
      <c r="M719" s="9">
        <v>827</v>
      </c>
      <c r="N719" s="9">
        <v>117</v>
      </c>
      <c r="O719" s="9">
        <v>254</v>
      </c>
      <c r="P719" s="9">
        <v>471</v>
      </c>
      <c r="Q719" s="9">
        <v>467</v>
      </c>
      <c r="R719" s="9">
        <v>256</v>
      </c>
    </row>
    <row r="720" spans="1:18">
      <c r="A720" s="9">
        <v>719</v>
      </c>
      <c r="B720" s="9" t="s">
        <v>743</v>
      </c>
      <c r="C720" s="9" t="s">
        <v>35</v>
      </c>
      <c r="D720" s="9">
        <v>66.53</v>
      </c>
      <c r="E720" s="9">
        <v>4.9</v>
      </c>
      <c r="F720" s="9">
        <v>505</v>
      </c>
      <c r="G720" s="9">
        <v>146</v>
      </c>
      <c r="H720" s="9">
        <v>55</v>
      </c>
      <c r="I720" s="9">
        <v>918</v>
      </c>
      <c r="J720" s="9">
        <v>91</v>
      </c>
      <c r="K720" s="9">
        <v>403</v>
      </c>
      <c r="L720" s="9">
        <v>478</v>
      </c>
      <c r="M720" s="9">
        <v>350</v>
      </c>
      <c r="N720" s="9">
        <v>984</v>
      </c>
      <c r="O720" s="9">
        <v>603</v>
      </c>
      <c r="P720" s="9">
        <v>73</v>
      </c>
      <c r="Q720" s="9">
        <v>319</v>
      </c>
      <c r="R720" s="9">
        <v>755</v>
      </c>
    </row>
    <row r="721" spans="1:18">
      <c r="A721" s="9">
        <v>720</v>
      </c>
      <c r="B721" s="9" t="s">
        <v>744</v>
      </c>
      <c r="C721" s="9" t="s">
        <v>29</v>
      </c>
      <c r="D721" s="9">
        <v>366.78</v>
      </c>
      <c r="E721" s="9">
        <v>2</v>
      </c>
      <c r="F721" s="9">
        <v>294</v>
      </c>
      <c r="G721" s="9">
        <v>111</v>
      </c>
      <c r="H721" s="9">
        <v>365</v>
      </c>
      <c r="I721" s="9">
        <v>5</v>
      </c>
      <c r="J721" s="9">
        <v>178</v>
      </c>
      <c r="K721" s="9">
        <v>375</v>
      </c>
      <c r="L721" s="9">
        <v>251</v>
      </c>
      <c r="M721" s="9">
        <v>553</v>
      </c>
      <c r="N721" s="9">
        <v>700</v>
      </c>
      <c r="O721" s="9">
        <v>509</v>
      </c>
      <c r="P721" s="9">
        <v>552</v>
      </c>
      <c r="Q721" s="9">
        <v>393</v>
      </c>
      <c r="R721" s="9">
        <v>673</v>
      </c>
    </row>
    <row r="722" spans="1:18">
      <c r="A722" s="9">
        <v>721</v>
      </c>
      <c r="B722" s="9" t="s">
        <v>745</v>
      </c>
      <c r="C722" s="9" t="s">
        <v>23</v>
      </c>
      <c r="D722" s="9">
        <v>469.48</v>
      </c>
      <c r="E722" s="9">
        <v>1.6</v>
      </c>
      <c r="F722" s="9">
        <v>796</v>
      </c>
      <c r="G722" s="9">
        <v>614</v>
      </c>
      <c r="H722" s="9">
        <v>698</v>
      </c>
      <c r="I722" s="9">
        <v>287</v>
      </c>
      <c r="J722" s="9">
        <v>55</v>
      </c>
      <c r="K722" s="9">
        <v>887</v>
      </c>
      <c r="L722" s="9">
        <v>502</v>
      </c>
      <c r="M722" s="9">
        <v>1000</v>
      </c>
      <c r="N722" s="9">
        <v>642</v>
      </c>
      <c r="O722" s="9">
        <v>790</v>
      </c>
      <c r="P722" s="9">
        <v>478</v>
      </c>
      <c r="Q722" s="9">
        <v>268</v>
      </c>
      <c r="R722" s="9">
        <v>67</v>
      </c>
    </row>
    <row r="723" spans="1:18">
      <c r="A723" s="9">
        <v>722</v>
      </c>
      <c r="B723" s="9" t="s">
        <v>746</v>
      </c>
      <c r="C723" s="9" t="s">
        <v>19</v>
      </c>
      <c r="D723" s="9">
        <v>94.71</v>
      </c>
      <c r="E723" s="9">
        <v>1.5</v>
      </c>
      <c r="F723" s="9">
        <v>277</v>
      </c>
      <c r="G723" s="9">
        <v>557</v>
      </c>
      <c r="H723" s="9">
        <v>503</v>
      </c>
      <c r="I723" s="9">
        <v>617</v>
      </c>
      <c r="J723" s="9">
        <v>154</v>
      </c>
      <c r="K723" s="9">
        <v>558</v>
      </c>
      <c r="L723" s="9">
        <v>998</v>
      </c>
      <c r="M723" s="9">
        <v>298</v>
      </c>
      <c r="N723" s="9">
        <v>933</v>
      </c>
      <c r="O723" s="9">
        <v>717</v>
      </c>
      <c r="P723" s="9">
        <v>588</v>
      </c>
      <c r="Q723" s="9">
        <v>190</v>
      </c>
      <c r="R723" s="9">
        <v>343</v>
      </c>
    </row>
    <row r="724" spans="1:18">
      <c r="A724" s="9">
        <v>723</v>
      </c>
      <c r="B724" s="9" t="s">
        <v>747</v>
      </c>
      <c r="C724" s="9" t="s">
        <v>48</v>
      </c>
      <c r="D724" s="9">
        <v>37.92</v>
      </c>
      <c r="E724" s="9">
        <v>2.2</v>
      </c>
      <c r="F724" s="9">
        <v>438</v>
      </c>
      <c r="G724" s="9">
        <v>923</v>
      </c>
      <c r="H724" s="9">
        <v>743</v>
      </c>
      <c r="I724" s="9">
        <v>145</v>
      </c>
      <c r="J724" s="9">
        <v>671</v>
      </c>
      <c r="K724" s="9">
        <v>106</v>
      </c>
      <c r="L724" s="9">
        <v>118</v>
      </c>
      <c r="M724" s="9">
        <v>719</v>
      </c>
      <c r="N724" s="9">
        <v>211</v>
      </c>
      <c r="O724" s="9">
        <v>605</v>
      </c>
      <c r="P724" s="9">
        <v>386</v>
      </c>
      <c r="Q724" s="9">
        <v>860</v>
      </c>
      <c r="R724" s="9">
        <v>276</v>
      </c>
    </row>
    <row r="725" spans="1:18">
      <c r="A725" s="9">
        <v>724</v>
      </c>
      <c r="B725" s="9" t="s">
        <v>748</v>
      </c>
      <c r="C725" s="9" t="s">
        <v>35</v>
      </c>
      <c r="D725" s="9">
        <v>371.85</v>
      </c>
      <c r="E725" s="9">
        <v>1.4</v>
      </c>
      <c r="F725" s="9">
        <v>107</v>
      </c>
      <c r="G725" s="9">
        <v>493</v>
      </c>
      <c r="H725" s="9">
        <v>766</v>
      </c>
      <c r="I725" s="9">
        <v>782</v>
      </c>
      <c r="J725" s="9">
        <v>110</v>
      </c>
      <c r="K725" s="9">
        <v>619</v>
      </c>
      <c r="L725" s="9">
        <v>673</v>
      </c>
      <c r="M725" s="9">
        <v>841</v>
      </c>
      <c r="N725" s="9">
        <v>417</v>
      </c>
      <c r="O725" s="9">
        <v>736</v>
      </c>
      <c r="P725" s="9">
        <v>698</v>
      </c>
      <c r="Q725" s="9">
        <v>674</v>
      </c>
      <c r="R725" s="9">
        <v>672</v>
      </c>
    </row>
    <row r="726" spans="1:18">
      <c r="A726" s="9">
        <v>725</v>
      </c>
      <c r="B726" s="9" t="s">
        <v>749</v>
      </c>
      <c r="C726" s="9" t="s">
        <v>48</v>
      </c>
      <c r="D726" s="9">
        <v>289.36</v>
      </c>
      <c r="E726" s="9">
        <v>3.8</v>
      </c>
      <c r="F726" s="9">
        <v>658</v>
      </c>
      <c r="G726" s="9">
        <v>504</v>
      </c>
      <c r="H726" s="9">
        <v>924</v>
      </c>
      <c r="I726" s="9">
        <v>423</v>
      </c>
      <c r="J726" s="9">
        <v>136</v>
      </c>
      <c r="K726" s="9">
        <v>264</v>
      </c>
      <c r="L726" s="9">
        <v>709</v>
      </c>
      <c r="M726" s="9">
        <v>944</v>
      </c>
      <c r="N726" s="9">
        <v>112</v>
      </c>
      <c r="O726" s="9">
        <v>812</v>
      </c>
      <c r="P726" s="9">
        <v>881</v>
      </c>
      <c r="Q726" s="9">
        <v>60</v>
      </c>
      <c r="R726" s="9">
        <v>390</v>
      </c>
    </row>
    <row r="727" spans="1:18">
      <c r="A727" s="9">
        <v>726</v>
      </c>
      <c r="B727" s="9" t="s">
        <v>750</v>
      </c>
      <c r="C727" s="9" t="s">
        <v>48</v>
      </c>
      <c r="D727" s="9">
        <v>421.71</v>
      </c>
      <c r="E727" s="9">
        <v>1.2</v>
      </c>
      <c r="F727" s="9">
        <v>420</v>
      </c>
      <c r="G727" s="9">
        <v>474</v>
      </c>
      <c r="H727" s="9">
        <v>454</v>
      </c>
      <c r="I727" s="9">
        <v>889</v>
      </c>
      <c r="J727" s="9">
        <v>231</v>
      </c>
      <c r="K727" s="9">
        <v>204</v>
      </c>
      <c r="L727" s="9">
        <v>497</v>
      </c>
      <c r="M727" s="9">
        <v>191</v>
      </c>
      <c r="N727" s="9">
        <v>43</v>
      </c>
      <c r="O727" s="9">
        <v>829</v>
      </c>
      <c r="P727" s="9">
        <v>563</v>
      </c>
      <c r="Q727" s="9">
        <v>437</v>
      </c>
      <c r="R727" s="9">
        <v>448</v>
      </c>
    </row>
    <row r="728" spans="1:18">
      <c r="A728" s="9">
        <v>727</v>
      </c>
      <c r="B728" s="9" t="s">
        <v>751</v>
      </c>
      <c r="C728" s="9" t="s">
        <v>35</v>
      </c>
      <c r="D728" s="9">
        <v>74.19</v>
      </c>
      <c r="E728" s="9">
        <v>3</v>
      </c>
      <c r="F728" s="9">
        <v>611</v>
      </c>
      <c r="G728" s="9">
        <v>835</v>
      </c>
      <c r="H728" s="9">
        <v>103</v>
      </c>
      <c r="I728" s="9">
        <v>607</v>
      </c>
      <c r="J728" s="9">
        <v>991</v>
      </c>
      <c r="K728" s="9">
        <v>78</v>
      </c>
      <c r="L728" s="9">
        <v>485</v>
      </c>
      <c r="M728" s="9">
        <v>671</v>
      </c>
      <c r="N728" s="9">
        <v>127</v>
      </c>
      <c r="O728" s="9">
        <v>462</v>
      </c>
      <c r="P728" s="9">
        <v>929</v>
      </c>
      <c r="Q728" s="9">
        <v>263</v>
      </c>
      <c r="R728" s="9">
        <v>1000</v>
      </c>
    </row>
    <row r="729" spans="1:18">
      <c r="A729" s="9">
        <v>728</v>
      </c>
      <c r="B729" s="9" t="s">
        <v>752</v>
      </c>
      <c r="C729" s="9" t="s">
        <v>21</v>
      </c>
      <c r="D729" s="9">
        <v>398.66</v>
      </c>
      <c r="E729" s="9">
        <v>5</v>
      </c>
      <c r="F729" s="9">
        <v>429</v>
      </c>
      <c r="G729" s="9">
        <v>889</v>
      </c>
      <c r="H729" s="9">
        <v>76</v>
      </c>
      <c r="I729" s="9">
        <v>456</v>
      </c>
      <c r="J729" s="9">
        <v>467</v>
      </c>
      <c r="K729" s="9">
        <v>154</v>
      </c>
      <c r="L729" s="9">
        <v>44</v>
      </c>
      <c r="M729" s="9">
        <v>63</v>
      </c>
      <c r="N729" s="9">
        <v>875</v>
      </c>
      <c r="O729" s="9">
        <v>198</v>
      </c>
      <c r="P729" s="9">
        <v>432</v>
      </c>
      <c r="Q729" s="9">
        <v>796</v>
      </c>
      <c r="R729" s="9">
        <v>258</v>
      </c>
    </row>
    <row r="730" spans="1:18">
      <c r="A730" s="9">
        <v>729</v>
      </c>
      <c r="B730" s="9" t="s">
        <v>753</v>
      </c>
      <c r="C730" s="9" t="s">
        <v>35</v>
      </c>
      <c r="D730" s="9">
        <v>104.81</v>
      </c>
      <c r="E730" s="9">
        <v>4.3</v>
      </c>
      <c r="F730" s="9">
        <v>375</v>
      </c>
      <c r="G730" s="9">
        <v>270</v>
      </c>
      <c r="H730" s="9">
        <v>229</v>
      </c>
      <c r="I730" s="9">
        <v>740</v>
      </c>
      <c r="J730" s="9">
        <v>731</v>
      </c>
      <c r="K730" s="9">
        <v>782</v>
      </c>
      <c r="L730" s="9">
        <v>313</v>
      </c>
      <c r="M730" s="9">
        <v>754</v>
      </c>
      <c r="N730" s="9">
        <v>157</v>
      </c>
      <c r="O730" s="9">
        <v>270</v>
      </c>
      <c r="P730" s="9">
        <v>411</v>
      </c>
      <c r="Q730" s="9">
        <v>94</v>
      </c>
      <c r="R730" s="9">
        <v>306</v>
      </c>
    </row>
    <row r="731" spans="1:18">
      <c r="A731" s="9">
        <v>730</v>
      </c>
      <c r="B731" s="9" t="s">
        <v>754</v>
      </c>
      <c r="C731" s="9" t="s">
        <v>35</v>
      </c>
      <c r="D731" s="9">
        <v>86.01</v>
      </c>
      <c r="E731" s="9">
        <v>3.5</v>
      </c>
      <c r="F731" s="9">
        <v>73</v>
      </c>
      <c r="G731" s="9">
        <v>994</v>
      </c>
      <c r="H731" s="9">
        <v>913</v>
      </c>
      <c r="I731" s="9">
        <v>201</v>
      </c>
      <c r="J731" s="9">
        <v>480</v>
      </c>
      <c r="K731" s="9">
        <v>987</v>
      </c>
      <c r="L731" s="9">
        <v>178</v>
      </c>
      <c r="M731" s="9">
        <v>769</v>
      </c>
      <c r="N731" s="9">
        <v>784</v>
      </c>
      <c r="O731" s="9">
        <v>745</v>
      </c>
      <c r="P731" s="9">
        <v>466</v>
      </c>
      <c r="Q731" s="9">
        <v>552</v>
      </c>
      <c r="R731" s="9">
        <v>846</v>
      </c>
    </row>
    <row r="732" spans="1:18">
      <c r="A732" s="9">
        <v>731</v>
      </c>
      <c r="B732" s="9" t="s">
        <v>755</v>
      </c>
      <c r="C732" s="9" t="s">
        <v>23</v>
      </c>
      <c r="D732" s="9">
        <v>86.31</v>
      </c>
      <c r="E732" s="9">
        <v>2.2</v>
      </c>
      <c r="F732" s="9">
        <v>949</v>
      </c>
      <c r="G732" s="9">
        <v>420</v>
      </c>
      <c r="H732" s="9">
        <v>257</v>
      </c>
      <c r="I732" s="9">
        <v>211</v>
      </c>
      <c r="J732" s="9">
        <v>67</v>
      </c>
      <c r="K732" s="9">
        <v>996</v>
      </c>
      <c r="L732" s="9">
        <v>893</v>
      </c>
      <c r="M732" s="9">
        <v>663</v>
      </c>
      <c r="N732" s="9">
        <v>826</v>
      </c>
      <c r="O732" s="9">
        <v>557</v>
      </c>
      <c r="P732" s="9">
        <v>598</v>
      </c>
      <c r="Q732" s="9">
        <v>925</v>
      </c>
      <c r="R732" s="9">
        <v>94</v>
      </c>
    </row>
    <row r="733" spans="1:18">
      <c r="A733" s="9">
        <v>732</v>
      </c>
      <c r="B733" s="9" t="s">
        <v>756</v>
      </c>
      <c r="C733" s="9" t="s">
        <v>35</v>
      </c>
      <c r="D733" s="9">
        <v>408.21</v>
      </c>
      <c r="E733" s="9">
        <v>3.5</v>
      </c>
      <c r="F733" s="9">
        <v>998</v>
      </c>
      <c r="G733" s="9">
        <v>896</v>
      </c>
      <c r="H733" s="9">
        <v>263</v>
      </c>
      <c r="I733" s="9">
        <v>5</v>
      </c>
      <c r="J733" s="9">
        <v>813</v>
      </c>
      <c r="K733" s="9">
        <v>246</v>
      </c>
      <c r="L733" s="9">
        <v>417</v>
      </c>
      <c r="M733" s="9">
        <v>214</v>
      </c>
      <c r="N733" s="9">
        <v>393</v>
      </c>
      <c r="O733" s="9">
        <v>63</v>
      </c>
      <c r="P733" s="9">
        <v>620</v>
      </c>
      <c r="Q733" s="9">
        <v>469</v>
      </c>
      <c r="R733" s="9">
        <v>949</v>
      </c>
    </row>
    <row r="734" spans="1:18">
      <c r="A734" s="9">
        <v>733</v>
      </c>
      <c r="B734" s="9" t="s">
        <v>757</v>
      </c>
      <c r="C734" s="9" t="s">
        <v>26</v>
      </c>
      <c r="D734" s="9">
        <v>334.27</v>
      </c>
      <c r="E734" s="9">
        <v>3.1</v>
      </c>
      <c r="F734" s="9">
        <v>634</v>
      </c>
      <c r="G734" s="9">
        <v>706</v>
      </c>
      <c r="H734" s="9">
        <v>330</v>
      </c>
      <c r="I734" s="9">
        <v>623</v>
      </c>
      <c r="J734" s="9">
        <v>248</v>
      </c>
      <c r="K734" s="9">
        <v>530</v>
      </c>
      <c r="L734" s="9">
        <v>555</v>
      </c>
      <c r="M734" s="9">
        <v>833</v>
      </c>
      <c r="N734" s="9">
        <v>866</v>
      </c>
      <c r="O734" s="9">
        <v>229</v>
      </c>
      <c r="P734" s="9">
        <v>991</v>
      </c>
      <c r="Q734" s="9">
        <v>660</v>
      </c>
      <c r="R734" s="9">
        <v>463</v>
      </c>
    </row>
    <row r="735" spans="1:18">
      <c r="A735" s="9">
        <v>734</v>
      </c>
      <c r="B735" s="9" t="s">
        <v>758</v>
      </c>
      <c r="C735" s="9" t="s">
        <v>35</v>
      </c>
      <c r="D735" s="9">
        <v>263.92</v>
      </c>
      <c r="E735" s="9">
        <v>2.7</v>
      </c>
      <c r="F735" s="9">
        <v>30</v>
      </c>
      <c r="G735" s="9">
        <v>366</v>
      </c>
      <c r="H735" s="9">
        <v>992</v>
      </c>
      <c r="I735" s="9">
        <v>375</v>
      </c>
      <c r="J735" s="9">
        <v>993</v>
      </c>
      <c r="K735" s="9">
        <v>857</v>
      </c>
      <c r="L735" s="9">
        <v>782</v>
      </c>
      <c r="M735" s="9">
        <v>165</v>
      </c>
      <c r="N735" s="9">
        <v>851</v>
      </c>
      <c r="O735" s="9">
        <v>941</v>
      </c>
      <c r="P735" s="9">
        <v>908</v>
      </c>
      <c r="Q735" s="9">
        <v>715</v>
      </c>
      <c r="R735" s="9">
        <v>969</v>
      </c>
    </row>
    <row r="736" spans="1:18">
      <c r="A736" s="9">
        <v>735</v>
      </c>
      <c r="B736" s="9" t="s">
        <v>759</v>
      </c>
      <c r="C736" s="9" t="s">
        <v>48</v>
      </c>
      <c r="D736" s="9">
        <v>182.62</v>
      </c>
      <c r="E736" s="9">
        <v>1.5</v>
      </c>
      <c r="F736" s="9">
        <v>188</v>
      </c>
      <c r="G736" s="9">
        <v>279</v>
      </c>
      <c r="H736" s="9">
        <v>181</v>
      </c>
      <c r="I736" s="9">
        <v>890</v>
      </c>
      <c r="J736" s="9">
        <v>322</v>
      </c>
      <c r="K736" s="9">
        <v>947</v>
      </c>
      <c r="L736" s="9">
        <v>77</v>
      </c>
      <c r="M736" s="9">
        <v>542</v>
      </c>
      <c r="N736" s="9">
        <v>511</v>
      </c>
      <c r="O736" s="9">
        <v>951</v>
      </c>
      <c r="P736" s="9">
        <v>736</v>
      </c>
      <c r="Q736" s="9">
        <v>778</v>
      </c>
      <c r="R736" s="9">
        <v>245</v>
      </c>
    </row>
    <row r="737" spans="1:18">
      <c r="A737" s="9">
        <v>736</v>
      </c>
      <c r="B737" s="9" t="s">
        <v>760</v>
      </c>
      <c r="C737" s="9" t="s">
        <v>19</v>
      </c>
      <c r="D737" s="9">
        <v>439.21</v>
      </c>
      <c r="E737" s="9">
        <v>4.5</v>
      </c>
      <c r="F737" s="9">
        <v>364</v>
      </c>
      <c r="G737" s="9">
        <v>282</v>
      </c>
      <c r="H737" s="9">
        <v>892</v>
      </c>
      <c r="I737" s="9">
        <v>446</v>
      </c>
      <c r="J737" s="9">
        <v>921</v>
      </c>
      <c r="K737" s="9">
        <v>537</v>
      </c>
      <c r="L737" s="9">
        <v>325</v>
      </c>
      <c r="M737" s="9">
        <v>882</v>
      </c>
      <c r="N737" s="9">
        <v>913</v>
      </c>
      <c r="O737" s="9">
        <v>248</v>
      </c>
      <c r="P737" s="9">
        <v>993</v>
      </c>
      <c r="Q737" s="9">
        <v>513</v>
      </c>
      <c r="R737" s="9">
        <v>732</v>
      </c>
    </row>
    <row r="738" spans="1:18">
      <c r="A738" s="9">
        <v>737</v>
      </c>
      <c r="B738" s="9" t="s">
        <v>761</v>
      </c>
      <c r="C738" s="9" t="s">
        <v>48</v>
      </c>
      <c r="D738" s="9">
        <v>199.26</v>
      </c>
      <c r="E738" s="9">
        <v>2.8</v>
      </c>
      <c r="F738" s="9">
        <v>866</v>
      </c>
      <c r="G738" s="9">
        <v>39</v>
      </c>
      <c r="H738" s="9">
        <v>767</v>
      </c>
      <c r="I738" s="9">
        <v>834</v>
      </c>
      <c r="J738" s="9">
        <v>903</v>
      </c>
      <c r="K738" s="9">
        <v>728</v>
      </c>
      <c r="L738" s="9">
        <v>689</v>
      </c>
      <c r="M738" s="9">
        <v>231</v>
      </c>
      <c r="N738" s="9">
        <v>44</v>
      </c>
      <c r="O738" s="9">
        <v>245</v>
      </c>
      <c r="P738" s="9">
        <v>992</v>
      </c>
      <c r="Q738" s="9">
        <v>689</v>
      </c>
      <c r="R738" s="9">
        <v>634</v>
      </c>
    </row>
    <row r="739" spans="1:18">
      <c r="A739" s="9">
        <v>738</v>
      </c>
      <c r="B739" s="9" t="s">
        <v>762</v>
      </c>
      <c r="C739" s="9" t="s">
        <v>23</v>
      </c>
      <c r="D739" s="9">
        <v>409.22</v>
      </c>
      <c r="E739" s="9">
        <v>1.8</v>
      </c>
      <c r="F739" s="9">
        <v>800</v>
      </c>
      <c r="G739" s="9">
        <v>958</v>
      </c>
      <c r="H739" s="9">
        <v>549</v>
      </c>
      <c r="I739" s="9">
        <v>105</v>
      </c>
      <c r="J739" s="9">
        <v>517</v>
      </c>
      <c r="K739" s="9">
        <v>153</v>
      </c>
      <c r="L739" s="9">
        <v>356</v>
      </c>
      <c r="M739" s="9">
        <v>793</v>
      </c>
      <c r="N739" s="9">
        <v>107</v>
      </c>
      <c r="O739" s="9">
        <v>939</v>
      </c>
      <c r="P739" s="9">
        <v>247</v>
      </c>
      <c r="Q739" s="9">
        <v>936</v>
      </c>
      <c r="R739" s="9">
        <v>186</v>
      </c>
    </row>
    <row r="740" spans="1:18">
      <c r="A740" s="9">
        <v>739</v>
      </c>
      <c r="B740" s="9" t="s">
        <v>763</v>
      </c>
      <c r="C740" s="9" t="s">
        <v>26</v>
      </c>
      <c r="D740" s="9">
        <v>222.37</v>
      </c>
      <c r="E740" s="9">
        <v>2.5</v>
      </c>
      <c r="F740" s="9">
        <v>451</v>
      </c>
      <c r="G740" s="9">
        <v>188</v>
      </c>
      <c r="H740" s="9">
        <v>687</v>
      </c>
      <c r="I740" s="9">
        <v>650</v>
      </c>
      <c r="J740" s="9">
        <v>975</v>
      </c>
      <c r="K740" s="9">
        <v>153</v>
      </c>
      <c r="L740" s="9">
        <v>415</v>
      </c>
      <c r="M740" s="9">
        <v>540</v>
      </c>
      <c r="N740" s="9">
        <v>218</v>
      </c>
      <c r="O740" s="9">
        <v>586</v>
      </c>
      <c r="P740" s="9">
        <v>580</v>
      </c>
      <c r="Q740" s="9">
        <v>193</v>
      </c>
      <c r="R740" s="9">
        <v>773</v>
      </c>
    </row>
    <row r="741" spans="1:18">
      <c r="A741" s="9">
        <v>740</v>
      </c>
      <c r="B741" s="9" t="s">
        <v>764</v>
      </c>
      <c r="C741" s="9" t="s">
        <v>35</v>
      </c>
      <c r="D741" s="9">
        <v>191.59</v>
      </c>
      <c r="E741" s="9">
        <v>2.7</v>
      </c>
      <c r="F741" s="9">
        <v>195</v>
      </c>
      <c r="G741" s="9">
        <v>163</v>
      </c>
      <c r="H741" s="9">
        <v>26</v>
      </c>
      <c r="I741" s="9">
        <v>810</v>
      </c>
      <c r="J741" s="9">
        <v>791</v>
      </c>
      <c r="K741" s="9">
        <v>685</v>
      </c>
      <c r="L741" s="9">
        <v>962</v>
      </c>
      <c r="M741" s="9">
        <v>194</v>
      </c>
      <c r="N741" s="9">
        <v>442</v>
      </c>
      <c r="O741" s="9">
        <v>156</v>
      </c>
      <c r="P741" s="9">
        <v>119</v>
      </c>
      <c r="Q741" s="9">
        <v>481</v>
      </c>
      <c r="R741" s="9">
        <v>924</v>
      </c>
    </row>
    <row r="742" spans="1:18">
      <c r="A742" s="9">
        <v>741</v>
      </c>
      <c r="B742" s="9" t="s">
        <v>765</v>
      </c>
      <c r="C742" s="9" t="s">
        <v>21</v>
      </c>
      <c r="D742" s="9">
        <v>234.03</v>
      </c>
      <c r="E742" s="9">
        <v>4.3</v>
      </c>
      <c r="F742" s="9">
        <v>156</v>
      </c>
      <c r="G742" s="9">
        <v>993</v>
      </c>
      <c r="H742" s="9">
        <v>275</v>
      </c>
      <c r="I742" s="9">
        <v>400</v>
      </c>
      <c r="J742" s="9">
        <v>431</v>
      </c>
      <c r="K742" s="9">
        <v>91</v>
      </c>
      <c r="L742" s="9">
        <v>514</v>
      </c>
      <c r="M742" s="9">
        <v>505</v>
      </c>
      <c r="N742" s="9">
        <v>829</v>
      </c>
      <c r="O742" s="9">
        <v>734</v>
      </c>
      <c r="P742" s="9">
        <v>66</v>
      </c>
      <c r="Q742" s="9">
        <v>898</v>
      </c>
      <c r="R742" s="9">
        <v>784</v>
      </c>
    </row>
    <row r="743" spans="1:18">
      <c r="A743" s="9">
        <v>742</v>
      </c>
      <c r="B743" s="9" t="s">
        <v>766</v>
      </c>
      <c r="C743" s="9" t="s">
        <v>29</v>
      </c>
      <c r="D743" s="9">
        <v>154.18</v>
      </c>
      <c r="E743" s="9">
        <v>3.9</v>
      </c>
      <c r="F743" s="9">
        <v>172</v>
      </c>
      <c r="G743" s="9">
        <v>988</v>
      </c>
      <c r="H743" s="9">
        <v>651</v>
      </c>
      <c r="I743" s="9">
        <v>95</v>
      </c>
      <c r="J743" s="9">
        <v>486</v>
      </c>
      <c r="K743" s="9">
        <v>432</v>
      </c>
      <c r="L743" s="9">
        <v>213</v>
      </c>
      <c r="M743" s="9">
        <v>333</v>
      </c>
      <c r="N743" s="9">
        <v>314</v>
      </c>
      <c r="O743" s="9">
        <v>701</v>
      </c>
      <c r="P743" s="9">
        <v>572</v>
      </c>
      <c r="Q743" s="9">
        <v>335</v>
      </c>
      <c r="R743" s="9">
        <v>372</v>
      </c>
    </row>
    <row r="744" spans="1:18">
      <c r="A744" s="9">
        <v>743</v>
      </c>
      <c r="B744" s="9" t="s">
        <v>767</v>
      </c>
      <c r="C744" s="9" t="s">
        <v>35</v>
      </c>
      <c r="D744" s="9">
        <v>375.07</v>
      </c>
      <c r="E744" s="9">
        <v>4.1</v>
      </c>
      <c r="F744" s="9">
        <v>847</v>
      </c>
      <c r="G744" s="9">
        <v>535</v>
      </c>
      <c r="H744" s="9">
        <v>298</v>
      </c>
      <c r="I744" s="9">
        <v>387</v>
      </c>
      <c r="J744" s="9">
        <v>605</v>
      </c>
      <c r="K744" s="9">
        <v>337</v>
      </c>
      <c r="L744" s="9">
        <v>853</v>
      </c>
      <c r="M744" s="9">
        <v>767</v>
      </c>
      <c r="N744" s="9">
        <v>176</v>
      </c>
      <c r="O744" s="9">
        <v>984</v>
      </c>
      <c r="P744" s="9">
        <v>955</v>
      </c>
      <c r="Q744" s="9">
        <v>434</v>
      </c>
      <c r="R744" s="9">
        <v>571</v>
      </c>
    </row>
    <row r="745" spans="1:18">
      <c r="A745" s="9">
        <v>744</v>
      </c>
      <c r="B745" s="9" t="s">
        <v>768</v>
      </c>
      <c r="C745" s="9" t="s">
        <v>19</v>
      </c>
      <c r="D745" s="9">
        <v>253.85</v>
      </c>
      <c r="E745" s="9">
        <v>1</v>
      </c>
      <c r="F745" s="9">
        <v>41</v>
      </c>
      <c r="G745" s="9">
        <v>535</v>
      </c>
      <c r="H745" s="9">
        <v>956</v>
      </c>
      <c r="I745" s="9">
        <v>958</v>
      </c>
      <c r="J745" s="9">
        <v>428</v>
      </c>
      <c r="K745" s="9">
        <v>479</v>
      </c>
      <c r="L745" s="9">
        <v>73</v>
      </c>
      <c r="M745" s="9">
        <v>792</v>
      </c>
      <c r="N745" s="9">
        <v>227</v>
      </c>
      <c r="O745" s="9">
        <v>563</v>
      </c>
      <c r="P745" s="9">
        <v>326</v>
      </c>
      <c r="Q745" s="9">
        <v>195</v>
      </c>
      <c r="R745" s="9">
        <v>405</v>
      </c>
    </row>
    <row r="746" spans="1:18">
      <c r="A746" s="9">
        <v>745</v>
      </c>
      <c r="B746" s="9" t="s">
        <v>769</v>
      </c>
      <c r="C746" s="9" t="s">
        <v>29</v>
      </c>
      <c r="D746" s="9">
        <v>119.95</v>
      </c>
      <c r="E746" s="9">
        <v>2.7</v>
      </c>
      <c r="F746" s="9">
        <v>63</v>
      </c>
      <c r="G746" s="9">
        <v>3</v>
      </c>
      <c r="H746" s="9">
        <v>798</v>
      </c>
      <c r="I746" s="9">
        <v>451</v>
      </c>
      <c r="J746" s="9">
        <v>268</v>
      </c>
      <c r="K746" s="9">
        <v>692</v>
      </c>
      <c r="L746" s="9">
        <v>562</v>
      </c>
      <c r="M746" s="9">
        <v>303</v>
      </c>
      <c r="N746" s="9">
        <v>702</v>
      </c>
      <c r="O746" s="9">
        <v>949</v>
      </c>
      <c r="P746" s="9">
        <v>919</v>
      </c>
      <c r="Q746" s="9">
        <v>854</v>
      </c>
      <c r="R746" s="9">
        <v>407</v>
      </c>
    </row>
    <row r="747" spans="1:18">
      <c r="A747" s="9">
        <v>746</v>
      </c>
      <c r="B747" s="9" t="s">
        <v>770</v>
      </c>
      <c r="C747" s="9" t="s">
        <v>21</v>
      </c>
      <c r="D747" s="9">
        <v>450.29</v>
      </c>
      <c r="E747" s="9">
        <v>2.9</v>
      </c>
      <c r="F747" s="9">
        <v>23</v>
      </c>
      <c r="G747" s="9">
        <v>834</v>
      </c>
      <c r="H747" s="9">
        <v>90</v>
      </c>
      <c r="I747" s="9">
        <v>848</v>
      </c>
      <c r="J747" s="9">
        <v>708</v>
      </c>
      <c r="K747" s="9">
        <v>130</v>
      </c>
      <c r="L747" s="9">
        <v>578</v>
      </c>
      <c r="M747" s="9">
        <v>832</v>
      </c>
      <c r="N747" s="9">
        <v>982</v>
      </c>
      <c r="O747" s="9">
        <v>87</v>
      </c>
      <c r="P747" s="9">
        <v>702</v>
      </c>
      <c r="Q747" s="9">
        <v>248</v>
      </c>
      <c r="R747" s="9">
        <v>124</v>
      </c>
    </row>
    <row r="748" spans="1:18">
      <c r="A748" s="9">
        <v>747</v>
      </c>
      <c r="B748" s="9" t="s">
        <v>771</v>
      </c>
      <c r="C748" s="9" t="s">
        <v>23</v>
      </c>
      <c r="D748" s="9">
        <v>195.03</v>
      </c>
      <c r="E748" s="9">
        <v>1.1</v>
      </c>
      <c r="F748" s="9">
        <v>360</v>
      </c>
      <c r="G748" s="9">
        <v>289</v>
      </c>
      <c r="H748" s="9">
        <v>479</v>
      </c>
      <c r="I748" s="9">
        <v>808</v>
      </c>
      <c r="J748" s="9">
        <v>536</v>
      </c>
      <c r="K748" s="9">
        <v>449</v>
      </c>
      <c r="L748" s="9">
        <v>508</v>
      </c>
      <c r="M748" s="9">
        <v>436</v>
      </c>
      <c r="N748" s="9">
        <v>671</v>
      </c>
      <c r="O748" s="9">
        <v>312</v>
      </c>
      <c r="P748" s="9">
        <v>469</v>
      </c>
      <c r="Q748" s="9">
        <v>497</v>
      </c>
      <c r="R748" s="9">
        <v>336</v>
      </c>
    </row>
    <row r="749" spans="1:18">
      <c r="A749" s="9">
        <v>748</v>
      </c>
      <c r="B749" s="9" t="s">
        <v>772</v>
      </c>
      <c r="C749" s="9" t="s">
        <v>23</v>
      </c>
      <c r="D749" s="9">
        <v>274.06</v>
      </c>
      <c r="E749" s="9">
        <v>2</v>
      </c>
      <c r="F749" s="9">
        <v>75</v>
      </c>
      <c r="G749" s="9">
        <v>952</v>
      </c>
      <c r="H749" s="9">
        <v>572</v>
      </c>
      <c r="I749" s="9">
        <v>978</v>
      </c>
      <c r="J749" s="9">
        <v>147</v>
      </c>
      <c r="K749" s="9">
        <v>992</v>
      </c>
      <c r="L749" s="9">
        <v>331</v>
      </c>
      <c r="M749" s="9">
        <v>322</v>
      </c>
      <c r="N749" s="9">
        <v>905</v>
      </c>
      <c r="O749" s="9">
        <v>850</v>
      </c>
      <c r="P749" s="9">
        <v>492</v>
      </c>
      <c r="Q749" s="9">
        <v>211</v>
      </c>
      <c r="R749" s="9">
        <v>340</v>
      </c>
    </row>
    <row r="750" spans="1:18">
      <c r="A750" s="9">
        <v>749</v>
      </c>
      <c r="B750" s="9" t="s">
        <v>773</v>
      </c>
      <c r="C750" s="9" t="s">
        <v>21</v>
      </c>
      <c r="D750" s="9">
        <v>453.7</v>
      </c>
      <c r="E750" s="9">
        <v>4</v>
      </c>
      <c r="F750" s="9">
        <v>560</v>
      </c>
      <c r="G750" s="9">
        <v>432</v>
      </c>
      <c r="H750" s="9">
        <v>457</v>
      </c>
      <c r="I750" s="9">
        <v>900</v>
      </c>
      <c r="J750" s="9">
        <v>117</v>
      </c>
      <c r="K750" s="9">
        <v>809</v>
      </c>
      <c r="L750" s="9">
        <v>92</v>
      </c>
      <c r="M750" s="9">
        <v>501</v>
      </c>
      <c r="N750" s="9">
        <v>266</v>
      </c>
      <c r="O750" s="9">
        <v>65</v>
      </c>
      <c r="P750" s="9">
        <v>700</v>
      </c>
      <c r="Q750" s="9">
        <v>664</v>
      </c>
      <c r="R750" s="9">
        <v>562</v>
      </c>
    </row>
    <row r="751" spans="1:18">
      <c r="A751" s="9">
        <v>750</v>
      </c>
      <c r="B751" s="9" t="s">
        <v>774</v>
      </c>
      <c r="C751" s="9" t="s">
        <v>48</v>
      </c>
      <c r="D751" s="9">
        <v>314</v>
      </c>
      <c r="E751" s="9">
        <v>1.5</v>
      </c>
      <c r="F751" s="9">
        <v>672</v>
      </c>
      <c r="G751" s="9">
        <v>470</v>
      </c>
      <c r="H751" s="9">
        <v>450</v>
      </c>
      <c r="I751" s="9">
        <v>415</v>
      </c>
      <c r="J751" s="9">
        <v>849</v>
      </c>
      <c r="K751" s="9">
        <v>786</v>
      </c>
      <c r="L751" s="9">
        <v>687</v>
      </c>
      <c r="M751" s="9">
        <v>857</v>
      </c>
      <c r="N751" s="9">
        <v>869</v>
      </c>
      <c r="O751" s="9">
        <v>661</v>
      </c>
      <c r="P751" s="9">
        <v>662</v>
      </c>
      <c r="Q751" s="9">
        <v>669</v>
      </c>
      <c r="R751" s="9">
        <v>177</v>
      </c>
    </row>
    <row r="752" spans="1:18">
      <c r="A752" s="9">
        <v>751</v>
      </c>
      <c r="B752" s="9" t="s">
        <v>775</v>
      </c>
      <c r="C752" s="9" t="s">
        <v>21</v>
      </c>
      <c r="D752" s="9">
        <v>62.86</v>
      </c>
      <c r="E752" s="9">
        <v>3.1</v>
      </c>
      <c r="F752" s="9">
        <v>825</v>
      </c>
      <c r="G752" s="9">
        <v>180</v>
      </c>
      <c r="H752" s="9">
        <v>364</v>
      </c>
      <c r="I752" s="9">
        <v>725</v>
      </c>
      <c r="J752" s="9">
        <v>366</v>
      </c>
      <c r="K752" s="9">
        <v>272</v>
      </c>
      <c r="L752" s="9">
        <v>656</v>
      </c>
      <c r="M752" s="9">
        <v>913</v>
      </c>
      <c r="N752" s="9">
        <v>837</v>
      </c>
      <c r="O752" s="9">
        <v>19</v>
      </c>
      <c r="P752" s="9">
        <v>285</v>
      </c>
      <c r="Q752" s="9">
        <v>465</v>
      </c>
      <c r="R752" s="9">
        <v>650</v>
      </c>
    </row>
    <row r="753" spans="1:18">
      <c r="A753" s="9">
        <v>752</v>
      </c>
      <c r="B753" s="9" t="s">
        <v>776</v>
      </c>
      <c r="C753" s="9" t="s">
        <v>35</v>
      </c>
      <c r="D753" s="9">
        <v>470.22</v>
      </c>
      <c r="E753" s="9">
        <v>1.9</v>
      </c>
      <c r="F753" s="9">
        <v>118</v>
      </c>
      <c r="G753" s="9">
        <v>247</v>
      </c>
      <c r="H753" s="9">
        <v>858</v>
      </c>
      <c r="I753" s="9">
        <v>503</v>
      </c>
      <c r="J753" s="9">
        <v>849</v>
      </c>
      <c r="K753" s="9">
        <v>928</v>
      </c>
      <c r="L753" s="9">
        <v>518</v>
      </c>
      <c r="M753" s="9">
        <v>392</v>
      </c>
      <c r="N753" s="9">
        <v>378</v>
      </c>
      <c r="O753" s="9">
        <v>32</v>
      </c>
      <c r="P753" s="9">
        <v>955</v>
      </c>
      <c r="Q753" s="9">
        <v>873</v>
      </c>
      <c r="R753" s="9">
        <v>951</v>
      </c>
    </row>
    <row r="754" spans="1:18">
      <c r="A754" s="9">
        <v>753</v>
      </c>
      <c r="B754" s="9" t="s">
        <v>777</v>
      </c>
      <c r="C754" s="9" t="s">
        <v>19</v>
      </c>
      <c r="D754" s="9">
        <v>315.72</v>
      </c>
      <c r="E754" s="9">
        <v>1</v>
      </c>
      <c r="F754" s="9">
        <v>612</v>
      </c>
      <c r="G754" s="9">
        <v>627</v>
      </c>
      <c r="H754" s="9">
        <v>674</v>
      </c>
      <c r="I754" s="9">
        <v>453</v>
      </c>
      <c r="J754" s="9">
        <v>65</v>
      </c>
      <c r="K754" s="9">
        <v>587</v>
      </c>
      <c r="L754" s="9">
        <v>268</v>
      </c>
      <c r="M754" s="9">
        <v>805</v>
      </c>
      <c r="N754" s="9">
        <v>488</v>
      </c>
      <c r="O754" s="9">
        <v>839</v>
      </c>
      <c r="P754" s="9">
        <v>913</v>
      </c>
      <c r="Q754" s="9">
        <v>650</v>
      </c>
      <c r="R754" s="9">
        <v>838</v>
      </c>
    </row>
    <row r="755" spans="1:18">
      <c r="A755" s="9">
        <v>754</v>
      </c>
      <c r="B755" s="9" t="s">
        <v>778</v>
      </c>
      <c r="C755" s="9" t="s">
        <v>26</v>
      </c>
      <c r="D755" s="9">
        <v>170.78</v>
      </c>
      <c r="E755" s="9">
        <v>2</v>
      </c>
      <c r="F755" s="9">
        <v>380</v>
      </c>
      <c r="G755" s="9">
        <v>278</v>
      </c>
      <c r="H755" s="9">
        <v>350</v>
      </c>
      <c r="I755" s="9">
        <v>290</v>
      </c>
      <c r="J755" s="9">
        <v>969</v>
      </c>
      <c r="K755" s="9">
        <v>176</v>
      </c>
      <c r="L755" s="9">
        <v>375</v>
      </c>
      <c r="M755" s="9">
        <v>598</v>
      </c>
      <c r="N755" s="9">
        <v>701</v>
      </c>
      <c r="O755" s="9">
        <v>792</v>
      </c>
      <c r="P755" s="9">
        <v>607</v>
      </c>
      <c r="Q755" s="9">
        <v>220</v>
      </c>
      <c r="R755" s="9">
        <v>169</v>
      </c>
    </row>
    <row r="756" spans="1:18">
      <c r="A756" s="9">
        <v>755</v>
      </c>
      <c r="B756" s="9" t="s">
        <v>779</v>
      </c>
      <c r="C756" s="9" t="s">
        <v>35</v>
      </c>
      <c r="D756" s="9">
        <v>73.94</v>
      </c>
      <c r="E756" s="9">
        <v>4.9</v>
      </c>
      <c r="F756" s="9">
        <v>929</v>
      </c>
      <c r="G756" s="9">
        <v>876</v>
      </c>
      <c r="H756" s="9">
        <v>654</v>
      </c>
      <c r="I756" s="9">
        <v>533</v>
      </c>
      <c r="J756" s="9">
        <v>812</v>
      </c>
      <c r="K756" s="9">
        <v>695</v>
      </c>
      <c r="L756" s="9">
        <v>833</v>
      </c>
      <c r="M756" s="9">
        <v>148</v>
      </c>
      <c r="N756" s="9">
        <v>686</v>
      </c>
      <c r="O756" s="9">
        <v>557</v>
      </c>
      <c r="P756" s="9">
        <v>311</v>
      </c>
      <c r="Q756" s="9">
        <v>272</v>
      </c>
      <c r="R756" s="9">
        <v>38</v>
      </c>
    </row>
    <row r="757" spans="1:18">
      <c r="A757" s="9">
        <v>756</v>
      </c>
      <c r="B757" s="9" t="s">
        <v>780</v>
      </c>
      <c r="C757" s="9" t="s">
        <v>35</v>
      </c>
      <c r="D757" s="9">
        <v>398.04</v>
      </c>
      <c r="E757" s="9">
        <v>4.2</v>
      </c>
      <c r="F757" s="9">
        <v>920</v>
      </c>
      <c r="G757" s="9">
        <v>580</v>
      </c>
      <c r="H757" s="9">
        <v>399</v>
      </c>
      <c r="I757" s="9">
        <v>192</v>
      </c>
      <c r="J757" s="9">
        <v>369</v>
      </c>
      <c r="K757" s="9">
        <v>830</v>
      </c>
      <c r="L757" s="9">
        <v>3</v>
      </c>
      <c r="M757" s="9">
        <v>760</v>
      </c>
      <c r="N757" s="9">
        <v>289</v>
      </c>
      <c r="O757" s="9">
        <v>72</v>
      </c>
      <c r="P757" s="9">
        <v>308</v>
      </c>
      <c r="Q757" s="9">
        <v>153</v>
      </c>
      <c r="R757" s="9">
        <v>68</v>
      </c>
    </row>
    <row r="758" spans="1:18">
      <c r="A758" s="9">
        <v>757</v>
      </c>
      <c r="B758" s="9" t="s">
        <v>781</v>
      </c>
      <c r="C758" s="9" t="s">
        <v>35</v>
      </c>
      <c r="D758" s="9">
        <v>311.94</v>
      </c>
      <c r="E758" s="9">
        <v>4.8</v>
      </c>
      <c r="F758" s="9">
        <v>679</v>
      </c>
      <c r="G758" s="9">
        <v>862</v>
      </c>
      <c r="H758" s="9">
        <v>252</v>
      </c>
      <c r="I758" s="9">
        <v>979</v>
      </c>
      <c r="J758" s="9">
        <v>174</v>
      </c>
      <c r="K758" s="9">
        <v>642</v>
      </c>
      <c r="L758" s="9">
        <v>137</v>
      </c>
      <c r="M758" s="9">
        <v>832</v>
      </c>
      <c r="N758" s="9">
        <v>995</v>
      </c>
      <c r="O758" s="9">
        <v>865</v>
      </c>
      <c r="P758" s="9">
        <v>774</v>
      </c>
      <c r="Q758" s="9">
        <v>248</v>
      </c>
      <c r="R758" s="9">
        <v>235</v>
      </c>
    </row>
    <row r="759" spans="1:18">
      <c r="A759" s="9">
        <v>758</v>
      </c>
      <c r="B759" s="9" t="s">
        <v>782</v>
      </c>
      <c r="C759" s="9" t="s">
        <v>29</v>
      </c>
      <c r="D759" s="9">
        <v>269.06</v>
      </c>
      <c r="E759" s="9">
        <v>3</v>
      </c>
      <c r="F759" s="9">
        <v>290</v>
      </c>
      <c r="G759" s="9">
        <v>253</v>
      </c>
      <c r="H759" s="9">
        <v>780</v>
      </c>
      <c r="I759" s="9">
        <v>149</v>
      </c>
      <c r="J759" s="9">
        <v>830</v>
      </c>
      <c r="K759" s="9">
        <v>874</v>
      </c>
      <c r="L759" s="9">
        <v>230</v>
      </c>
      <c r="M759" s="9">
        <v>404</v>
      </c>
      <c r="N759" s="9">
        <v>356</v>
      </c>
      <c r="O759" s="9">
        <v>824</v>
      </c>
      <c r="P759" s="9">
        <v>96</v>
      </c>
      <c r="Q759" s="9">
        <v>278</v>
      </c>
      <c r="R759" s="9">
        <v>559</v>
      </c>
    </row>
    <row r="760" spans="1:18">
      <c r="A760" s="9">
        <v>759</v>
      </c>
      <c r="B760" s="9" t="s">
        <v>783</v>
      </c>
      <c r="C760" s="9" t="s">
        <v>29</v>
      </c>
      <c r="D760" s="9">
        <v>447.48</v>
      </c>
      <c r="E760" s="9">
        <v>1.4</v>
      </c>
      <c r="F760" s="9">
        <v>440</v>
      </c>
      <c r="G760" s="9">
        <v>180</v>
      </c>
      <c r="H760" s="9">
        <v>880</v>
      </c>
      <c r="I760" s="9">
        <v>879</v>
      </c>
      <c r="J760" s="9">
        <v>587</v>
      </c>
      <c r="K760" s="9">
        <v>48</v>
      </c>
      <c r="L760" s="9">
        <v>599</v>
      </c>
      <c r="M760" s="9">
        <v>282</v>
      </c>
      <c r="N760" s="9">
        <v>656</v>
      </c>
      <c r="O760" s="9">
        <v>342</v>
      </c>
      <c r="P760" s="9">
        <v>964</v>
      </c>
      <c r="Q760" s="9">
        <v>439</v>
      </c>
      <c r="R760" s="9">
        <v>380</v>
      </c>
    </row>
    <row r="761" spans="1:18">
      <c r="A761" s="9">
        <v>760</v>
      </c>
      <c r="B761" s="9" t="s">
        <v>784</v>
      </c>
      <c r="C761" s="9" t="s">
        <v>23</v>
      </c>
      <c r="D761" s="9">
        <v>395.36</v>
      </c>
      <c r="E761" s="9">
        <v>3.2</v>
      </c>
      <c r="F761" s="9">
        <v>668</v>
      </c>
      <c r="G761" s="9">
        <v>829</v>
      </c>
      <c r="H761" s="9">
        <v>802</v>
      </c>
      <c r="I761" s="9">
        <v>758</v>
      </c>
      <c r="J761" s="9">
        <v>494</v>
      </c>
      <c r="K761" s="9">
        <v>566</v>
      </c>
      <c r="L761" s="9">
        <v>528</v>
      </c>
      <c r="M761" s="9">
        <v>361</v>
      </c>
      <c r="N761" s="9">
        <v>743</v>
      </c>
      <c r="O761" s="9">
        <v>132</v>
      </c>
      <c r="P761" s="9">
        <v>112</v>
      </c>
      <c r="Q761" s="9">
        <v>947</v>
      </c>
      <c r="R761" s="9">
        <v>56</v>
      </c>
    </row>
    <row r="762" spans="1:18">
      <c r="A762" s="9">
        <v>761</v>
      </c>
      <c r="B762" s="9" t="s">
        <v>785</v>
      </c>
      <c r="C762" s="9" t="s">
        <v>35</v>
      </c>
      <c r="D762" s="9">
        <v>80.08</v>
      </c>
      <c r="E762" s="9">
        <v>2.8</v>
      </c>
      <c r="F762" s="9">
        <v>933</v>
      </c>
      <c r="G762" s="9">
        <v>680</v>
      </c>
      <c r="H762" s="9">
        <v>458</v>
      </c>
      <c r="I762" s="9">
        <v>778</v>
      </c>
      <c r="J762" s="9">
        <v>972</v>
      </c>
      <c r="K762" s="9">
        <v>665</v>
      </c>
      <c r="L762" s="9">
        <v>51</v>
      </c>
      <c r="M762" s="9">
        <v>378</v>
      </c>
      <c r="N762" s="9">
        <v>871</v>
      </c>
      <c r="O762" s="9">
        <v>54</v>
      </c>
      <c r="P762" s="9">
        <v>987</v>
      </c>
      <c r="Q762" s="9">
        <v>815</v>
      </c>
      <c r="R762" s="9">
        <v>276</v>
      </c>
    </row>
    <row r="763" spans="1:18">
      <c r="A763" s="9">
        <v>762</v>
      </c>
      <c r="B763" s="9" t="s">
        <v>786</v>
      </c>
      <c r="C763" s="9" t="s">
        <v>48</v>
      </c>
      <c r="D763" s="9">
        <v>159.3</v>
      </c>
      <c r="E763" s="9">
        <v>4.4</v>
      </c>
      <c r="F763" s="9">
        <v>7</v>
      </c>
      <c r="G763" s="9">
        <v>824</v>
      </c>
      <c r="H763" s="9">
        <v>698</v>
      </c>
      <c r="I763" s="9">
        <v>972</v>
      </c>
      <c r="J763" s="9">
        <v>113</v>
      </c>
      <c r="K763" s="9">
        <v>354</v>
      </c>
      <c r="L763" s="9">
        <v>645</v>
      </c>
      <c r="M763" s="9">
        <v>197</v>
      </c>
      <c r="N763" s="9">
        <v>949</v>
      </c>
      <c r="O763" s="9">
        <v>60</v>
      </c>
      <c r="P763" s="9">
        <v>636</v>
      </c>
      <c r="Q763" s="9">
        <v>275</v>
      </c>
      <c r="R763" s="9">
        <v>849</v>
      </c>
    </row>
    <row r="764" spans="1:18">
      <c r="A764" s="9">
        <v>763</v>
      </c>
      <c r="B764" s="9" t="s">
        <v>787</v>
      </c>
      <c r="C764" s="9" t="s">
        <v>23</v>
      </c>
      <c r="D764" s="9">
        <v>128</v>
      </c>
      <c r="E764" s="9">
        <v>1.4</v>
      </c>
      <c r="F764" s="9">
        <v>196</v>
      </c>
      <c r="G764" s="9">
        <v>508</v>
      </c>
      <c r="H764" s="9">
        <v>916</v>
      </c>
      <c r="I764" s="9">
        <v>762</v>
      </c>
      <c r="J764" s="9">
        <v>110</v>
      </c>
      <c r="K764" s="9">
        <v>711</v>
      </c>
      <c r="L764" s="9">
        <v>722</v>
      </c>
      <c r="M764" s="9">
        <v>555</v>
      </c>
      <c r="N764" s="9">
        <v>203</v>
      </c>
      <c r="O764" s="9">
        <v>856</v>
      </c>
      <c r="P764" s="9">
        <v>455</v>
      </c>
      <c r="Q764" s="9">
        <v>513</v>
      </c>
      <c r="R764" s="9">
        <v>98</v>
      </c>
    </row>
    <row r="765" spans="1:18">
      <c r="A765" s="9">
        <v>764</v>
      </c>
      <c r="B765" s="9" t="s">
        <v>788</v>
      </c>
      <c r="C765" s="9" t="s">
        <v>19</v>
      </c>
      <c r="D765" s="9">
        <v>373.25</v>
      </c>
      <c r="E765" s="9">
        <v>3</v>
      </c>
      <c r="F765" s="9">
        <v>421</v>
      </c>
      <c r="G765" s="9">
        <v>760</v>
      </c>
      <c r="H765" s="9">
        <v>498</v>
      </c>
      <c r="I765" s="9">
        <v>514</v>
      </c>
      <c r="J765" s="9">
        <v>760</v>
      </c>
      <c r="K765" s="9">
        <v>307</v>
      </c>
      <c r="L765" s="9">
        <v>324</v>
      </c>
      <c r="M765" s="9">
        <v>355</v>
      </c>
      <c r="N765" s="9">
        <v>212</v>
      </c>
      <c r="O765" s="9">
        <v>519</v>
      </c>
      <c r="P765" s="9">
        <v>462</v>
      </c>
      <c r="Q765" s="9">
        <v>87</v>
      </c>
      <c r="R765" s="9">
        <v>915</v>
      </c>
    </row>
    <row r="766" spans="1:18">
      <c r="A766" s="9">
        <v>765</v>
      </c>
      <c r="B766" s="9" t="s">
        <v>789</v>
      </c>
      <c r="C766" s="9" t="s">
        <v>21</v>
      </c>
      <c r="D766" s="9">
        <v>21.6</v>
      </c>
      <c r="E766" s="9">
        <v>1.6</v>
      </c>
      <c r="F766" s="9">
        <v>568</v>
      </c>
      <c r="G766" s="9">
        <v>699</v>
      </c>
      <c r="H766" s="9">
        <v>949</v>
      </c>
      <c r="I766" s="9">
        <v>392</v>
      </c>
      <c r="J766" s="9">
        <v>438</v>
      </c>
      <c r="K766" s="9">
        <v>867</v>
      </c>
      <c r="L766" s="9">
        <v>991</v>
      </c>
      <c r="M766" s="9">
        <v>539</v>
      </c>
      <c r="N766" s="9">
        <v>551</v>
      </c>
      <c r="O766" s="9">
        <v>271</v>
      </c>
      <c r="P766" s="9">
        <v>947</v>
      </c>
      <c r="Q766" s="9">
        <v>798</v>
      </c>
      <c r="R766" s="9">
        <v>526</v>
      </c>
    </row>
    <row r="767" spans="1:18">
      <c r="A767" s="9">
        <v>766</v>
      </c>
      <c r="B767" s="9" t="s">
        <v>790</v>
      </c>
      <c r="C767" s="9" t="s">
        <v>29</v>
      </c>
      <c r="D767" s="9">
        <v>287.1</v>
      </c>
      <c r="E767" s="9">
        <v>2.3</v>
      </c>
      <c r="F767" s="9">
        <v>833</v>
      </c>
      <c r="G767" s="9">
        <v>565</v>
      </c>
      <c r="H767" s="9">
        <v>970</v>
      </c>
      <c r="I767" s="9">
        <v>315</v>
      </c>
      <c r="J767" s="9">
        <v>714</v>
      </c>
      <c r="K767" s="9">
        <v>884</v>
      </c>
      <c r="L767" s="9">
        <v>969</v>
      </c>
      <c r="M767" s="9">
        <v>428</v>
      </c>
      <c r="N767" s="9">
        <v>786</v>
      </c>
      <c r="O767" s="9">
        <v>245</v>
      </c>
      <c r="P767" s="9">
        <v>131</v>
      </c>
      <c r="Q767" s="9">
        <v>922</v>
      </c>
      <c r="R767" s="9">
        <v>324</v>
      </c>
    </row>
    <row r="768" spans="1:18">
      <c r="A768" s="9">
        <v>767</v>
      </c>
      <c r="B768" s="9" t="s">
        <v>791</v>
      </c>
      <c r="C768" s="9" t="s">
        <v>35</v>
      </c>
      <c r="D768" s="9">
        <v>382.42</v>
      </c>
      <c r="E768" s="9">
        <v>3.9</v>
      </c>
      <c r="F768" s="9">
        <v>193</v>
      </c>
      <c r="G768" s="9">
        <v>325</v>
      </c>
      <c r="H768" s="9">
        <v>925</v>
      </c>
      <c r="I768" s="9">
        <v>75</v>
      </c>
      <c r="J768" s="9">
        <v>146</v>
      </c>
      <c r="K768" s="9">
        <v>629</v>
      </c>
      <c r="L768" s="9">
        <v>904</v>
      </c>
      <c r="M768" s="9">
        <v>16</v>
      </c>
      <c r="N768" s="9">
        <v>322</v>
      </c>
      <c r="O768" s="9">
        <v>175</v>
      </c>
      <c r="P768" s="9">
        <v>929</v>
      </c>
      <c r="Q768" s="9">
        <v>641</v>
      </c>
      <c r="R768" s="9">
        <v>460</v>
      </c>
    </row>
    <row r="769" spans="1:18">
      <c r="A769" s="9">
        <v>768</v>
      </c>
      <c r="B769" s="9" t="s">
        <v>792</v>
      </c>
      <c r="C769" s="9" t="s">
        <v>19</v>
      </c>
      <c r="D769" s="9">
        <v>439</v>
      </c>
      <c r="E769" s="9">
        <v>2.9</v>
      </c>
      <c r="F769" s="9">
        <v>559</v>
      </c>
      <c r="G769" s="9">
        <v>356</v>
      </c>
      <c r="H769" s="9">
        <v>507</v>
      </c>
      <c r="I769" s="9">
        <v>598</v>
      </c>
      <c r="J769" s="9">
        <v>34</v>
      </c>
      <c r="K769" s="9">
        <v>774</v>
      </c>
      <c r="L769" s="9">
        <v>730</v>
      </c>
      <c r="M769" s="9">
        <v>638</v>
      </c>
      <c r="N769" s="9">
        <v>593</v>
      </c>
      <c r="O769" s="9">
        <v>627</v>
      </c>
      <c r="P769" s="9">
        <v>964</v>
      </c>
      <c r="Q769" s="9">
        <v>504</v>
      </c>
      <c r="R769" s="9">
        <v>178</v>
      </c>
    </row>
    <row r="770" spans="1:18">
      <c r="A770" s="9">
        <v>769</v>
      </c>
      <c r="B770" s="9" t="s">
        <v>793</v>
      </c>
      <c r="C770" s="9" t="s">
        <v>23</v>
      </c>
      <c r="D770" s="9">
        <v>174.33</v>
      </c>
      <c r="E770" s="9">
        <v>2.5</v>
      </c>
      <c r="F770" s="9">
        <v>148</v>
      </c>
      <c r="G770" s="9">
        <v>824</v>
      </c>
      <c r="H770" s="9">
        <v>303</v>
      </c>
      <c r="I770" s="9">
        <v>269</v>
      </c>
      <c r="J770" s="9">
        <v>998</v>
      </c>
      <c r="K770" s="9">
        <v>45</v>
      </c>
      <c r="L770" s="9">
        <v>716</v>
      </c>
      <c r="M770" s="9">
        <v>378</v>
      </c>
      <c r="N770" s="9">
        <v>180</v>
      </c>
      <c r="O770" s="9">
        <v>316</v>
      </c>
      <c r="P770" s="9">
        <v>928</v>
      </c>
      <c r="Q770" s="9">
        <v>589</v>
      </c>
      <c r="R770" s="9">
        <v>843</v>
      </c>
    </row>
    <row r="771" spans="1:18">
      <c r="A771" s="9">
        <v>770</v>
      </c>
      <c r="B771" s="9" t="s">
        <v>794</v>
      </c>
      <c r="C771" s="9" t="s">
        <v>23</v>
      </c>
      <c r="D771" s="9">
        <v>411.52</v>
      </c>
      <c r="E771" s="9">
        <v>2.6</v>
      </c>
      <c r="F771" s="9">
        <v>787</v>
      </c>
      <c r="G771" s="9">
        <v>649</v>
      </c>
      <c r="H771" s="9">
        <v>500</v>
      </c>
      <c r="I771" s="9">
        <v>224</v>
      </c>
      <c r="J771" s="9">
        <v>308</v>
      </c>
      <c r="K771" s="9">
        <v>301</v>
      </c>
      <c r="L771" s="9">
        <v>722</v>
      </c>
      <c r="M771" s="9">
        <v>679</v>
      </c>
      <c r="N771" s="9">
        <v>498</v>
      </c>
      <c r="O771" s="9">
        <v>782</v>
      </c>
      <c r="P771" s="9">
        <v>120</v>
      </c>
      <c r="Q771" s="9">
        <v>771</v>
      </c>
      <c r="R771" s="9">
        <v>573</v>
      </c>
    </row>
    <row r="772" spans="1:18">
      <c r="A772" s="9">
        <v>771</v>
      </c>
      <c r="B772" s="9" t="s">
        <v>795</v>
      </c>
      <c r="C772" s="9" t="s">
        <v>29</v>
      </c>
      <c r="D772" s="9">
        <v>59.76</v>
      </c>
      <c r="E772" s="9">
        <v>2.8</v>
      </c>
      <c r="F772" s="9">
        <v>669</v>
      </c>
      <c r="G772" s="9">
        <v>679</v>
      </c>
      <c r="H772" s="9">
        <v>802</v>
      </c>
      <c r="I772" s="9">
        <v>529</v>
      </c>
      <c r="J772" s="9">
        <v>537</v>
      </c>
      <c r="K772" s="9">
        <v>867</v>
      </c>
      <c r="L772" s="9">
        <v>276</v>
      </c>
      <c r="M772" s="9">
        <v>505</v>
      </c>
      <c r="N772" s="9">
        <v>319</v>
      </c>
      <c r="O772" s="9">
        <v>704</v>
      </c>
      <c r="P772" s="9">
        <v>196</v>
      </c>
      <c r="Q772" s="9">
        <v>240</v>
      </c>
      <c r="R772" s="9">
        <v>118</v>
      </c>
    </row>
    <row r="773" spans="1:18">
      <c r="A773" s="9">
        <v>772</v>
      </c>
      <c r="B773" s="9" t="s">
        <v>796</v>
      </c>
      <c r="C773" s="9" t="s">
        <v>23</v>
      </c>
      <c r="D773" s="9">
        <v>423.99</v>
      </c>
      <c r="E773" s="9">
        <v>4.1</v>
      </c>
      <c r="F773" s="9">
        <v>202</v>
      </c>
      <c r="G773" s="9">
        <v>390</v>
      </c>
      <c r="H773" s="9">
        <v>597</v>
      </c>
      <c r="I773" s="9">
        <v>112</v>
      </c>
      <c r="J773" s="9">
        <v>749</v>
      </c>
      <c r="K773" s="9">
        <v>911</v>
      </c>
      <c r="L773" s="9">
        <v>535</v>
      </c>
      <c r="M773" s="9">
        <v>755</v>
      </c>
      <c r="N773" s="9">
        <v>82</v>
      </c>
      <c r="O773" s="9">
        <v>661</v>
      </c>
      <c r="P773" s="9">
        <v>805</v>
      </c>
      <c r="Q773" s="9">
        <v>652</v>
      </c>
      <c r="R773" s="9">
        <v>468</v>
      </c>
    </row>
    <row r="774" spans="1:18">
      <c r="A774" s="9">
        <v>773</v>
      </c>
      <c r="B774" s="9" t="s">
        <v>797</v>
      </c>
      <c r="C774" s="9" t="s">
        <v>48</v>
      </c>
      <c r="D774" s="9">
        <v>68.11</v>
      </c>
      <c r="E774" s="9">
        <v>4.6</v>
      </c>
      <c r="F774" s="9">
        <v>444</v>
      </c>
      <c r="G774" s="9">
        <v>614</v>
      </c>
      <c r="H774" s="9">
        <v>165</v>
      </c>
      <c r="I774" s="9">
        <v>250</v>
      </c>
      <c r="J774" s="9">
        <v>13</v>
      </c>
      <c r="K774" s="9">
        <v>407</v>
      </c>
      <c r="L774" s="9">
        <v>485</v>
      </c>
      <c r="M774" s="9">
        <v>898</v>
      </c>
      <c r="N774" s="9">
        <v>302</v>
      </c>
      <c r="O774" s="9">
        <v>130</v>
      </c>
      <c r="P774" s="9">
        <v>481</v>
      </c>
      <c r="Q774" s="9">
        <v>739</v>
      </c>
      <c r="R774" s="9">
        <v>548</v>
      </c>
    </row>
    <row r="775" spans="1:18">
      <c r="A775" s="9">
        <v>774</v>
      </c>
      <c r="B775" s="9" t="s">
        <v>798</v>
      </c>
      <c r="C775" s="9" t="s">
        <v>23</v>
      </c>
      <c r="D775" s="9">
        <v>201.66</v>
      </c>
      <c r="E775" s="9">
        <v>4.8</v>
      </c>
      <c r="F775" s="9">
        <v>914</v>
      </c>
      <c r="G775" s="9">
        <v>933</v>
      </c>
      <c r="H775" s="9">
        <v>414</v>
      </c>
      <c r="I775" s="9">
        <v>232</v>
      </c>
      <c r="J775" s="9">
        <v>373</v>
      </c>
      <c r="K775" s="9">
        <v>188</v>
      </c>
      <c r="L775" s="9">
        <v>515</v>
      </c>
      <c r="M775" s="9">
        <v>75</v>
      </c>
      <c r="N775" s="9">
        <v>261</v>
      </c>
      <c r="O775" s="9">
        <v>101</v>
      </c>
      <c r="P775" s="9">
        <v>633</v>
      </c>
      <c r="Q775" s="9">
        <v>674</v>
      </c>
      <c r="R775" s="9">
        <v>645</v>
      </c>
    </row>
    <row r="776" spans="1:18">
      <c r="A776" s="9">
        <v>775</v>
      </c>
      <c r="B776" s="9" t="s">
        <v>799</v>
      </c>
      <c r="C776" s="9" t="s">
        <v>26</v>
      </c>
      <c r="D776" s="9">
        <v>399.66</v>
      </c>
      <c r="E776" s="9">
        <v>4.1</v>
      </c>
      <c r="F776" s="9">
        <v>988</v>
      </c>
      <c r="G776" s="9">
        <v>84</v>
      </c>
      <c r="H776" s="9">
        <v>461</v>
      </c>
      <c r="I776" s="9">
        <v>840</v>
      </c>
      <c r="J776" s="9">
        <v>556</v>
      </c>
      <c r="K776" s="9">
        <v>821</v>
      </c>
      <c r="L776" s="9">
        <v>151</v>
      </c>
      <c r="M776" s="9">
        <v>230</v>
      </c>
      <c r="N776" s="9">
        <v>783</v>
      </c>
      <c r="O776" s="9">
        <v>309</v>
      </c>
      <c r="P776" s="9">
        <v>793</v>
      </c>
      <c r="Q776" s="9">
        <v>235</v>
      </c>
      <c r="R776" s="9">
        <v>454</v>
      </c>
    </row>
    <row r="777" spans="1:18">
      <c r="A777" s="9">
        <v>776</v>
      </c>
      <c r="B777" s="9" t="s">
        <v>800</v>
      </c>
      <c r="C777" s="9" t="s">
        <v>21</v>
      </c>
      <c r="D777" s="9">
        <v>79.21</v>
      </c>
      <c r="E777" s="9">
        <v>2.3</v>
      </c>
      <c r="F777" s="9">
        <v>419</v>
      </c>
      <c r="G777" s="9">
        <v>316</v>
      </c>
      <c r="H777" s="9">
        <v>919</v>
      </c>
      <c r="I777" s="9">
        <v>790</v>
      </c>
      <c r="J777" s="9">
        <v>427</v>
      </c>
      <c r="K777" s="9">
        <v>829</v>
      </c>
      <c r="L777" s="9">
        <v>954</v>
      </c>
      <c r="M777" s="9">
        <v>715</v>
      </c>
      <c r="N777" s="9">
        <v>199</v>
      </c>
      <c r="O777" s="9">
        <v>781</v>
      </c>
      <c r="P777" s="9">
        <v>896</v>
      </c>
      <c r="Q777" s="9">
        <v>127</v>
      </c>
      <c r="R777" s="9">
        <v>25</v>
      </c>
    </row>
    <row r="778" spans="1:18">
      <c r="A778" s="9">
        <v>777</v>
      </c>
      <c r="B778" s="9" t="s">
        <v>801</v>
      </c>
      <c r="C778" s="9" t="s">
        <v>23</v>
      </c>
      <c r="D778" s="9">
        <v>118.48</v>
      </c>
      <c r="E778" s="9">
        <v>3.8</v>
      </c>
      <c r="F778" s="9">
        <v>427</v>
      </c>
      <c r="G778" s="9">
        <v>211</v>
      </c>
      <c r="H778" s="9">
        <v>113</v>
      </c>
      <c r="I778" s="9">
        <v>713</v>
      </c>
      <c r="J778" s="9">
        <v>727</v>
      </c>
      <c r="K778" s="9">
        <v>128</v>
      </c>
      <c r="L778" s="9">
        <v>482</v>
      </c>
      <c r="M778" s="9">
        <v>961</v>
      </c>
      <c r="N778" s="9">
        <v>239</v>
      </c>
      <c r="O778" s="9">
        <v>291</v>
      </c>
      <c r="P778" s="9">
        <v>771</v>
      </c>
      <c r="Q778" s="9">
        <v>502</v>
      </c>
      <c r="R778" s="9">
        <v>489</v>
      </c>
    </row>
    <row r="779" spans="1:18">
      <c r="A779" s="9">
        <v>778</v>
      </c>
      <c r="B779" s="9" t="s">
        <v>802</v>
      </c>
      <c r="C779" s="9" t="s">
        <v>26</v>
      </c>
      <c r="D779" s="9">
        <v>362.52</v>
      </c>
      <c r="E779" s="9">
        <v>2.8</v>
      </c>
      <c r="F779" s="9">
        <v>479</v>
      </c>
      <c r="G779" s="9">
        <v>514</v>
      </c>
      <c r="H779" s="9">
        <v>432</v>
      </c>
      <c r="I779" s="9">
        <v>82</v>
      </c>
      <c r="J779" s="9">
        <v>232</v>
      </c>
      <c r="K779" s="9">
        <v>560</v>
      </c>
      <c r="L779" s="9">
        <v>258</v>
      </c>
      <c r="M779" s="9">
        <v>247</v>
      </c>
      <c r="N779" s="9">
        <v>913</v>
      </c>
      <c r="O779" s="9">
        <v>721</v>
      </c>
      <c r="P779" s="9">
        <v>38</v>
      </c>
      <c r="Q779" s="9">
        <v>199</v>
      </c>
      <c r="R779" s="9">
        <v>7</v>
      </c>
    </row>
    <row r="780" spans="1:18">
      <c r="A780" s="9">
        <v>779</v>
      </c>
      <c r="B780" s="9" t="s">
        <v>803</v>
      </c>
      <c r="C780" s="9" t="s">
        <v>19</v>
      </c>
      <c r="D780" s="9">
        <v>361.42</v>
      </c>
      <c r="E780" s="9">
        <v>2</v>
      </c>
      <c r="F780" s="9">
        <v>475</v>
      </c>
      <c r="G780" s="9">
        <v>383</v>
      </c>
      <c r="H780" s="9">
        <v>991</v>
      </c>
      <c r="I780" s="9">
        <v>124</v>
      </c>
      <c r="J780" s="9">
        <v>704</v>
      </c>
      <c r="K780" s="9">
        <v>536</v>
      </c>
      <c r="L780" s="9">
        <v>323</v>
      </c>
      <c r="M780" s="9">
        <v>301</v>
      </c>
      <c r="N780" s="9">
        <v>691</v>
      </c>
      <c r="O780" s="9">
        <v>494</v>
      </c>
      <c r="P780" s="9">
        <v>565</v>
      </c>
      <c r="Q780" s="9">
        <v>961</v>
      </c>
      <c r="R780" s="9">
        <v>968</v>
      </c>
    </row>
    <row r="781" spans="1:18">
      <c r="A781" s="9">
        <v>780</v>
      </c>
      <c r="B781" s="9" t="s">
        <v>804</v>
      </c>
      <c r="C781" s="9" t="s">
        <v>23</v>
      </c>
      <c r="D781" s="9">
        <v>322.37</v>
      </c>
      <c r="E781" s="9">
        <v>4.4</v>
      </c>
      <c r="F781" s="9">
        <v>126</v>
      </c>
      <c r="G781" s="9">
        <v>690</v>
      </c>
      <c r="H781" s="9">
        <v>355</v>
      </c>
      <c r="I781" s="9">
        <v>174</v>
      </c>
      <c r="J781" s="9">
        <v>562</v>
      </c>
      <c r="K781" s="9">
        <v>265</v>
      </c>
      <c r="L781" s="9">
        <v>868</v>
      </c>
      <c r="M781" s="9">
        <v>725</v>
      </c>
      <c r="N781" s="9">
        <v>943</v>
      </c>
      <c r="O781" s="9">
        <v>360</v>
      </c>
      <c r="P781" s="9">
        <v>511</v>
      </c>
      <c r="Q781" s="9">
        <v>901</v>
      </c>
      <c r="R781" s="9">
        <v>986</v>
      </c>
    </row>
    <row r="782" spans="1:18">
      <c r="A782" s="9">
        <v>781</v>
      </c>
      <c r="B782" s="9" t="s">
        <v>805</v>
      </c>
      <c r="C782" s="9" t="s">
        <v>48</v>
      </c>
      <c r="D782" s="9">
        <v>348.5</v>
      </c>
      <c r="E782" s="9">
        <v>1.2</v>
      </c>
      <c r="F782" s="9">
        <v>395</v>
      </c>
      <c r="G782" s="9">
        <v>341</v>
      </c>
      <c r="H782" s="9">
        <v>927</v>
      </c>
      <c r="I782" s="9">
        <v>68</v>
      </c>
      <c r="J782" s="9">
        <v>938</v>
      </c>
      <c r="K782" s="9">
        <v>117</v>
      </c>
      <c r="L782" s="9">
        <v>167</v>
      </c>
      <c r="M782" s="9">
        <v>214</v>
      </c>
      <c r="N782" s="9">
        <v>682</v>
      </c>
      <c r="O782" s="9">
        <v>337</v>
      </c>
      <c r="P782" s="9">
        <v>473</v>
      </c>
      <c r="Q782" s="9">
        <v>542</v>
      </c>
      <c r="R782" s="9">
        <v>515</v>
      </c>
    </row>
    <row r="783" spans="1:18">
      <c r="A783" s="9">
        <v>782</v>
      </c>
      <c r="B783" s="9" t="s">
        <v>806</v>
      </c>
      <c r="C783" s="9" t="s">
        <v>19</v>
      </c>
      <c r="D783" s="9">
        <v>273.65</v>
      </c>
      <c r="E783" s="9">
        <v>4.6</v>
      </c>
      <c r="F783" s="9">
        <v>817</v>
      </c>
      <c r="G783" s="9">
        <v>814</v>
      </c>
      <c r="H783" s="9">
        <v>694</v>
      </c>
      <c r="I783" s="9">
        <v>46</v>
      </c>
      <c r="J783" s="9">
        <v>886</v>
      </c>
      <c r="K783" s="9">
        <v>463</v>
      </c>
      <c r="L783" s="9">
        <v>687</v>
      </c>
      <c r="M783" s="9">
        <v>157</v>
      </c>
      <c r="N783" s="9">
        <v>294</v>
      </c>
      <c r="O783" s="9">
        <v>578</v>
      </c>
      <c r="P783" s="9">
        <v>160</v>
      </c>
      <c r="Q783" s="9">
        <v>501</v>
      </c>
      <c r="R783" s="9">
        <v>532</v>
      </c>
    </row>
    <row r="784" spans="1:18">
      <c r="A784" s="9">
        <v>783</v>
      </c>
      <c r="B784" s="9" t="s">
        <v>807</v>
      </c>
      <c r="C784" s="9" t="s">
        <v>35</v>
      </c>
      <c r="D784" s="9">
        <v>129.64</v>
      </c>
      <c r="E784" s="9">
        <v>2.8</v>
      </c>
      <c r="F784" s="9">
        <v>881</v>
      </c>
      <c r="G784" s="9">
        <v>963</v>
      </c>
      <c r="H784" s="9">
        <v>206</v>
      </c>
      <c r="I784" s="9">
        <v>883</v>
      </c>
      <c r="J784" s="9">
        <v>725</v>
      </c>
      <c r="K784" s="9">
        <v>143</v>
      </c>
      <c r="L784" s="9">
        <v>309</v>
      </c>
      <c r="M784" s="9">
        <v>68</v>
      </c>
      <c r="N784" s="9">
        <v>511</v>
      </c>
      <c r="O784" s="9">
        <v>9</v>
      </c>
      <c r="P784" s="9">
        <v>288</v>
      </c>
      <c r="Q784" s="9">
        <v>649</v>
      </c>
      <c r="R784" s="9">
        <v>926</v>
      </c>
    </row>
    <row r="785" spans="1:18">
      <c r="A785" s="9">
        <v>784</v>
      </c>
      <c r="B785" s="9" t="s">
        <v>808</v>
      </c>
      <c r="C785" s="9" t="s">
        <v>23</v>
      </c>
      <c r="D785" s="9">
        <v>176.12</v>
      </c>
      <c r="E785" s="9">
        <v>3.5</v>
      </c>
      <c r="F785" s="9">
        <v>806</v>
      </c>
      <c r="G785" s="9">
        <v>987</v>
      </c>
      <c r="H785" s="9">
        <v>767</v>
      </c>
      <c r="I785" s="9">
        <v>255</v>
      </c>
      <c r="J785" s="9">
        <v>662</v>
      </c>
      <c r="K785" s="9">
        <v>441</v>
      </c>
      <c r="L785" s="9">
        <v>802</v>
      </c>
      <c r="M785" s="9">
        <v>392</v>
      </c>
      <c r="N785" s="9">
        <v>688</v>
      </c>
      <c r="O785" s="9">
        <v>48</v>
      </c>
      <c r="P785" s="9">
        <v>199</v>
      </c>
      <c r="Q785" s="9">
        <v>491</v>
      </c>
      <c r="R785" s="9">
        <v>148</v>
      </c>
    </row>
    <row r="786" spans="1:18">
      <c r="A786" s="9">
        <v>785</v>
      </c>
      <c r="B786" s="9" t="s">
        <v>809</v>
      </c>
      <c r="C786" s="9" t="s">
        <v>29</v>
      </c>
      <c r="D786" s="9">
        <v>94.89</v>
      </c>
      <c r="E786" s="9">
        <v>3.6</v>
      </c>
      <c r="F786" s="9">
        <v>576</v>
      </c>
      <c r="G786" s="9">
        <v>843</v>
      </c>
      <c r="H786" s="9">
        <v>234</v>
      </c>
      <c r="I786" s="9">
        <v>726</v>
      </c>
      <c r="J786" s="9">
        <v>439</v>
      </c>
      <c r="K786" s="9">
        <v>199</v>
      </c>
      <c r="L786" s="9">
        <v>478</v>
      </c>
      <c r="M786" s="9">
        <v>84</v>
      </c>
      <c r="N786" s="9">
        <v>880</v>
      </c>
      <c r="O786" s="9">
        <v>486</v>
      </c>
      <c r="P786" s="9">
        <v>787</v>
      </c>
      <c r="Q786" s="9">
        <v>20</v>
      </c>
      <c r="R786" s="9">
        <v>487</v>
      </c>
    </row>
    <row r="787" spans="1:18">
      <c r="A787" s="9">
        <v>786</v>
      </c>
      <c r="B787" s="9" t="s">
        <v>810</v>
      </c>
      <c r="C787" s="9" t="s">
        <v>26</v>
      </c>
      <c r="D787" s="9">
        <v>454.68</v>
      </c>
      <c r="E787" s="9">
        <v>4.6</v>
      </c>
      <c r="F787" s="9">
        <v>325</v>
      </c>
      <c r="G787" s="9">
        <v>37</v>
      </c>
      <c r="H787" s="9">
        <v>441</v>
      </c>
      <c r="I787" s="9">
        <v>29</v>
      </c>
      <c r="J787" s="9">
        <v>501</v>
      </c>
      <c r="K787" s="9">
        <v>156</v>
      </c>
      <c r="L787" s="9">
        <v>55</v>
      </c>
      <c r="M787" s="9">
        <v>266</v>
      </c>
      <c r="N787" s="9">
        <v>395</v>
      </c>
      <c r="O787" s="9">
        <v>622</v>
      </c>
      <c r="P787" s="9">
        <v>527</v>
      </c>
      <c r="Q787" s="9">
        <v>233</v>
      </c>
      <c r="R787" s="9">
        <v>24</v>
      </c>
    </row>
    <row r="788" spans="1:18">
      <c r="A788" s="9">
        <v>787</v>
      </c>
      <c r="B788" s="9" t="s">
        <v>811</v>
      </c>
      <c r="C788" s="9" t="s">
        <v>26</v>
      </c>
      <c r="D788" s="9">
        <v>293.78</v>
      </c>
      <c r="E788" s="9">
        <v>3.5</v>
      </c>
      <c r="F788" s="9">
        <v>392</v>
      </c>
      <c r="G788" s="9">
        <v>510</v>
      </c>
      <c r="H788" s="9">
        <v>354</v>
      </c>
      <c r="I788" s="9">
        <v>280</v>
      </c>
      <c r="J788" s="9">
        <v>274</v>
      </c>
      <c r="K788" s="9">
        <v>486</v>
      </c>
      <c r="L788" s="9">
        <v>619</v>
      </c>
      <c r="M788" s="9">
        <v>68</v>
      </c>
      <c r="N788" s="9">
        <v>748</v>
      </c>
      <c r="O788" s="9">
        <v>320</v>
      </c>
      <c r="P788" s="9">
        <v>916</v>
      </c>
      <c r="Q788" s="9">
        <v>713</v>
      </c>
      <c r="R788" s="9">
        <v>998</v>
      </c>
    </row>
    <row r="789" spans="1:18">
      <c r="A789" s="9">
        <v>788</v>
      </c>
      <c r="B789" s="9" t="s">
        <v>812</v>
      </c>
      <c r="C789" s="9" t="s">
        <v>29</v>
      </c>
      <c r="D789" s="9">
        <v>203.42</v>
      </c>
      <c r="E789" s="9">
        <v>3.5</v>
      </c>
      <c r="F789" s="9">
        <v>930</v>
      </c>
      <c r="G789" s="9">
        <v>419</v>
      </c>
      <c r="H789" s="9">
        <v>514</v>
      </c>
      <c r="I789" s="9">
        <v>923</v>
      </c>
      <c r="J789" s="9">
        <v>849</v>
      </c>
      <c r="K789" s="9">
        <v>859</v>
      </c>
      <c r="L789" s="9">
        <v>472</v>
      </c>
      <c r="M789" s="9">
        <v>610</v>
      </c>
      <c r="N789" s="9">
        <v>137</v>
      </c>
      <c r="O789" s="9">
        <v>730</v>
      </c>
      <c r="P789" s="9">
        <v>684</v>
      </c>
      <c r="Q789" s="9">
        <v>790</v>
      </c>
      <c r="R789" s="9">
        <v>654</v>
      </c>
    </row>
    <row r="790" spans="1:18">
      <c r="A790" s="9">
        <v>789</v>
      </c>
      <c r="B790" s="9" t="s">
        <v>813</v>
      </c>
      <c r="C790" s="9" t="s">
        <v>21</v>
      </c>
      <c r="D790" s="9">
        <v>233.69</v>
      </c>
      <c r="E790" s="9">
        <v>1.3</v>
      </c>
      <c r="F790" s="9">
        <v>688</v>
      </c>
      <c r="G790" s="9">
        <v>750</v>
      </c>
      <c r="H790" s="9">
        <v>207</v>
      </c>
      <c r="I790" s="9">
        <v>993</v>
      </c>
      <c r="J790" s="9">
        <v>75</v>
      </c>
      <c r="K790" s="9">
        <v>133</v>
      </c>
      <c r="L790" s="9">
        <v>295</v>
      </c>
      <c r="M790" s="9">
        <v>346</v>
      </c>
      <c r="N790" s="9">
        <v>838</v>
      </c>
      <c r="O790" s="9">
        <v>568</v>
      </c>
      <c r="P790" s="9">
        <v>502</v>
      </c>
      <c r="Q790" s="9">
        <v>642</v>
      </c>
      <c r="R790" s="9">
        <v>756</v>
      </c>
    </row>
    <row r="791" spans="1:18">
      <c r="A791" s="9">
        <v>790</v>
      </c>
      <c r="B791" s="9" t="s">
        <v>814</v>
      </c>
      <c r="C791" s="9" t="s">
        <v>35</v>
      </c>
      <c r="D791" s="9">
        <v>473.91</v>
      </c>
      <c r="E791" s="9">
        <v>3.1</v>
      </c>
      <c r="F791" s="9">
        <v>628</v>
      </c>
      <c r="G791" s="9">
        <v>168</v>
      </c>
      <c r="H791" s="9">
        <v>708</v>
      </c>
      <c r="I791" s="9">
        <v>236</v>
      </c>
      <c r="J791" s="9">
        <v>438</v>
      </c>
      <c r="K791" s="9">
        <v>911</v>
      </c>
      <c r="L791" s="9">
        <v>460</v>
      </c>
      <c r="M791" s="9">
        <v>961</v>
      </c>
      <c r="N791" s="9">
        <v>877</v>
      </c>
      <c r="O791" s="9">
        <v>794</v>
      </c>
      <c r="P791" s="9">
        <v>247</v>
      </c>
      <c r="Q791" s="9">
        <v>415</v>
      </c>
      <c r="R791" s="9">
        <v>930</v>
      </c>
    </row>
    <row r="792" spans="1:18">
      <c r="A792" s="9">
        <v>791</v>
      </c>
      <c r="B792" s="9" t="s">
        <v>815</v>
      </c>
      <c r="C792" s="9" t="s">
        <v>48</v>
      </c>
      <c r="D792" s="9">
        <v>80.91</v>
      </c>
      <c r="E792" s="9">
        <v>1.6</v>
      </c>
      <c r="F792" s="9">
        <v>440</v>
      </c>
      <c r="G792" s="9">
        <v>964</v>
      </c>
      <c r="H792" s="9">
        <v>852</v>
      </c>
      <c r="I792" s="9">
        <v>247</v>
      </c>
      <c r="J792" s="9">
        <v>731</v>
      </c>
      <c r="K792" s="9">
        <v>147</v>
      </c>
      <c r="L792" s="9">
        <v>323</v>
      </c>
      <c r="M792" s="9">
        <v>727</v>
      </c>
      <c r="N792" s="9">
        <v>822</v>
      </c>
      <c r="O792" s="9">
        <v>970</v>
      </c>
      <c r="P792" s="9">
        <v>382</v>
      </c>
      <c r="Q792" s="9">
        <v>147</v>
      </c>
      <c r="R792" s="9">
        <v>944</v>
      </c>
    </row>
    <row r="793" spans="1:18">
      <c r="A793" s="9">
        <v>792</v>
      </c>
      <c r="B793" s="9" t="s">
        <v>816</v>
      </c>
      <c r="C793" s="9" t="s">
        <v>26</v>
      </c>
      <c r="D793" s="9">
        <v>295.18</v>
      </c>
      <c r="E793" s="9">
        <v>3.9</v>
      </c>
      <c r="F793" s="9">
        <v>204</v>
      </c>
      <c r="G793" s="9">
        <v>908</v>
      </c>
      <c r="H793" s="9">
        <v>124</v>
      </c>
      <c r="I793" s="9">
        <v>367</v>
      </c>
      <c r="J793" s="9">
        <v>859</v>
      </c>
      <c r="K793" s="9">
        <v>335</v>
      </c>
      <c r="L793" s="9">
        <v>813</v>
      </c>
      <c r="M793" s="9">
        <v>926</v>
      </c>
      <c r="N793" s="9">
        <v>128</v>
      </c>
      <c r="O793" s="9">
        <v>624</v>
      </c>
      <c r="P793" s="9">
        <v>217</v>
      </c>
      <c r="Q793" s="9">
        <v>969</v>
      </c>
      <c r="R793" s="9">
        <v>554</v>
      </c>
    </row>
    <row r="794" spans="1:18">
      <c r="A794" s="9">
        <v>793</v>
      </c>
      <c r="B794" s="9" t="s">
        <v>817</v>
      </c>
      <c r="C794" s="9" t="s">
        <v>19</v>
      </c>
      <c r="D794" s="9">
        <v>255.41</v>
      </c>
      <c r="E794" s="9">
        <v>3</v>
      </c>
      <c r="F794" s="9">
        <v>486</v>
      </c>
      <c r="G794" s="9">
        <v>342</v>
      </c>
      <c r="H794" s="9">
        <v>137</v>
      </c>
      <c r="I794" s="9">
        <v>494</v>
      </c>
      <c r="J794" s="9">
        <v>955</v>
      </c>
      <c r="K794" s="9">
        <v>70</v>
      </c>
      <c r="L794" s="9">
        <v>845</v>
      </c>
      <c r="M794" s="9">
        <v>672</v>
      </c>
      <c r="N794" s="9">
        <v>48</v>
      </c>
      <c r="O794" s="9">
        <v>132</v>
      </c>
      <c r="P794" s="9">
        <v>86</v>
      </c>
      <c r="Q794" s="9">
        <v>28</v>
      </c>
      <c r="R794" s="9">
        <v>424</v>
      </c>
    </row>
    <row r="795" spans="1:18">
      <c r="A795" s="9">
        <v>794</v>
      </c>
      <c r="B795" s="9" t="s">
        <v>818</v>
      </c>
      <c r="C795" s="9" t="s">
        <v>48</v>
      </c>
      <c r="D795" s="9">
        <v>307.67</v>
      </c>
      <c r="E795" s="9">
        <v>3.7</v>
      </c>
      <c r="F795" s="9">
        <v>833</v>
      </c>
      <c r="G795" s="9">
        <v>825</v>
      </c>
      <c r="H795" s="9">
        <v>338</v>
      </c>
      <c r="I795" s="9">
        <v>24</v>
      </c>
      <c r="J795" s="9">
        <v>698</v>
      </c>
      <c r="K795" s="9">
        <v>232</v>
      </c>
      <c r="L795" s="9">
        <v>140</v>
      </c>
      <c r="M795" s="9">
        <v>422</v>
      </c>
      <c r="N795" s="9">
        <v>675</v>
      </c>
      <c r="O795" s="9">
        <v>582</v>
      </c>
      <c r="P795" s="9">
        <v>81</v>
      </c>
      <c r="Q795" s="9">
        <v>360</v>
      </c>
      <c r="R795" s="9">
        <v>292</v>
      </c>
    </row>
    <row r="796" spans="1:18">
      <c r="A796" s="9">
        <v>795</v>
      </c>
      <c r="B796" s="9" t="s">
        <v>819</v>
      </c>
      <c r="C796" s="9" t="s">
        <v>26</v>
      </c>
      <c r="D796" s="9">
        <v>13.96</v>
      </c>
      <c r="E796" s="9">
        <v>1.2</v>
      </c>
      <c r="F796" s="9">
        <v>31</v>
      </c>
      <c r="G796" s="9">
        <v>305</v>
      </c>
      <c r="H796" s="9">
        <v>536</v>
      </c>
      <c r="I796" s="9">
        <v>585</v>
      </c>
      <c r="J796" s="9">
        <v>288</v>
      </c>
      <c r="K796" s="9">
        <v>333</v>
      </c>
      <c r="L796" s="9">
        <v>666</v>
      </c>
      <c r="M796" s="9">
        <v>605</v>
      </c>
      <c r="N796" s="9">
        <v>788</v>
      </c>
      <c r="O796" s="9">
        <v>82</v>
      </c>
      <c r="P796" s="9">
        <v>61</v>
      </c>
      <c r="Q796" s="9">
        <v>307</v>
      </c>
      <c r="R796" s="9">
        <v>184</v>
      </c>
    </row>
    <row r="797" spans="1:18">
      <c r="A797" s="9">
        <v>796</v>
      </c>
      <c r="B797" s="9" t="s">
        <v>820</v>
      </c>
      <c r="C797" s="9" t="s">
        <v>35</v>
      </c>
      <c r="D797" s="9">
        <v>436.7</v>
      </c>
      <c r="E797" s="9">
        <v>1.3</v>
      </c>
      <c r="F797" s="9">
        <v>388</v>
      </c>
      <c r="G797" s="9">
        <v>541</v>
      </c>
      <c r="H797" s="9">
        <v>67</v>
      </c>
      <c r="I797" s="9">
        <v>717</v>
      </c>
      <c r="J797" s="9">
        <v>914</v>
      </c>
      <c r="K797" s="9">
        <v>810</v>
      </c>
      <c r="L797" s="9">
        <v>261</v>
      </c>
      <c r="M797" s="9">
        <v>173</v>
      </c>
      <c r="N797" s="9">
        <v>292</v>
      </c>
      <c r="O797" s="9">
        <v>56</v>
      </c>
      <c r="P797" s="9">
        <v>798</v>
      </c>
      <c r="Q797" s="9">
        <v>882</v>
      </c>
      <c r="R797" s="9">
        <v>553</v>
      </c>
    </row>
    <row r="798" spans="1:18">
      <c r="A798" s="9">
        <v>797</v>
      </c>
      <c r="B798" s="9" t="s">
        <v>821</v>
      </c>
      <c r="C798" s="9" t="s">
        <v>21</v>
      </c>
      <c r="D798" s="9">
        <v>466.4</v>
      </c>
      <c r="E798" s="9">
        <v>3.9</v>
      </c>
      <c r="F798" s="9">
        <v>625</v>
      </c>
      <c r="G798" s="9">
        <v>701</v>
      </c>
      <c r="H798" s="9">
        <v>572</v>
      </c>
      <c r="I798" s="9">
        <v>489</v>
      </c>
      <c r="J798" s="9">
        <v>539</v>
      </c>
      <c r="K798" s="9">
        <v>665</v>
      </c>
      <c r="L798" s="9">
        <v>784</v>
      </c>
      <c r="M798" s="9">
        <v>676</v>
      </c>
      <c r="N798" s="9">
        <v>627</v>
      </c>
      <c r="O798" s="9">
        <v>375</v>
      </c>
      <c r="P798" s="9">
        <v>499</v>
      </c>
      <c r="Q798" s="9">
        <v>941</v>
      </c>
      <c r="R798" s="9">
        <v>430</v>
      </c>
    </row>
    <row r="799" spans="1:18">
      <c r="A799" s="9">
        <v>798</v>
      </c>
      <c r="B799" s="9" t="s">
        <v>822</v>
      </c>
      <c r="C799" s="9" t="s">
        <v>35</v>
      </c>
      <c r="D799" s="9">
        <v>284.74</v>
      </c>
      <c r="E799" s="9">
        <v>1.3</v>
      </c>
      <c r="F799" s="9">
        <v>877</v>
      </c>
      <c r="G799" s="9">
        <v>868</v>
      </c>
      <c r="H799" s="9">
        <v>540</v>
      </c>
      <c r="I799" s="9">
        <v>493</v>
      </c>
      <c r="J799" s="9">
        <v>890</v>
      </c>
      <c r="K799" s="9">
        <v>89</v>
      </c>
      <c r="L799" s="9">
        <v>419</v>
      </c>
      <c r="M799" s="9">
        <v>114</v>
      </c>
      <c r="N799" s="9">
        <v>535</v>
      </c>
      <c r="O799" s="9">
        <v>348</v>
      </c>
      <c r="P799" s="9">
        <v>41</v>
      </c>
      <c r="Q799" s="9">
        <v>161</v>
      </c>
      <c r="R799" s="9">
        <v>603</v>
      </c>
    </row>
    <row r="800" spans="1:18">
      <c r="A800" s="9">
        <v>799</v>
      </c>
      <c r="B800" s="9" t="s">
        <v>823</v>
      </c>
      <c r="C800" s="9" t="s">
        <v>19</v>
      </c>
      <c r="D800" s="9">
        <v>349.84</v>
      </c>
      <c r="E800" s="9">
        <v>1.3</v>
      </c>
      <c r="F800" s="9">
        <v>434</v>
      </c>
      <c r="G800" s="9">
        <v>536</v>
      </c>
      <c r="H800" s="9">
        <v>382</v>
      </c>
      <c r="I800" s="9">
        <v>313</v>
      </c>
      <c r="J800" s="9">
        <v>691</v>
      </c>
      <c r="K800" s="9">
        <v>333</v>
      </c>
      <c r="L800" s="9">
        <v>743</v>
      </c>
      <c r="M800" s="9">
        <v>219</v>
      </c>
      <c r="N800" s="9">
        <v>310</v>
      </c>
      <c r="O800" s="9">
        <v>270</v>
      </c>
      <c r="P800" s="9">
        <v>11</v>
      </c>
      <c r="Q800" s="9">
        <v>868</v>
      </c>
      <c r="R800" s="9">
        <v>316</v>
      </c>
    </row>
    <row r="801" spans="1:18">
      <c r="A801" s="9">
        <v>800</v>
      </c>
      <c r="B801" s="9" t="s">
        <v>824</v>
      </c>
      <c r="C801" s="9" t="s">
        <v>35</v>
      </c>
      <c r="D801" s="9">
        <v>461.64</v>
      </c>
      <c r="E801" s="9">
        <v>1</v>
      </c>
      <c r="F801" s="9">
        <v>837</v>
      </c>
      <c r="G801" s="9">
        <v>111</v>
      </c>
      <c r="H801" s="9">
        <v>18</v>
      </c>
      <c r="I801" s="9">
        <v>605</v>
      </c>
      <c r="J801" s="9">
        <v>252</v>
      </c>
      <c r="K801" s="9">
        <v>198</v>
      </c>
      <c r="L801" s="9">
        <v>240</v>
      </c>
      <c r="M801" s="9">
        <v>955</v>
      </c>
      <c r="N801" s="9">
        <v>536</v>
      </c>
      <c r="O801" s="9">
        <v>482</v>
      </c>
      <c r="P801" s="9">
        <v>832</v>
      </c>
      <c r="Q801" s="9">
        <v>851</v>
      </c>
      <c r="R801" s="9">
        <v>397</v>
      </c>
    </row>
    <row r="802" spans="1:18">
      <c r="A802" s="9">
        <v>801</v>
      </c>
      <c r="B802" s="9" t="s">
        <v>825</v>
      </c>
      <c r="C802" s="9" t="s">
        <v>48</v>
      </c>
      <c r="D802" s="9">
        <v>355.08</v>
      </c>
      <c r="E802" s="9">
        <v>4.8</v>
      </c>
      <c r="F802" s="9">
        <v>926</v>
      </c>
      <c r="G802" s="9">
        <v>410</v>
      </c>
      <c r="H802" s="9">
        <v>682</v>
      </c>
      <c r="I802" s="9">
        <v>374</v>
      </c>
      <c r="J802" s="9">
        <v>125</v>
      </c>
      <c r="K802" s="9">
        <v>160</v>
      </c>
      <c r="L802" s="9">
        <v>354</v>
      </c>
      <c r="M802" s="9">
        <v>30</v>
      </c>
      <c r="N802" s="9">
        <v>902</v>
      </c>
      <c r="O802" s="9">
        <v>110</v>
      </c>
      <c r="P802" s="9">
        <v>745</v>
      </c>
      <c r="Q802" s="9">
        <v>60</v>
      </c>
      <c r="R802" s="9">
        <v>323</v>
      </c>
    </row>
    <row r="803" spans="1:18">
      <c r="A803" s="9">
        <v>802</v>
      </c>
      <c r="B803" s="9" t="s">
        <v>826</v>
      </c>
      <c r="C803" s="9" t="s">
        <v>19</v>
      </c>
      <c r="D803" s="9">
        <v>80.51</v>
      </c>
      <c r="E803" s="9">
        <v>4</v>
      </c>
      <c r="F803" s="9">
        <v>376</v>
      </c>
      <c r="G803" s="9">
        <v>946</v>
      </c>
      <c r="H803" s="9">
        <v>449</v>
      </c>
      <c r="I803" s="9">
        <v>638</v>
      </c>
      <c r="J803" s="9">
        <v>176</v>
      </c>
      <c r="K803" s="9">
        <v>537</v>
      </c>
      <c r="L803" s="9">
        <v>848</v>
      </c>
      <c r="M803" s="9">
        <v>522</v>
      </c>
      <c r="N803" s="9">
        <v>638</v>
      </c>
      <c r="O803" s="9">
        <v>868</v>
      </c>
      <c r="P803" s="9">
        <v>840</v>
      </c>
      <c r="Q803" s="9">
        <v>124</v>
      </c>
      <c r="R803" s="9">
        <v>564</v>
      </c>
    </row>
    <row r="804" spans="1:18">
      <c r="A804" s="9">
        <v>803</v>
      </c>
      <c r="B804" s="9" t="s">
        <v>827</v>
      </c>
      <c r="C804" s="9" t="s">
        <v>29</v>
      </c>
      <c r="D804" s="9">
        <v>290.26</v>
      </c>
      <c r="E804" s="9">
        <v>2.4</v>
      </c>
      <c r="F804" s="9">
        <v>344</v>
      </c>
      <c r="G804" s="9">
        <v>205</v>
      </c>
      <c r="H804" s="9">
        <v>73</v>
      </c>
      <c r="I804" s="9">
        <v>936</v>
      </c>
      <c r="J804" s="9">
        <v>36</v>
      </c>
      <c r="K804" s="9">
        <v>120</v>
      </c>
      <c r="L804" s="9">
        <v>1000</v>
      </c>
      <c r="M804" s="9">
        <v>342</v>
      </c>
      <c r="N804" s="9">
        <v>233</v>
      </c>
      <c r="O804" s="9">
        <v>886</v>
      </c>
      <c r="P804" s="9">
        <v>642</v>
      </c>
      <c r="Q804" s="9">
        <v>455</v>
      </c>
      <c r="R804" s="9">
        <v>595</v>
      </c>
    </row>
    <row r="805" spans="1:18">
      <c r="A805" s="9">
        <v>804</v>
      </c>
      <c r="B805" s="9" t="s">
        <v>828</v>
      </c>
      <c r="C805" s="9" t="s">
        <v>23</v>
      </c>
      <c r="D805" s="9">
        <v>305.32</v>
      </c>
      <c r="E805" s="9">
        <v>2.2</v>
      </c>
      <c r="F805" s="9">
        <v>443</v>
      </c>
      <c r="G805" s="9">
        <v>184</v>
      </c>
      <c r="H805" s="9">
        <v>572</v>
      </c>
      <c r="I805" s="9">
        <v>24</v>
      </c>
      <c r="J805" s="9">
        <v>409</v>
      </c>
      <c r="K805" s="9">
        <v>300</v>
      </c>
      <c r="L805" s="9">
        <v>769</v>
      </c>
      <c r="M805" s="9">
        <v>376</v>
      </c>
      <c r="N805" s="9">
        <v>208</v>
      </c>
      <c r="O805" s="9">
        <v>75</v>
      </c>
      <c r="P805" s="9">
        <v>114</v>
      </c>
      <c r="Q805" s="9">
        <v>70</v>
      </c>
      <c r="R805" s="9">
        <v>545</v>
      </c>
    </row>
    <row r="806" spans="1:18">
      <c r="A806" s="9">
        <v>805</v>
      </c>
      <c r="B806" s="9" t="s">
        <v>829</v>
      </c>
      <c r="C806" s="9" t="s">
        <v>29</v>
      </c>
      <c r="D806" s="9">
        <v>214.94</v>
      </c>
      <c r="E806" s="9">
        <v>2.4</v>
      </c>
      <c r="F806" s="9">
        <v>579</v>
      </c>
      <c r="G806" s="9">
        <v>381</v>
      </c>
      <c r="H806" s="9">
        <v>938</v>
      </c>
      <c r="I806" s="9">
        <v>333</v>
      </c>
      <c r="J806" s="9">
        <v>610</v>
      </c>
      <c r="K806" s="9">
        <v>723</v>
      </c>
      <c r="L806" s="9">
        <v>760</v>
      </c>
      <c r="M806" s="9">
        <v>129</v>
      </c>
      <c r="N806" s="9">
        <v>604</v>
      </c>
      <c r="O806" s="9">
        <v>157</v>
      </c>
      <c r="P806" s="9">
        <v>217</v>
      </c>
      <c r="Q806" s="9">
        <v>837</v>
      </c>
      <c r="R806" s="9">
        <v>75</v>
      </c>
    </row>
    <row r="807" spans="1:18">
      <c r="A807" s="9">
        <v>806</v>
      </c>
      <c r="B807" s="9" t="s">
        <v>830</v>
      </c>
      <c r="C807" s="9" t="s">
        <v>48</v>
      </c>
      <c r="D807" s="9">
        <v>369.54</v>
      </c>
      <c r="E807" s="9">
        <v>4.1</v>
      </c>
      <c r="F807" s="9">
        <v>75</v>
      </c>
      <c r="G807" s="9">
        <v>495</v>
      </c>
      <c r="H807" s="9">
        <v>664</v>
      </c>
      <c r="I807" s="9">
        <v>354</v>
      </c>
      <c r="J807" s="9">
        <v>609</v>
      </c>
      <c r="K807" s="9">
        <v>574</v>
      </c>
      <c r="L807" s="9">
        <v>588</v>
      </c>
      <c r="M807" s="9">
        <v>999</v>
      </c>
      <c r="N807" s="9">
        <v>93</v>
      </c>
      <c r="O807" s="9">
        <v>531</v>
      </c>
      <c r="P807" s="9">
        <v>648</v>
      </c>
      <c r="Q807" s="9">
        <v>906</v>
      </c>
      <c r="R807" s="9">
        <v>864</v>
      </c>
    </row>
    <row r="808" spans="1:18">
      <c r="A808" s="9">
        <v>807</v>
      </c>
      <c r="B808" s="9" t="s">
        <v>831</v>
      </c>
      <c r="C808" s="9" t="s">
        <v>23</v>
      </c>
      <c r="D808" s="9">
        <v>467.51</v>
      </c>
      <c r="E808" s="9">
        <v>3.6</v>
      </c>
      <c r="F808" s="9">
        <v>557</v>
      </c>
      <c r="G808" s="9">
        <v>378</v>
      </c>
      <c r="H808" s="9">
        <v>275</v>
      </c>
      <c r="I808" s="9">
        <v>115</v>
      </c>
      <c r="J808" s="9">
        <v>126</v>
      </c>
      <c r="K808" s="9">
        <v>962</v>
      </c>
      <c r="L808" s="9">
        <v>179</v>
      </c>
      <c r="M808" s="9">
        <v>616</v>
      </c>
      <c r="N808" s="9">
        <v>326</v>
      </c>
      <c r="O808" s="9">
        <v>932</v>
      </c>
      <c r="P808" s="9">
        <v>105</v>
      </c>
      <c r="Q808" s="9">
        <v>875</v>
      </c>
      <c r="R808" s="9">
        <v>919</v>
      </c>
    </row>
    <row r="809" spans="1:18">
      <c r="A809" s="9">
        <v>808</v>
      </c>
      <c r="B809" s="9" t="s">
        <v>832</v>
      </c>
      <c r="C809" s="9" t="s">
        <v>29</v>
      </c>
      <c r="D809" s="9">
        <v>463.16</v>
      </c>
      <c r="E809" s="9">
        <v>1.7</v>
      </c>
      <c r="F809" s="9">
        <v>772</v>
      </c>
      <c r="G809" s="9">
        <v>46</v>
      </c>
      <c r="H809" s="9">
        <v>47</v>
      </c>
      <c r="I809" s="9">
        <v>47</v>
      </c>
      <c r="J809" s="9">
        <v>482</v>
      </c>
      <c r="K809" s="9">
        <v>435</v>
      </c>
      <c r="L809" s="9">
        <v>65</v>
      </c>
      <c r="M809" s="9">
        <v>538</v>
      </c>
      <c r="N809" s="9">
        <v>224</v>
      </c>
      <c r="O809" s="9">
        <v>642</v>
      </c>
      <c r="P809" s="9">
        <v>690</v>
      </c>
      <c r="Q809" s="9">
        <v>465</v>
      </c>
      <c r="R809" s="9">
        <v>915</v>
      </c>
    </row>
    <row r="810" spans="1:18">
      <c r="A810" s="9">
        <v>809</v>
      </c>
      <c r="B810" s="9" t="s">
        <v>833</v>
      </c>
      <c r="C810" s="9" t="s">
        <v>23</v>
      </c>
      <c r="D810" s="9">
        <v>228.17</v>
      </c>
      <c r="E810" s="9">
        <v>1.7</v>
      </c>
      <c r="F810" s="9">
        <v>666</v>
      </c>
      <c r="G810" s="9">
        <v>885</v>
      </c>
      <c r="H810" s="9">
        <v>210</v>
      </c>
      <c r="I810" s="9">
        <v>737</v>
      </c>
      <c r="J810" s="9">
        <v>167</v>
      </c>
      <c r="K810" s="9">
        <v>67</v>
      </c>
      <c r="L810" s="9">
        <v>819</v>
      </c>
      <c r="M810" s="9">
        <v>738</v>
      </c>
      <c r="N810" s="9">
        <v>966</v>
      </c>
      <c r="O810" s="9">
        <v>328</v>
      </c>
      <c r="P810" s="9">
        <v>527</v>
      </c>
      <c r="Q810" s="9">
        <v>242</v>
      </c>
      <c r="R810" s="9">
        <v>708</v>
      </c>
    </row>
    <row r="811" spans="1:18">
      <c r="A811" s="9">
        <v>810</v>
      </c>
      <c r="B811" s="9" t="s">
        <v>834</v>
      </c>
      <c r="C811" s="9" t="s">
        <v>26</v>
      </c>
      <c r="D811" s="9">
        <v>61.05</v>
      </c>
      <c r="E811" s="9">
        <v>1.4</v>
      </c>
      <c r="F811" s="9">
        <v>155</v>
      </c>
      <c r="G811" s="9">
        <v>739</v>
      </c>
      <c r="H811" s="9">
        <v>854</v>
      </c>
      <c r="I811" s="9">
        <v>777</v>
      </c>
      <c r="J811" s="9">
        <v>591</v>
      </c>
      <c r="K811" s="9">
        <v>764</v>
      </c>
      <c r="L811" s="9">
        <v>347</v>
      </c>
      <c r="M811" s="9">
        <v>1</v>
      </c>
      <c r="N811" s="9">
        <v>889</v>
      </c>
      <c r="O811" s="9">
        <v>121</v>
      </c>
      <c r="P811" s="9">
        <v>471</v>
      </c>
      <c r="Q811" s="9">
        <v>489</v>
      </c>
      <c r="R811" s="9">
        <v>485</v>
      </c>
    </row>
    <row r="812" spans="1:18">
      <c r="A812" s="9">
        <v>811</v>
      </c>
      <c r="B812" s="9" t="s">
        <v>835</v>
      </c>
      <c r="C812" s="9" t="s">
        <v>35</v>
      </c>
      <c r="D812" s="9">
        <v>492.5</v>
      </c>
      <c r="E812" s="9">
        <v>3.6</v>
      </c>
      <c r="F812" s="9">
        <v>430</v>
      </c>
      <c r="G812" s="9">
        <v>550</v>
      </c>
      <c r="H812" s="9">
        <v>919</v>
      </c>
      <c r="I812" s="9">
        <v>98</v>
      </c>
      <c r="J812" s="9">
        <v>293</v>
      </c>
      <c r="K812" s="9">
        <v>921</v>
      </c>
      <c r="L812" s="9">
        <v>170</v>
      </c>
      <c r="M812" s="9">
        <v>870</v>
      </c>
      <c r="N812" s="9">
        <v>791</v>
      </c>
      <c r="O812" s="9">
        <v>40</v>
      </c>
      <c r="P812" s="9">
        <v>753</v>
      </c>
      <c r="Q812" s="9">
        <v>760</v>
      </c>
      <c r="R812" s="9">
        <v>797</v>
      </c>
    </row>
    <row r="813" spans="1:18">
      <c r="A813" s="9">
        <v>812</v>
      </c>
      <c r="B813" s="9" t="s">
        <v>836</v>
      </c>
      <c r="C813" s="9" t="s">
        <v>19</v>
      </c>
      <c r="D813" s="9">
        <v>420.25</v>
      </c>
      <c r="E813" s="9">
        <v>4.1</v>
      </c>
      <c r="F813" s="9">
        <v>363</v>
      </c>
      <c r="G813" s="9">
        <v>527</v>
      </c>
      <c r="H813" s="9">
        <v>650</v>
      </c>
      <c r="I813" s="9">
        <v>458</v>
      </c>
      <c r="J813" s="9">
        <v>844</v>
      </c>
      <c r="K813" s="9">
        <v>458</v>
      </c>
      <c r="L813" s="9">
        <v>473</v>
      </c>
      <c r="M813" s="9">
        <v>100</v>
      </c>
      <c r="N813" s="9">
        <v>10</v>
      </c>
      <c r="O813" s="9">
        <v>166</v>
      </c>
      <c r="P813" s="9">
        <v>845</v>
      </c>
      <c r="Q813" s="9">
        <v>220</v>
      </c>
      <c r="R813" s="9">
        <v>87</v>
      </c>
    </row>
    <row r="814" spans="1:18">
      <c r="A814" s="9">
        <v>813</v>
      </c>
      <c r="B814" s="9" t="s">
        <v>837</v>
      </c>
      <c r="C814" s="9" t="s">
        <v>23</v>
      </c>
      <c r="D814" s="9">
        <v>66.71</v>
      </c>
      <c r="E814" s="9">
        <v>2.1</v>
      </c>
      <c r="F814" s="9">
        <v>448</v>
      </c>
      <c r="G814" s="9">
        <v>503</v>
      </c>
      <c r="H814" s="9">
        <v>621</v>
      </c>
      <c r="I814" s="9">
        <v>522</v>
      </c>
      <c r="J814" s="9">
        <v>637</v>
      </c>
      <c r="K814" s="9">
        <v>513</v>
      </c>
      <c r="L814" s="9">
        <v>533</v>
      </c>
      <c r="M814" s="9">
        <v>532</v>
      </c>
      <c r="N814" s="9">
        <v>328</v>
      </c>
      <c r="O814" s="9">
        <v>921</v>
      </c>
      <c r="P814" s="9">
        <v>892</v>
      </c>
      <c r="Q814" s="9">
        <v>472</v>
      </c>
      <c r="R814" s="9">
        <v>746</v>
      </c>
    </row>
    <row r="815" spans="1:18">
      <c r="A815" s="9">
        <v>814</v>
      </c>
      <c r="B815" s="9" t="s">
        <v>838</v>
      </c>
      <c r="C815" s="9" t="s">
        <v>26</v>
      </c>
      <c r="D815" s="9">
        <v>460.82</v>
      </c>
      <c r="E815" s="9">
        <v>1.1</v>
      </c>
      <c r="F815" s="9">
        <v>987</v>
      </c>
      <c r="G815" s="9">
        <v>21</v>
      </c>
      <c r="H815" s="9">
        <v>993</v>
      </c>
      <c r="I815" s="9">
        <v>596</v>
      </c>
      <c r="J815" s="9">
        <v>342</v>
      </c>
      <c r="K815" s="9">
        <v>397</v>
      </c>
      <c r="L815" s="9">
        <v>366</v>
      </c>
      <c r="M815" s="9">
        <v>57</v>
      </c>
      <c r="N815" s="9">
        <v>11</v>
      </c>
      <c r="O815" s="9">
        <v>641</v>
      </c>
      <c r="P815" s="9">
        <v>386</v>
      </c>
      <c r="Q815" s="9">
        <v>958</v>
      </c>
      <c r="R815" s="9">
        <v>231</v>
      </c>
    </row>
    <row r="816" spans="1:18">
      <c r="A816" s="9">
        <v>815</v>
      </c>
      <c r="B816" s="9" t="s">
        <v>839</v>
      </c>
      <c r="C816" s="9" t="s">
        <v>35</v>
      </c>
      <c r="D816" s="9">
        <v>435.6</v>
      </c>
      <c r="E816" s="9">
        <v>1.3</v>
      </c>
      <c r="F816" s="9">
        <v>234</v>
      </c>
      <c r="G816" s="9">
        <v>212</v>
      </c>
      <c r="H816" s="9">
        <v>694</v>
      </c>
      <c r="I816" s="9">
        <v>404</v>
      </c>
      <c r="J816" s="9">
        <v>309</v>
      </c>
      <c r="K816" s="9">
        <v>619</v>
      </c>
      <c r="L816" s="9">
        <v>106</v>
      </c>
      <c r="M816" s="9">
        <v>388</v>
      </c>
      <c r="N816" s="9">
        <v>34</v>
      </c>
      <c r="O816" s="9">
        <v>22</v>
      </c>
      <c r="P816" s="9">
        <v>225</v>
      </c>
      <c r="Q816" s="9">
        <v>532</v>
      </c>
      <c r="R816" s="9">
        <v>6</v>
      </c>
    </row>
    <row r="817" spans="1:18">
      <c r="A817" s="9">
        <v>816</v>
      </c>
      <c r="B817" s="9" t="s">
        <v>840</v>
      </c>
      <c r="C817" s="9" t="s">
        <v>35</v>
      </c>
      <c r="D817" s="9">
        <v>261.82</v>
      </c>
      <c r="E817" s="9">
        <v>4.9</v>
      </c>
      <c r="F817" s="9">
        <v>563</v>
      </c>
      <c r="G817" s="9">
        <v>309</v>
      </c>
      <c r="H817" s="9">
        <v>539</v>
      </c>
      <c r="I817" s="9">
        <v>213</v>
      </c>
      <c r="J817" s="9">
        <v>661</v>
      </c>
      <c r="K817" s="9">
        <v>285</v>
      </c>
      <c r="L817" s="9">
        <v>438</v>
      </c>
      <c r="M817" s="9">
        <v>691</v>
      </c>
      <c r="N817" s="9">
        <v>446</v>
      </c>
      <c r="O817" s="9">
        <v>278</v>
      </c>
      <c r="P817" s="9">
        <v>480</v>
      </c>
      <c r="Q817" s="9">
        <v>493</v>
      </c>
      <c r="R817" s="9">
        <v>803</v>
      </c>
    </row>
    <row r="818" spans="1:18">
      <c r="A818" s="9">
        <v>817</v>
      </c>
      <c r="B818" s="9" t="s">
        <v>841</v>
      </c>
      <c r="C818" s="9" t="s">
        <v>21</v>
      </c>
      <c r="D818" s="9">
        <v>297.68</v>
      </c>
      <c r="E818" s="9">
        <v>2.2</v>
      </c>
      <c r="F818" s="9">
        <v>818</v>
      </c>
      <c r="G818" s="9">
        <v>660</v>
      </c>
      <c r="H818" s="9">
        <v>708</v>
      </c>
      <c r="I818" s="9">
        <v>684</v>
      </c>
      <c r="J818" s="9">
        <v>527</v>
      </c>
      <c r="K818" s="9">
        <v>560</v>
      </c>
      <c r="L818" s="9">
        <v>834</v>
      </c>
      <c r="M818" s="9">
        <v>940</v>
      </c>
      <c r="N818" s="9">
        <v>451</v>
      </c>
      <c r="O818" s="9">
        <v>762</v>
      </c>
      <c r="P818" s="9">
        <v>753</v>
      </c>
      <c r="Q818" s="9">
        <v>898</v>
      </c>
      <c r="R818" s="9">
        <v>549</v>
      </c>
    </row>
    <row r="819" spans="1:18">
      <c r="A819" s="9">
        <v>818</v>
      </c>
      <c r="B819" s="9" t="s">
        <v>842</v>
      </c>
      <c r="C819" s="9" t="s">
        <v>29</v>
      </c>
      <c r="D819" s="9">
        <v>202.51</v>
      </c>
      <c r="E819" s="9">
        <v>4.1</v>
      </c>
      <c r="F819" s="9">
        <v>262</v>
      </c>
      <c r="G819" s="9">
        <v>967</v>
      </c>
      <c r="H819" s="9">
        <v>190</v>
      </c>
      <c r="I819" s="9">
        <v>902</v>
      </c>
      <c r="J819" s="9">
        <v>539</v>
      </c>
      <c r="K819" s="9">
        <v>139</v>
      </c>
      <c r="L819" s="9">
        <v>226</v>
      </c>
      <c r="M819" s="9">
        <v>340</v>
      </c>
      <c r="N819" s="9">
        <v>739</v>
      </c>
      <c r="O819" s="9">
        <v>468</v>
      </c>
      <c r="P819" s="9">
        <v>407</v>
      </c>
      <c r="Q819" s="9">
        <v>81</v>
      </c>
      <c r="R819" s="9">
        <v>975</v>
      </c>
    </row>
    <row r="820" spans="1:18">
      <c r="A820" s="9">
        <v>819</v>
      </c>
      <c r="B820" s="9" t="s">
        <v>843</v>
      </c>
      <c r="C820" s="9" t="s">
        <v>21</v>
      </c>
      <c r="D820" s="9">
        <v>32.11</v>
      </c>
      <c r="E820" s="9">
        <v>3.5</v>
      </c>
      <c r="F820" s="9">
        <v>827</v>
      </c>
      <c r="G820" s="9">
        <v>752</v>
      </c>
      <c r="H820" s="9">
        <v>314</v>
      </c>
      <c r="I820" s="9">
        <v>502</v>
      </c>
      <c r="J820" s="9">
        <v>418</v>
      </c>
      <c r="K820" s="9">
        <v>729</v>
      </c>
      <c r="L820" s="9">
        <v>443</v>
      </c>
      <c r="M820" s="9">
        <v>860</v>
      </c>
      <c r="N820" s="9">
        <v>219</v>
      </c>
      <c r="O820" s="9">
        <v>399</v>
      </c>
      <c r="P820" s="9">
        <v>456</v>
      </c>
      <c r="Q820" s="9">
        <v>855</v>
      </c>
      <c r="R820" s="9">
        <v>51</v>
      </c>
    </row>
    <row r="821" spans="1:18">
      <c r="A821" s="9">
        <v>820</v>
      </c>
      <c r="B821" s="9" t="s">
        <v>844</v>
      </c>
      <c r="C821" s="9" t="s">
        <v>48</v>
      </c>
      <c r="D821" s="9">
        <v>170.92</v>
      </c>
      <c r="E821" s="9">
        <v>2.5</v>
      </c>
      <c r="F821" s="9">
        <v>125</v>
      </c>
      <c r="G821" s="9">
        <v>271</v>
      </c>
      <c r="H821" s="9">
        <v>900</v>
      </c>
      <c r="I821" s="9">
        <v>720</v>
      </c>
      <c r="J821" s="9">
        <v>443</v>
      </c>
      <c r="K821" s="9">
        <v>555</v>
      </c>
      <c r="L821" s="9">
        <v>441</v>
      </c>
      <c r="M821" s="9">
        <v>19</v>
      </c>
      <c r="N821" s="9">
        <v>440</v>
      </c>
      <c r="O821" s="9">
        <v>8</v>
      </c>
      <c r="P821" s="9">
        <v>652</v>
      </c>
      <c r="Q821" s="9">
        <v>878</v>
      </c>
      <c r="R821" s="9">
        <v>654</v>
      </c>
    </row>
    <row r="822" spans="1:18">
      <c r="A822" s="9">
        <v>821</v>
      </c>
      <c r="B822" s="9" t="s">
        <v>845</v>
      </c>
      <c r="C822" s="9" t="s">
        <v>26</v>
      </c>
      <c r="D822" s="9">
        <v>402.41</v>
      </c>
      <c r="E822" s="9">
        <v>1.8</v>
      </c>
      <c r="F822" s="9">
        <v>911</v>
      </c>
      <c r="G822" s="9">
        <v>570</v>
      </c>
      <c r="H822" s="9">
        <v>562</v>
      </c>
      <c r="I822" s="9">
        <v>447</v>
      </c>
      <c r="J822" s="9">
        <v>684</v>
      </c>
      <c r="K822" s="9">
        <v>928</v>
      </c>
      <c r="L822" s="9">
        <v>395</v>
      </c>
      <c r="M822" s="9">
        <v>254</v>
      </c>
      <c r="N822" s="9">
        <v>652</v>
      </c>
      <c r="O822" s="9">
        <v>12</v>
      </c>
      <c r="P822" s="9">
        <v>897</v>
      </c>
      <c r="Q822" s="9">
        <v>997</v>
      </c>
      <c r="R822" s="9">
        <v>941</v>
      </c>
    </row>
    <row r="823" spans="1:18">
      <c r="A823" s="9">
        <v>822</v>
      </c>
      <c r="B823" s="9" t="s">
        <v>846</v>
      </c>
      <c r="C823" s="9" t="s">
        <v>21</v>
      </c>
      <c r="D823" s="9">
        <v>7.29</v>
      </c>
      <c r="E823" s="9">
        <v>1.5</v>
      </c>
      <c r="F823" s="9">
        <v>245</v>
      </c>
      <c r="G823" s="9">
        <v>798</v>
      </c>
      <c r="H823" s="9">
        <v>660</v>
      </c>
      <c r="I823" s="9">
        <v>893</v>
      </c>
      <c r="J823" s="9">
        <v>557</v>
      </c>
      <c r="K823" s="9">
        <v>780</v>
      </c>
      <c r="L823" s="9">
        <v>727</v>
      </c>
      <c r="M823" s="9">
        <v>316</v>
      </c>
      <c r="N823" s="9">
        <v>534</v>
      </c>
      <c r="O823" s="9">
        <v>923</v>
      </c>
      <c r="P823" s="9">
        <v>710</v>
      </c>
      <c r="Q823" s="9">
        <v>521</v>
      </c>
      <c r="R823" s="9">
        <v>918</v>
      </c>
    </row>
    <row r="824" spans="1:18">
      <c r="A824" s="9">
        <v>823</v>
      </c>
      <c r="B824" s="9" t="s">
        <v>847</v>
      </c>
      <c r="C824" s="9" t="s">
        <v>21</v>
      </c>
      <c r="D824" s="9">
        <v>170.08</v>
      </c>
      <c r="E824" s="9">
        <v>3.5</v>
      </c>
      <c r="F824" s="9">
        <v>542</v>
      </c>
      <c r="G824" s="9">
        <v>937</v>
      </c>
      <c r="H824" s="9">
        <v>779</v>
      </c>
      <c r="I824" s="9">
        <v>575</v>
      </c>
      <c r="J824" s="9">
        <v>839</v>
      </c>
      <c r="K824" s="9">
        <v>589</v>
      </c>
      <c r="L824" s="9">
        <v>580</v>
      </c>
      <c r="M824" s="9">
        <v>37</v>
      </c>
      <c r="N824" s="9">
        <v>594</v>
      </c>
      <c r="O824" s="9">
        <v>922</v>
      </c>
      <c r="P824" s="9">
        <v>623</v>
      </c>
      <c r="Q824" s="9">
        <v>922</v>
      </c>
      <c r="R824" s="9">
        <v>395</v>
      </c>
    </row>
    <row r="825" spans="1:18">
      <c r="A825" s="9">
        <v>824</v>
      </c>
      <c r="B825" s="9" t="s">
        <v>848</v>
      </c>
      <c r="C825" s="9" t="s">
        <v>35</v>
      </c>
      <c r="D825" s="9">
        <v>202.09</v>
      </c>
      <c r="E825" s="9">
        <v>4.1</v>
      </c>
      <c r="F825" s="9">
        <v>938</v>
      </c>
      <c r="G825" s="9">
        <v>201</v>
      </c>
      <c r="H825" s="9">
        <v>561</v>
      </c>
      <c r="I825" s="9">
        <v>257</v>
      </c>
      <c r="J825" s="9">
        <v>235</v>
      </c>
      <c r="K825" s="9">
        <v>727</v>
      </c>
      <c r="L825" s="9">
        <v>83</v>
      </c>
      <c r="M825" s="9">
        <v>659</v>
      </c>
      <c r="N825" s="9">
        <v>228</v>
      </c>
      <c r="O825" s="9">
        <v>818</v>
      </c>
      <c r="P825" s="9">
        <v>638</v>
      </c>
      <c r="Q825" s="9">
        <v>11</v>
      </c>
      <c r="R825" s="9">
        <v>220</v>
      </c>
    </row>
    <row r="826" spans="1:18">
      <c r="A826" s="9">
        <v>825</v>
      </c>
      <c r="B826" s="9" t="s">
        <v>849</v>
      </c>
      <c r="C826" s="9" t="s">
        <v>26</v>
      </c>
      <c r="D826" s="9">
        <v>271.01</v>
      </c>
      <c r="E826" s="9">
        <v>3.6</v>
      </c>
      <c r="F826" s="9">
        <v>485</v>
      </c>
      <c r="G826" s="9">
        <v>31</v>
      </c>
      <c r="H826" s="9">
        <v>899</v>
      </c>
      <c r="I826" s="9">
        <v>843</v>
      </c>
      <c r="J826" s="9">
        <v>438</v>
      </c>
      <c r="K826" s="9">
        <v>893</v>
      </c>
      <c r="L826" s="9">
        <v>614</v>
      </c>
      <c r="M826" s="9">
        <v>536</v>
      </c>
      <c r="N826" s="9">
        <v>934</v>
      </c>
      <c r="O826" s="9">
        <v>831</v>
      </c>
      <c r="P826" s="9">
        <v>20</v>
      </c>
      <c r="Q826" s="9">
        <v>262</v>
      </c>
      <c r="R826" s="9">
        <v>427</v>
      </c>
    </row>
    <row r="827" spans="1:18">
      <c r="A827" s="9">
        <v>826</v>
      </c>
      <c r="B827" s="9" t="s">
        <v>850</v>
      </c>
      <c r="C827" s="9" t="s">
        <v>35</v>
      </c>
      <c r="D827" s="9">
        <v>460.33</v>
      </c>
      <c r="E827" s="9">
        <v>3.1</v>
      </c>
      <c r="F827" s="9">
        <v>122</v>
      </c>
      <c r="G827" s="9">
        <v>442</v>
      </c>
      <c r="H827" s="9">
        <v>757</v>
      </c>
      <c r="I827" s="9">
        <v>120</v>
      </c>
      <c r="J827" s="9">
        <v>213</v>
      </c>
      <c r="K827" s="9">
        <v>609</v>
      </c>
      <c r="L827" s="9">
        <v>550</v>
      </c>
      <c r="M827" s="9">
        <v>385</v>
      </c>
      <c r="N827" s="9">
        <v>343</v>
      </c>
      <c r="O827" s="9">
        <v>51</v>
      </c>
      <c r="P827" s="9">
        <v>658</v>
      </c>
      <c r="Q827" s="9">
        <v>656</v>
      </c>
      <c r="R827" s="9">
        <v>751</v>
      </c>
    </row>
    <row r="828" spans="1:18">
      <c r="A828" s="9">
        <v>827</v>
      </c>
      <c r="B828" s="9" t="s">
        <v>851</v>
      </c>
      <c r="C828" s="9" t="s">
        <v>19</v>
      </c>
      <c r="D828" s="9">
        <v>176.44</v>
      </c>
      <c r="E828" s="9">
        <v>1.2</v>
      </c>
      <c r="F828" s="9">
        <v>125</v>
      </c>
      <c r="G828" s="9">
        <v>161</v>
      </c>
      <c r="H828" s="9">
        <v>112</v>
      </c>
      <c r="I828" s="9">
        <v>809</v>
      </c>
      <c r="J828" s="9">
        <v>84</v>
      </c>
      <c r="K828" s="9">
        <v>747</v>
      </c>
      <c r="L828" s="9">
        <v>12</v>
      </c>
      <c r="M828" s="9">
        <v>632</v>
      </c>
      <c r="N828" s="9">
        <v>79</v>
      </c>
      <c r="O828" s="9">
        <v>208</v>
      </c>
      <c r="P828" s="9">
        <v>600</v>
      </c>
      <c r="Q828" s="9">
        <v>448</v>
      </c>
      <c r="R828" s="9">
        <v>142</v>
      </c>
    </row>
    <row r="829" spans="1:18">
      <c r="A829" s="9">
        <v>828</v>
      </c>
      <c r="B829" s="9" t="s">
        <v>852</v>
      </c>
      <c r="C829" s="9" t="s">
        <v>23</v>
      </c>
      <c r="D829" s="9">
        <v>176.74</v>
      </c>
      <c r="E829" s="9">
        <v>4.9</v>
      </c>
      <c r="F829" s="9">
        <v>549</v>
      </c>
      <c r="G829" s="9">
        <v>766</v>
      </c>
      <c r="H829" s="9">
        <v>169</v>
      </c>
      <c r="I829" s="9">
        <v>977</v>
      </c>
      <c r="J829" s="9">
        <v>793</v>
      </c>
      <c r="K829" s="9">
        <v>281</v>
      </c>
      <c r="L829" s="9">
        <v>808</v>
      </c>
      <c r="M829" s="9">
        <v>927</v>
      </c>
      <c r="N829" s="9">
        <v>352</v>
      </c>
      <c r="O829" s="9">
        <v>549</v>
      </c>
      <c r="P829" s="9">
        <v>814</v>
      </c>
      <c r="Q829" s="9">
        <v>191</v>
      </c>
      <c r="R829" s="9">
        <v>860</v>
      </c>
    </row>
    <row r="830" spans="1:18">
      <c r="A830" s="9">
        <v>829</v>
      </c>
      <c r="B830" s="9" t="s">
        <v>853</v>
      </c>
      <c r="C830" s="9" t="s">
        <v>48</v>
      </c>
      <c r="D830" s="9">
        <v>370.06</v>
      </c>
      <c r="E830" s="9">
        <v>4.2</v>
      </c>
      <c r="F830" s="9">
        <v>170</v>
      </c>
      <c r="G830" s="9">
        <v>253</v>
      </c>
      <c r="H830" s="9">
        <v>467</v>
      </c>
      <c r="I830" s="9">
        <v>53</v>
      </c>
      <c r="J830" s="9">
        <v>743</v>
      </c>
      <c r="K830" s="9">
        <v>660</v>
      </c>
      <c r="L830" s="9">
        <v>824</v>
      </c>
      <c r="M830" s="9">
        <v>25</v>
      </c>
      <c r="N830" s="9">
        <v>395</v>
      </c>
      <c r="O830" s="9">
        <v>611</v>
      </c>
      <c r="P830" s="9">
        <v>917</v>
      </c>
      <c r="Q830" s="9">
        <v>761</v>
      </c>
      <c r="R830" s="9">
        <v>362</v>
      </c>
    </row>
    <row r="831" spans="1:18">
      <c r="A831" s="9">
        <v>830</v>
      </c>
      <c r="B831" s="9" t="s">
        <v>854</v>
      </c>
      <c r="C831" s="9" t="s">
        <v>48</v>
      </c>
      <c r="D831" s="9">
        <v>228.85</v>
      </c>
      <c r="E831" s="9">
        <v>2.2</v>
      </c>
      <c r="F831" s="9">
        <v>124</v>
      </c>
      <c r="G831" s="9">
        <v>520</v>
      </c>
      <c r="H831" s="9">
        <v>677</v>
      </c>
      <c r="I831" s="9">
        <v>330</v>
      </c>
      <c r="J831" s="9">
        <v>84</v>
      </c>
      <c r="K831" s="9">
        <v>923</v>
      </c>
      <c r="L831" s="9">
        <v>692</v>
      </c>
      <c r="M831" s="9">
        <v>453</v>
      </c>
      <c r="N831" s="9">
        <v>289</v>
      </c>
      <c r="O831" s="9">
        <v>704</v>
      </c>
      <c r="P831" s="9">
        <v>202</v>
      </c>
      <c r="Q831" s="9">
        <v>113</v>
      </c>
      <c r="R831" s="9">
        <v>381</v>
      </c>
    </row>
    <row r="832" spans="1:18">
      <c r="A832" s="9">
        <v>831</v>
      </c>
      <c r="B832" s="9" t="s">
        <v>855</v>
      </c>
      <c r="C832" s="9" t="s">
        <v>29</v>
      </c>
      <c r="D832" s="9">
        <v>116.18</v>
      </c>
      <c r="E832" s="9">
        <v>4.9</v>
      </c>
      <c r="F832" s="9">
        <v>869</v>
      </c>
      <c r="G832" s="9">
        <v>976</v>
      </c>
      <c r="H832" s="9">
        <v>920</v>
      </c>
      <c r="I832" s="9">
        <v>783</v>
      </c>
      <c r="J832" s="9">
        <v>920</v>
      </c>
      <c r="K832" s="9">
        <v>815</v>
      </c>
      <c r="L832" s="9">
        <v>492</v>
      </c>
      <c r="M832" s="9">
        <v>680</v>
      </c>
      <c r="N832" s="9">
        <v>454</v>
      </c>
      <c r="O832" s="9">
        <v>401</v>
      </c>
      <c r="P832" s="9">
        <v>416</v>
      </c>
      <c r="Q832" s="9">
        <v>25</v>
      </c>
      <c r="R832" s="9">
        <v>560</v>
      </c>
    </row>
    <row r="833" spans="1:18">
      <c r="A833" s="9">
        <v>832</v>
      </c>
      <c r="B833" s="9" t="s">
        <v>856</v>
      </c>
      <c r="C833" s="9" t="s">
        <v>35</v>
      </c>
      <c r="D833" s="9">
        <v>228.96</v>
      </c>
      <c r="E833" s="9">
        <v>3.4</v>
      </c>
      <c r="F833" s="9">
        <v>35</v>
      </c>
      <c r="G833" s="9">
        <v>650</v>
      </c>
      <c r="H833" s="9">
        <v>13</v>
      </c>
      <c r="I833" s="9">
        <v>240</v>
      </c>
      <c r="J833" s="9">
        <v>488</v>
      </c>
      <c r="K833" s="9">
        <v>995</v>
      </c>
      <c r="L833" s="9">
        <v>267</v>
      </c>
      <c r="M833" s="9">
        <v>322</v>
      </c>
      <c r="N833" s="9">
        <v>842</v>
      </c>
      <c r="O833" s="9">
        <v>190</v>
      </c>
      <c r="P833" s="9">
        <v>415</v>
      </c>
      <c r="Q833" s="9">
        <v>782</v>
      </c>
      <c r="R833" s="9">
        <v>276</v>
      </c>
    </row>
    <row r="834" spans="1:18">
      <c r="A834" s="9">
        <v>833</v>
      </c>
      <c r="B834" s="9" t="s">
        <v>857</v>
      </c>
      <c r="C834" s="9" t="s">
        <v>23</v>
      </c>
      <c r="D834" s="9">
        <v>74.72</v>
      </c>
      <c r="E834" s="9">
        <v>3.3</v>
      </c>
      <c r="F834" s="9">
        <v>87</v>
      </c>
      <c r="G834" s="9">
        <v>479</v>
      </c>
      <c r="H834" s="9">
        <v>714</v>
      </c>
      <c r="I834" s="9">
        <v>754</v>
      </c>
      <c r="J834" s="9">
        <v>64</v>
      </c>
      <c r="K834" s="9">
        <v>935</v>
      </c>
      <c r="L834" s="9">
        <v>524</v>
      </c>
      <c r="M834" s="9">
        <v>736</v>
      </c>
      <c r="N834" s="9">
        <v>670</v>
      </c>
      <c r="O834" s="9">
        <v>50</v>
      </c>
      <c r="P834" s="9">
        <v>447</v>
      </c>
      <c r="Q834" s="9">
        <v>498</v>
      </c>
      <c r="R834" s="9">
        <v>270</v>
      </c>
    </row>
    <row r="835" spans="1:18">
      <c r="A835" s="9">
        <v>834</v>
      </c>
      <c r="B835" s="9" t="s">
        <v>858</v>
      </c>
      <c r="C835" s="9" t="s">
        <v>29</v>
      </c>
      <c r="D835" s="9">
        <v>92.31</v>
      </c>
      <c r="E835" s="9">
        <v>4</v>
      </c>
      <c r="F835" s="9">
        <v>646</v>
      </c>
      <c r="G835" s="9">
        <v>9</v>
      </c>
      <c r="H835" s="9">
        <v>287</v>
      </c>
      <c r="I835" s="9">
        <v>529</v>
      </c>
      <c r="J835" s="9">
        <v>645</v>
      </c>
      <c r="K835" s="9">
        <v>577</v>
      </c>
      <c r="L835" s="9">
        <v>119</v>
      </c>
      <c r="M835" s="9">
        <v>512</v>
      </c>
      <c r="N835" s="9">
        <v>988</v>
      </c>
      <c r="O835" s="9">
        <v>392</v>
      </c>
      <c r="P835" s="9">
        <v>511</v>
      </c>
      <c r="Q835" s="9">
        <v>507</v>
      </c>
      <c r="R835" s="9">
        <v>13</v>
      </c>
    </row>
    <row r="836" spans="1:18">
      <c r="A836" s="9">
        <v>835</v>
      </c>
      <c r="B836" s="9" t="s">
        <v>859</v>
      </c>
      <c r="C836" s="9" t="s">
        <v>48</v>
      </c>
      <c r="D836" s="9">
        <v>251.69</v>
      </c>
      <c r="E836" s="9">
        <v>4.2</v>
      </c>
      <c r="F836" s="9">
        <v>708</v>
      </c>
      <c r="G836" s="9">
        <v>725</v>
      </c>
      <c r="H836" s="9">
        <v>906</v>
      </c>
      <c r="I836" s="9">
        <v>482</v>
      </c>
      <c r="J836" s="9">
        <v>662</v>
      </c>
      <c r="K836" s="9">
        <v>745</v>
      </c>
      <c r="L836" s="9">
        <v>969</v>
      </c>
      <c r="M836" s="9">
        <v>818</v>
      </c>
      <c r="N836" s="9">
        <v>127</v>
      </c>
      <c r="O836" s="9">
        <v>652</v>
      </c>
      <c r="P836" s="9">
        <v>84</v>
      </c>
      <c r="Q836" s="9">
        <v>544</v>
      </c>
      <c r="R836" s="9">
        <v>297</v>
      </c>
    </row>
    <row r="837" spans="1:18">
      <c r="A837" s="9">
        <v>836</v>
      </c>
      <c r="B837" s="9" t="s">
        <v>860</v>
      </c>
      <c r="C837" s="9" t="s">
        <v>23</v>
      </c>
      <c r="D837" s="9">
        <v>212.37</v>
      </c>
      <c r="E837" s="9">
        <v>3.6</v>
      </c>
      <c r="F837" s="9">
        <v>786</v>
      </c>
      <c r="G837" s="9">
        <v>504</v>
      </c>
      <c r="H837" s="9">
        <v>188</v>
      </c>
      <c r="I837" s="9">
        <v>186</v>
      </c>
      <c r="J837" s="9">
        <v>626</v>
      </c>
      <c r="K837" s="9">
        <v>456</v>
      </c>
      <c r="L837" s="9">
        <v>352</v>
      </c>
      <c r="M837" s="9">
        <v>772</v>
      </c>
      <c r="N837" s="9">
        <v>701</v>
      </c>
      <c r="O837" s="9">
        <v>679</v>
      </c>
      <c r="P837" s="9">
        <v>166</v>
      </c>
      <c r="Q837" s="9">
        <v>61</v>
      </c>
      <c r="R837" s="9">
        <v>463</v>
      </c>
    </row>
    <row r="838" spans="1:18">
      <c r="A838" s="9">
        <v>837</v>
      </c>
      <c r="B838" s="9" t="s">
        <v>861</v>
      </c>
      <c r="C838" s="9" t="s">
        <v>21</v>
      </c>
      <c r="D838" s="9">
        <v>457.85</v>
      </c>
      <c r="E838" s="9">
        <v>1.5</v>
      </c>
      <c r="F838" s="9">
        <v>201</v>
      </c>
      <c r="G838" s="9">
        <v>784</v>
      </c>
      <c r="H838" s="9">
        <v>913</v>
      </c>
      <c r="I838" s="9">
        <v>857</v>
      </c>
      <c r="J838" s="9">
        <v>63</v>
      </c>
      <c r="K838" s="9">
        <v>86</v>
      </c>
      <c r="L838" s="9">
        <v>56</v>
      </c>
      <c r="M838" s="9">
        <v>12</v>
      </c>
      <c r="N838" s="9">
        <v>908</v>
      </c>
      <c r="O838" s="9">
        <v>822</v>
      </c>
      <c r="P838" s="9">
        <v>383</v>
      </c>
      <c r="Q838" s="9">
        <v>228</v>
      </c>
      <c r="R838" s="9">
        <v>526</v>
      </c>
    </row>
    <row r="839" spans="1:18">
      <c r="A839" s="9">
        <v>838</v>
      </c>
      <c r="B839" s="9" t="s">
        <v>862</v>
      </c>
      <c r="C839" s="9" t="s">
        <v>19</v>
      </c>
      <c r="D839" s="9">
        <v>184.38</v>
      </c>
      <c r="E839" s="9">
        <v>2.4</v>
      </c>
      <c r="F839" s="9">
        <v>369</v>
      </c>
      <c r="G839" s="9">
        <v>835</v>
      </c>
      <c r="H839" s="9">
        <v>154</v>
      </c>
      <c r="I839" s="9">
        <v>655</v>
      </c>
      <c r="J839" s="9">
        <v>342</v>
      </c>
      <c r="K839" s="9">
        <v>78</v>
      </c>
      <c r="L839" s="9">
        <v>39</v>
      </c>
      <c r="M839" s="9">
        <v>914</v>
      </c>
      <c r="N839" s="9">
        <v>542</v>
      </c>
      <c r="O839" s="9">
        <v>620</v>
      </c>
      <c r="P839" s="9">
        <v>467</v>
      </c>
      <c r="Q839" s="9">
        <v>814</v>
      </c>
      <c r="R839" s="9">
        <v>233</v>
      </c>
    </row>
    <row r="840" spans="1:18">
      <c r="A840" s="9">
        <v>839</v>
      </c>
      <c r="B840" s="9" t="s">
        <v>863</v>
      </c>
      <c r="C840" s="9" t="s">
        <v>21</v>
      </c>
      <c r="D840" s="9">
        <v>292.39</v>
      </c>
      <c r="E840" s="9">
        <v>4.7</v>
      </c>
      <c r="F840" s="9">
        <v>797</v>
      </c>
      <c r="G840" s="9">
        <v>559</v>
      </c>
      <c r="H840" s="9">
        <v>566</v>
      </c>
      <c r="I840" s="9">
        <v>261</v>
      </c>
      <c r="J840" s="9">
        <v>938</v>
      </c>
      <c r="K840" s="9">
        <v>204</v>
      </c>
      <c r="L840" s="9">
        <v>885</v>
      </c>
      <c r="M840" s="9">
        <v>907</v>
      </c>
      <c r="N840" s="9">
        <v>897</v>
      </c>
      <c r="O840" s="9">
        <v>718</v>
      </c>
      <c r="P840" s="9">
        <v>71</v>
      </c>
      <c r="Q840" s="9">
        <v>606</v>
      </c>
      <c r="R840" s="9">
        <v>574</v>
      </c>
    </row>
    <row r="841" spans="1:18">
      <c r="A841" s="9">
        <v>840</v>
      </c>
      <c r="B841" s="9" t="s">
        <v>864</v>
      </c>
      <c r="C841" s="9" t="s">
        <v>19</v>
      </c>
      <c r="D841" s="9">
        <v>317.97</v>
      </c>
      <c r="E841" s="9">
        <v>1.9</v>
      </c>
      <c r="F841" s="9">
        <v>77</v>
      </c>
      <c r="G841" s="9">
        <v>435</v>
      </c>
      <c r="H841" s="9">
        <v>693</v>
      </c>
      <c r="I841" s="9">
        <v>952</v>
      </c>
      <c r="J841" s="9">
        <v>874</v>
      </c>
      <c r="K841" s="9">
        <v>790</v>
      </c>
      <c r="L841" s="9">
        <v>335</v>
      </c>
      <c r="M841" s="9">
        <v>559</v>
      </c>
      <c r="N841" s="9">
        <v>358</v>
      </c>
      <c r="O841" s="9">
        <v>938</v>
      </c>
      <c r="P841" s="9">
        <v>809</v>
      </c>
      <c r="Q841" s="9">
        <v>34</v>
      </c>
      <c r="R841" s="9">
        <v>707</v>
      </c>
    </row>
    <row r="842" spans="1:18">
      <c r="A842" s="9">
        <v>841</v>
      </c>
      <c r="B842" s="9" t="s">
        <v>865</v>
      </c>
      <c r="C842" s="9" t="s">
        <v>35</v>
      </c>
      <c r="D842" s="9">
        <v>11.48</v>
      </c>
      <c r="E842" s="9">
        <v>2.5</v>
      </c>
      <c r="F842" s="9">
        <v>59</v>
      </c>
      <c r="G842" s="9">
        <v>110</v>
      </c>
      <c r="H842" s="9">
        <v>721</v>
      </c>
      <c r="I842" s="9">
        <v>363</v>
      </c>
      <c r="J842" s="9">
        <v>918</v>
      </c>
      <c r="K842" s="9">
        <v>336</v>
      </c>
      <c r="L842" s="9">
        <v>639</v>
      </c>
      <c r="M842" s="9">
        <v>920</v>
      </c>
      <c r="N842" s="9">
        <v>526</v>
      </c>
      <c r="O842" s="9">
        <v>299</v>
      </c>
      <c r="P842" s="9">
        <v>996</v>
      </c>
      <c r="Q842" s="9">
        <v>704</v>
      </c>
      <c r="R842" s="9">
        <v>26</v>
      </c>
    </row>
    <row r="843" spans="1:18">
      <c r="A843" s="9">
        <v>842</v>
      </c>
      <c r="B843" s="9" t="s">
        <v>866</v>
      </c>
      <c r="C843" s="9" t="s">
        <v>26</v>
      </c>
      <c r="D843" s="9">
        <v>333.45</v>
      </c>
      <c r="E843" s="9">
        <v>2.7</v>
      </c>
      <c r="F843" s="9">
        <v>431</v>
      </c>
      <c r="G843" s="9">
        <v>152</v>
      </c>
      <c r="H843" s="9">
        <v>887</v>
      </c>
      <c r="I843" s="9">
        <v>490</v>
      </c>
      <c r="J843" s="9">
        <v>351</v>
      </c>
      <c r="K843" s="9">
        <v>253</v>
      </c>
      <c r="L843" s="9">
        <v>172</v>
      </c>
      <c r="M843" s="9">
        <v>824</v>
      </c>
      <c r="N843" s="9">
        <v>312</v>
      </c>
      <c r="O843" s="9">
        <v>621</v>
      </c>
      <c r="P843" s="9">
        <v>520</v>
      </c>
      <c r="Q843" s="9">
        <v>455</v>
      </c>
      <c r="R843" s="9">
        <v>470</v>
      </c>
    </row>
    <row r="844" spans="1:18">
      <c r="A844" s="9">
        <v>843</v>
      </c>
      <c r="B844" s="9" t="s">
        <v>867</v>
      </c>
      <c r="C844" s="9" t="s">
        <v>29</v>
      </c>
      <c r="D844" s="9">
        <v>93.13</v>
      </c>
      <c r="E844" s="9">
        <v>2.8</v>
      </c>
      <c r="F844" s="9">
        <v>638</v>
      </c>
      <c r="G844" s="9">
        <v>634</v>
      </c>
      <c r="H844" s="9">
        <v>470</v>
      </c>
      <c r="I844" s="9">
        <v>430</v>
      </c>
      <c r="J844" s="9">
        <v>157</v>
      </c>
      <c r="K844" s="9">
        <v>303</v>
      </c>
      <c r="L844" s="9">
        <v>546</v>
      </c>
      <c r="M844" s="9">
        <v>370</v>
      </c>
      <c r="N844" s="9">
        <v>74</v>
      </c>
      <c r="O844" s="9">
        <v>195</v>
      </c>
      <c r="P844" s="9">
        <v>792</v>
      </c>
      <c r="Q844" s="9">
        <v>587</v>
      </c>
      <c r="R844" s="9">
        <v>92</v>
      </c>
    </row>
    <row r="845" spans="1:18">
      <c r="A845" s="9">
        <v>844</v>
      </c>
      <c r="B845" s="9" t="s">
        <v>868</v>
      </c>
      <c r="C845" s="9" t="s">
        <v>29</v>
      </c>
      <c r="D845" s="9">
        <v>480.73</v>
      </c>
      <c r="E845" s="9">
        <v>3.5</v>
      </c>
      <c r="F845" s="9">
        <v>500</v>
      </c>
      <c r="G845" s="9">
        <v>916</v>
      </c>
      <c r="H845" s="9">
        <v>74</v>
      </c>
      <c r="I845" s="9">
        <v>238</v>
      </c>
      <c r="J845" s="9">
        <v>588</v>
      </c>
      <c r="K845" s="9">
        <v>379</v>
      </c>
      <c r="L845" s="9">
        <v>258</v>
      </c>
      <c r="M845" s="9">
        <v>290</v>
      </c>
      <c r="N845" s="9">
        <v>545</v>
      </c>
      <c r="O845" s="9">
        <v>416</v>
      </c>
      <c r="P845" s="9">
        <v>472</v>
      </c>
      <c r="Q845" s="9">
        <v>890</v>
      </c>
      <c r="R845" s="9">
        <v>616</v>
      </c>
    </row>
    <row r="846" spans="1:18">
      <c r="A846" s="9">
        <v>845</v>
      </c>
      <c r="B846" s="9" t="s">
        <v>869</v>
      </c>
      <c r="C846" s="9" t="s">
        <v>26</v>
      </c>
      <c r="D846" s="9">
        <v>78.59</v>
      </c>
      <c r="E846" s="9">
        <v>4.8</v>
      </c>
      <c r="F846" s="9">
        <v>913</v>
      </c>
      <c r="G846" s="9">
        <v>868</v>
      </c>
      <c r="H846" s="9">
        <v>276</v>
      </c>
      <c r="I846" s="9">
        <v>303</v>
      </c>
      <c r="J846" s="9">
        <v>490</v>
      </c>
      <c r="K846" s="9">
        <v>129</v>
      </c>
      <c r="L846" s="9">
        <v>887</v>
      </c>
      <c r="M846" s="9">
        <v>331</v>
      </c>
      <c r="N846" s="9">
        <v>870</v>
      </c>
      <c r="O846" s="9">
        <v>663</v>
      </c>
      <c r="P846" s="9">
        <v>992</v>
      </c>
      <c r="Q846" s="9">
        <v>501</v>
      </c>
      <c r="R846" s="9">
        <v>308</v>
      </c>
    </row>
    <row r="847" spans="1:18">
      <c r="A847" s="9">
        <v>846</v>
      </c>
      <c r="B847" s="9" t="s">
        <v>870</v>
      </c>
      <c r="C847" s="9" t="s">
        <v>23</v>
      </c>
      <c r="D847" s="9">
        <v>210.24</v>
      </c>
      <c r="E847" s="9">
        <v>2</v>
      </c>
      <c r="F847" s="9">
        <v>109</v>
      </c>
      <c r="G847" s="9">
        <v>101</v>
      </c>
      <c r="H847" s="9">
        <v>939</v>
      </c>
      <c r="I847" s="9">
        <v>297</v>
      </c>
      <c r="J847" s="9">
        <v>657</v>
      </c>
      <c r="K847" s="9">
        <v>595</v>
      </c>
      <c r="L847" s="9">
        <v>516</v>
      </c>
      <c r="M847" s="9">
        <v>605</v>
      </c>
      <c r="N847" s="9">
        <v>195</v>
      </c>
      <c r="O847" s="9">
        <v>419</v>
      </c>
      <c r="P847" s="9">
        <v>257</v>
      </c>
      <c r="Q847" s="9">
        <v>760</v>
      </c>
      <c r="R847" s="9">
        <v>51</v>
      </c>
    </row>
    <row r="848" spans="1:18">
      <c r="A848" s="9">
        <v>847</v>
      </c>
      <c r="B848" s="9" t="s">
        <v>871</v>
      </c>
      <c r="C848" s="9" t="s">
        <v>26</v>
      </c>
      <c r="D848" s="9">
        <v>47.25</v>
      </c>
      <c r="E848" s="9">
        <v>1.5</v>
      </c>
      <c r="F848" s="9">
        <v>736</v>
      </c>
      <c r="G848" s="9">
        <v>752</v>
      </c>
      <c r="H848" s="9">
        <v>644</v>
      </c>
      <c r="I848" s="9">
        <v>75</v>
      </c>
      <c r="J848" s="9">
        <v>854</v>
      </c>
      <c r="K848" s="9">
        <v>275</v>
      </c>
      <c r="L848" s="9">
        <v>729</v>
      </c>
      <c r="M848" s="9">
        <v>260</v>
      </c>
      <c r="N848" s="9">
        <v>842</v>
      </c>
      <c r="O848" s="9">
        <v>754</v>
      </c>
      <c r="P848" s="9">
        <v>274</v>
      </c>
      <c r="Q848" s="9">
        <v>594</v>
      </c>
      <c r="R848" s="9">
        <v>318</v>
      </c>
    </row>
    <row r="849" spans="1:18">
      <c r="A849" s="9">
        <v>848</v>
      </c>
      <c r="B849" s="9" t="s">
        <v>872</v>
      </c>
      <c r="C849" s="9" t="s">
        <v>35</v>
      </c>
      <c r="D849" s="9">
        <v>498.45</v>
      </c>
      <c r="E849" s="9">
        <v>1.8</v>
      </c>
      <c r="F849" s="9">
        <v>278</v>
      </c>
      <c r="G849" s="9">
        <v>832</v>
      </c>
      <c r="H849" s="9">
        <v>342</v>
      </c>
      <c r="I849" s="9">
        <v>699</v>
      </c>
      <c r="J849" s="9">
        <v>462</v>
      </c>
      <c r="K849" s="9">
        <v>698</v>
      </c>
      <c r="L849" s="9">
        <v>522</v>
      </c>
      <c r="M849" s="9">
        <v>993</v>
      </c>
      <c r="N849" s="9">
        <v>28</v>
      </c>
      <c r="O849" s="9">
        <v>639</v>
      </c>
      <c r="P849" s="9">
        <v>749</v>
      </c>
      <c r="Q849" s="9">
        <v>24</v>
      </c>
      <c r="R849" s="9">
        <v>968</v>
      </c>
    </row>
    <row r="850" spans="1:18">
      <c r="A850" s="9">
        <v>849</v>
      </c>
      <c r="B850" s="9" t="s">
        <v>873</v>
      </c>
      <c r="C850" s="9" t="s">
        <v>48</v>
      </c>
      <c r="D850" s="9">
        <v>253.59</v>
      </c>
      <c r="E850" s="9">
        <v>4.5</v>
      </c>
      <c r="F850" s="9">
        <v>68</v>
      </c>
      <c r="G850" s="9">
        <v>190</v>
      </c>
      <c r="H850" s="9">
        <v>424</v>
      </c>
      <c r="I850" s="9">
        <v>332</v>
      </c>
      <c r="J850" s="9">
        <v>224</v>
      </c>
      <c r="K850" s="9">
        <v>557</v>
      </c>
      <c r="L850" s="9">
        <v>893</v>
      </c>
      <c r="M850" s="9">
        <v>789</v>
      </c>
      <c r="N850" s="9">
        <v>705</v>
      </c>
      <c r="O850" s="9">
        <v>616</v>
      </c>
      <c r="P850" s="9">
        <v>19</v>
      </c>
      <c r="Q850" s="9">
        <v>568</v>
      </c>
      <c r="R850" s="9">
        <v>180</v>
      </c>
    </row>
    <row r="851" spans="1:18">
      <c r="A851" s="9">
        <v>850</v>
      </c>
      <c r="B851" s="9" t="s">
        <v>874</v>
      </c>
      <c r="C851" s="9" t="s">
        <v>26</v>
      </c>
      <c r="D851" s="9">
        <v>299.72</v>
      </c>
      <c r="E851" s="9">
        <v>3.6</v>
      </c>
      <c r="F851" s="9">
        <v>69</v>
      </c>
      <c r="G851" s="9">
        <v>728</v>
      </c>
      <c r="H851" s="9">
        <v>570</v>
      </c>
      <c r="I851" s="9">
        <v>899</v>
      </c>
      <c r="J851" s="9">
        <v>916</v>
      </c>
      <c r="K851" s="9">
        <v>898</v>
      </c>
      <c r="L851" s="9">
        <v>838</v>
      </c>
      <c r="M851" s="9">
        <v>870</v>
      </c>
      <c r="N851" s="9">
        <v>15</v>
      </c>
      <c r="O851" s="9">
        <v>521</v>
      </c>
      <c r="P851" s="9">
        <v>489</v>
      </c>
      <c r="Q851" s="9">
        <v>31</v>
      </c>
      <c r="R851" s="9">
        <v>568</v>
      </c>
    </row>
    <row r="852" spans="1:18">
      <c r="A852" s="9">
        <v>851</v>
      </c>
      <c r="B852" s="9" t="s">
        <v>875</v>
      </c>
      <c r="C852" s="9" t="s">
        <v>19</v>
      </c>
      <c r="D852" s="9">
        <v>38.2</v>
      </c>
      <c r="E852" s="9">
        <v>2.1</v>
      </c>
      <c r="F852" s="9">
        <v>165</v>
      </c>
      <c r="G852" s="9">
        <v>562</v>
      </c>
      <c r="H852" s="9">
        <v>510</v>
      </c>
      <c r="I852" s="9">
        <v>998</v>
      </c>
      <c r="J852" s="9">
        <v>312</v>
      </c>
      <c r="K852" s="9">
        <v>182</v>
      </c>
      <c r="L852" s="9">
        <v>116</v>
      </c>
      <c r="M852" s="9">
        <v>204</v>
      </c>
      <c r="N852" s="9">
        <v>422</v>
      </c>
      <c r="O852" s="9">
        <v>355</v>
      </c>
      <c r="P852" s="9">
        <v>744</v>
      </c>
      <c r="Q852" s="9">
        <v>830</v>
      </c>
      <c r="R852" s="9">
        <v>119</v>
      </c>
    </row>
    <row r="853" spans="1:18">
      <c r="A853" s="9">
        <v>852</v>
      </c>
      <c r="B853" s="9" t="s">
        <v>876</v>
      </c>
      <c r="C853" s="9" t="s">
        <v>48</v>
      </c>
      <c r="D853" s="9">
        <v>376.23</v>
      </c>
      <c r="E853" s="9">
        <v>4.3</v>
      </c>
      <c r="F853" s="9">
        <v>489</v>
      </c>
      <c r="G853" s="9">
        <v>803</v>
      </c>
      <c r="H853" s="9">
        <v>856</v>
      </c>
      <c r="I853" s="9">
        <v>757</v>
      </c>
      <c r="J853" s="9">
        <v>614</v>
      </c>
      <c r="K853" s="9">
        <v>267</v>
      </c>
      <c r="L853" s="9">
        <v>183</v>
      </c>
      <c r="M853" s="9">
        <v>696</v>
      </c>
      <c r="N853" s="9">
        <v>588</v>
      </c>
      <c r="O853" s="9">
        <v>147</v>
      </c>
      <c r="P853" s="9">
        <v>489</v>
      </c>
      <c r="Q853" s="9">
        <v>11</v>
      </c>
      <c r="R853" s="9">
        <v>819</v>
      </c>
    </row>
    <row r="854" spans="1:18">
      <c r="A854" s="9">
        <v>853</v>
      </c>
      <c r="B854" s="9" t="s">
        <v>877</v>
      </c>
      <c r="C854" s="9" t="s">
        <v>26</v>
      </c>
      <c r="D854" s="9">
        <v>108.9</v>
      </c>
      <c r="E854" s="9">
        <v>4.4</v>
      </c>
      <c r="F854" s="9">
        <v>305</v>
      </c>
      <c r="G854" s="9">
        <v>80</v>
      </c>
      <c r="H854" s="9">
        <v>1000</v>
      </c>
      <c r="I854" s="9">
        <v>641</v>
      </c>
      <c r="J854" s="9">
        <v>918</v>
      </c>
      <c r="K854" s="9">
        <v>807</v>
      </c>
      <c r="L854" s="9">
        <v>905</v>
      </c>
      <c r="M854" s="9">
        <v>686</v>
      </c>
      <c r="N854" s="9">
        <v>804</v>
      </c>
      <c r="O854" s="9">
        <v>1000</v>
      </c>
      <c r="P854" s="9">
        <v>732</v>
      </c>
      <c r="Q854" s="9">
        <v>318</v>
      </c>
      <c r="R854" s="9">
        <v>874</v>
      </c>
    </row>
    <row r="855" spans="1:18">
      <c r="A855" s="9">
        <v>854</v>
      </c>
      <c r="B855" s="9" t="s">
        <v>878</v>
      </c>
      <c r="C855" s="9" t="s">
        <v>29</v>
      </c>
      <c r="D855" s="9">
        <v>449.54</v>
      </c>
      <c r="E855" s="9">
        <v>4.4</v>
      </c>
      <c r="F855" s="9">
        <v>909</v>
      </c>
      <c r="G855" s="9">
        <v>488</v>
      </c>
      <c r="H855" s="9">
        <v>181</v>
      </c>
      <c r="I855" s="9">
        <v>473</v>
      </c>
      <c r="J855" s="9">
        <v>858</v>
      </c>
      <c r="K855" s="9">
        <v>321</v>
      </c>
      <c r="L855" s="9">
        <v>873</v>
      </c>
      <c r="M855" s="9">
        <v>949</v>
      </c>
      <c r="N855" s="9">
        <v>592</v>
      </c>
      <c r="O855" s="9">
        <v>364</v>
      </c>
      <c r="P855" s="9">
        <v>325</v>
      </c>
      <c r="Q855" s="9">
        <v>844</v>
      </c>
      <c r="R855" s="9">
        <v>42</v>
      </c>
    </row>
    <row r="856" spans="1:18">
      <c r="A856" s="9">
        <v>855</v>
      </c>
      <c r="B856" s="9" t="s">
        <v>879</v>
      </c>
      <c r="C856" s="9" t="s">
        <v>21</v>
      </c>
      <c r="D856" s="9">
        <v>106.54</v>
      </c>
      <c r="E856" s="9">
        <v>4.7</v>
      </c>
      <c r="F856" s="9">
        <v>674</v>
      </c>
      <c r="G856" s="9">
        <v>894</v>
      </c>
      <c r="H856" s="9">
        <v>457</v>
      </c>
      <c r="I856" s="9">
        <v>826</v>
      </c>
      <c r="J856" s="9">
        <v>812</v>
      </c>
      <c r="K856" s="9">
        <v>511</v>
      </c>
      <c r="L856" s="9">
        <v>115</v>
      </c>
      <c r="M856" s="9">
        <v>386</v>
      </c>
      <c r="N856" s="9">
        <v>404</v>
      </c>
      <c r="O856" s="9">
        <v>363</v>
      </c>
      <c r="P856" s="9">
        <v>528</v>
      </c>
      <c r="Q856" s="9">
        <v>603</v>
      </c>
      <c r="R856" s="9">
        <v>646</v>
      </c>
    </row>
    <row r="857" spans="1:18">
      <c r="A857" s="9">
        <v>856</v>
      </c>
      <c r="B857" s="9" t="s">
        <v>880</v>
      </c>
      <c r="C857" s="9" t="s">
        <v>19</v>
      </c>
      <c r="D857" s="9">
        <v>99.39</v>
      </c>
      <c r="E857" s="9">
        <v>2</v>
      </c>
      <c r="F857" s="9">
        <v>365</v>
      </c>
      <c r="G857" s="9">
        <v>87</v>
      </c>
      <c r="H857" s="9">
        <v>917</v>
      </c>
      <c r="I857" s="9">
        <v>922</v>
      </c>
      <c r="J857" s="9">
        <v>939</v>
      </c>
      <c r="K857" s="9">
        <v>611</v>
      </c>
      <c r="L857" s="9">
        <v>161</v>
      </c>
      <c r="M857" s="9">
        <v>891</v>
      </c>
      <c r="N857" s="9">
        <v>939</v>
      </c>
      <c r="O857" s="9">
        <v>970</v>
      </c>
      <c r="P857" s="9">
        <v>891</v>
      </c>
      <c r="Q857" s="9">
        <v>0</v>
      </c>
      <c r="R857" s="9">
        <v>884</v>
      </c>
    </row>
    <row r="858" spans="1:18">
      <c r="A858" s="9">
        <v>857</v>
      </c>
      <c r="B858" s="9" t="s">
        <v>881</v>
      </c>
      <c r="C858" s="9" t="s">
        <v>35</v>
      </c>
      <c r="D858" s="9">
        <v>23.09</v>
      </c>
      <c r="E858" s="9">
        <v>4</v>
      </c>
      <c r="F858" s="9">
        <v>854</v>
      </c>
      <c r="G858" s="9">
        <v>193</v>
      </c>
      <c r="H858" s="9">
        <v>850</v>
      </c>
      <c r="I858" s="9">
        <v>282</v>
      </c>
      <c r="J858" s="9">
        <v>465</v>
      </c>
      <c r="K858" s="9">
        <v>77</v>
      </c>
      <c r="L858" s="9">
        <v>578</v>
      </c>
      <c r="M858" s="9">
        <v>820</v>
      </c>
      <c r="N858" s="9">
        <v>635</v>
      </c>
      <c r="O858" s="9">
        <v>651</v>
      </c>
      <c r="P858" s="9">
        <v>88</v>
      </c>
      <c r="Q858" s="9">
        <v>434</v>
      </c>
      <c r="R858" s="9">
        <v>937</v>
      </c>
    </row>
    <row r="859" spans="1:18">
      <c r="A859" s="9">
        <v>858</v>
      </c>
      <c r="B859" s="9" t="s">
        <v>882</v>
      </c>
      <c r="C859" s="9" t="s">
        <v>19</v>
      </c>
      <c r="D859" s="9">
        <v>238.67</v>
      </c>
      <c r="E859" s="9">
        <v>2.8</v>
      </c>
      <c r="F859" s="9">
        <v>821</v>
      </c>
      <c r="G859" s="9">
        <v>103</v>
      </c>
      <c r="H859" s="9">
        <v>832</v>
      </c>
      <c r="I859" s="9">
        <v>590</v>
      </c>
      <c r="J859" s="9">
        <v>87</v>
      </c>
      <c r="K859" s="9">
        <v>783</v>
      </c>
      <c r="L859" s="9">
        <v>711</v>
      </c>
      <c r="M859" s="9">
        <v>467</v>
      </c>
      <c r="N859" s="9">
        <v>530</v>
      </c>
      <c r="O859" s="9">
        <v>701</v>
      </c>
      <c r="P859" s="9">
        <v>485</v>
      </c>
      <c r="Q859" s="9">
        <v>837</v>
      </c>
      <c r="R859" s="9">
        <v>259</v>
      </c>
    </row>
    <row r="860" spans="1:18">
      <c r="A860" s="9">
        <v>859</v>
      </c>
      <c r="B860" s="9" t="s">
        <v>883</v>
      </c>
      <c r="C860" s="9" t="s">
        <v>23</v>
      </c>
      <c r="D860" s="9">
        <v>284.6</v>
      </c>
      <c r="E860" s="9">
        <v>4.4</v>
      </c>
      <c r="F860" s="9">
        <v>379</v>
      </c>
      <c r="G860" s="9">
        <v>782</v>
      </c>
      <c r="H860" s="9">
        <v>63</v>
      </c>
      <c r="I860" s="9">
        <v>71</v>
      </c>
      <c r="J860" s="9">
        <v>882</v>
      </c>
      <c r="K860" s="9">
        <v>338</v>
      </c>
      <c r="L860" s="9">
        <v>542</v>
      </c>
      <c r="M860" s="9">
        <v>414</v>
      </c>
      <c r="N860" s="9">
        <v>966</v>
      </c>
      <c r="O860" s="9">
        <v>401</v>
      </c>
      <c r="P860" s="9">
        <v>707</v>
      </c>
      <c r="Q860" s="9">
        <v>135</v>
      </c>
      <c r="R860" s="9">
        <v>196</v>
      </c>
    </row>
    <row r="861" spans="1:18">
      <c r="A861" s="9">
        <v>860</v>
      </c>
      <c r="B861" s="9" t="s">
        <v>884</v>
      </c>
      <c r="C861" s="9" t="s">
        <v>21</v>
      </c>
      <c r="D861" s="9">
        <v>37.53</v>
      </c>
      <c r="E861" s="9">
        <v>3.9</v>
      </c>
      <c r="F861" s="9">
        <v>343</v>
      </c>
      <c r="G861" s="9">
        <v>95</v>
      </c>
      <c r="H861" s="9">
        <v>838</v>
      </c>
      <c r="I861" s="9">
        <v>262</v>
      </c>
      <c r="J861" s="9">
        <v>302</v>
      </c>
      <c r="K861" s="9">
        <v>673</v>
      </c>
      <c r="L861" s="9">
        <v>586</v>
      </c>
      <c r="M861" s="9">
        <v>68</v>
      </c>
      <c r="N861" s="9">
        <v>613</v>
      </c>
      <c r="O861" s="9">
        <v>605</v>
      </c>
      <c r="P861" s="9">
        <v>349</v>
      </c>
      <c r="Q861" s="9">
        <v>195</v>
      </c>
      <c r="R861" s="9">
        <v>644</v>
      </c>
    </row>
    <row r="862" spans="1:18">
      <c r="A862" s="9">
        <v>861</v>
      </c>
      <c r="B862" s="9" t="s">
        <v>885</v>
      </c>
      <c r="C862" s="9" t="s">
        <v>19</v>
      </c>
      <c r="D862" s="9">
        <v>388.89</v>
      </c>
      <c r="E862" s="9">
        <v>4.1</v>
      </c>
      <c r="F862" s="9">
        <v>947</v>
      </c>
      <c r="G862" s="9">
        <v>422</v>
      </c>
      <c r="H862" s="9">
        <v>259</v>
      </c>
      <c r="I862" s="9">
        <v>702</v>
      </c>
      <c r="J862" s="9">
        <v>679</v>
      </c>
      <c r="K862" s="9">
        <v>555</v>
      </c>
      <c r="L862" s="9">
        <v>236</v>
      </c>
      <c r="M862" s="9">
        <v>471</v>
      </c>
      <c r="N862" s="9">
        <v>903</v>
      </c>
      <c r="O862" s="9">
        <v>491</v>
      </c>
      <c r="P862" s="9">
        <v>83</v>
      </c>
      <c r="Q862" s="9">
        <v>132</v>
      </c>
      <c r="R862" s="9">
        <v>970</v>
      </c>
    </row>
    <row r="863" spans="1:18">
      <c r="A863" s="9">
        <v>862</v>
      </c>
      <c r="B863" s="9" t="s">
        <v>886</v>
      </c>
      <c r="C863" s="9" t="s">
        <v>26</v>
      </c>
      <c r="D863" s="9">
        <v>229.38</v>
      </c>
      <c r="E863" s="9">
        <v>3.6</v>
      </c>
      <c r="F863" s="9">
        <v>899</v>
      </c>
      <c r="G863" s="9">
        <v>890</v>
      </c>
      <c r="H863" s="9">
        <v>192</v>
      </c>
      <c r="I863" s="9">
        <v>878</v>
      </c>
      <c r="J863" s="9">
        <v>434</v>
      </c>
      <c r="K863" s="9">
        <v>508</v>
      </c>
      <c r="L863" s="9">
        <v>838</v>
      </c>
      <c r="M863" s="9">
        <v>103</v>
      </c>
      <c r="N863" s="9">
        <v>76</v>
      </c>
      <c r="O863" s="9">
        <v>228</v>
      </c>
      <c r="P863" s="9">
        <v>386</v>
      </c>
      <c r="Q863" s="9">
        <v>984</v>
      </c>
      <c r="R863" s="9">
        <v>254</v>
      </c>
    </row>
    <row r="864" spans="1:18">
      <c r="A864" s="9">
        <v>863</v>
      </c>
      <c r="B864" s="9" t="s">
        <v>887</v>
      </c>
      <c r="C864" s="9" t="s">
        <v>19</v>
      </c>
      <c r="D864" s="9">
        <v>264.57</v>
      </c>
      <c r="E864" s="9">
        <v>1.7</v>
      </c>
      <c r="F864" s="9">
        <v>554</v>
      </c>
      <c r="G864" s="9">
        <v>197</v>
      </c>
      <c r="H864" s="9">
        <v>654</v>
      </c>
      <c r="I864" s="9">
        <v>886</v>
      </c>
      <c r="J864" s="9">
        <v>681</v>
      </c>
      <c r="K864" s="9">
        <v>237</v>
      </c>
      <c r="L864" s="9">
        <v>65</v>
      </c>
      <c r="M864" s="9">
        <v>757</v>
      </c>
      <c r="N864" s="9">
        <v>228</v>
      </c>
      <c r="O864" s="9">
        <v>574</v>
      </c>
      <c r="P864" s="9">
        <v>86</v>
      </c>
      <c r="Q864" s="9">
        <v>85</v>
      </c>
      <c r="R864" s="9">
        <v>1000</v>
      </c>
    </row>
    <row r="865" spans="1:18">
      <c r="A865" s="9">
        <v>864</v>
      </c>
      <c r="B865" s="9" t="s">
        <v>888</v>
      </c>
      <c r="C865" s="9" t="s">
        <v>19</v>
      </c>
      <c r="D865" s="9">
        <v>223.18</v>
      </c>
      <c r="E865" s="9">
        <v>3.2</v>
      </c>
      <c r="F865" s="9">
        <v>354</v>
      </c>
      <c r="G865" s="9">
        <v>0</v>
      </c>
      <c r="H865" s="9">
        <v>615</v>
      </c>
      <c r="I865" s="9">
        <v>941</v>
      </c>
      <c r="J865" s="9">
        <v>134</v>
      </c>
      <c r="K865" s="9">
        <v>133</v>
      </c>
      <c r="L865" s="9">
        <v>69</v>
      </c>
      <c r="M865" s="9">
        <v>160</v>
      </c>
      <c r="N865" s="9">
        <v>961</v>
      </c>
      <c r="O865" s="9">
        <v>851</v>
      </c>
      <c r="P865" s="9">
        <v>306</v>
      </c>
      <c r="Q865" s="9">
        <v>475</v>
      </c>
      <c r="R865" s="9">
        <v>731</v>
      </c>
    </row>
    <row r="866" spans="1:18">
      <c r="A866" s="9">
        <v>865</v>
      </c>
      <c r="B866" s="9" t="s">
        <v>889</v>
      </c>
      <c r="C866" s="9" t="s">
        <v>19</v>
      </c>
      <c r="D866" s="9">
        <v>203.38</v>
      </c>
      <c r="E866" s="9">
        <v>4.9</v>
      </c>
      <c r="F866" s="9">
        <v>416</v>
      </c>
      <c r="G866" s="9">
        <v>406</v>
      </c>
      <c r="H866" s="9">
        <v>971</v>
      </c>
      <c r="I866" s="9">
        <v>574</v>
      </c>
      <c r="J866" s="9">
        <v>49</v>
      </c>
      <c r="K866" s="9">
        <v>972</v>
      </c>
      <c r="L866" s="9">
        <v>808</v>
      </c>
      <c r="M866" s="9">
        <v>199</v>
      </c>
      <c r="N866" s="9">
        <v>296</v>
      </c>
      <c r="O866" s="9">
        <v>536</v>
      </c>
      <c r="P866" s="9">
        <v>849</v>
      </c>
      <c r="Q866" s="9">
        <v>806</v>
      </c>
      <c r="R866" s="9">
        <v>335</v>
      </c>
    </row>
    <row r="867" spans="1:18">
      <c r="A867" s="9">
        <v>866</v>
      </c>
      <c r="B867" s="9" t="s">
        <v>890</v>
      </c>
      <c r="C867" s="9" t="s">
        <v>23</v>
      </c>
      <c r="D867" s="9">
        <v>282.02</v>
      </c>
      <c r="E867" s="9">
        <v>4.7</v>
      </c>
      <c r="F867" s="9">
        <v>109</v>
      </c>
      <c r="G867" s="9">
        <v>377</v>
      </c>
      <c r="H867" s="9">
        <v>405</v>
      </c>
      <c r="I867" s="9">
        <v>999</v>
      </c>
      <c r="J867" s="9">
        <v>431</v>
      </c>
      <c r="K867" s="9">
        <v>191</v>
      </c>
      <c r="L867" s="9">
        <v>446</v>
      </c>
      <c r="M867" s="9">
        <v>215</v>
      </c>
      <c r="N867" s="9">
        <v>509</v>
      </c>
      <c r="O867" s="9">
        <v>267</v>
      </c>
      <c r="P867" s="9">
        <v>153</v>
      </c>
      <c r="Q867" s="9">
        <v>790</v>
      </c>
      <c r="R867" s="9">
        <v>552</v>
      </c>
    </row>
    <row r="868" spans="1:18">
      <c r="A868" s="9">
        <v>867</v>
      </c>
      <c r="B868" s="9" t="s">
        <v>891</v>
      </c>
      <c r="C868" s="9" t="s">
        <v>19</v>
      </c>
      <c r="D868" s="9">
        <v>81.84</v>
      </c>
      <c r="E868" s="9">
        <v>1.2</v>
      </c>
      <c r="F868" s="9">
        <v>563</v>
      </c>
      <c r="G868" s="9">
        <v>166</v>
      </c>
      <c r="H868" s="9">
        <v>725</v>
      </c>
      <c r="I868" s="9">
        <v>891</v>
      </c>
      <c r="J868" s="9">
        <v>339</v>
      </c>
      <c r="K868" s="9">
        <v>355</v>
      </c>
      <c r="L868" s="9">
        <v>415</v>
      </c>
      <c r="M868" s="9">
        <v>945</v>
      </c>
      <c r="N868" s="9">
        <v>714</v>
      </c>
      <c r="O868" s="9">
        <v>404</v>
      </c>
      <c r="P868" s="9">
        <v>439</v>
      </c>
      <c r="Q868" s="9">
        <v>323</v>
      </c>
      <c r="R868" s="9">
        <v>501</v>
      </c>
    </row>
    <row r="869" spans="1:18">
      <c r="A869" s="9">
        <v>868</v>
      </c>
      <c r="B869" s="9" t="s">
        <v>892</v>
      </c>
      <c r="C869" s="9" t="s">
        <v>19</v>
      </c>
      <c r="D869" s="9">
        <v>95.05</v>
      </c>
      <c r="E869" s="9">
        <v>1.7</v>
      </c>
      <c r="F869" s="9">
        <v>762</v>
      </c>
      <c r="G869" s="9">
        <v>508</v>
      </c>
      <c r="H869" s="9">
        <v>753</v>
      </c>
      <c r="I869" s="9">
        <v>11</v>
      </c>
      <c r="J869" s="9">
        <v>346</v>
      </c>
      <c r="K869" s="9">
        <v>277</v>
      </c>
      <c r="L869" s="9">
        <v>531</v>
      </c>
      <c r="M869" s="9">
        <v>211</v>
      </c>
      <c r="N869" s="9">
        <v>983</v>
      </c>
      <c r="O869" s="9">
        <v>792</v>
      </c>
      <c r="P869" s="9">
        <v>739</v>
      </c>
      <c r="Q869" s="9">
        <v>179</v>
      </c>
      <c r="R869" s="9">
        <v>989</v>
      </c>
    </row>
    <row r="870" spans="1:18">
      <c r="A870" s="9">
        <v>869</v>
      </c>
      <c r="B870" s="9" t="s">
        <v>893</v>
      </c>
      <c r="C870" s="9" t="s">
        <v>23</v>
      </c>
      <c r="D870" s="9">
        <v>431.58</v>
      </c>
      <c r="E870" s="9">
        <v>1.5</v>
      </c>
      <c r="F870" s="9">
        <v>497</v>
      </c>
      <c r="G870" s="9">
        <v>637</v>
      </c>
      <c r="H870" s="9">
        <v>942</v>
      </c>
      <c r="I870" s="9">
        <v>140</v>
      </c>
      <c r="J870" s="9">
        <v>645</v>
      </c>
      <c r="K870" s="9">
        <v>17</v>
      </c>
      <c r="L870" s="9">
        <v>440</v>
      </c>
      <c r="M870" s="9">
        <v>507</v>
      </c>
      <c r="N870" s="9">
        <v>965</v>
      </c>
      <c r="O870" s="9">
        <v>10</v>
      </c>
      <c r="P870" s="9">
        <v>959</v>
      </c>
      <c r="Q870" s="9">
        <v>515</v>
      </c>
      <c r="R870" s="9">
        <v>899</v>
      </c>
    </row>
    <row r="871" spans="1:18">
      <c r="A871" s="9">
        <v>870</v>
      </c>
      <c r="B871" s="9" t="s">
        <v>894</v>
      </c>
      <c r="C871" s="9" t="s">
        <v>48</v>
      </c>
      <c r="D871" s="9">
        <v>473.33</v>
      </c>
      <c r="E871" s="9">
        <v>3.9</v>
      </c>
      <c r="F871" s="9">
        <v>341</v>
      </c>
      <c r="G871" s="9">
        <v>312</v>
      </c>
      <c r="H871" s="9">
        <v>720</v>
      </c>
      <c r="I871" s="9">
        <v>765</v>
      </c>
      <c r="J871" s="9">
        <v>346</v>
      </c>
      <c r="K871" s="9">
        <v>523</v>
      </c>
      <c r="L871" s="9">
        <v>737</v>
      </c>
      <c r="M871" s="9">
        <v>15</v>
      </c>
      <c r="N871" s="9">
        <v>572</v>
      </c>
      <c r="O871" s="9">
        <v>319</v>
      </c>
      <c r="P871" s="9">
        <v>263</v>
      </c>
      <c r="Q871" s="9">
        <v>637</v>
      </c>
      <c r="R871" s="9">
        <v>254</v>
      </c>
    </row>
    <row r="872" spans="1:18">
      <c r="A872" s="9">
        <v>871</v>
      </c>
      <c r="B872" s="9" t="s">
        <v>895</v>
      </c>
      <c r="C872" s="9" t="s">
        <v>21</v>
      </c>
      <c r="D872" s="9">
        <v>189.79</v>
      </c>
      <c r="E872" s="9">
        <v>4.3</v>
      </c>
      <c r="F872" s="9">
        <v>942</v>
      </c>
      <c r="G872" s="9">
        <v>592</v>
      </c>
      <c r="H872" s="9">
        <v>92</v>
      </c>
      <c r="I872" s="9">
        <v>554</v>
      </c>
      <c r="J872" s="9">
        <v>648</v>
      </c>
      <c r="K872" s="9">
        <v>179</v>
      </c>
      <c r="L872" s="9">
        <v>945</v>
      </c>
      <c r="M872" s="9">
        <v>497</v>
      </c>
      <c r="N872" s="9">
        <v>537</v>
      </c>
      <c r="O872" s="9">
        <v>712</v>
      </c>
      <c r="P872" s="9">
        <v>976</v>
      </c>
      <c r="Q872" s="9">
        <v>174</v>
      </c>
      <c r="R872" s="9">
        <v>513</v>
      </c>
    </row>
    <row r="873" spans="1:18">
      <c r="A873" s="9">
        <v>872</v>
      </c>
      <c r="B873" s="9" t="s">
        <v>896</v>
      </c>
      <c r="C873" s="9" t="s">
        <v>35</v>
      </c>
      <c r="D873" s="9">
        <v>139.02</v>
      </c>
      <c r="E873" s="9">
        <v>1.9</v>
      </c>
      <c r="F873" s="9">
        <v>383</v>
      </c>
      <c r="G873" s="9">
        <v>417</v>
      </c>
      <c r="H873" s="9">
        <v>429</v>
      </c>
      <c r="I873" s="9">
        <v>16</v>
      </c>
      <c r="J873" s="9">
        <v>244</v>
      </c>
      <c r="K873" s="9">
        <v>122</v>
      </c>
      <c r="L873" s="9">
        <v>463</v>
      </c>
      <c r="M873" s="9">
        <v>883</v>
      </c>
      <c r="N873" s="9">
        <v>582</v>
      </c>
      <c r="O873" s="9">
        <v>125</v>
      </c>
      <c r="P873" s="9">
        <v>734</v>
      </c>
      <c r="Q873" s="9">
        <v>762</v>
      </c>
      <c r="R873" s="9">
        <v>706</v>
      </c>
    </row>
    <row r="874" spans="1:18">
      <c r="A874" s="9">
        <v>873</v>
      </c>
      <c r="B874" s="9" t="s">
        <v>897</v>
      </c>
      <c r="C874" s="9" t="s">
        <v>48</v>
      </c>
      <c r="D874" s="9">
        <v>323.78</v>
      </c>
      <c r="E874" s="9">
        <v>3</v>
      </c>
      <c r="F874" s="9">
        <v>533</v>
      </c>
      <c r="G874" s="9">
        <v>762</v>
      </c>
      <c r="H874" s="9">
        <v>653</v>
      </c>
      <c r="I874" s="9">
        <v>62</v>
      </c>
      <c r="J874" s="9">
        <v>108</v>
      </c>
      <c r="K874" s="9">
        <v>245</v>
      </c>
      <c r="L874" s="9">
        <v>920</v>
      </c>
      <c r="M874" s="9">
        <v>331</v>
      </c>
      <c r="N874" s="9">
        <v>614</v>
      </c>
      <c r="O874" s="9">
        <v>305</v>
      </c>
      <c r="P874" s="9">
        <v>420</v>
      </c>
      <c r="Q874" s="9">
        <v>20</v>
      </c>
      <c r="R874" s="9">
        <v>241</v>
      </c>
    </row>
    <row r="875" spans="1:18">
      <c r="A875" s="9">
        <v>874</v>
      </c>
      <c r="B875" s="9" t="s">
        <v>898</v>
      </c>
      <c r="C875" s="9" t="s">
        <v>29</v>
      </c>
      <c r="D875" s="9">
        <v>207.32</v>
      </c>
      <c r="E875" s="9">
        <v>4.4</v>
      </c>
      <c r="F875" s="9">
        <v>300</v>
      </c>
      <c r="G875" s="9">
        <v>680</v>
      </c>
      <c r="H875" s="9">
        <v>433</v>
      </c>
      <c r="I875" s="9">
        <v>252</v>
      </c>
      <c r="J875" s="9">
        <v>824</v>
      </c>
      <c r="K875" s="9">
        <v>733</v>
      </c>
      <c r="L875" s="9">
        <v>395</v>
      </c>
      <c r="M875" s="9">
        <v>716</v>
      </c>
      <c r="N875" s="9">
        <v>978</v>
      </c>
      <c r="O875" s="9">
        <v>701</v>
      </c>
      <c r="P875" s="9">
        <v>492</v>
      </c>
      <c r="Q875" s="9">
        <v>996</v>
      </c>
      <c r="R875" s="9">
        <v>148</v>
      </c>
    </row>
    <row r="876" spans="1:18">
      <c r="A876" s="9">
        <v>875</v>
      </c>
      <c r="B876" s="9" t="s">
        <v>899</v>
      </c>
      <c r="C876" s="9" t="s">
        <v>23</v>
      </c>
      <c r="D876" s="9">
        <v>17.57</v>
      </c>
      <c r="E876" s="9">
        <v>3.9</v>
      </c>
      <c r="F876" s="9">
        <v>139</v>
      </c>
      <c r="G876" s="9">
        <v>476</v>
      </c>
      <c r="H876" s="9">
        <v>403</v>
      </c>
      <c r="I876" s="9">
        <v>464</v>
      </c>
      <c r="J876" s="9">
        <v>798</v>
      </c>
      <c r="K876" s="9">
        <v>372</v>
      </c>
      <c r="L876" s="9">
        <v>710</v>
      </c>
      <c r="M876" s="9">
        <v>876</v>
      </c>
      <c r="N876" s="9">
        <v>325</v>
      </c>
      <c r="O876" s="9">
        <v>510</v>
      </c>
      <c r="P876" s="9">
        <v>632</v>
      </c>
      <c r="Q876" s="9">
        <v>951</v>
      </c>
      <c r="R876" s="9">
        <v>709</v>
      </c>
    </row>
    <row r="877" spans="1:18">
      <c r="A877" s="9">
        <v>876</v>
      </c>
      <c r="B877" s="9" t="s">
        <v>900</v>
      </c>
      <c r="C877" s="9" t="s">
        <v>23</v>
      </c>
      <c r="D877" s="9">
        <v>82.3</v>
      </c>
      <c r="E877" s="9">
        <v>3.2</v>
      </c>
      <c r="F877" s="9">
        <v>359</v>
      </c>
      <c r="G877" s="9">
        <v>72</v>
      </c>
      <c r="H877" s="9">
        <v>433</v>
      </c>
      <c r="I877" s="9">
        <v>375</v>
      </c>
      <c r="J877" s="9">
        <v>532</v>
      </c>
      <c r="K877" s="9">
        <v>50</v>
      </c>
      <c r="L877" s="9">
        <v>550</v>
      </c>
      <c r="M877" s="9">
        <v>550</v>
      </c>
      <c r="N877" s="9">
        <v>362</v>
      </c>
      <c r="O877" s="9">
        <v>88</v>
      </c>
      <c r="P877" s="9">
        <v>992</v>
      </c>
      <c r="Q877" s="9">
        <v>104</v>
      </c>
      <c r="R877" s="9">
        <v>298</v>
      </c>
    </row>
    <row r="878" spans="1:18">
      <c r="A878" s="9">
        <v>877</v>
      </c>
      <c r="B878" s="9" t="s">
        <v>901</v>
      </c>
      <c r="C878" s="9" t="s">
        <v>19</v>
      </c>
      <c r="D878" s="9">
        <v>359.41</v>
      </c>
      <c r="E878" s="9">
        <v>3.4</v>
      </c>
      <c r="F878" s="9">
        <v>836</v>
      </c>
      <c r="G878" s="9">
        <v>140</v>
      </c>
      <c r="H878" s="9">
        <v>111</v>
      </c>
      <c r="I878" s="9">
        <v>803</v>
      </c>
      <c r="J878" s="9">
        <v>89</v>
      </c>
      <c r="K878" s="9">
        <v>999</v>
      </c>
      <c r="L878" s="9">
        <v>656</v>
      </c>
      <c r="M878" s="9">
        <v>600</v>
      </c>
      <c r="N878" s="9">
        <v>668</v>
      </c>
      <c r="O878" s="9">
        <v>354</v>
      </c>
      <c r="P878" s="9">
        <v>410</v>
      </c>
      <c r="Q878" s="9">
        <v>577</v>
      </c>
      <c r="R878" s="9">
        <v>756</v>
      </c>
    </row>
    <row r="879" spans="1:18">
      <c r="A879" s="9">
        <v>878</v>
      </c>
      <c r="B879" s="9" t="s">
        <v>902</v>
      </c>
      <c r="C879" s="9" t="s">
        <v>19</v>
      </c>
      <c r="D879" s="9">
        <v>331.17</v>
      </c>
      <c r="E879" s="9">
        <v>3</v>
      </c>
      <c r="F879" s="9">
        <v>499</v>
      </c>
      <c r="G879" s="9">
        <v>581</v>
      </c>
      <c r="H879" s="9">
        <v>928</v>
      </c>
      <c r="I879" s="9">
        <v>980</v>
      </c>
      <c r="J879" s="9">
        <v>295</v>
      </c>
      <c r="K879" s="9">
        <v>70</v>
      </c>
      <c r="L879" s="9">
        <v>556</v>
      </c>
      <c r="M879" s="9">
        <v>941</v>
      </c>
      <c r="N879" s="9">
        <v>874</v>
      </c>
      <c r="O879" s="9">
        <v>627</v>
      </c>
      <c r="P879" s="9">
        <v>172</v>
      </c>
      <c r="Q879" s="9">
        <v>442</v>
      </c>
      <c r="R879" s="9">
        <v>849</v>
      </c>
    </row>
    <row r="880" spans="1:18">
      <c r="A880" s="9">
        <v>879</v>
      </c>
      <c r="B880" s="9" t="s">
        <v>903</v>
      </c>
      <c r="C880" s="9" t="s">
        <v>35</v>
      </c>
      <c r="D880" s="9">
        <v>18.41</v>
      </c>
      <c r="E880" s="9">
        <v>2.2</v>
      </c>
      <c r="F880" s="9">
        <v>385</v>
      </c>
      <c r="G880" s="9">
        <v>261</v>
      </c>
      <c r="H880" s="9">
        <v>374</v>
      </c>
      <c r="I880" s="9">
        <v>519</v>
      </c>
      <c r="J880" s="9">
        <v>111</v>
      </c>
      <c r="K880" s="9">
        <v>479</v>
      </c>
      <c r="L880" s="9">
        <v>394</v>
      </c>
      <c r="M880" s="9">
        <v>255</v>
      </c>
      <c r="N880" s="9">
        <v>358</v>
      </c>
      <c r="O880" s="9">
        <v>351</v>
      </c>
      <c r="P880" s="9">
        <v>3</v>
      </c>
      <c r="Q880" s="9">
        <v>774</v>
      </c>
      <c r="R880" s="9">
        <v>619</v>
      </c>
    </row>
    <row r="881" spans="1:18">
      <c r="A881" s="9">
        <v>880</v>
      </c>
      <c r="B881" s="9" t="s">
        <v>904</v>
      </c>
      <c r="C881" s="9" t="s">
        <v>29</v>
      </c>
      <c r="D881" s="9">
        <v>114.88</v>
      </c>
      <c r="E881" s="9">
        <v>3.3</v>
      </c>
      <c r="F881" s="9">
        <v>604</v>
      </c>
      <c r="G881" s="9">
        <v>339</v>
      </c>
      <c r="H881" s="9">
        <v>58</v>
      </c>
      <c r="I881" s="9">
        <v>836</v>
      </c>
      <c r="J881" s="9">
        <v>812</v>
      </c>
      <c r="K881" s="9">
        <v>559</v>
      </c>
      <c r="L881" s="9">
        <v>325</v>
      </c>
      <c r="M881" s="9">
        <v>991</v>
      </c>
      <c r="N881" s="9">
        <v>705</v>
      </c>
      <c r="O881" s="9">
        <v>688</v>
      </c>
      <c r="P881" s="9">
        <v>853</v>
      </c>
      <c r="Q881" s="9">
        <v>48</v>
      </c>
      <c r="R881" s="9">
        <v>452</v>
      </c>
    </row>
    <row r="882" spans="1:18">
      <c r="A882" s="9">
        <v>881</v>
      </c>
      <c r="B882" s="9" t="s">
        <v>905</v>
      </c>
      <c r="C882" s="9" t="s">
        <v>19</v>
      </c>
      <c r="D882" s="9">
        <v>119.38</v>
      </c>
      <c r="E882" s="9">
        <v>3.8</v>
      </c>
      <c r="F882" s="9">
        <v>959</v>
      </c>
      <c r="G882" s="9">
        <v>307</v>
      </c>
      <c r="H882" s="9">
        <v>42</v>
      </c>
      <c r="I882" s="9">
        <v>89</v>
      </c>
      <c r="J882" s="9">
        <v>588</v>
      </c>
      <c r="K882" s="9">
        <v>18</v>
      </c>
      <c r="L882" s="9">
        <v>892</v>
      </c>
      <c r="M882" s="9">
        <v>765</v>
      </c>
      <c r="N882" s="9">
        <v>786</v>
      </c>
      <c r="O882" s="9">
        <v>13</v>
      </c>
      <c r="P882" s="9">
        <v>639</v>
      </c>
      <c r="Q882" s="9">
        <v>527</v>
      </c>
      <c r="R882" s="9">
        <v>392</v>
      </c>
    </row>
    <row r="883" spans="1:18">
      <c r="A883" s="9">
        <v>882</v>
      </c>
      <c r="B883" s="9" t="s">
        <v>906</v>
      </c>
      <c r="C883" s="9" t="s">
        <v>26</v>
      </c>
      <c r="D883" s="9">
        <v>337.59</v>
      </c>
      <c r="E883" s="9">
        <v>4.5</v>
      </c>
      <c r="F883" s="9">
        <v>280</v>
      </c>
      <c r="G883" s="9">
        <v>244</v>
      </c>
      <c r="H883" s="9">
        <v>206</v>
      </c>
      <c r="I883" s="9">
        <v>719</v>
      </c>
      <c r="J883" s="9">
        <v>176</v>
      </c>
      <c r="K883" s="9">
        <v>773</v>
      </c>
      <c r="L883" s="9">
        <v>918</v>
      </c>
      <c r="M883" s="9">
        <v>727</v>
      </c>
      <c r="N883" s="9">
        <v>323</v>
      </c>
      <c r="O883" s="9">
        <v>256</v>
      </c>
      <c r="P883" s="9">
        <v>985</v>
      </c>
      <c r="Q883" s="9">
        <v>144</v>
      </c>
      <c r="R883" s="9">
        <v>211</v>
      </c>
    </row>
    <row r="884" spans="1:18">
      <c r="A884" s="9">
        <v>883</v>
      </c>
      <c r="B884" s="9" t="s">
        <v>907</v>
      </c>
      <c r="C884" s="9" t="s">
        <v>19</v>
      </c>
      <c r="D884" s="9">
        <v>14.76</v>
      </c>
      <c r="E884" s="9">
        <v>3.5</v>
      </c>
      <c r="F884" s="9">
        <v>637</v>
      </c>
      <c r="G884" s="9">
        <v>514</v>
      </c>
      <c r="H884" s="9">
        <v>779</v>
      </c>
      <c r="I884" s="9">
        <v>803</v>
      </c>
      <c r="J884" s="9">
        <v>342</v>
      </c>
      <c r="K884" s="9">
        <v>83</v>
      </c>
      <c r="L884" s="9">
        <v>90</v>
      </c>
      <c r="M884" s="9">
        <v>879</v>
      </c>
      <c r="N884" s="9">
        <v>697</v>
      </c>
      <c r="O884" s="9">
        <v>208</v>
      </c>
      <c r="P884" s="9">
        <v>991</v>
      </c>
      <c r="Q884" s="9">
        <v>339</v>
      </c>
      <c r="R884" s="9">
        <v>667</v>
      </c>
    </row>
    <row r="885" spans="1:18">
      <c r="A885" s="9">
        <v>884</v>
      </c>
      <c r="B885" s="9" t="s">
        <v>908</v>
      </c>
      <c r="C885" s="9" t="s">
        <v>19</v>
      </c>
      <c r="D885" s="9">
        <v>56.53</v>
      </c>
      <c r="E885" s="9">
        <v>4</v>
      </c>
      <c r="F885" s="9">
        <v>483</v>
      </c>
      <c r="G885" s="9">
        <v>336</v>
      </c>
      <c r="H885" s="9">
        <v>295</v>
      </c>
      <c r="I885" s="9">
        <v>795</v>
      </c>
      <c r="J885" s="9">
        <v>659</v>
      </c>
      <c r="K885" s="9">
        <v>154</v>
      </c>
      <c r="L885" s="9">
        <v>749</v>
      </c>
      <c r="M885" s="9">
        <v>814</v>
      </c>
      <c r="N885" s="9">
        <v>325</v>
      </c>
      <c r="O885" s="9">
        <v>280</v>
      </c>
      <c r="P885" s="9">
        <v>471</v>
      </c>
      <c r="Q885" s="9">
        <v>761</v>
      </c>
      <c r="R885" s="9">
        <v>537</v>
      </c>
    </row>
    <row r="886" spans="1:18">
      <c r="A886" s="9">
        <v>885</v>
      </c>
      <c r="B886" s="9" t="s">
        <v>909</v>
      </c>
      <c r="C886" s="9" t="s">
        <v>26</v>
      </c>
      <c r="D886" s="9">
        <v>400.96</v>
      </c>
      <c r="E886" s="9">
        <v>1.6</v>
      </c>
      <c r="F886" s="9">
        <v>909</v>
      </c>
      <c r="G886" s="9">
        <v>574</v>
      </c>
      <c r="H886" s="9">
        <v>117</v>
      </c>
      <c r="I886" s="9">
        <v>629</v>
      </c>
      <c r="J886" s="9">
        <v>100</v>
      </c>
      <c r="K886" s="9">
        <v>564</v>
      </c>
      <c r="L886" s="9">
        <v>69</v>
      </c>
      <c r="M886" s="9">
        <v>171</v>
      </c>
      <c r="N886" s="9">
        <v>624</v>
      </c>
      <c r="O886" s="9">
        <v>442</v>
      </c>
      <c r="P886" s="9">
        <v>109</v>
      </c>
      <c r="Q886" s="9">
        <v>854</v>
      </c>
      <c r="R886" s="9">
        <v>593</v>
      </c>
    </row>
    <row r="887" spans="1:18">
      <c r="A887" s="9">
        <v>886</v>
      </c>
      <c r="B887" s="9" t="s">
        <v>910</v>
      </c>
      <c r="C887" s="9" t="s">
        <v>29</v>
      </c>
      <c r="D887" s="9">
        <v>93.38</v>
      </c>
      <c r="E887" s="9">
        <v>2.8</v>
      </c>
      <c r="F887" s="9">
        <v>111</v>
      </c>
      <c r="G887" s="9">
        <v>560</v>
      </c>
      <c r="H887" s="9">
        <v>531</v>
      </c>
      <c r="I887" s="9">
        <v>860</v>
      </c>
      <c r="J887" s="9">
        <v>757</v>
      </c>
      <c r="K887" s="9">
        <v>618</v>
      </c>
      <c r="L887" s="9">
        <v>165</v>
      </c>
      <c r="M887" s="9">
        <v>648</v>
      </c>
      <c r="N887" s="9">
        <v>824</v>
      </c>
      <c r="O887" s="9">
        <v>839</v>
      </c>
      <c r="P887" s="9">
        <v>866</v>
      </c>
      <c r="Q887" s="9">
        <v>353</v>
      </c>
      <c r="R887" s="9">
        <v>594</v>
      </c>
    </row>
    <row r="888" spans="1:18">
      <c r="A888" s="9">
        <v>887</v>
      </c>
      <c r="B888" s="9" t="s">
        <v>911</v>
      </c>
      <c r="C888" s="9" t="s">
        <v>26</v>
      </c>
      <c r="D888" s="9">
        <v>328.11</v>
      </c>
      <c r="E888" s="9">
        <v>1</v>
      </c>
      <c r="F888" s="9">
        <v>866</v>
      </c>
      <c r="G888" s="9">
        <v>75</v>
      </c>
      <c r="H888" s="9">
        <v>221</v>
      </c>
      <c r="I888" s="9">
        <v>174</v>
      </c>
      <c r="J888" s="9">
        <v>628</v>
      </c>
      <c r="K888" s="9">
        <v>356</v>
      </c>
      <c r="L888" s="9">
        <v>641</v>
      </c>
      <c r="M888" s="9">
        <v>999</v>
      </c>
      <c r="N888" s="9">
        <v>164</v>
      </c>
      <c r="O888" s="9">
        <v>836</v>
      </c>
      <c r="P888" s="9">
        <v>36</v>
      </c>
      <c r="Q888" s="9">
        <v>74</v>
      </c>
      <c r="R888" s="9">
        <v>130</v>
      </c>
    </row>
    <row r="889" spans="1:18">
      <c r="A889" s="9">
        <v>888</v>
      </c>
      <c r="B889" s="9" t="s">
        <v>912</v>
      </c>
      <c r="C889" s="9" t="s">
        <v>23</v>
      </c>
      <c r="D889" s="9">
        <v>122.9</v>
      </c>
      <c r="E889" s="9">
        <v>2</v>
      </c>
      <c r="F889" s="9">
        <v>139</v>
      </c>
      <c r="G889" s="9">
        <v>879</v>
      </c>
      <c r="H889" s="9">
        <v>165</v>
      </c>
      <c r="I889" s="9">
        <v>75</v>
      </c>
      <c r="J889" s="9">
        <v>603</v>
      </c>
      <c r="K889" s="9">
        <v>815</v>
      </c>
      <c r="L889" s="9">
        <v>213</v>
      </c>
      <c r="M889" s="9">
        <v>497</v>
      </c>
      <c r="N889" s="9">
        <v>572</v>
      </c>
      <c r="O889" s="9">
        <v>388</v>
      </c>
      <c r="P889" s="9">
        <v>991</v>
      </c>
      <c r="Q889" s="9">
        <v>801</v>
      </c>
      <c r="R889" s="9">
        <v>328</v>
      </c>
    </row>
    <row r="890" spans="1:18">
      <c r="A890" s="9">
        <v>889</v>
      </c>
      <c r="B890" s="9" t="s">
        <v>913</v>
      </c>
      <c r="C890" s="9" t="s">
        <v>26</v>
      </c>
      <c r="D890" s="9">
        <v>54.22</v>
      </c>
      <c r="E890" s="9">
        <v>3.9</v>
      </c>
      <c r="F890" s="9">
        <v>996</v>
      </c>
      <c r="G890" s="9">
        <v>174</v>
      </c>
      <c r="H890" s="9">
        <v>642</v>
      </c>
      <c r="I890" s="9">
        <v>612</v>
      </c>
      <c r="J890" s="9">
        <v>400</v>
      </c>
      <c r="K890" s="9">
        <v>646</v>
      </c>
      <c r="L890" s="9">
        <v>851</v>
      </c>
      <c r="M890" s="9">
        <v>470</v>
      </c>
      <c r="N890" s="9">
        <v>603</v>
      </c>
      <c r="O890" s="9">
        <v>616</v>
      </c>
      <c r="P890" s="9">
        <v>582</v>
      </c>
      <c r="Q890" s="9">
        <v>928</v>
      </c>
      <c r="R890" s="9">
        <v>611</v>
      </c>
    </row>
    <row r="891" spans="1:18">
      <c r="A891" s="9">
        <v>890</v>
      </c>
      <c r="B891" s="9" t="s">
        <v>914</v>
      </c>
      <c r="C891" s="9" t="s">
        <v>21</v>
      </c>
      <c r="D891" s="9">
        <v>125.37</v>
      </c>
      <c r="E891" s="9">
        <v>5</v>
      </c>
      <c r="F891" s="9">
        <v>435</v>
      </c>
      <c r="G891" s="9">
        <v>108</v>
      </c>
      <c r="H891" s="9">
        <v>155</v>
      </c>
      <c r="I891" s="9">
        <v>925</v>
      </c>
      <c r="J891" s="9">
        <v>27</v>
      </c>
      <c r="K891" s="9">
        <v>442</v>
      </c>
      <c r="L891" s="9">
        <v>600</v>
      </c>
      <c r="M891" s="9">
        <v>383</v>
      </c>
      <c r="N891" s="9">
        <v>797</v>
      </c>
      <c r="O891" s="9">
        <v>482</v>
      </c>
      <c r="P891" s="9">
        <v>800</v>
      </c>
      <c r="Q891" s="9">
        <v>793</v>
      </c>
      <c r="R891" s="9">
        <v>255</v>
      </c>
    </row>
    <row r="892" spans="1:18">
      <c r="A892" s="9">
        <v>891</v>
      </c>
      <c r="B892" s="9" t="s">
        <v>915</v>
      </c>
      <c r="C892" s="9" t="s">
        <v>23</v>
      </c>
      <c r="D892" s="9">
        <v>362.52</v>
      </c>
      <c r="E892" s="9">
        <v>1.4</v>
      </c>
      <c r="F892" s="9">
        <v>509</v>
      </c>
      <c r="G892" s="9">
        <v>182</v>
      </c>
      <c r="H892" s="9">
        <v>183</v>
      </c>
      <c r="I892" s="9">
        <v>662</v>
      </c>
      <c r="J892" s="9">
        <v>936</v>
      </c>
      <c r="K892" s="9">
        <v>68</v>
      </c>
      <c r="L892" s="9">
        <v>334</v>
      </c>
      <c r="M892" s="9">
        <v>689</v>
      </c>
      <c r="N892" s="9">
        <v>454</v>
      </c>
      <c r="O892" s="9">
        <v>146</v>
      </c>
      <c r="P892" s="9">
        <v>30</v>
      </c>
      <c r="Q892" s="9">
        <v>577</v>
      </c>
      <c r="R892" s="9">
        <v>478</v>
      </c>
    </row>
    <row r="893" spans="1:18">
      <c r="A893" s="9">
        <v>892</v>
      </c>
      <c r="B893" s="9" t="s">
        <v>916</v>
      </c>
      <c r="C893" s="9" t="s">
        <v>19</v>
      </c>
      <c r="D893" s="9">
        <v>428.57</v>
      </c>
      <c r="E893" s="9">
        <v>2.6</v>
      </c>
      <c r="F893" s="9">
        <v>273</v>
      </c>
      <c r="G893" s="9">
        <v>191</v>
      </c>
      <c r="H893" s="9">
        <v>89</v>
      </c>
      <c r="I893" s="9">
        <v>399</v>
      </c>
      <c r="J893" s="9">
        <v>961</v>
      </c>
      <c r="K893" s="9">
        <v>522</v>
      </c>
      <c r="L893" s="9">
        <v>763</v>
      </c>
      <c r="M893" s="9">
        <v>588</v>
      </c>
      <c r="N893" s="9">
        <v>968</v>
      </c>
      <c r="O893" s="9">
        <v>278</v>
      </c>
      <c r="P893" s="9">
        <v>950</v>
      </c>
      <c r="Q893" s="9">
        <v>636</v>
      </c>
      <c r="R893" s="9">
        <v>560</v>
      </c>
    </row>
    <row r="894" spans="1:18">
      <c r="A894" s="9">
        <v>893</v>
      </c>
      <c r="B894" s="9" t="s">
        <v>917</v>
      </c>
      <c r="C894" s="9" t="s">
        <v>35</v>
      </c>
      <c r="D894" s="9">
        <v>415.96</v>
      </c>
      <c r="E894" s="9">
        <v>4.2</v>
      </c>
      <c r="F894" s="9">
        <v>99</v>
      </c>
      <c r="G894" s="9">
        <v>64</v>
      </c>
      <c r="H894" s="9">
        <v>93</v>
      </c>
      <c r="I894" s="9">
        <v>781</v>
      </c>
      <c r="J894" s="9">
        <v>536</v>
      </c>
      <c r="K894" s="9">
        <v>142</v>
      </c>
      <c r="L894" s="9">
        <v>368</v>
      </c>
      <c r="M894" s="9">
        <v>699</v>
      </c>
      <c r="N894" s="9">
        <v>152</v>
      </c>
      <c r="O894" s="9">
        <v>520</v>
      </c>
      <c r="P894" s="9">
        <v>380</v>
      </c>
      <c r="Q894" s="9">
        <v>318</v>
      </c>
      <c r="R894" s="9">
        <v>912</v>
      </c>
    </row>
    <row r="895" spans="1:18">
      <c r="A895" s="9">
        <v>894</v>
      </c>
      <c r="B895" s="9" t="s">
        <v>918</v>
      </c>
      <c r="C895" s="9" t="s">
        <v>23</v>
      </c>
      <c r="D895" s="9">
        <v>201.61</v>
      </c>
      <c r="E895" s="9">
        <v>1.8</v>
      </c>
      <c r="F895" s="9">
        <v>764</v>
      </c>
      <c r="G895" s="9">
        <v>848</v>
      </c>
      <c r="H895" s="9">
        <v>12</v>
      </c>
      <c r="I895" s="9">
        <v>969</v>
      </c>
      <c r="J895" s="9">
        <v>57</v>
      </c>
      <c r="K895" s="9">
        <v>191</v>
      </c>
      <c r="L895" s="9">
        <v>860</v>
      </c>
      <c r="M895" s="9">
        <v>506</v>
      </c>
      <c r="N895" s="9">
        <v>736</v>
      </c>
      <c r="O895" s="9">
        <v>629</v>
      </c>
      <c r="P895" s="9">
        <v>267</v>
      </c>
      <c r="Q895" s="9">
        <v>86</v>
      </c>
      <c r="R895" s="9">
        <v>62</v>
      </c>
    </row>
    <row r="896" spans="1:18">
      <c r="A896" s="9">
        <v>895</v>
      </c>
      <c r="B896" s="9" t="s">
        <v>919</v>
      </c>
      <c r="C896" s="9" t="s">
        <v>29</v>
      </c>
      <c r="D896" s="9">
        <v>335.7</v>
      </c>
      <c r="E896" s="9">
        <v>3.2</v>
      </c>
      <c r="F896" s="9">
        <v>850</v>
      </c>
      <c r="G896" s="9">
        <v>962</v>
      </c>
      <c r="H896" s="9">
        <v>972</v>
      </c>
      <c r="I896" s="9">
        <v>70</v>
      </c>
      <c r="J896" s="9">
        <v>497</v>
      </c>
      <c r="K896" s="9">
        <v>386</v>
      </c>
      <c r="L896" s="9">
        <v>583</v>
      </c>
      <c r="M896" s="9">
        <v>991</v>
      </c>
      <c r="N896" s="9">
        <v>126</v>
      </c>
      <c r="O896" s="9">
        <v>605</v>
      </c>
      <c r="P896" s="9">
        <v>10</v>
      </c>
      <c r="Q896" s="9">
        <v>552</v>
      </c>
      <c r="R896" s="9">
        <v>310</v>
      </c>
    </row>
    <row r="897" spans="1:18">
      <c r="A897" s="9">
        <v>896</v>
      </c>
      <c r="B897" s="9" t="s">
        <v>920</v>
      </c>
      <c r="C897" s="9" t="s">
        <v>29</v>
      </c>
      <c r="D897" s="9">
        <v>106.47</v>
      </c>
      <c r="E897" s="9">
        <v>3.9</v>
      </c>
      <c r="F897" s="9">
        <v>104</v>
      </c>
      <c r="G897" s="9">
        <v>473</v>
      </c>
      <c r="H897" s="9">
        <v>833</v>
      </c>
      <c r="I897" s="9">
        <v>179</v>
      </c>
      <c r="J897" s="9">
        <v>296</v>
      </c>
      <c r="K897" s="9">
        <v>377</v>
      </c>
      <c r="L897" s="9">
        <v>676</v>
      </c>
      <c r="M897" s="9">
        <v>526</v>
      </c>
      <c r="N897" s="9">
        <v>192</v>
      </c>
      <c r="O897" s="9">
        <v>433</v>
      </c>
      <c r="P897" s="9">
        <v>343</v>
      </c>
      <c r="Q897" s="9">
        <v>981</v>
      </c>
      <c r="R897" s="9">
        <v>406</v>
      </c>
    </row>
    <row r="898" spans="1:18">
      <c r="A898" s="9">
        <v>897</v>
      </c>
      <c r="B898" s="9" t="s">
        <v>921</v>
      </c>
      <c r="C898" s="9" t="s">
        <v>26</v>
      </c>
      <c r="D898" s="9">
        <v>150.11</v>
      </c>
      <c r="E898" s="9">
        <v>3.5</v>
      </c>
      <c r="F898" s="9">
        <v>214</v>
      </c>
      <c r="G898" s="9">
        <v>782</v>
      </c>
      <c r="H898" s="9">
        <v>804</v>
      </c>
      <c r="I898" s="9">
        <v>123</v>
      </c>
      <c r="J898" s="9">
        <v>133</v>
      </c>
      <c r="K898" s="9">
        <v>580</v>
      </c>
      <c r="L898" s="9">
        <v>48</v>
      </c>
      <c r="M898" s="9">
        <v>803</v>
      </c>
      <c r="N898" s="9">
        <v>626</v>
      </c>
      <c r="O898" s="9">
        <v>143</v>
      </c>
      <c r="P898" s="9">
        <v>839</v>
      </c>
      <c r="Q898" s="9">
        <v>697</v>
      </c>
      <c r="R898" s="9">
        <v>801</v>
      </c>
    </row>
    <row r="899" spans="1:18">
      <c r="A899" s="9">
        <v>898</v>
      </c>
      <c r="B899" s="9" t="s">
        <v>922</v>
      </c>
      <c r="C899" s="9" t="s">
        <v>23</v>
      </c>
      <c r="D899" s="9">
        <v>448.69</v>
      </c>
      <c r="E899" s="9">
        <v>1.8</v>
      </c>
      <c r="F899" s="9">
        <v>761</v>
      </c>
      <c r="G899" s="9">
        <v>99</v>
      </c>
      <c r="H899" s="9">
        <v>944</v>
      </c>
      <c r="I899" s="9">
        <v>380</v>
      </c>
      <c r="J899" s="9">
        <v>330</v>
      </c>
      <c r="K899" s="9">
        <v>534</v>
      </c>
      <c r="L899" s="9">
        <v>51</v>
      </c>
      <c r="M899" s="9">
        <v>830</v>
      </c>
      <c r="N899" s="9">
        <v>773</v>
      </c>
      <c r="O899" s="9">
        <v>288</v>
      </c>
      <c r="P899" s="9">
        <v>543</v>
      </c>
      <c r="Q899" s="9">
        <v>865</v>
      </c>
      <c r="R899" s="9">
        <v>104</v>
      </c>
    </row>
    <row r="900" spans="1:18">
      <c r="A900" s="9">
        <v>899</v>
      </c>
      <c r="B900" s="9" t="s">
        <v>923</v>
      </c>
      <c r="C900" s="9" t="s">
        <v>19</v>
      </c>
      <c r="D900" s="9">
        <v>11.44</v>
      </c>
      <c r="E900" s="9">
        <v>2.4</v>
      </c>
      <c r="F900" s="9">
        <v>664</v>
      </c>
      <c r="G900" s="9">
        <v>543</v>
      </c>
      <c r="H900" s="9">
        <v>741</v>
      </c>
      <c r="I900" s="9">
        <v>292</v>
      </c>
      <c r="J900" s="9">
        <v>248</v>
      </c>
      <c r="K900" s="9">
        <v>692</v>
      </c>
      <c r="L900" s="9">
        <v>288</v>
      </c>
      <c r="M900" s="9">
        <v>324</v>
      </c>
      <c r="N900" s="9">
        <v>529</v>
      </c>
      <c r="O900" s="9">
        <v>385</v>
      </c>
      <c r="P900" s="9">
        <v>568</v>
      </c>
      <c r="Q900" s="9">
        <v>891</v>
      </c>
      <c r="R900" s="9">
        <v>616</v>
      </c>
    </row>
    <row r="901" spans="1:18">
      <c r="A901" s="9">
        <v>900</v>
      </c>
      <c r="B901" s="9" t="s">
        <v>924</v>
      </c>
      <c r="C901" s="9" t="s">
        <v>29</v>
      </c>
      <c r="D901" s="9">
        <v>47.33</v>
      </c>
      <c r="E901" s="9">
        <v>4.1</v>
      </c>
      <c r="F901" s="9">
        <v>762</v>
      </c>
      <c r="G901" s="9">
        <v>863</v>
      </c>
      <c r="H901" s="9">
        <v>833</v>
      </c>
      <c r="I901" s="9">
        <v>796</v>
      </c>
      <c r="J901" s="9">
        <v>549</v>
      </c>
      <c r="K901" s="9">
        <v>292</v>
      </c>
      <c r="L901" s="9">
        <v>789</v>
      </c>
      <c r="M901" s="9">
        <v>213</v>
      </c>
      <c r="N901" s="9">
        <v>9</v>
      </c>
      <c r="O901" s="9">
        <v>13</v>
      </c>
      <c r="P901" s="9">
        <v>165</v>
      </c>
      <c r="Q901" s="9">
        <v>846</v>
      </c>
      <c r="R901" s="9">
        <v>836</v>
      </c>
    </row>
    <row r="902" spans="1:18">
      <c r="A902" s="9">
        <v>901</v>
      </c>
      <c r="B902" s="9" t="s">
        <v>925</v>
      </c>
      <c r="C902" s="9" t="s">
        <v>48</v>
      </c>
      <c r="D902" s="9">
        <v>107.9</v>
      </c>
      <c r="E902" s="9">
        <v>3.2</v>
      </c>
      <c r="F902" s="9">
        <v>787</v>
      </c>
      <c r="G902" s="9">
        <v>127</v>
      </c>
      <c r="H902" s="9">
        <v>803</v>
      </c>
      <c r="I902" s="9">
        <v>194</v>
      </c>
      <c r="J902" s="9">
        <v>901</v>
      </c>
      <c r="K902" s="9">
        <v>8</v>
      </c>
      <c r="L902" s="9">
        <v>625</v>
      </c>
      <c r="M902" s="9">
        <v>207</v>
      </c>
      <c r="N902" s="9">
        <v>91</v>
      </c>
      <c r="O902" s="9">
        <v>256</v>
      </c>
      <c r="P902" s="9">
        <v>699</v>
      </c>
      <c r="Q902" s="9">
        <v>777</v>
      </c>
      <c r="R902" s="9">
        <v>14</v>
      </c>
    </row>
    <row r="903" spans="1:18">
      <c r="A903" s="9">
        <v>902</v>
      </c>
      <c r="B903" s="9" t="s">
        <v>926</v>
      </c>
      <c r="C903" s="9" t="s">
        <v>19</v>
      </c>
      <c r="D903" s="9">
        <v>18.13</v>
      </c>
      <c r="E903" s="9">
        <v>1</v>
      </c>
      <c r="F903" s="9">
        <v>165</v>
      </c>
      <c r="G903" s="9">
        <v>451</v>
      </c>
      <c r="H903" s="9">
        <v>437</v>
      </c>
      <c r="I903" s="9">
        <v>910</v>
      </c>
      <c r="J903" s="9">
        <v>940</v>
      </c>
      <c r="K903" s="9">
        <v>270</v>
      </c>
      <c r="L903" s="9">
        <v>238</v>
      </c>
      <c r="M903" s="9">
        <v>168</v>
      </c>
      <c r="N903" s="9">
        <v>138</v>
      </c>
      <c r="O903" s="9">
        <v>345</v>
      </c>
      <c r="P903" s="9">
        <v>341</v>
      </c>
      <c r="Q903" s="9">
        <v>782</v>
      </c>
      <c r="R903" s="9">
        <v>686</v>
      </c>
    </row>
    <row r="904" spans="1:18">
      <c r="A904" s="9">
        <v>903</v>
      </c>
      <c r="B904" s="9" t="s">
        <v>927</v>
      </c>
      <c r="C904" s="9" t="s">
        <v>48</v>
      </c>
      <c r="D904" s="9">
        <v>94.81</v>
      </c>
      <c r="E904" s="9">
        <v>4</v>
      </c>
      <c r="F904" s="9">
        <v>999</v>
      </c>
      <c r="G904" s="9">
        <v>913</v>
      </c>
      <c r="H904" s="9">
        <v>537</v>
      </c>
      <c r="I904" s="9">
        <v>227</v>
      </c>
      <c r="J904" s="9">
        <v>74</v>
      </c>
      <c r="K904" s="9">
        <v>386</v>
      </c>
      <c r="L904" s="9">
        <v>132</v>
      </c>
      <c r="M904" s="9">
        <v>329</v>
      </c>
      <c r="N904" s="9">
        <v>480</v>
      </c>
      <c r="O904" s="9">
        <v>697</v>
      </c>
      <c r="P904" s="9">
        <v>481</v>
      </c>
      <c r="Q904" s="9">
        <v>41</v>
      </c>
      <c r="R904" s="9">
        <v>258</v>
      </c>
    </row>
    <row r="905" spans="1:18">
      <c r="A905" s="9">
        <v>904</v>
      </c>
      <c r="B905" s="9" t="s">
        <v>928</v>
      </c>
      <c r="C905" s="9" t="s">
        <v>21</v>
      </c>
      <c r="D905" s="9">
        <v>293.61</v>
      </c>
      <c r="E905" s="9">
        <v>1.1</v>
      </c>
      <c r="F905" s="9">
        <v>853</v>
      </c>
      <c r="G905" s="9">
        <v>368</v>
      </c>
      <c r="H905" s="9">
        <v>586</v>
      </c>
      <c r="I905" s="9">
        <v>430</v>
      </c>
      <c r="J905" s="9">
        <v>653</v>
      </c>
      <c r="K905" s="9">
        <v>92</v>
      </c>
      <c r="L905" s="9">
        <v>998</v>
      </c>
      <c r="M905" s="9">
        <v>279</v>
      </c>
      <c r="N905" s="9">
        <v>448</v>
      </c>
      <c r="O905" s="9">
        <v>344</v>
      </c>
      <c r="P905" s="9">
        <v>18</v>
      </c>
      <c r="Q905" s="9">
        <v>92</v>
      </c>
      <c r="R905" s="9">
        <v>722</v>
      </c>
    </row>
    <row r="906" spans="1:18">
      <c r="A906" s="9">
        <v>905</v>
      </c>
      <c r="B906" s="9" t="s">
        <v>929</v>
      </c>
      <c r="C906" s="9" t="s">
        <v>48</v>
      </c>
      <c r="D906" s="9">
        <v>213.61</v>
      </c>
      <c r="E906" s="9">
        <v>4</v>
      </c>
      <c r="F906" s="9">
        <v>520</v>
      </c>
      <c r="G906" s="9">
        <v>850</v>
      </c>
      <c r="H906" s="9">
        <v>967</v>
      </c>
      <c r="I906" s="9">
        <v>941</v>
      </c>
      <c r="J906" s="9">
        <v>833</v>
      </c>
      <c r="K906" s="9">
        <v>965</v>
      </c>
      <c r="L906" s="9">
        <v>785</v>
      </c>
      <c r="M906" s="9">
        <v>977</v>
      </c>
      <c r="N906" s="9">
        <v>332</v>
      </c>
      <c r="O906" s="9">
        <v>399</v>
      </c>
      <c r="P906" s="9">
        <v>627</v>
      </c>
      <c r="Q906" s="9">
        <v>696</v>
      </c>
      <c r="R906" s="9">
        <v>411</v>
      </c>
    </row>
    <row r="907" spans="1:18">
      <c r="A907" s="9">
        <v>906</v>
      </c>
      <c r="B907" s="9" t="s">
        <v>930</v>
      </c>
      <c r="C907" s="9" t="s">
        <v>29</v>
      </c>
      <c r="D907" s="9">
        <v>446.87</v>
      </c>
      <c r="E907" s="9">
        <v>1.8</v>
      </c>
      <c r="F907" s="9">
        <v>284</v>
      </c>
      <c r="G907" s="9">
        <v>42</v>
      </c>
      <c r="H907" s="9">
        <v>875</v>
      </c>
      <c r="I907" s="9">
        <v>435</v>
      </c>
      <c r="J907" s="9">
        <v>167</v>
      </c>
      <c r="K907" s="9">
        <v>528</v>
      </c>
      <c r="L907" s="9">
        <v>165</v>
      </c>
      <c r="M907" s="9">
        <v>304</v>
      </c>
      <c r="N907" s="9">
        <v>868</v>
      </c>
      <c r="O907" s="9">
        <v>206</v>
      </c>
      <c r="P907" s="9">
        <v>979</v>
      </c>
      <c r="Q907" s="9">
        <v>726</v>
      </c>
      <c r="R907" s="9">
        <v>258</v>
      </c>
    </row>
    <row r="908" spans="1:18">
      <c r="A908" s="9">
        <v>907</v>
      </c>
      <c r="B908" s="9" t="s">
        <v>931</v>
      </c>
      <c r="C908" s="9" t="s">
        <v>26</v>
      </c>
      <c r="D908" s="9">
        <v>409.63</v>
      </c>
      <c r="E908" s="9">
        <v>4.8</v>
      </c>
      <c r="F908" s="9">
        <v>517</v>
      </c>
      <c r="G908" s="9">
        <v>883</v>
      </c>
      <c r="H908" s="9">
        <v>935</v>
      </c>
      <c r="I908" s="9">
        <v>786</v>
      </c>
      <c r="J908" s="9">
        <v>770</v>
      </c>
      <c r="K908" s="9">
        <v>153</v>
      </c>
      <c r="L908" s="9">
        <v>373</v>
      </c>
      <c r="M908" s="9">
        <v>145</v>
      </c>
      <c r="N908" s="9">
        <v>339</v>
      </c>
      <c r="O908" s="9">
        <v>857</v>
      </c>
      <c r="P908" s="9">
        <v>183</v>
      </c>
      <c r="Q908" s="9">
        <v>506</v>
      </c>
      <c r="R908" s="9">
        <v>613</v>
      </c>
    </row>
    <row r="909" spans="1:18">
      <c r="A909" s="9">
        <v>908</v>
      </c>
      <c r="B909" s="9" t="s">
        <v>932</v>
      </c>
      <c r="C909" s="9" t="s">
        <v>21</v>
      </c>
      <c r="D909" s="9">
        <v>174.2</v>
      </c>
      <c r="E909" s="9">
        <v>2.5</v>
      </c>
      <c r="F909" s="9">
        <v>657</v>
      </c>
      <c r="G909" s="9">
        <v>418</v>
      </c>
      <c r="H909" s="9">
        <v>810</v>
      </c>
      <c r="I909" s="9">
        <v>460</v>
      </c>
      <c r="J909" s="9">
        <v>502</v>
      </c>
      <c r="K909" s="9">
        <v>404</v>
      </c>
      <c r="L909" s="9">
        <v>372</v>
      </c>
      <c r="M909" s="9">
        <v>774</v>
      </c>
      <c r="N909" s="9">
        <v>960</v>
      </c>
      <c r="O909" s="9">
        <v>942</v>
      </c>
      <c r="P909" s="9">
        <v>781</v>
      </c>
      <c r="Q909" s="9">
        <v>528</v>
      </c>
      <c r="R909" s="9">
        <v>259</v>
      </c>
    </row>
    <row r="910" spans="1:18">
      <c r="A910" s="9">
        <v>909</v>
      </c>
      <c r="B910" s="9" t="s">
        <v>933</v>
      </c>
      <c r="C910" s="9" t="s">
        <v>23</v>
      </c>
      <c r="D910" s="9">
        <v>133.41</v>
      </c>
      <c r="E910" s="9">
        <v>2.3</v>
      </c>
      <c r="F910" s="9">
        <v>613</v>
      </c>
      <c r="G910" s="9">
        <v>487</v>
      </c>
      <c r="H910" s="9">
        <v>149</v>
      </c>
      <c r="I910" s="9">
        <v>617</v>
      </c>
      <c r="J910" s="9">
        <v>884</v>
      </c>
      <c r="K910" s="9">
        <v>839</v>
      </c>
      <c r="L910" s="9">
        <v>804</v>
      </c>
      <c r="M910" s="9">
        <v>515</v>
      </c>
      <c r="N910" s="9">
        <v>51</v>
      </c>
      <c r="O910" s="9">
        <v>171</v>
      </c>
      <c r="P910" s="9">
        <v>544</v>
      </c>
      <c r="Q910" s="9">
        <v>955</v>
      </c>
      <c r="R910" s="9">
        <v>855</v>
      </c>
    </row>
    <row r="911" spans="1:18">
      <c r="A911" s="9">
        <v>910</v>
      </c>
      <c r="B911" s="9" t="s">
        <v>934</v>
      </c>
      <c r="C911" s="9" t="s">
        <v>19</v>
      </c>
      <c r="D911" s="9">
        <v>192.95</v>
      </c>
      <c r="E911" s="9">
        <v>1.6</v>
      </c>
      <c r="F911" s="9">
        <v>164</v>
      </c>
      <c r="G911" s="9">
        <v>77</v>
      </c>
      <c r="H911" s="9">
        <v>659</v>
      </c>
      <c r="I911" s="9">
        <v>20</v>
      </c>
      <c r="J911" s="9">
        <v>354</v>
      </c>
      <c r="K911" s="9">
        <v>148</v>
      </c>
      <c r="L911" s="9">
        <v>477</v>
      </c>
      <c r="M911" s="9">
        <v>89</v>
      </c>
      <c r="N911" s="9">
        <v>706</v>
      </c>
      <c r="O911" s="9">
        <v>463</v>
      </c>
      <c r="P911" s="9">
        <v>9</v>
      </c>
      <c r="Q911" s="9">
        <v>264</v>
      </c>
      <c r="R911" s="9">
        <v>670</v>
      </c>
    </row>
    <row r="912" spans="1:18">
      <c r="A912" s="9">
        <v>911</v>
      </c>
      <c r="B912" s="9" t="s">
        <v>935</v>
      </c>
      <c r="C912" s="9" t="s">
        <v>29</v>
      </c>
      <c r="D912" s="9">
        <v>297.2</v>
      </c>
      <c r="E912" s="9">
        <v>2.2</v>
      </c>
      <c r="F912" s="9">
        <v>886</v>
      </c>
      <c r="G912" s="9">
        <v>825</v>
      </c>
      <c r="H912" s="9">
        <v>7</v>
      </c>
      <c r="I912" s="9">
        <v>63</v>
      </c>
      <c r="J912" s="9">
        <v>224</v>
      </c>
      <c r="K912" s="9">
        <v>888</v>
      </c>
      <c r="L912" s="9">
        <v>754</v>
      </c>
      <c r="M912" s="9">
        <v>452</v>
      </c>
      <c r="N912" s="9">
        <v>465</v>
      </c>
      <c r="O912" s="9">
        <v>269</v>
      </c>
      <c r="P912" s="9">
        <v>591</v>
      </c>
      <c r="Q912" s="9">
        <v>625</v>
      </c>
      <c r="R912" s="9">
        <v>44</v>
      </c>
    </row>
    <row r="913" spans="1:18">
      <c r="A913" s="9">
        <v>912</v>
      </c>
      <c r="B913" s="9" t="s">
        <v>936</v>
      </c>
      <c r="C913" s="9" t="s">
        <v>21</v>
      </c>
      <c r="D913" s="9">
        <v>137.69</v>
      </c>
      <c r="E913" s="9">
        <v>4.5</v>
      </c>
      <c r="F913" s="9">
        <v>659</v>
      </c>
      <c r="G913" s="9">
        <v>800</v>
      </c>
      <c r="H913" s="9">
        <v>28</v>
      </c>
      <c r="I913" s="9">
        <v>164</v>
      </c>
      <c r="J913" s="9">
        <v>663</v>
      </c>
      <c r="K913" s="9">
        <v>266</v>
      </c>
      <c r="L913" s="9">
        <v>478</v>
      </c>
      <c r="M913" s="9">
        <v>59</v>
      </c>
      <c r="N913" s="9">
        <v>1000</v>
      </c>
      <c r="O913" s="9">
        <v>220</v>
      </c>
      <c r="P913" s="9">
        <v>191</v>
      </c>
      <c r="Q913" s="9">
        <v>291</v>
      </c>
      <c r="R913" s="9">
        <v>954</v>
      </c>
    </row>
    <row r="914" spans="1:18">
      <c r="A914" s="9">
        <v>913</v>
      </c>
      <c r="B914" s="9" t="s">
        <v>937</v>
      </c>
      <c r="C914" s="9" t="s">
        <v>21</v>
      </c>
      <c r="D914" s="9">
        <v>313.95</v>
      </c>
      <c r="E914" s="9">
        <v>5</v>
      </c>
      <c r="F914" s="9">
        <v>64</v>
      </c>
      <c r="G914" s="9">
        <v>269</v>
      </c>
      <c r="H914" s="9">
        <v>295</v>
      </c>
      <c r="I914" s="9">
        <v>26</v>
      </c>
      <c r="J914" s="9">
        <v>530</v>
      </c>
      <c r="K914" s="9">
        <v>421</v>
      </c>
      <c r="L914" s="9">
        <v>831</v>
      </c>
      <c r="M914" s="9">
        <v>310</v>
      </c>
      <c r="N914" s="9">
        <v>717</v>
      </c>
      <c r="O914" s="9">
        <v>151</v>
      </c>
      <c r="P914" s="9">
        <v>319</v>
      </c>
      <c r="Q914" s="9">
        <v>968</v>
      </c>
      <c r="R914" s="9">
        <v>812</v>
      </c>
    </row>
    <row r="915" spans="1:18">
      <c r="A915" s="9">
        <v>914</v>
      </c>
      <c r="B915" s="9" t="s">
        <v>938</v>
      </c>
      <c r="C915" s="9" t="s">
        <v>29</v>
      </c>
      <c r="D915" s="9">
        <v>207.66</v>
      </c>
      <c r="E915" s="9">
        <v>2.5</v>
      </c>
      <c r="F915" s="9">
        <v>91</v>
      </c>
      <c r="G915" s="9">
        <v>673</v>
      </c>
      <c r="H915" s="9">
        <v>985</v>
      </c>
      <c r="I915" s="9">
        <v>310</v>
      </c>
      <c r="J915" s="9">
        <v>145</v>
      </c>
      <c r="K915" s="9">
        <v>839</v>
      </c>
      <c r="L915" s="9">
        <v>649</v>
      </c>
      <c r="M915" s="9">
        <v>527</v>
      </c>
      <c r="N915" s="9">
        <v>798</v>
      </c>
      <c r="O915" s="9">
        <v>622</v>
      </c>
      <c r="P915" s="9">
        <v>701</v>
      </c>
      <c r="Q915" s="9">
        <v>463</v>
      </c>
      <c r="R915" s="9">
        <v>762</v>
      </c>
    </row>
    <row r="916" spans="1:18">
      <c r="A916" s="9">
        <v>915</v>
      </c>
      <c r="B916" s="9" t="s">
        <v>939</v>
      </c>
      <c r="C916" s="9" t="s">
        <v>23</v>
      </c>
      <c r="D916" s="9">
        <v>278.26</v>
      </c>
      <c r="E916" s="9">
        <v>2.8</v>
      </c>
      <c r="F916" s="9">
        <v>117</v>
      </c>
      <c r="G916" s="9">
        <v>700</v>
      </c>
      <c r="H916" s="9">
        <v>925</v>
      </c>
      <c r="I916" s="9">
        <v>284</v>
      </c>
      <c r="J916" s="9">
        <v>959</v>
      </c>
      <c r="K916" s="9">
        <v>617</v>
      </c>
      <c r="L916" s="9">
        <v>590</v>
      </c>
      <c r="M916" s="9">
        <v>226</v>
      </c>
      <c r="N916" s="9">
        <v>474</v>
      </c>
      <c r="O916" s="9">
        <v>182</v>
      </c>
      <c r="P916" s="9">
        <v>579</v>
      </c>
      <c r="Q916" s="9">
        <v>803</v>
      </c>
      <c r="R916" s="9">
        <v>330</v>
      </c>
    </row>
    <row r="917" spans="1:18">
      <c r="A917" s="9">
        <v>916</v>
      </c>
      <c r="B917" s="9" t="s">
        <v>940</v>
      </c>
      <c r="C917" s="9" t="s">
        <v>23</v>
      </c>
      <c r="D917" s="9">
        <v>220.88</v>
      </c>
      <c r="E917" s="9">
        <v>3.9</v>
      </c>
      <c r="F917" s="9">
        <v>866</v>
      </c>
      <c r="G917" s="9">
        <v>758</v>
      </c>
      <c r="H917" s="9">
        <v>720</v>
      </c>
      <c r="I917" s="9">
        <v>659</v>
      </c>
      <c r="J917" s="9">
        <v>240</v>
      </c>
      <c r="K917" s="9">
        <v>471</v>
      </c>
      <c r="L917" s="9">
        <v>681</v>
      </c>
      <c r="M917" s="9">
        <v>473</v>
      </c>
      <c r="N917" s="9">
        <v>400</v>
      </c>
      <c r="O917" s="9">
        <v>398</v>
      </c>
      <c r="P917" s="9">
        <v>474</v>
      </c>
      <c r="Q917" s="9">
        <v>559</v>
      </c>
      <c r="R917" s="9">
        <v>164</v>
      </c>
    </row>
    <row r="918" spans="1:18">
      <c r="A918" s="9">
        <v>917</v>
      </c>
      <c r="B918" s="9" t="s">
        <v>941</v>
      </c>
      <c r="C918" s="9" t="s">
        <v>26</v>
      </c>
      <c r="D918" s="9">
        <v>150.76</v>
      </c>
      <c r="E918" s="9">
        <v>4.5</v>
      </c>
      <c r="F918" s="9">
        <v>267</v>
      </c>
      <c r="G918" s="9">
        <v>899</v>
      </c>
      <c r="H918" s="9">
        <v>639</v>
      </c>
      <c r="I918" s="9">
        <v>280</v>
      </c>
      <c r="J918" s="9">
        <v>883</v>
      </c>
      <c r="K918" s="9">
        <v>892</v>
      </c>
      <c r="L918" s="9">
        <v>634</v>
      </c>
      <c r="M918" s="9">
        <v>977</v>
      </c>
      <c r="N918" s="9">
        <v>438</v>
      </c>
      <c r="O918" s="9">
        <v>850</v>
      </c>
      <c r="P918" s="9">
        <v>859</v>
      </c>
      <c r="Q918" s="9">
        <v>818</v>
      </c>
      <c r="R918" s="9">
        <v>192</v>
      </c>
    </row>
    <row r="919" spans="1:18">
      <c r="A919" s="9">
        <v>918</v>
      </c>
      <c r="B919" s="9" t="s">
        <v>942</v>
      </c>
      <c r="C919" s="9" t="s">
        <v>35</v>
      </c>
      <c r="D919" s="9">
        <v>474.48</v>
      </c>
      <c r="E919" s="9">
        <v>3.4</v>
      </c>
      <c r="F919" s="9">
        <v>822</v>
      </c>
      <c r="G919" s="9">
        <v>727</v>
      </c>
      <c r="H919" s="9">
        <v>339</v>
      </c>
      <c r="I919" s="9">
        <v>837</v>
      </c>
      <c r="J919" s="9">
        <v>892</v>
      </c>
      <c r="K919" s="9">
        <v>546</v>
      </c>
      <c r="L919" s="9">
        <v>687</v>
      </c>
      <c r="M919" s="9">
        <v>540</v>
      </c>
      <c r="N919" s="9">
        <v>877</v>
      </c>
      <c r="O919" s="9">
        <v>71</v>
      </c>
      <c r="P919" s="9">
        <v>636</v>
      </c>
      <c r="Q919" s="9">
        <v>96</v>
      </c>
      <c r="R919" s="9">
        <v>520</v>
      </c>
    </row>
    <row r="920" spans="1:18">
      <c r="A920" s="9">
        <v>919</v>
      </c>
      <c r="B920" s="9" t="s">
        <v>943</v>
      </c>
      <c r="C920" s="9" t="s">
        <v>48</v>
      </c>
      <c r="D920" s="9">
        <v>382.98</v>
      </c>
      <c r="E920" s="9">
        <v>2.6</v>
      </c>
      <c r="F920" s="9">
        <v>685</v>
      </c>
      <c r="G920" s="9">
        <v>314</v>
      </c>
      <c r="H920" s="9">
        <v>627</v>
      </c>
      <c r="I920" s="9">
        <v>830</v>
      </c>
      <c r="J920" s="9">
        <v>343</v>
      </c>
      <c r="K920" s="9">
        <v>630</v>
      </c>
      <c r="L920" s="9">
        <v>299</v>
      </c>
      <c r="M920" s="9">
        <v>662</v>
      </c>
      <c r="N920" s="9">
        <v>604</v>
      </c>
      <c r="O920" s="9">
        <v>417</v>
      </c>
      <c r="P920" s="9">
        <v>426</v>
      </c>
      <c r="Q920" s="9">
        <v>886</v>
      </c>
      <c r="R920" s="9">
        <v>400</v>
      </c>
    </row>
    <row r="921" spans="1:18">
      <c r="A921" s="9">
        <v>920</v>
      </c>
      <c r="B921" s="9" t="s">
        <v>944</v>
      </c>
      <c r="C921" s="9" t="s">
        <v>23</v>
      </c>
      <c r="D921" s="9">
        <v>74.36</v>
      </c>
      <c r="E921" s="9">
        <v>2.7</v>
      </c>
      <c r="F921" s="9">
        <v>559</v>
      </c>
      <c r="G921" s="9">
        <v>924</v>
      </c>
      <c r="H921" s="9">
        <v>438</v>
      </c>
      <c r="I921" s="9">
        <v>163</v>
      </c>
      <c r="J921" s="9">
        <v>748</v>
      </c>
      <c r="K921" s="9">
        <v>525</v>
      </c>
      <c r="L921" s="9">
        <v>81</v>
      </c>
      <c r="M921" s="9">
        <v>756</v>
      </c>
      <c r="N921" s="9">
        <v>931</v>
      </c>
      <c r="O921" s="9">
        <v>897</v>
      </c>
      <c r="P921" s="9">
        <v>847</v>
      </c>
      <c r="Q921" s="9">
        <v>94</v>
      </c>
      <c r="R921" s="9">
        <v>373</v>
      </c>
    </row>
    <row r="922" spans="1:18">
      <c r="A922" s="9">
        <v>921</v>
      </c>
      <c r="B922" s="9" t="s">
        <v>945</v>
      </c>
      <c r="C922" s="9" t="s">
        <v>26</v>
      </c>
      <c r="D922" s="9">
        <v>434.89</v>
      </c>
      <c r="E922" s="9">
        <v>3.8</v>
      </c>
      <c r="F922" s="9">
        <v>140</v>
      </c>
      <c r="G922" s="9">
        <v>850</v>
      </c>
      <c r="H922" s="9">
        <v>143</v>
      </c>
      <c r="I922" s="9">
        <v>897</v>
      </c>
      <c r="J922" s="9">
        <v>34</v>
      </c>
      <c r="K922" s="9">
        <v>502</v>
      </c>
      <c r="L922" s="9">
        <v>86</v>
      </c>
      <c r="M922" s="9">
        <v>781</v>
      </c>
      <c r="N922" s="9">
        <v>996</v>
      </c>
      <c r="O922" s="9">
        <v>282</v>
      </c>
      <c r="P922" s="9">
        <v>58</v>
      </c>
      <c r="Q922" s="9">
        <v>325</v>
      </c>
      <c r="R922" s="9">
        <v>64</v>
      </c>
    </row>
    <row r="923" spans="1:18">
      <c r="A923" s="9">
        <v>922</v>
      </c>
      <c r="B923" s="9" t="s">
        <v>946</v>
      </c>
      <c r="C923" s="9" t="s">
        <v>48</v>
      </c>
      <c r="D923" s="9">
        <v>246.28</v>
      </c>
      <c r="E923" s="9">
        <v>1</v>
      </c>
      <c r="F923" s="9">
        <v>246</v>
      </c>
      <c r="G923" s="9">
        <v>901</v>
      </c>
      <c r="H923" s="9">
        <v>941</v>
      </c>
      <c r="I923" s="9">
        <v>917</v>
      </c>
      <c r="J923" s="9">
        <v>701</v>
      </c>
      <c r="K923" s="9">
        <v>13</v>
      </c>
      <c r="L923" s="9">
        <v>224</v>
      </c>
      <c r="M923" s="9">
        <v>78</v>
      </c>
      <c r="N923" s="9">
        <v>921</v>
      </c>
      <c r="O923" s="9">
        <v>73</v>
      </c>
      <c r="P923" s="9">
        <v>435</v>
      </c>
      <c r="Q923" s="9">
        <v>73</v>
      </c>
      <c r="R923" s="9">
        <v>386</v>
      </c>
    </row>
    <row r="924" spans="1:18">
      <c r="A924" s="9">
        <v>923</v>
      </c>
      <c r="B924" s="9" t="s">
        <v>947</v>
      </c>
      <c r="C924" s="9" t="s">
        <v>21</v>
      </c>
      <c r="D924" s="9">
        <v>447.8</v>
      </c>
      <c r="E924" s="9">
        <v>3.5</v>
      </c>
      <c r="F924" s="9">
        <v>661</v>
      </c>
      <c r="G924" s="9">
        <v>888</v>
      </c>
      <c r="H924" s="9">
        <v>829</v>
      </c>
      <c r="I924" s="9">
        <v>223</v>
      </c>
      <c r="J924" s="9">
        <v>0</v>
      </c>
      <c r="K924" s="9">
        <v>777</v>
      </c>
      <c r="L924" s="9">
        <v>15</v>
      </c>
      <c r="M924" s="9">
        <v>432</v>
      </c>
      <c r="N924" s="9">
        <v>820</v>
      </c>
      <c r="O924" s="9">
        <v>354</v>
      </c>
      <c r="P924" s="9">
        <v>96</v>
      </c>
      <c r="Q924" s="9">
        <v>335</v>
      </c>
      <c r="R924" s="9">
        <v>494</v>
      </c>
    </row>
    <row r="925" spans="1:18">
      <c r="A925" s="9">
        <v>924</v>
      </c>
      <c r="B925" s="9" t="s">
        <v>948</v>
      </c>
      <c r="C925" s="9" t="s">
        <v>29</v>
      </c>
      <c r="D925" s="9">
        <v>400.93</v>
      </c>
      <c r="E925" s="9">
        <v>2.4</v>
      </c>
      <c r="F925" s="9">
        <v>758</v>
      </c>
      <c r="G925" s="9">
        <v>992</v>
      </c>
      <c r="H925" s="9">
        <v>746</v>
      </c>
      <c r="I925" s="9">
        <v>783</v>
      </c>
      <c r="J925" s="9">
        <v>995</v>
      </c>
      <c r="K925" s="9">
        <v>651</v>
      </c>
      <c r="L925" s="9">
        <v>821</v>
      </c>
      <c r="M925" s="9">
        <v>800</v>
      </c>
      <c r="N925" s="9">
        <v>656</v>
      </c>
      <c r="O925" s="9">
        <v>726</v>
      </c>
      <c r="P925" s="9">
        <v>495</v>
      </c>
      <c r="Q925" s="9">
        <v>67</v>
      </c>
      <c r="R925" s="9">
        <v>793</v>
      </c>
    </row>
    <row r="926" spans="1:18">
      <c r="A926" s="9">
        <v>925</v>
      </c>
      <c r="B926" s="9" t="s">
        <v>949</v>
      </c>
      <c r="C926" s="9" t="s">
        <v>23</v>
      </c>
      <c r="D926" s="9">
        <v>215.48</v>
      </c>
      <c r="E926" s="9">
        <v>4.2</v>
      </c>
      <c r="F926" s="9">
        <v>395</v>
      </c>
      <c r="G926" s="9">
        <v>944</v>
      </c>
      <c r="H926" s="9">
        <v>518</v>
      </c>
      <c r="I926" s="9">
        <v>145</v>
      </c>
      <c r="J926" s="9">
        <v>152</v>
      </c>
      <c r="K926" s="9">
        <v>805</v>
      </c>
      <c r="L926" s="9">
        <v>357</v>
      </c>
      <c r="M926" s="9">
        <v>152</v>
      </c>
      <c r="N926" s="9">
        <v>597</v>
      </c>
      <c r="O926" s="9">
        <v>496</v>
      </c>
      <c r="P926" s="9">
        <v>786</v>
      </c>
      <c r="Q926" s="9">
        <v>757</v>
      </c>
      <c r="R926" s="9">
        <v>692</v>
      </c>
    </row>
    <row r="927" spans="1:18">
      <c r="A927" s="9">
        <v>926</v>
      </c>
      <c r="B927" s="9" t="s">
        <v>950</v>
      </c>
      <c r="C927" s="9" t="s">
        <v>26</v>
      </c>
      <c r="D927" s="9">
        <v>16.12</v>
      </c>
      <c r="E927" s="9">
        <v>1.4</v>
      </c>
      <c r="F927" s="9">
        <v>487</v>
      </c>
      <c r="G927" s="9">
        <v>167</v>
      </c>
      <c r="H927" s="9">
        <v>975</v>
      </c>
      <c r="I927" s="9">
        <v>964</v>
      </c>
      <c r="J927" s="9">
        <v>428</v>
      </c>
      <c r="K927" s="9">
        <v>363</v>
      </c>
      <c r="L927" s="9">
        <v>162</v>
      </c>
      <c r="M927" s="9">
        <v>788</v>
      </c>
      <c r="N927" s="9">
        <v>508</v>
      </c>
      <c r="O927" s="9">
        <v>327</v>
      </c>
      <c r="P927" s="9">
        <v>660</v>
      </c>
      <c r="Q927" s="9">
        <v>917</v>
      </c>
      <c r="R927" s="9">
        <v>414</v>
      </c>
    </row>
    <row r="928" spans="1:18">
      <c r="A928" s="9">
        <v>927</v>
      </c>
      <c r="B928" s="9" t="s">
        <v>951</v>
      </c>
      <c r="C928" s="9" t="s">
        <v>21</v>
      </c>
      <c r="D928" s="9">
        <v>138</v>
      </c>
      <c r="E928" s="9">
        <v>3.4</v>
      </c>
      <c r="F928" s="9">
        <v>476</v>
      </c>
      <c r="G928" s="9">
        <v>338</v>
      </c>
      <c r="H928" s="9">
        <v>44</v>
      </c>
      <c r="I928" s="9">
        <v>949</v>
      </c>
      <c r="J928" s="9">
        <v>944</v>
      </c>
      <c r="K928" s="9">
        <v>118</v>
      </c>
      <c r="L928" s="9">
        <v>609</v>
      </c>
      <c r="M928" s="9">
        <v>400</v>
      </c>
      <c r="N928" s="9">
        <v>152</v>
      </c>
      <c r="O928" s="9">
        <v>987</v>
      </c>
      <c r="P928" s="9">
        <v>277</v>
      </c>
      <c r="Q928" s="9">
        <v>76</v>
      </c>
      <c r="R928" s="9">
        <v>793</v>
      </c>
    </row>
    <row r="929" spans="1:18">
      <c r="A929" s="9">
        <v>928</v>
      </c>
      <c r="B929" s="9" t="s">
        <v>952</v>
      </c>
      <c r="C929" s="9" t="s">
        <v>23</v>
      </c>
      <c r="D929" s="9">
        <v>273.11</v>
      </c>
      <c r="E929" s="9">
        <v>2.9</v>
      </c>
      <c r="F929" s="9">
        <v>517</v>
      </c>
      <c r="G929" s="9">
        <v>192</v>
      </c>
      <c r="H929" s="9">
        <v>954</v>
      </c>
      <c r="I929" s="9">
        <v>867</v>
      </c>
      <c r="J929" s="9">
        <v>507</v>
      </c>
      <c r="K929" s="9">
        <v>237</v>
      </c>
      <c r="L929" s="9">
        <v>667</v>
      </c>
      <c r="M929" s="9">
        <v>278</v>
      </c>
      <c r="N929" s="9">
        <v>513</v>
      </c>
      <c r="O929" s="9">
        <v>534</v>
      </c>
      <c r="P929" s="9">
        <v>264</v>
      </c>
      <c r="Q929" s="9">
        <v>207</v>
      </c>
      <c r="R929" s="9">
        <v>790</v>
      </c>
    </row>
    <row r="930" spans="1:18">
      <c r="A930" s="9">
        <v>929</v>
      </c>
      <c r="B930" s="9" t="s">
        <v>953</v>
      </c>
      <c r="C930" s="9" t="s">
        <v>19</v>
      </c>
      <c r="D930" s="9">
        <v>318.57</v>
      </c>
      <c r="E930" s="9">
        <v>3.6</v>
      </c>
      <c r="F930" s="9">
        <v>977</v>
      </c>
      <c r="G930" s="9">
        <v>452</v>
      </c>
      <c r="H930" s="9">
        <v>238</v>
      </c>
      <c r="I930" s="9">
        <v>29</v>
      </c>
      <c r="J930" s="9">
        <v>125</v>
      </c>
      <c r="K930" s="9">
        <v>545</v>
      </c>
      <c r="L930" s="9">
        <v>513</v>
      </c>
      <c r="M930" s="9">
        <v>56</v>
      </c>
      <c r="N930" s="9">
        <v>502</v>
      </c>
      <c r="O930" s="9">
        <v>579</v>
      </c>
      <c r="P930" s="9">
        <v>8</v>
      </c>
      <c r="Q930" s="9">
        <v>883</v>
      </c>
      <c r="R930" s="9">
        <v>29</v>
      </c>
    </row>
    <row r="931" spans="1:18">
      <c r="A931" s="9">
        <v>930</v>
      </c>
      <c r="B931" s="9" t="s">
        <v>954</v>
      </c>
      <c r="C931" s="9" t="s">
        <v>35</v>
      </c>
      <c r="D931" s="9">
        <v>132.65</v>
      </c>
      <c r="E931" s="9">
        <v>1.3</v>
      </c>
      <c r="F931" s="9">
        <v>184</v>
      </c>
      <c r="G931" s="9">
        <v>282</v>
      </c>
      <c r="H931" s="9">
        <v>951</v>
      </c>
      <c r="I931" s="9">
        <v>44</v>
      </c>
      <c r="J931" s="9">
        <v>490</v>
      </c>
      <c r="K931" s="9">
        <v>168</v>
      </c>
      <c r="L931" s="9">
        <v>349</v>
      </c>
      <c r="M931" s="9">
        <v>976</v>
      </c>
      <c r="N931" s="9">
        <v>853</v>
      </c>
      <c r="O931" s="9">
        <v>909</v>
      </c>
      <c r="P931" s="9">
        <v>456</v>
      </c>
      <c r="Q931" s="9">
        <v>765</v>
      </c>
      <c r="R931" s="9">
        <v>265</v>
      </c>
    </row>
    <row r="932" spans="1:18">
      <c r="A932" s="9">
        <v>931</v>
      </c>
      <c r="B932" s="9" t="s">
        <v>955</v>
      </c>
      <c r="C932" s="9" t="s">
        <v>21</v>
      </c>
      <c r="D932" s="9">
        <v>73.98</v>
      </c>
      <c r="E932" s="9">
        <v>3.3</v>
      </c>
      <c r="F932" s="9">
        <v>20</v>
      </c>
      <c r="G932" s="9">
        <v>335</v>
      </c>
      <c r="H932" s="9">
        <v>943</v>
      </c>
      <c r="I932" s="9">
        <v>786</v>
      </c>
      <c r="J932" s="9">
        <v>481</v>
      </c>
      <c r="K932" s="9">
        <v>521</v>
      </c>
      <c r="L932" s="9">
        <v>908</v>
      </c>
      <c r="M932" s="9">
        <v>185</v>
      </c>
      <c r="N932" s="9">
        <v>900</v>
      </c>
      <c r="O932" s="9">
        <v>446</v>
      </c>
      <c r="P932" s="9">
        <v>794</v>
      </c>
      <c r="Q932" s="9">
        <v>220</v>
      </c>
      <c r="R932" s="9">
        <v>327</v>
      </c>
    </row>
    <row r="933" spans="1:18">
      <c r="A933" s="9">
        <v>932</v>
      </c>
      <c r="B933" s="9" t="s">
        <v>956</v>
      </c>
      <c r="C933" s="9" t="s">
        <v>23</v>
      </c>
      <c r="D933" s="9">
        <v>418.29</v>
      </c>
      <c r="E933" s="9">
        <v>3.2</v>
      </c>
      <c r="F933" s="9">
        <v>937</v>
      </c>
      <c r="G933" s="9">
        <v>389</v>
      </c>
      <c r="H933" s="9">
        <v>154</v>
      </c>
      <c r="I933" s="9">
        <v>470</v>
      </c>
      <c r="J933" s="9">
        <v>344</v>
      </c>
      <c r="K933" s="9">
        <v>633</v>
      </c>
      <c r="L933" s="9">
        <v>680</v>
      </c>
      <c r="M933" s="9">
        <v>397</v>
      </c>
      <c r="N933" s="9">
        <v>771</v>
      </c>
      <c r="O933" s="9">
        <v>372</v>
      </c>
      <c r="P933" s="9">
        <v>272</v>
      </c>
      <c r="Q933" s="9">
        <v>261</v>
      </c>
      <c r="R933" s="9">
        <v>491</v>
      </c>
    </row>
    <row r="934" spans="1:18">
      <c r="A934" s="9">
        <v>933</v>
      </c>
      <c r="B934" s="9" t="s">
        <v>957</v>
      </c>
      <c r="C934" s="9" t="s">
        <v>21</v>
      </c>
      <c r="D934" s="9">
        <v>492.28</v>
      </c>
      <c r="E934" s="9">
        <v>3.2</v>
      </c>
      <c r="F934" s="9">
        <v>558</v>
      </c>
      <c r="G934" s="9">
        <v>999</v>
      </c>
      <c r="H934" s="9">
        <v>180</v>
      </c>
      <c r="I934" s="9">
        <v>33</v>
      </c>
      <c r="J934" s="9">
        <v>911</v>
      </c>
      <c r="K934" s="9">
        <v>912</v>
      </c>
      <c r="L934" s="9">
        <v>463</v>
      </c>
      <c r="M934" s="9">
        <v>604</v>
      </c>
      <c r="N934" s="9">
        <v>675</v>
      </c>
      <c r="O934" s="9">
        <v>361</v>
      </c>
      <c r="P934" s="9">
        <v>939</v>
      </c>
      <c r="Q934" s="9">
        <v>409</v>
      </c>
      <c r="R934" s="9">
        <v>216</v>
      </c>
    </row>
    <row r="935" spans="1:18">
      <c r="A935" s="9">
        <v>934</v>
      </c>
      <c r="B935" s="9" t="s">
        <v>958</v>
      </c>
      <c r="C935" s="9" t="s">
        <v>29</v>
      </c>
      <c r="D935" s="9">
        <v>265.22</v>
      </c>
      <c r="E935" s="9">
        <v>3.4</v>
      </c>
      <c r="F935" s="9">
        <v>524</v>
      </c>
      <c r="G935" s="9">
        <v>524</v>
      </c>
      <c r="H935" s="9">
        <v>214</v>
      </c>
      <c r="I935" s="9">
        <v>652</v>
      </c>
      <c r="J935" s="9">
        <v>737</v>
      </c>
      <c r="K935" s="9">
        <v>656</v>
      </c>
      <c r="L935" s="9">
        <v>826</v>
      </c>
      <c r="M935" s="9">
        <v>787</v>
      </c>
      <c r="N935" s="9">
        <v>5</v>
      </c>
      <c r="O935" s="9">
        <v>92</v>
      </c>
      <c r="P935" s="9">
        <v>812</v>
      </c>
      <c r="Q935" s="9">
        <v>330</v>
      </c>
      <c r="R935" s="9">
        <v>319</v>
      </c>
    </row>
    <row r="936" spans="1:18">
      <c r="A936" s="9">
        <v>935</v>
      </c>
      <c r="B936" s="9" t="s">
        <v>959</v>
      </c>
      <c r="C936" s="9" t="s">
        <v>29</v>
      </c>
      <c r="D936" s="9">
        <v>89.98</v>
      </c>
      <c r="E936" s="9">
        <v>3.7</v>
      </c>
      <c r="F936" s="9">
        <v>582</v>
      </c>
      <c r="G936" s="9">
        <v>239</v>
      </c>
      <c r="H936" s="9">
        <v>87</v>
      </c>
      <c r="I936" s="9">
        <v>426</v>
      </c>
      <c r="J936" s="9">
        <v>220</v>
      </c>
      <c r="K936" s="9">
        <v>962</v>
      </c>
      <c r="L936" s="9">
        <v>836</v>
      </c>
      <c r="M936" s="9">
        <v>157</v>
      </c>
      <c r="N936" s="9">
        <v>499</v>
      </c>
      <c r="O936" s="9">
        <v>320</v>
      </c>
      <c r="P936" s="9">
        <v>7</v>
      </c>
      <c r="Q936" s="9">
        <v>343</v>
      </c>
      <c r="R936" s="9">
        <v>917</v>
      </c>
    </row>
    <row r="937" spans="1:18">
      <c r="A937" s="9">
        <v>936</v>
      </c>
      <c r="B937" s="9" t="s">
        <v>960</v>
      </c>
      <c r="C937" s="9" t="s">
        <v>35</v>
      </c>
      <c r="D937" s="9">
        <v>139.79</v>
      </c>
      <c r="E937" s="9">
        <v>4.2</v>
      </c>
      <c r="F937" s="9">
        <v>529</v>
      </c>
      <c r="G937" s="9">
        <v>831</v>
      </c>
      <c r="H937" s="9">
        <v>255</v>
      </c>
      <c r="I937" s="9">
        <v>829</v>
      </c>
      <c r="J937" s="9">
        <v>914</v>
      </c>
      <c r="K937" s="9">
        <v>957</v>
      </c>
      <c r="L937" s="9">
        <v>374</v>
      </c>
      <c r="M937" s="9">
        <v>786</v>
      </c>
      <c r="N937" s="9">
        <v>660</v>
      </c>
      <c r="O937" s="9">
        <v>323</v>
      </c>
      <c r="P937" s="9">
        <v>207</v>
      </c>
      <c r="Q937" s="9">
        <v>988</v>
      </c>
      <c r="R937" s="9">
        <v>398</v>
      </c>
    </row>
    <row r="938" spans="1:18">
      <c r="A938" s="9">
        <v>937</v>
      </c>
      <c r="B938" s="9" t="s">
        <v>961</v>
      </c>
      <c r="C938" s="9" t="s">
        <v>29</v>
      </c>
      <c r="D938" s="9">
        <v>14.1</v>
      </c>
      <c r="E938" s="9">
        <v>2.1</v>
      </c>
      <c r="F938" s="9">
        <v>883</v>
      </c>
      <c r="G938" s="9">
        <v>957</v>
      </c>
      <c r="H938" s="9">
        <v>510</v>
      </c>
      <c r="I938" s="9">
        <v>885</v>
      </c>
      <c r="J938" s="9">
        <v>918</v>
      </c>
      <c r="K938" s="9">
        <v>734</v>
      </c>
      <c r="L938" s="9">
        <v>91</v>
      </c>
      <c r="M938" s="9">
        <v>692</v>
      </c>
      <c r="N938" s="9">
        <v>716</v>
      </c>
      <c r="O938" s="9">
        <v>383</v>
      </c>
      <c r="P938" s="9">
        <v>913</v>
      </c>
      <c r="Q938" s="9">
        <v>770</v>
      </c>
      <c r="R938" s="9">
        <v>890</v>
      </c>
    </row>
    <row r="939" spans="1:18">
      <c r="A939" s="9">
        <v>938</v>
      </c>
      <c r="B939" s="9" t="s">
        <v>962</v>
      </c>
      <c r="C939" s="9" t="s">
        <v>48</v>
      </c>
      <c r="D939" s="9">
        <v>457.58</v>
      </c>
      <c r="E939" s="9">
        <v>4.3</v>
      </c>
      <c r="F939" s="9">
        <v>147</v>
      </c>
      <c r="G939" s="9">
        <v>482</v>
      </c>
      <c r="H939" s="9">
        <v>72</v>
      </c>
      <c r="I939" s="9">
        <v>220</v>
      </c>
      <c r="J939" s="9">
        <v>722</v>
      </c>
      <c r="K939" s="9">
        <v>882</v>
      </c>
      <c r="L939" s="9">
        <v>180</v>
      </c>
      <c r="M939" s="9">
        <v>358</v>
      </c>
      <c r="N939" s="9">
        <v>117</v>
      </c>
      <c r="O939" s="9">
        <v>574</v>
      </c>
      <c r="P939" s="9">
        <v>636</v>
      </c>
      <c r="Q939" s="9">
        <v>819</v>
      </c>
      <c r="R939" s="9">
        <v>104</v>
      </c>
    </row>
    <row r="940" spans="1:18">
      <c r="A940" s="9">
        <v>939</v>
      </c>
      <c r="B940" s="9" t="s">
        <v>963</v>
      </c>
      <c r="C940" s="9" t="s">
        <v>19</v>
      </c>
      <c r="D940" s="9">
        <v>63.29</v>
      </c>
      <c r="E940" s="9">
        <v>3</v>
      </c>
      <c r="F940" s="9">
        <v>666</v>
      </c>
      <c r="G940" s="9">
        <v>658</v>
      </c>
      <c r="H940" s="9">
        <v>930</v>
      </c>
      <c r="I940" s="9">
        <v>867</v>
      </c>
      <c r="J940" s="9">
        <v>24</v>
      </c>
      <c r="K940" s="9">
        <v>768</v>
      </c>
      <c r="L940" s="9">
        <v>742</v>
      </c>
      <c r="M940" s="9">
        <v>439</v>
      </c>
      <c r="N940" s="9">
        <v>484</v>
      </c>
      <c r="O940" s="9">
        <v>735</v>
      </c>
      <c r="P940" s="9">
        <v>122</v>
      </c>
      <c r="Q940" s="9">
        <v>73</v>
      </c>
      <c r="R940" s="9">
        <v>695</v>
      </c>
    </row>
    <row r="941" spans="1:18">
      <c r="A941" s="9">
        <v>940</v>
      </c>
      <c r="B941" s="9" t="s">
        <v>964</v>
      </c>
      <c r="C941" s="9" t="s">
        <v>29</v>
      </c>
      <c r="D941" s="9">
        <v>290.38</v>
      </c>
      <c r="E941" s="9">
        <v>1.3</v>
      </c>
      <c r="F941" s="9">
        <v>304</v>
      </c>
      <c r="G941" s="9">
        <v>715</v>
      </c>
      <c r="H941" s="9">
        <v>178</v>
      </c>
      <c r="I941" s="9">
        <v>533</v>
      </c>
      <c r="J941" s="9">
        <v>527</v>
      </c>
      <c r="K941" s="9">
        <v>779</v>
      </c>
      <c r="L941" s="9">
        <v>300</v>
      </c>
      <c r="M941" s="9">
        <v>588</v>
      </c>
      <c r="N941" s="9">
        <v>600</v>
      </c>
      <c r="O941" s="9">
        <v>736</v>
      </c>
      <c r="P941" s="9">
        <v>32</v>
      </c>
      <c r="Q941" s="9">
        <v>636</v>
      </c>
      <c r="R941" s="9">
        <v>329</v>
      </c>
    </row>
    <row r="942" spans="1:18">
      <c r="A942" s="9">
        <v>941</v>
      </c>
      <c r="B942" s="9" t="s">
        <v>965</v>
      </c>
      <c r="C942" s="9" t="s">
        <v>19</v>
      </c>
      <c r="D942" s="9">
        <v>140.66</v>
      </c>
      <c r="E942" s="9">
        <v>1.2</v>
      </c>
      <c r="F942" s="9">
        <v>620</v>
      </c>
      <c r="G942" s="9">
        <v>591</v>
      </c>
      <c r="H942" s="9">
        <v>211</v>
      </c>
      <c r="I942" s="9">
        <v>691</v>
      </c>
      <c r="J942" s="9">
        <v>181</v>
      </c>
      <c r="K942" s="9">
        <v>870</v>
      </c>
      <c r="L942" s="9">
        <v>659</v>
      </c>
      <c r="M942" s="9">
        <v>465</v>
      </c>
      <c r="N942" s="9">
        <v>665</v>
      </c>
      <c r="O942" s="9">
        <v>880</v>
      </c>
      <c r="P942" s="9">
        <v>512</v>
      </c>
      <c r="Q942" s="9">
        <v>699</v>
      </c>
      <c r="R942" s="9">
        <v>659</v>
      </c>
    </row>
    <row r="943" spans="1:18">
      <c r="A943" s="9">
        <v>942</v>
      </c>
      <c r="B943" s="9" t="s">
        <v>966</v>
      </c>
      <c r="C943" s="9" t="s">
        <v>29</v>
      </c>
      <c r="D943" s="9">
        <v>279.32</v>
      </c>
      <c r="E943" s="9">
        <v>2.3</v>
      </c>
      <c r="F943" s="9">
        <v>748</v>
      </c>
      <c r="G943" s="9">
        <v>890</v>
      </c>
      <c r="H943" s="9">
        <v>804</v>
      </c>
      <c r="I943" s="9">
        <v>947</v>
      </c>
      <c r="J943" s="9">
        <v>498</v>
      </c>
      <c r="K943" s="9">
        <v>515</v>
      </c>
      <c r="L943" s="9">
        <v>791</v>
      </c>
      <c r="M943" s="9">
        <v>662</v>
      </c>
      <c r="N943" s="9">
        <v>950</v>
      </c>
      <c r="O943" s="9">
        <v>345</v>
      </c>
      <c r="P943" s="9">
        <v>203</v>
      </c>
      <c r="Q943" s="9">
        <v>253</v>
      </c>
      <c r="R943" s="9">
        <v>616</v>
      </c>
    </row>
    <row r="944" spans="1:18">
      <c r="A944" s="9">
        <v>943</v>
      </c>
      <c r="B944" s="9" t="s">
        <v>967</v>
      </c>
      <c r="C944" s="9" t="s">
        <v>48</v>
      </c>
      <c r="D944" s="9">
        <v>327.45</v>
      </c>
      <c r="E944" s="9">
        <v>4.1</v>
      </c>
      <c r="F944" s="9">
        <v>820</v>
      </c>
      <c r="G944" s="9">
        <v>554</v>
      </c>
      <c r="H944" s="9">
        <v>233</v>
      </c>
      <c r="I944" s="9">
        <v>366</v>
      </c>
      <c r="J944" s="9">
        <v>840</v>
      </c>
      <c r="K944" s="9">
        <v>937</v>
      </c>
      <c r="L944" s="9">
        <v>188</v>
      </c>
      <c r="M944" s="9">
        <v>445</v>
      </c>
      <c r="N944" s="9">
        <v>678</v>
      </c>
      <c r="O944" s="9">
        <v>848</v>
      </c>
      <c r="P944" s="9">
        <v>517</v>
      </c>
      <c r="Q944" s="9">
        <v>958</v>
      </c>
      <c r="R944" s="9">
        <v>46</v>
      </c>
    </row>
    <row r="945" spans="1:18">
      <c r="A945" s="9">
        <v>944</v>
      </c>
      <c r="B945" s="9" t="s">
        <v>968</v>
      </c>
      <c r="C945" s="9" t="s">
        <v>21</v>
      </c>
      <c r="D945" s="9">
        <v>415.72</v>
      </c>
      <c r="E945" s="9">
        <v>3.8</v>
      </c>
      <c r="F945" s="9">
        <v>864</v>
      </c>
      <c r="G945" s="9">
        <v>457</v>
      </c>
      <c r="H945" s="9">
        <v>464</v>
      </c>
      <c r="I945" s="9">
        <v>931</v>
      </c>
      <c r="J945" s="9">
        <v>640</v>
      </c>
      <c r="K945" s="9">
        <v>396</v>
      </c>
      <c r="L945" s="9">
        <v>858</v>
      </c>
      <c r="M945" s="9">
        <v>749</v>
      </c>
      <c r="N945" s="9">
        <v>467</v>
      </c>
      <c r="O945" s="9">
        <v>102</v>
      </c>
      <c r="P945" s="9">
        <v>808</v>
      </c>
      <c r="Q945" s="9">
        <v>832</v>
      </c>
      <c r="R945" s="9">
        <v>598</v>
      </c>
    </row>
    <row r="946" spans="1:18">
      <c r="A946" s="9">
        <v>945</v>
      </c>
      <c r="B946" s="9" t="s">
        <v>969</v>
      </c>
      <c r="C946" s="9" t="s">
        <v>23</v>
      </c>
      <c r="D946" s="9">
        <v>107.18</v>
      </c>
      <c r="E946" s="9">
        <v>4.2</v>
      </c>
      <c r="F946" s="9">
        <v>582</v>
      </c>
      <c r="G946" s="9">
        <v>88</v>
      </c>
      <c r="H946" s="9">
        <v>750</v>
      </c>
      <c r="I946" s="9">
        <v>840</v>
      </c>
      <c r="J946" s="9">
        <v>41</v>
      </c>
      <c r="K946" s="9">
        <v>865</v>
      </c>
      <c r="L946" s="9">
        <v>861</v>
      </c>
      <c r="M946" s="9">
        <v>800</v>
      </c>
      <c r="N946" s="9">
        <v>160</v>
      </c>
      <c r="O946" s="9">
        <v>214</v>
      </c>
      <c r="P946" s="9">
        <v>950</v>
      </c>
      <c r="Q946" s="9">
        <v>819</v>
      </c>
      <c r="R946" s="9">
        <v>820</v>
      </c>
    </row>
    <row r="947" spans="1:18">
      <c r="A947" s="9">
        <v>946</v>
      </c>
      <c r="B947" s="9" t="s">
        <v>970</v>
      </c>
      <c r="C947" s="9" t="s">
        <v>23</v>
      </c>
      <c r="D947" s="9">
        <v>10.44</v>
      </c>
      <c r="E947" s="9">
        <v>3.1</v>
      </c>
      <c r="F947" s="9">
        <v>695</v>
      </c>
      <c r="G947" s="9">
        <v>659</v>
      </c>
      <c r="H947" s="9">
        <v>222</v>
      </c>
      <c r="I947" s="9">
        <v>742</v>
      </c>
      <c r="J947" s="9">
        <v>914</v>
      </c>
      <c r="K947" s="9">
        <v>105</v>
      </c>
      <c r="L947" s="9">
        <v>313</v>
      </c>
      <c r="M947" s="9">
        <v>742</v>
      </c>
      <c r="N947" s="9">
        <v>269</v>
      </c>
      <c r="O947" s="9">
        <v>191</v>
      </c>
      <c r="P947" s="9">
        <v>516</v>
      </c>
      <c r="Q947" s="9">
        <v>746</v>
      </c>
      <c r="R947" s="9">
        <v>948</v>
      </c>
    </row>
    <row r="948" spans="1:18">
      <c r="A948" s="9">
        <v>947</v>
      </c>
      <c r="B948" s="9" t="s">
        <v>971</v>
      </c>
      <c r="C948" s="9" t="s">
        <v>29</v>
      </c>
      <c r="D948" s="9">
        <v>72.76</v>
      </c>
      <c r="E948" s="9">
        <v>2.8</v>
      </c>
      <c r="F948" s="9">
        <v>762</v>
      </c>
      <c r="G948" s="9">
        <v>94</v>
      </c>
      <c r="H948" s="9">
        <v>630</v>
      </c>
      <c r="I948" s="9">
        <v>914</v>
      </c>
      <c r="J948" s="9">
        <v>480</v>
      </c>
      <c r="K948" s="9">
        <v>84</v>
      </c>
      <c r="L948" s="9">
        <v>492</v>
      </c>
      <c r="M948" s="9">
        <v>487</v>
      </c>
      <c r="N948" s="9">
        <v>55</v>
      </c>
      <c r="O948" s="9">
        <v>671</v>
      </c>
      <c r="P948" s="9">
        <v>442</v>
      </c>
      <c r="Q948" s="9">
        <v>985</v>
      </c>
      <c r="R948" s="9">
        <v>640</v>
      </c>
    </row>
    <row r="949" spans="1:18">
      <c r="A949" s="9">
        <v>948</v>
      </c>
      <c r="B949" s="9" t="s">
        <v>972</v>
      </c>
      <c r="C949" s="9" t="s">
        <v>23</v>
      </c>
      <c r="D949" s="9">
        <v>450.51</v>
      </c>
      <c r="E949" s="9">
        <v>1.6</v>
      </c>
      <c r="F949" s="9">
        <v>228</v>
      </c>
      <c r="G949" s="9">
        <v>451</v>
      </c>
      <c r="H949" s="9">
        <v>824</v>
      </c>
      <c r="I949" s="9">
        <v>549</v>
      </c>
      <c r="J949" s="9">
        <v>929</v>
      </c>
      <c r="K949" s="9">
        <v>213</v>
      </c>
      <c r="L949" s="9">
        <v>922</v>
      </c>
      <c r="M949" s="9">
        <v>529</v>
      </c>
      <c r="N949" s="9">
        <v>227</v>
      </c>
      <c r="O949" s="9">
        <v>883</v>
      </c>
      <c r="P949" s="9">
        <v>591</v>
      </c>
      <c r="Q949" s="9">
        <v>761</v>
      </c>
      <c r="R949" s="9">
        <v>769</v>
      </c>
    </row>
    <row r="950" spans="1:18">
      <c r="A950" s="9">
        <v>949</v>
      </c>
      <c r="B950" s="9" t="s">
        <v>973</v>
      </c>
      <c r="C950" s="9" t="s">
        <v>29</v>
      </c>
      <c r="D950" s="9">
        <v>437.58</v>
      </c>
      <c r="E950" s="9">
        <v>2.3</v>
      </c>
      <c r="F950" s="9">
        <v>102</v>
      </c>
      <c r="G950" s="9">
        <v>427</v>
      </c>
      <c r="H950" s="9">
        <v>263</v>
      </c>
      <c r="I950" s="9">
        <v>581</v>
      </c>
      <c r="J950" s="9">
        <v>847</v>
      </c>
      <c r="K950" s="9">
        <v>120</v>
      </c>
      <c r="L950" s="9">
        <v>921</v>
      </c>
      <c r="M950" s="9">
        <v>72</v>
      </c>
      <c r="N950" s="9">
        <v>848</v>
      </c>
      <c r="O950" s="9">
        <v>718</v>
      </c>
      <c r="P950" s="9">
        <v>785</v>
      </c>
      <c r="Q950" s="9">
        <v>331</v>
      </c>
      <c r="R950" s="9">
        <v>313</v>
      </c>
    </row>
    <row r="951" spans="1:18">
      <c r="A951" s="9">
        <v>950</v>
      </c>
      <c r="B951" s="9" t="s">
        <v>974</v>
      </c>
      <c r="C951" s="9" t="s">
        <v>29</v>
      </c>
      <c r="D951" s="9">
        <v>300.72</v>
      </c>
      <c r="E951" s="9">
        <v>2.7</v>
      </c>
      <c r="F951" s="9">
        <v>587</v>
      </c>
      <c r="G951" s="9">
        <v>150</v>
      </c>
      <c r="H951" s="9">
        <v>206</v>
      </c>
      <c r="I951" s="9">
        <v>115</v>
      </c>
      <c r="J951" s="9">
        <v>747</v>
      </c>
      <c r="K951" s="9">
        <v>131</v>
      </c>
      <c r="L951" s="9">
        <v>127</v>
      </c>
      <c r="M951" s="9">
        <v>928</v>
      </c>
      <c r="N951" s="9">
        <v>148</v>
      </c>
      <c r="O951" s="9">
        <v>780</v>
      </c>
      <c r="P951" s="9">
        <v>688</v>
      </c>
      <c r="Q951" s="9">
        <v>397</v>
      </c>
      <c r="R951" s="9">
        <v>146</v>
      </c>
    </row>
    <row r="952" spans="1:18">
      <c r="A952" s="9">
        <v>951</v>
      </c>
      <c r="B952" s="9" t="s">
        <v>975</v>
      </c>
      <c r="C952" s="9" t="s">
        <v>35</v>
      </c>
      <c r="D952" s="9">
        <v>302.26</v>
      </c>
      <c r="E952" s="9">
        <v>1.4</v>
      </c>
      <c r="F952" s="9">
        <v>417</v>
      </c>
      <c r="G952" s="9">
        <v>513</v>
      </c>
      <c r="H952" s="9">
        <v>606</v>
      </c>
      <c r="I952" s="9">
        <v>238</v>
      </c>
      <c r="J952" s="9">
        <v>871</v>
      </c>
      <c r="K952" s="9">
        <v>849</v>
      </c>
      <c r="L952" s="9">
        <v>518</v>
      </c>
      <c r="M952" s="9">
        <v>927</v>
      </c>
      <c r="N952" s="9">
        <v>45</v>
      </c>
      <c r="O952" s="9">
        <v>193</v>
      </c>
      <c r="P952" s="9">
        <v>849</v>
      </c>
      <c r="Q952" s="9">
        <v>344</v>
      </c>
      <c r="R952" s="9">
        <v>957</v>
      </c>
    </row>
    <row r="953" spans="1:18">
      <c r="A953" s="9">
        <v>952</v>
      </c>
      <c r="B953" s="9" t="s">
        <v>976</v>
      </c>
      <c r="C953" s="9" t="s">
        <v>26</v>
      </c>
      <c r="D953" s="9">
        <v>334.19</v>
      </c>
      <c r="E953" s="9">
        <v>1.9</v>
      </c>
      <c r="F953" s="9">
        <v>958</v>
      </c>
      <c r="G953" s="9">
        <v>375</v>
      </c>
      <c r="H953" s="9">
        <v>884</v>
      </c>
      <c r="I953" s="9">
        <v>334</v>
      </c>
      <c r="J953" s="9">
        <v>438</v>
      </c>
      <c r="K953" s="9">
        <v>196</v>
      </c>
      <c r="L953" s="9">
        <v>425</v>
      </c>
      <c r="M953" s="9">
        <v>700</v>
      </c>
      <c r="N953" s="9">
        <v>143</v>
      </c>
      <c r="O953" s="9">
        <v>379</v>
      </c>
      <c r="P953" s="9">
        <v>832</v>
      </c>
      <c r="Q953" s="9">
        <v>583</v>
      </c>
      <c r="R953" s="9">
        <v>461</v>
      </c>
    </row>
    <row r="954" spans="1:18">
      <c r="A954" s="9">
        <v>953</v>
      </c>
      <c r="B954" s="9" t="s">
        <v>977</v>
      </c>
      <c r="C954" s="9" t="s">
        <v>26</v>
      </c>
      <c r="D954" s="9">
        <v>91.81</v>
      </c>
      <c r="E954" s="9">
        <v>3.4</v>
      </c>
      <c r="F954" s="9">
        <v>216</v>
      </c>
      <c r="G954" s="9">
        <v>21</v>
      </c>
      <c r="H954" s="9">
        <v>733</v>
      </c>
      <c r="I954" s="9">
        <v>440</v>
      </c>
      <c r="J954" s="9">
        <v>401</v>
      </c>
      <c r="K954" s="9">
        <v>18</v>
      </c>
      <c r="L954" s="9">
        <v>558</v>
      </c>
      <c r="M954" s="9">
        <v>949</v>
      </c>
      <c r="N954" s="9">
        <v>749</v>
      </c>
      <c r="O954" s="9">
        <v>402</v>
      </c>
      <c r="P954" s="9">
        <v>338</v>
      </c>
      <c r="Q954" s="9">
        <v>746</v>
      </c>
      <c r="R954" s="9">
        <v>583</v>
      </c>
    </row>
    <row r="955" spans="1:18">
      <c r="A955" s="9">
        <v>954</v>
      </c>
      <c r="B955" s="9" t="s">
        <v>978</v>
      </c>
      <c r="C955" s="9" t="s">
        <v>35</v>
      </c>
      <c r="D955" s="9">
        <v>457.63</v>
      </c>
      <c r="E955" s="9">
        <v>3.9</v>
      </c>
      <c r="F955" s="9">
        <v>407</v>
      </c>
      <c r="G955" s="9">
        <v>882</v>
      </c>
      <c r="H955" s="9">
        <v>365</v>
      </c>
      <c r="I955" s="9">
        <v>147</v>
      </c>
      <c r="J955" s="9">
        <v>545</v>
      </c>
      <c r="K955" s="9">
        <v>641</v>
      </c>
      <c r="L955" s="9">
        <v>564</v>
      </c>
      <c r="M955" s="9">
        <v>16</v>
      </c>
      <c r="N955" s="9">
        <v>783</v>
      </c>
      <c r="O955" s="9">
        <v>663</v>
      </c>
      <c r="P955" s="9">
        <v>437</v>
      </c>
      <c r="Q955" s="9">
        <v>835</v>
      </c>
      <c r="R955" s="9">
        <v>485</v>
      </c>
    </row>
    <row r="956" spans="1:18">
      <c r="A956" s="9">
        <v>955</v>
      </c>
      <c r="B956" s="9" t="s">
        <v>979</v>
      </c>
      <c r="C956" s="9" t="s">
        <v>26</v>
      </c>
      <c r="D956" s="9">
        <v>212.29</v>
      </c>
      <c r="E956" s="9">
        <v>5</v>
      </c>
      <c r="F956" s="9">
        <v>399</v>
      </c>
      <c r="G956" s="9">
        <v>312</v>
      </c>
      <c r="H956" s="9">
        <v>275</v>
      </c>
      <c r="I956" s="9">
        <v>8</v>
      </c>
      <c r="J956" s="9">
        <v>344</v>
      </c>
      <c r="K956" s="9">
        <v>11</v>
      </c>
      <c r="L956" s="9">
        <v>186</v>
      </c>
      <c r="M956" s="9">
        <v>530</v>
      </c>
      <c r="N956" s="9">
        <v>631</v>
      </c>
      <c r="O956" s="9">
        <v>748</v>
      </c>
      <c r="P956" s="9">
        <v>444</v>
      </c>
      <c r="Q956" s="9">
        <v>667</v>
      </c>
      <c r="R956" s="9">
        <v>651</v>
      </c>
    </row>
    <row r="957" spans="1:18">
      <c r="A957" s="9">
        <v>956</v>
      </c>
      <c r="B957" s="9" t="s">
        <v>980</v>
      </c>
      <c r="C957" s="9" t="s">
        <v>19</v>
      </c>
      <c r="D957" s="9">
        <v>194.65</v>
      </c>
      <c r="E957" s="9">
        <v>4.7</v>
      </c>
      <c r="F957" s="9">
        <v>923</v>
      </c>
      <c r="G957" s="9">
        <v>996</v>
      </c>
      <c r="H957" s="9">
        <v>379</v>
      </c>
      <c r="I957" s="9">
        <v>287</v>
      </c>
      <c r="J957" s="9">
        <v>892</v>
      </c>
      <c r="K957" s="9">
        <v>80</v>
      </c>
      <c r="L957" s="9">
        <v>549</v>
      </c>
      <c r="M957" s="9">
        <v>730</v>
      </c>
      <c r="N957" s="9">
        <v>339</v>
      </c>
      <c r="O957" s="9">
        <v>599</v>
      </c>
      <c r="P957" s="9">
        <v>135</v>
      </c>
      <c r="Q957" s="9">
        <v>454</v>
      </c>
      <c r="R957" s="9">
        <v>409</v>
      </c>
    </row>
    <row r="958" spans="1:18">
      <c r="A958" s="9">
        <v>957</v>
      </c>
      <c r="B958" s="9" t="s">
        <v>981</v>
      </c>
      <c r="C958" s="9" t="s">
        <v>26</v>
      </c>
      <c r="D958" s="9">
        <v>261.86</v>
      </c>
      <c r="E958" s="9">
        <v>3.6</v>
      </c>
      <c r="F958" s="9">
        <v>715</v>
      </c>
      <c r="G958" s="9">
        <v>839</v>
      </c>
      <c r="H958" s="9">
        <v>742</v>
      </c>
      <c r="I958" s="9">
        <v>387</v>
      </c>
      <c r="J958" s="9">
        <v>44</v>
      </c>
      <c r="K958" s="9">
        <v>329</v>
      </c>
      <c r="L958" s="9">
        <v>452</v>
      </c>
      <c r="M958" s="9">
        <v>325</v>
      </c>
      <c r="N958" s="9">
        <v>412</v>
      </c>
      <c r="O958" s="9">
        <v>10</v>
      </c>
      <c r="P958" s="9">
        <v>386</v>
      </c>
      <c r="Q958" s="9">
        <v>905</v>
      </c>
      <c r="R958" s="9">
        <v>26</v>
      </c>
    </row>
    <row r="959" spans="1:18">
      <c r="A959" s="9">
        <v>958</v>
      </c>
      <c r="B959" s="9" t="s">
        <v>982</v>
      </c>
      <c r="C959" s="9" t="s">
        <v>29</v>
      </c>
      <c r="D959" s="9">
        <v>28.25</v>
      </c>
      <c r="E959" s="9">
        <v>2.7</v>
      </c>
      <c r="F959" s="9">
        <v>704</v>
      </c>
      <c r="G959" s="9">
        <v>518</v>
      </c>
      <c r="H959" s="9">
        <v>308</v>
      </c>
      <c r="I959" s="9">
        <v>49</v>
      </c>
      <c r="J959" s="9">
        <v>645</v>
      </c>
      <c r="K959" s="9">
        <v>865</v>
      </c>
      <c r="L959" s="9">
        <v>470</v>
      </c>
      <c r="M959" s="9">
        <v>994</v>
      </c>
      <c r="N959" s="9">
        <v>731</v>
      </c>
      <c r="O959" s="9">
        <v>186</v>
      </c>
      <c r="P959" s="9">
        <v>24</v>
      </c>
      <c r="Q959" s="9">
        <v>114</v>
      </c>
      <c r="R959" s="9">
        <v>28</v>
      </c>
    </row>
    <row r="960" spans="1:18">
      <c r="A960" s="9">
        <v>959</v>
      </c>
      <c r="B960" s="9" t="s">
        <v>983</v>
      </c>
      <c r="C960" s="9" t="s">
        <v>48</v>
      </c>
      <c r="D960" s="9">
        <v>87.31</v>
      </c>
      <c r="E960" s="9">
        <v>3.5</v>
      </c>
      <c r="F960" s="9">
        <v>761</v>
      </c>
      <c r="G960" s="9">
        <v>205</v>
      </c>
      <c r="H960" s="9">
        <v>630</v>
      </c>
      <c r="I960" s="9">
        <v>849</v>
      </c>
      <c r="J960" s="9">
        <v>20</v>
      </c>
      <c r="K960" s="9">
        <v>773</v>
      </c>
      <c r="L960" s="9">
        <v>987</v>
      </c>
      <c r="M960" s="9">
        <v>631</v>
      </c>
      <c r="N960" s="9">
        <v>519</v>
      </c>
      <c r="O960" s="9">
        <v>725</v>
      </c>
      <c r="P960" s="9">
        <v>505</v>
      </c>
      <c r="Q960" s="9">
        <v>312</v>
      </c>
      <c r="R960" s="9">
        <v>270</v>
      </c>
    </row>
    <row r="961" spans="1:18">
      <c r="A961" s="9">
        <v>960</v>
      </c>
      <c r="B961" s="9" t="s">
        <v>984</v>
      </c>
      <c r="C961" s="9" t="s">
        <v>48</v>
      </c>
      <c r="D961" s="9">
        <v>370.33</v>
      </c>
      <c r="E961" s="9">
        <v>4.1</v>
      </c>
      <c r="F961" s="9">
        <v>499</v>
      </c>
      <c r="G961" s="9">
        <v>951</v>
      </c>
      <c r="H961" s="9">
        <v>267</v>
      </c>
      <c r="I961" s="9">
        <v>516</v>
      </c>
      <c r="J961" s="9">
        <v>633</v>
      </c>
      <c r="K961" s="9">
        <v>391</v>
      </c>
      <c r="L961" s="9">
        <v>737</v>
      </c>
      <c r="M961" s="9">
        <v>612</v>
      </c>
      <c r="N961" s="9">
        <v>343</v>
      </c>
      <c r="O961" s="9">
        <v>14</v>
      </c>
      <c r="P961" s="9">
        <v>324</v>
      </c>
      <c r="Q961" s="9">
        <v>227</v>
      </c>
      <c r="R961" s="9">
        <v>685</v>
      </c>
    </row>
    <row r="962" spans="1:18">
      <c r="A962" s="9">
        <v>961</v>
      </c>
      <c r="B962" s="9" t="s">
        <v>985</v>
      </c>
      <c r="C962" s="9" t="s">
        <v>21</v>
      </c>
      <c r="D962" s="9">
        <v>45.99</v>
      </c>
      <c r="E962" s="9">
        <v>1.5</v>
      </c>
      <c r="F962" s="9">
        <v>754</v>
      </c>
      <c r="G962" s="9">
        <v>374</v>
      </c>
      <c r="H962" s="9">
        <v>944</v>
      </c>
      <c r="I962" s="9">
        <v>915</v>
      </c>
      <c r="J962" s="9">
        <v>69</v>
      </c>
      <c r="K962" s="9">
        <v>636</v>
      </c>
      <c r="L962" s="9">
        <v>564</v>
      </c>
      <c r="M962" s="9">
        <v>545</v>
      </c>
      <c r="N962" s="9">
        <v>386</v>
      </c>
      <c r="O962" s="9">
        <v>777</v>
      </c>
      <c r="P962" s="9">
        <v>694</v>
      </c>
      <c r="Q962" s="9">
        <v>833</v>
      </c>
      <c r="R962" s="9">
        <v>500</v>
      </c>
    </row>
    <row r="963" spans="1:18">
      <c r="A963" s="9">
        <v>962</v>
      </c>
      <c r="B963" s="9" t="s">
        <v>986</v>
      </c>
      <c r="C963" s="9" t="s">
        <v>26</v>
      </c>
      <c r="D963" s="9">
        <v>303.56</v>
      </c>
      <c r="E963" s="9">
        <v>2.6</v>
      </c>
      <c r="F963" s="9">
        <v>465</v>
      </c>
      <c r="G963" s="9">
        <v>450</v>
      </c>
      <c r="H963" s="9">
        <v>784</v>
      </c>
      <c r="I963" s="9">
        <v>854</v>
      </c>
      <c r="J963" s="9">
        <v>863</v>
      </c>
      <c r="K963" s="9">
        <v>306</v>
      </c>
      <c r="L963" s="9">
        <v>910</v>
      </c>
      <c r="M963" s="9">
        <v>595</v>
      </c>
      <c r="N963" s="9">
        <v>472</v>
      </c>
      <c r="O963" s="9">
        <v>296</v>
      </c>
      <c r="P963" s="9">
        <v>679</v>
      </c>
      <c r="Q963" s="9">
        <v>857</v>
      </c>
      <c r="R963" s="9">
        <v>252</v>
      </c>
    </row>
    <row r="964" spans="1:18">
      <c r="A964" s="9">
        <v>963</v>
      </c>
      <c r="B964" s="9" t="s">
        <v>987</v>
      </c>
      <c r="C964" s="9" t="s">
        <v>48</v>
      </c>
      <c r="D964" s="9">
        <v>126.45</v>
      </c>
      <c r="E964" s="9">
        <v>4.4</v>
      </c>
      <c r="F964" s="9">
        <v>691</v>
      </c>
      <c r="G964" s="9">
        <v>625</v>
      </c>
      <c r="H964" s="9">
        <v>63</v>
      </c>
      <c r="I964" s="9">
        <v>637</v>
      </c>
      <c r="J964" s="9">
        <v>872</v>
      </c>
      <c r="K964" s="9">
        <v>266</v>
      </c>
      <c r="L964" s="9">
        <v>223</v>
      </c>
      <c r="M964" s="9">
        <v>920</v>
      </c>
      <c r="N964" s="9">
        <v>274</v>
      </c>
      <c r="O964" s="9">
        <v>410</v>
      </c>
      <c r="P964" s="9">
        <v>978</v>
      </c>
      <c r="Q964" s="9">
        <v>244</v>
      </c>
      <c r="R964" s="9">
        <v>384</v>
      </c>
    </row>
    <row r="965" spans="1:18">
      <c r="A965" s="9">
        <v>964</v>
      </c>
      <c r="B965" s="9" t="s">
        <v>988</v>
      </c>
      <c r="C965" s="9" t="s">
        <v>26</v>
      </c>
      <c r="D965" s="9">
        <v>197.7</v>
      </c>
      <c r="E965" s="9">
        <v>2.5</v>
      </c>
      <c r="F965" s="9">
        <v>949</v>
      </c>
      <c r="G965" s="9">
        <v>783</v>
      </c>
      <c r="H965" s="9">
        <v>809</v>
      </c>
      <c r="I965" s="9">
        <v>586</v>
      </c>
      <c r="J965" s="9">
        <v>47</v>
      </c>
      <c r="K965" s="9">
        <v>446</v>
      </c>
      <c r="L965" s="9">
        <v>153</v>
      </c>
      <c r="M965" s="9">
        <v>707</v>
      </c>
      <c r="N965" s="9">
        <v>352</v>
      </c>
      <c r="O965" s="9">
        <v>955</v>
      </c>
      <c r="P965" s="9">
        <v>337</v>
      </c>
      <c r="Q965" s="9">
        <v>817</v>
      </c>
      <c r="R965" s="9">
        <v>59</v>
      </c>
    </row>
    <row r="966" spans="1:18">
      <c r="A966" s="9">
        <v>965</v>
      </c>
      <c r="B966" s="9" t="s">
        <v>989</v>
      </c>
      <c r="C966" s="9" t="s">
        <v>21</v>
      </c>
      <c r="D966" s="9">
        <v>147.9</v>
      </c>
      <c r="E966" s="9">
        <v>3.3</v>
      </c>
      <c r="F966" s="9">
        <v>974</v>
      </c>
      <c r="G966" s="9">
        <v>594</v>
      </c>
      <c r="H966" s="9">
        <v>349</v>
      </c>
      <c r="I966" s="9">
        <v>676</v>
      </c>
      <c r="J966" s="9">
        <v>490</v>
      </c>
      <c r="K966" s="9">
        <v>440</v>
      </c>
      <c r="L966" s="9">
        <v>559</v>
      </c>
      <c r="M966" s="9">
        <v>841</v>
      </c>
      <c r="N966" s="9">
        <v>65</v>
      </c>
      <c r="O966" s="9">
        <v>584</v>
      </c>
      <c r="P966" s="9">
        <v>689</v>
      </c>
      <c r="Q966" s="9">
        <v>525</v>
      </c>
      <c r="R966" s="9">
        <v>106</v>
      </c>
    </row>
    <row r="967" spans="1:18">
      <c r="A967" s="9">
        <v>966</v>
      </c>
      <c r="B967" s="9" t="s">
        <v>990</v>
      </c>
      <c r="C967" s="9" t="s">
        <v>48</v>
      </c>
      <c r="D967" s="9">
        <v>181.06</v>
      </c>
      <c r="E967" s="9">
        <v>3.4</v>
      </c>
      <c r="F967" s="9">
        <v>731</v>
      </c>
      <c r="G967" s="9">
        <v>178</v>
      </c>
      <c r="H967" s="9">
        <v>924</v>
      </c>
      <c r="I967" s="9">
        <v>277</v>
      </c>
      <c r="J967" s="9">
        <v>550</v>
      </c>
      <c r="K967" s="9">
        <v>894</v>
      </c>
      <c r="L967" s="9">
        <v>350</v>
      </c>
      <c r="M967" s="9">
        <v>201</v>
      </c>
      <c r="N967" s="9">
        <v>78</v>
      </c>
      <c r="O967" s="9">
        <v>51</v>
      </c>
      <c r="P967" s="9">
        <v>884</v>
      </c>
      <c r="Q967" s="9">
        <v>527</v>
      </c>
      <c r="R967" s="9">
        <v>219</v>
      </c>
    </row>
    <row r="968" spans="1:18">
      <c r="A968" s="9">
        <v>967</v>
      </c>
      <c r="B968" s="9" t="s">
        <v>991</v>
      </c>
      <c r="C968" s="9" t="s">
        <v>29</v>
      </c>
      <c r="D968" s="9">
        <v>360.93</v>
      </c>
      <c r="E968" s="9">
        <v>1.7</v>
      </c>
      <c r="F968" s="9">
        <v>82</v>
      </c>
      <c r="G968" s="9">
        <v>209</v>
      </c>
      <c r="H968" s="9">
        <v>914</v>
      </c>
      <c r="I968" s="9">
        <v>953</v>
      </c>
      <c r="J968" s="9">
        <v>286</v>
      </c>
      <c r="K968" s="9">
        <v>651</v>
      </c>
      <c r="L968" s="9">
        <v>146</v>
      </c>
      <c r="M968" s="9">
        <v>343</v>
      </c>
      <c r="N968" s="9">
        <v>597</v>
      </c>
      <c r="O968" s="9">
        <v>639</v>
      </c>
      <c r="P968" s="9">
        <v>94</v>
      </c>
      <c r="Q968" s="9">
        <v>949</v>
      </c>
      <c r="R968" s="9">
        <v>440</v>
      </c>
    </row>
    <row r="969" spans="1:18">
      <c r="A969" s="9">
        <v>968</v>
      </c>
      <c r="B969" s="9" t="s">
        <v>992</v>
      </c>
      <c r="C969" s="9" t="s">
        <v>19</v>
      </c>
      <c r="D969" s="9">
        <v>152.08</v>
      </c>
      <c r="E969" s="9">
        <v>2.4</v>
      </c>
      <c r="F969" s="9">
        <v>604</v>
      </c>
      <c r="G969" s="9">
        <v>499</v>
      </c>
      <c r="H969" s="9">
        <v>493</v>
      </c>
      <c r="I969" s="9">
        <v>835</v>
      </c>
      <c r="J969" s="9">
        <v>9</v>
      </c>
      <c r="K969" s="9">
        <v>840</v>
      </c>
      <c r="L969" s="9">
        <v>904</v>
      </c>
      <c r="M969" s="9">
        <v>852</v>
      </c>
      <c r="N969" s="9">
        <v>635</v>
      </c>
      <c r="O969" s="9">
        <v>27</v>
      </c>
      <c r="P969" s="9">
        <v>544</v>
      </c>
      <c r="Q969" s="9">
        <v>426</v>
      </c>
      <c r="R969" s="9">
        <v>770</v>
      </c>
    </row>
    <row r="970" spans="1:18">
      <c r="A970" s="9">
        <v>969</v>
      </c>
      <c r="B970" s="9" t="s">
        <v>993</v>
      </c>
      <c r="C970" s="9" t="s">
        <v>35</v>
      </c>
      <c r="D970" s="9">
        <v>285.37</v>
      </c>
      <c r="E970" s="9">
        <v>2.3</v>
      </c>
      <c r="F970" s="9">
        <v>947</v>
      </c>
      <c r="G970" s="9">
        <v>463</v>
      </c>
      <c r="H970" s="9">
        <v>522</v>
      </c>
      <c r="I970" s="9">
        <v>988</v>
      </c>
      <c r="J970" s="9">
        <v>541</v>
      </c>
      <c r="K970" s="9">
        <v>1</v>
      </c>
      <c r="L970" s="9">
        <v>575</v>
      </c>
      <c r="M970" s="9">
        <v>522</v>
      </c>
      <c r="N970" s="9">
        <v>201</v>
      </c>
      <c r="O970" s="9">
        <v>576</v>
      </c>
      <c r="P970" s="9">
        <v>622</v>
      </c>
      <c r="Q970" s="9">
        <v>41</v>
      </c>
      <c r="R970" s="9">
        <v>882</v>
      </c>
    </row>
    <row r="971" spans="1:18">
      <c r="A971" s="9">
        <v>970</v>
      </c>
      <c r="B971" s="9" t="s">
        <v>994</v>
      </c>
      <c r="C971" s="9" t="s">
        <v>35</v>
      </c>
      <c r="D971" s="9">
        <v>240.64</v>
      </c>
      <c r="E971" s="9">
        <v>1.1</v>
      </c>
      <c r="F971" s="9">
        <v>687</v>
      </c>
      <c r="G971" s="9">
        <v>839</v>
      </c>
      <c r="H971" s="9">
        <v>97</v>
      </c>
      <c r="I971" s="9">
        <v>299</v>
      </c>
      <c r="J971" s="9">
        <v>755</v>
      </c>
      <c r="K971" s="9">
        <v>519</v>
      </c>
      <c r="L971" s="9">
        <v>348</v>
      </c>
      <c r="M971" s="9">
        <v>858</v>
      </c>
      <c r="N971" s="9">
        <v>977</v>
      </c>
      <c r="O971" s="9">
        <v>16</v>
      </c>
      <c r="P971" s="9">
        <v>145</v>
      </c>
      <c r="Q971" s="9">
        <v>464</v>
      </c>
      <c r="R971" s="9">
        <v>657</v>
      </c>
    </row>
    <row r="972" spans="1:18">
      <c r="A972" s="9">
        <v>971</v>
      </c>
      <c r="B972" s="9" t="s">
        <v>995</v>
      </c>
      <c r="C972" s="9" t="s">
        <v>35</v>
      </c>
      <c r="D972" s="9">
        <v>333.52</v>
      </c>
      <c r="E972" s="9">
        <v>1.1</v>
      </c>
      <c r="F972" s="9">
        <v>751</v>
      </c>
      <c r="G972" s="9">
        <v>123</v>
      </c>
      <c r="H972" s="9">
        <v>945</v>
      </c>
      <c r="I972" s="9">
        <v>801</v>
      </c>
      <c r="J972" s="9">
        <v>273</v>
      </c>
      <c r="K972" s="9">
        <v>761</v>
      </c>
      <c r="L972" s="9">
        <v>181</v>
      </c>
      <c r="M972" s="9">
        <v>399</v>
      </c>
      <c r="N972" s="9">
        <v>661</v>
      </c>
      <c r="O972" s="9">
        <v>350</v>
      </c>
      <c r="P972" s="9">
        <v>892</v>
      </c>
      <c r="Q972" s="9">
        <v>621</v>
      </c>
      <c r="R972" s="9">
        <v>563</v>
      </c>
    </row>
    <row r="973" spans="1:18">
      <c r="A973" s="9">
        <v>972</v>
      </c>
      <c r="B973" s="9" t="s">
        <v>996</v>
      </c>
      <c r="C973" s="9" t="s">
        <v>26</v>
      </c>
      <c r="D973" s="9">
        <v>468.73</v>
      </c>
      <c r="E973" s="9">
        <v>4.3</v>
      </c>
      <c r="F973" s="9">
        <v>772</v>
      </c>
      <c r="G973" s="9">
        <v>992</v>
      </c>
      <c r="H973" s="9">
        <v>70</v>
      </c>
      <c r="I973" s="9">
        <v>588</v>
      </c>
      <c r="J973" s="9">
        <v>955</v>
      </c>
      <c r="K973" s="9">
        <v>650</v>
      </c>
      <c r="L973" s="9">
        <v>636</v>
      </c>
      <c r="M973" s="9">
        <v>217</v>
      </c>
      <c r="N973" s="9">
        <v>557</v>
      </c>
      <c r="O973" s="9">
        <v>427</v>
      </c>
      <c r="P973" s="9">
        <v>952</v>
      </c>
      <c r="Q973" s="9">
        <v>277</v>
      </c>
      <c r="R973" s="9">
        <v>571</v>
      </c>
    </row>
    <row r="974" spans="1:18">
      <c r="A974" s="9">
        <v>973</v>
      </c>
      <c r="B974" s="9" t="s">
        <v>997</v>
      </c>
      <c r="C974" s="9" t="s">
        <v>48</v>
      </c>
      <c r="D974" s="9">
        <v>367.62</v>
      </c>
      <c r="E974" s="9">
        <v>2.1</v>
      </c>
      <c r="F974" s="9">
        <v>903</v>
      </c>
      <c r="G974" s="9">
        <v>112</v>
      </c>
      <c r="H974" s="9">
        <v>363</v>
      </c>
      <c r="I974" s="9">
        <v>809</v>
      </c>
      <c r="J974" s="9">
        <v>599</v>
      </c>
      <c r="K974" s="9">
        <v>635</v>
      </c>
      <c r="L974" s="9">
        <v>178</v>
      </c>
      <c r="M974" s="9">
        <v>444</v>
      </c>
      <c r="N974" s="9">
        <v>112</v>
      </c>
      <c r="O974" s="9">
        <v>649</v>
      </c>
      <c r="P974" s="9">
        <v>230</v>
      </c>
      <c r="Q974" s="9">
        <v>835</v>
      </c>
      <c r="R974" s="9">
        <v>545</v>
      </c>
    </row>
    <row r="975" spans="1:18">
      <c r="A975" s="9">
        <v>974</v>
      </c>
      <c r="B975" s="9" t="s">
        <v>998</v>
      </c>
      <c r="C975" s="9" t="s">
        <v>48</v>
      </c>
      <c r="D975" s="9">
        <v>111.4</v>
      </c>
      <c r="E975" s="9">
        <v>3.1</v>
      </c>
      <c r="F975" s="9">
        <v>365</v>
      </c>
      <c r="G975" s="9">
        <v>11</v>
      </c>
      <c r="H975" s="9">
        <v>569</v>
      </c>
      <c r="I975" s="9">
        <v>648</v>
      </c>
      <c r="J975" s="9">
        <v>755</v>
      </c>
      <c r="K975" s="9">
        <v>308</v>
      </c>
      <c r="L975" s="9">
        <v>38</v>
      </c>
      <c r="M975" s="9">
        <v>764</v>
      </c>
      <c r="N975" s="9">
        <v>90</v>
      </c>
      <c r="O975" s="9">
        <v>830</v>
      </c>
      <c r="P975" s="9">
        <v>783</v>
      </c>
      <c r="Q975" s="9">
        <v>18</v>
      </c>
      <c r="R975" s="9">
        <v>95</v>
      </c>
    </row>
    <row r="976" spans="1:18">
      <c r="A976" s="9">
        <v>975</v>
      </c>
      <c r="B976" s="9" t="s">
        <v>999</v>
      </c>
      <c r="C976" s="9" t="s">
        <v>21</v>
      </c>
      <c r="D976" s="9">
        <v>20.44</v>
      </c>
      <c r="E976" s="9">
        <v>2.2</v>
      </c>
      <c r="F976" s="9">
        <v>163</v>
      </c>
      <c r="G976" s="9">
        <v>125</v>
      </c>
      <c r="H976" s="9">
        <v>801</v>
      </c>
      <c r="I976" s="9">
        <v>617</v>
      </c>
      <c r="J976" s="9">
        <v>380</v>
      </c>
      <c r="K976" s="9">
        <v>739</v>
      </c>
      <c r="L976" s="9">
        <v>771</v>
      </c>
      <c r="M976" s="9">
        <v>221</v>
      </c>
      <c r="N976" s="9">
        <v>140</v>
      </c>
      <c r="O976" s="9">
        <v>228</v>
      </c>
      <c r="P976" s="9">
        <v>847</v>
      </c>
      <c r="Q976" s="9">
        <v>65</v>
      </c>
      <c r="R976" s="9">
        <v>988</v>
      </c>
    </row>
    <row r="977" spans="1:18">
      <c r="A977" s="9">
        <v>976</v>
      </c>
      <c r="B977" s="9" t="s">
        <v>1000</v>
      </c>
      <c r="C977" s="9" t="s">
        <v>29</v>
      </c>
      <c r="D977" s="9">
        <v>134.82</v>
      </c>
      <c r="E977" s="9">
        <v>4.8</v>
      </c>
      <c r="F977" s="9">
        <v>48</v>
      </c>
      <c r="G977" s="9">
        <v>564</v>
      </c>
      <c r="H977" s="9">
        <v>762</v>
      </c>
      <c r="I977" s="9">
        <v>606</v>
      </c>
      <c r="J977" s="9">
        <v>328</v>
      </c>
      <c r="K977" s="9">
        <v>521</v>
      </c>
      <c r="L977" s="9">
        <v>893</v>
      </c>
      <c r="M977" s="9">
        <v>382</v>
      </c>
      <c r="N977" s="9">
        <v>288</v>
      </c>
      <c r="O977" s="9">
        <v>765</v>
      </c>
      <c r="P977" s="9">
        <v>494</v>
      </c>
      <c r="Q977" s="9">
        <v>166</v>
      </c>
      <c r="R977" s="9">
        <v>88</v>
      </c>
    </row>
    <row r="978" spans="1:18">
      <c r="A978" s="9">
        <v>977</v>
      </c>
      <c r="B978" s="9" t="s">
        <v>1001</v>
      </c>
      <c r="C978" s="9" t="s">
        <v>23</v>
      </c>
      <c r="D978" s="9">
        <v>299.56</v>
      </c>
      <c r="E978" s="9">
        <v>2</v>
      </c>
      <c r="F978" s="9">
        <v>511</v>
      </c>
      <c r="G978" s="9">
        <v>330</v>
      </c>
      <c r="H978" s="9">
        <v>275</v>
      </c>
      <c r="I978" s="9">
        <v>134</v>
      </c>
      <c r="J978" s="9">
        <v>478</v>
      </c>
      <c r="K978" s="9">
        <v>468</v>
      </c>
      <c r="L978" s="9">
        <v>2</v>
      </c>
      <c r="M978" s="9">
        <v>880</v>
      </c>
      <c r="N978" s="9">
        <v>900</v>
      </c>
      <c r="O978" s="9">
        <v>988</v>
      </c>
      <c r="P978" s="9">
        <v>37</v>
      </c>
      <c r="Q978" s="9">
        <v>584</v>
      </c>
      <c r="R978" s="9">
        <v>827</v>
      </c>
    </row>
    <row r="979" spans="1:18">
      <c r="A979" s="9">
        <v>978</v>
      </c>
      <c r="B979" s="9" t="s">
        <v>1002</v>
      </c>
      <c r="C979" s="9" t="s">
        <v>48</v>
      </c>
      <c r="D979" s="9">
        <v>30.46</v>
      </c>
      <c r="E979" s="9">
        <v>2.7</v>
      </c>
      <c r="F979" s="9">
        <v>329</v>
      </c>
      <c r="G979" s="9">
        <v>900</v>
      </c>
      <c r="H979" s="9">
        <v>49</v>
      </c>
      <c r="I979" s="9">
        <v>579</v>
      </c>
      <c r="J979" s="9">
        <v>14</v>
      </c>
      <c r="K979" s="9">
        <v>211</v>
      </c>
      <c r="L979" s="9">
        <v>63</v>
      </c>
      <c r="M979" s="9">
        <v>591</v>
      </c>
      <c r="N979" s="9">
        <v>729</v>
      </c>
      <c r="O979" s="9">
        <v>209</v>
      </c>
      <c r="P979" s="9">
        <v>424</v>
      </c>
      <c r="Q979" s="9">
        <v>402</v>
      </c>
      <c r="R979" s="9">
        <v>921</v>
      </c>
    </row>
    <row r="980" spans="1:18">
      <c r="A980" s="9">
        <v>979</v>
      </c>
      <c r="B980" s="9" t="s">
        <v>1003</v>
      </c>
      <c r="C980" s="9" t="s">
        <v>19</v>
      </c>
      <c r="D980" s="9">
        <v>250.7</v>
      </c>
      <c r="E980" s="9">
        <v>4.5</v>
      </c>
      <c r="F980" s="9">
        <v>840</v>
      </c>
      <c r="G980" s="9">
        <v>282</v>
      </c>
      <c r="H980" s="9">
        <v>357</v>
      </c>
      <c r="I980" s="9">
        <v>146</v>
      </c>
      <c r="J980" s="9">
        <v>515</v>
      </c>
      <c r="K980" s="9">
        <v>111</v>
      </c>
      <c r="L980" s="9">
        <v>28</v>
      </c>
      <c r="M980" s="9">
        <v>6</v>
      </c>
      <c r="N980" s="9">
        <v>588</v>
      </c>
      <c r="O980" s="9">
        <v>430</v>
      </c>
      <c r="P980" s="9">
        <v>646</v>
      </c>
      <c r="Q980" s="9">
        <v>911</v>
      </c>
      <c r="R980" s="9">
        <v>230</v>
      </c>
    </row>
    <row r="981" spans="1:18">
      <c r="A981" s="9">
        <v>980</v>
      </c>
      <c r="B981" s="9" t="s">
        <v>1004</v>
      </c>
      <c r="C981" s="9" t="s">
        <v>21</v>
      </c>
      <c r="D981" s="9">
        <v>300.44</v>
      </c>
      <c r="E981" s="9">
        <v>4.4</v>
      </c>
      <c r="F981" s="9">
        <v>116</v>
      </c>
      <c r="G981" s="9">
        <v>139</v>
      </c>
      <c r="H981" s="9">
        <v>727</v>
      </c>
      <c r="I981" s="9">
        <v>489</v>
      </c>
      <c r="J981" s="9">
        <v>190</v>
      </c>
      <c r="K981" s="9">
        <v>7</v>
      </c>
      <c r="L981" s="9">
        <v>371</v>
      </c>
      <c r="M981" s="9">
        <v>271</v>
      </c>
      <c r="N981" s="9">
        <v>410</v>
      </c>
      <c r="O981" s="9">
        <v>293</v>
      </c>
      <c r="P981" s="9">
        <v>845</v>
      </c>
      <c r="Q981" s="9">
        <v>821</v>
      </c>
      <c r="R981" s="9">
        <v>967</v>
      </c>
    </row>
    <row r="982" spans="1:18">
      <c r="A982" s="9">
        <v>981</v>
      </c>
      <c r="B982" s="9" t="s">
        <v>1005</v>
      </c>
      <c r="C982" s="9" t="s">
        <v>48</v>
      </c>
      <c r="D982" s="9">
        <v>170.45</v>
      </c>
      <c r="E982" s="9">
        <v>1.7</v>
      </c>
      <c r="F982" s="9">
        <v>941</v>
      </c>
      <c r="G982" s="9">
        <v>400</v>
      </c>
      <c r="H982" s="9">
        <v>905</v>
      </c>
      <c r="I982" s="9">
        <v>477</v>
      </c>
      <c r="J982" s="9">
        <v>167</v>
      </c>
      <c r="K982" s="9">
        <v>803</v>
      </c>
      <c r="L982" s="9">
        <v>522</v>
      </c>
      <c r="M982" s="9">
        <v>738</v>
      </c>
      <c r="N982" s="9">
        <v>376</v>
      </c>
      <c r="O982" s="9">
        <v>742</v>
      </c>
      <c r="P982" s="9">
        <v>746</v>
      </c>
      <c r="Q982" s="9">
        <v>408</v>
      </c>
      <c r="R982" s="9">
        <v>274</v>
      </c>
    </row>
    <row r="983" spans="1:18">
      <c r="A983" s="9">
        <v>982</v>
      </c>
      <c r="B983" s="9" t="s">
        <v>1006</v>
      </c>
      <c r="C983" s="9" t="s">
        <v>48</v>
      </c>
      <c r="D983" s="9">
        <v>386.6</v>
      </c>
      <c r="E983" s="9">
        <v>4.2</v>
      </c>
      <c r="F983" s="9">
        <v>849</v>
      </c>
      <c r="G983" s="9">
        <v>901</v>
      </c>
      <c r="H983" s="9">
        <v>927</v>
      </c>
      <c r="I983" s="9">
        <v>158</v>
      </c>
      <c r="J983" s="9">
        <v>520</v>
      </c>
      <c r="K983" s="9">
        <v>476</v>
      </c>
      <c r="L983" s="9">
        <v>96</v>
      </c>
      <c r="M983" s="9">
        <v>15</v>
      </c>
      <c r="N983" s="9">
        <v>383</v>
      </c>
      <c r="O983" s="9">
        <v>752</v>
      </c>
      <c r="P983" s="9">
        <v>436</v>
      </c>
      <c r="Q983" s="9">
        <v>111</v>
      </c>
      <c r="R983" s="9">
        <v>245</v>
      </c>
    </row>
    <row r="984" spans="1:18">
      <c r="A984" s="9">
        <v>983</v>
      </c>
      <c r="B984" s="9" t="s">
        <v>1007</v>
      </c>
      <c r="C984" s="9" t="s">
        <v>21</v>
      </c>
      <c r="D984" s="9">
        <v>57.77</v>
      </c>
      <c r="E984" s="9">
        <v>2.8</v>
      </c>
      <c r="F984" s="9">
        <v>337</v>
      </c>
      <c r="G984" s="9">
        <v>96</v>
      </c>
      <c r="H984" s="9">
        <v>563</v>
      </c>
      <c r="I984" s="9">
        <v>383</v>
      </c>
      <c r="J984" s="9">
        <v>620</v>
      </c>
      <c r="K984" s="9">
        <v>873</v>
      </c>
      <c r="L984" s="9">
        <v>869</v>
      </c>
      <c r="M984" s="9">
        <v>423</v>
      </c>
      <c r="N984" s="9">
        <v>845</v>
      </c>
      <c r="O984" s="9">
        <v>581</v>
      </c>
      <c r="P984" s="9">
        <v>830</v>
      </c>
      <c r="Q984" s="9">
        <v>273</v>
      </c>
      <c r="R984" s="9">
        <v>110</v>
      </c>
    </row>
    <row r="985" spans="1:18">
      <c r="A985" s="9">
        <v>984</v>
      </c>
      <c r="B985" s="9" t="s">
        <v>1008</v>
      </c>
      <c r="C985" s="9" t="s">
        <v>21</v>
      </c>
      <c r="D985" s="9">
        <v>42.19</v>
      </c>
      <c r="E985" s="9">
        <v>2.9</v>
      </c>
      <c r="F985" s="9">
        <v>881</v>
      </c>
      <c r="G985" s="9">
        <v>516</v>
      </c>
      <c r="H985" s="9">
        <v>782</v>
      </c>
      <c r="I985" s="9">
        <v>162</v>
      </c>
      <c r="J985" s="9">
        <v>136</v>
      </c>
      <c r="K985" s="9">
        <v>459</v>
      </c>
      <c r="L985" s="9">
        <v>441</v>
      </c>
      <c r="M985" s="9">
        <v>523</v>
      </c>
      <c r="N985" s="9">
        <v>151</v>
      </c>
      <c r="O985" s="9">
        <v>103</v>
      </c>
      <c r="P985" s="9">
        <v>367</v>
      </c>
      <c r="Q985" s="9">
        <v>406</v>
      </c>
      <c r="R985" s="9">
        <v>233</v>
      </c>
    </row>
    <row r="986" spans="1:18">
      <c r="A986" s="9">
        <v>985</v>
      </c>
      <c r="B986" s="9" t="s">
        <v>1009</v>
      </c>
      <c r="C986" s="9" t="s">
        <v>26</v>
      </c>
      <c r="D986" s="9">
        <v>365.45</v>
      </c>
      <c r="E986" s="9">
        <v>1.5</v>
      </c>
      <c r="F986" s="9">
        <v>737</v>
      </c>
      <c r="G986" s="9">
        <v>568</v>
      </c>
      <c r="H986" s="9">
        <v>484</v>
      </c>
      <c r="I986" s="9">
        <v>440</v>
      </c>
      <c r="J986" s="9">
        <v>153</v>
      </c>
      <c r="K986" s="9">
        <v>252</v>
      </c>
      <c r="L986" s="9">
        <v>202</v>
      </c>
      <c r="M986" s="9">
        <v>802</v>
      </c>
      <c r="N986" s="9">
        <v>834</v>
      </c>
      <c r="O986" s="9">
        <v>203</v>
      </c>
      <c r="P986" s="9">
        <v>344</v>
      </c>
      <c r="Q986" s="9">
        <v>372</v>
      </c>
      <c r="R986" s="9">
        <v>277</v>
      </c>
    </row>
    <row r="987" spans="1:18">
      <c r="A987" s="9">
        <v>986</v>
      </c>
      <c r="B987" s="9" t="s">
        <v>1010</v>
      </c>
      <c r="C987" s="9" t="s">
        <v>48</v>
      </c>
      <c r="D987" s="9">
        <v>250.27</v>
      </c>
      <c r="E987" s="9">
        <v>1.3</v>
      </c>
      <c r="F987" s="9">
        <v>864</v>
      </c>
      <c r="G987" s="9">
        <v>923</v>
      </c>
      <c r="H987" s="9">
        <v>83</v>
      </c>
      <c r="I987" s="9">
        <v>852</v>
      </c>
      <c r="J987" s="9">
        <v>387</v>
      </c>
      <c r="K987" s="9">
        <v>525</v>
      </c>
      <c r="L987" s="9">
        <v>410</v>
      </c>
      <c r="M987" s="9">
        <v>752</v>
      </c>
      <c r="N987" s="9">
        <v>750</v>
      </c>
      <c r="O987" s="9">
        <v>52</v>
      </c>
      <c r="P987" s="9">
        <v>159</v>
      </c>
      <c r="Q987" s="9">
        <v>596</v>
      </c>
      <c r="R987" s="9">
        <v>476</v>
      </c>
    </row>
    <row r="988" spans="1:18">
      <c r="A988" s="9">
        <v>987</v>
      </c>
      <c r="B988" s="9" t="s">
        <v>1011</v>
      </c>
      <c r="C988" s="9" t="s">
        <v>23</v>
      </c>
      <c r="D988" s="9">
        <v>345.76</v>
      </c>
      <c r="E988" s="9">
        <v>3.9</v>
      </c>
      <c r="F988" s="9">
        <v>840</v>
      </c>
      <c r="G988" s="9">
        <v>845</v>
      </c>
      <c r="H988" s="9">
        <v>898</v>
      </c>
      <c r="I988" s="9">
        <v>188</v>
      </c>
      <c r="J988" s="9">
        <v>208</v>
      </c>
      <c r="K988" s="9">
        <v>751</v>
      </c>
      <c r="L988" s="9">
        <v>992</v>
      </c>
      <c r="M988" s="9">
        <v>20</v>
      </c>
      <c r="N988" s="9">
        <v>626</v>
      </c>
      <c r="O988" s="9">
        <v>973</v>
      </c>
      <c r="P988" s="9">
        <v>549</v>
      </c>
      <c r="Q988" s="9">
        <v>650</v>
      </c>
      <c r="R988" s="9">
        <v>416</v>
      </c>
    </row>
    <row r="989" spans="1:18">
      <c r="A989" s="9">
        <v>988</v>
      </c>
      <c r="B989" s="9" t="s">
        <v>1012</v>
      </c>
      <c r="C989" s="9" t="s">
        <v>19</v>
      </c>
      <c r="D989" s="9">
        <v>220.24</v>
      </c>
      <c r="E989" s="9">
        <v>3</v>
      </c>
      <c r="F989" s="9">
        <v>147</v>
      </c>
      <c r="G989" s="9">
        <v>68</v>
      </c>
      <c r="H989" s="9">
        <v>804</v>
      </c>
      <c r="I989" s="9">
        <v>414</v>
      </c>
      <c r="J989" s="9">
        <v>271</v>
      </c>
      <c r="K989" s="9">
        <v>437</v>
      </c>
      <c r="L989" s="9">
        <v>20</v>
      </c>
      <c r="M989" s="9">
        <v>689</v>
      </c>
      <c r="N989" s="9">
        <v>318</v>
      </c>
      <c r="O989" s="9">
        <v>939</v>
      </c>
      <c r="P989" s="9">
        <v>661</v>
      </c>
      <c r="Q989" s="9">
        <v>38</v>
      </c>
      <c r="R989" s="9">
        <v>677</v>
      </c>
    </row>
    <row r="990" spans="1:18">
      <c r="A990" s="9">
        <v>989</v>
      </c>
      <c r="B990" s="9" t="s">
        <v>1013</v>
      </c>
      <c r="C990" s="9" t="s">
        <v>29</v>
      </c>
      <c r="D990" s="9">
        <v>126.97</v>
      </c>
      <c r="E990" s="9">
        <v>2.7</v>
      </c>
      <c r="F990" s="9">
        <v>575</v>
      </c>
      <c r="G990" s="9">
        <v>117</v>
      </c>
      <c r="H990" s="9">
        <v>637</v>
      </c>
      <c r="I990" s="9">
        <v>338</v>
      </c>
      <c r="J990" s="9">
        <v>142</v>
      </c>
      <c r="K990" s="9">
        <v>753</v>
      </c>
      <c r="L990" s="9">
        <v>550</v>
      </c>
      <c r="M990" s="9">
        <v>938</v>
      </c>
      <c r="N990" s="9">
        <v>368</v>
      </c>
      <c r="O990" s="9">
        <v>374</v>
      </c>
      <c r="P990" s="9">
        <v>911</v>
      </c>
      <c r="Q990" s="9">
        <v>104</v>
      </c>
      <c r="R990" s="9">
        <v>127</v>
      </c>
    </row>
    <row r="991" spans="1:18">
      <c r="A991" s="9">
        <v>990</v>
      </c>
      <c r="B991" s="9" t="s">
        <v>1014</v>
      </c>
      <c r="C991" s="9" t="s">
        <v>29</v>
      </c>
      <c r="D991" s="9">
        <v>410.46</v>
      </c>
      <c r="E991" s="9">
        <v>3.9</v>
      </c>
      <c r="F991" s="9">
        <v>806</v>
      </c>
      <c r="G991" s="9">
        <v>887</v>
      </c>
      <c r="H991" s="9">
        <v>807</v>
      </c>
      <c r="I991" s="9">
        <v>606</v>
      </c>
      <c r="J991" s="9">
        <v>610</v>
      </c>
      <c r="K991" s="9">
        <v>980</v>
      </c>
      <c r="L991" s="9">
        <v>734</v>
      </c>
      <c r="M991" s="9">
        <v>227</v>
      </c>
      <c r="N991" s="9">
        <v>605</v>
      </c>
      <c r="O991" s="9">
        <v>841</v>
      </c>
      <c r="P991" s="9">
        <v>819</v>
      </c>
      <c r="Q991" s="9">
        <v>323</v>
      </c>
      <c r="R991" s="9">
        <v>236</v>
      </c>
    </row>
    <row r="992" spans="1:18">
      <c r="A992" s="9">
        <v>991</v>
      </c>
      <c r="B992" s="9" t="s">
        <v>1015</v>
      </c>
      <c r="C992" s="9" t="s">
        <v>23</v>
      </c>
      <c r="D992" s="9">
        <v>400.71</v>
      </c>
      <c r="E992" s="9">
        <v>4.1</v>
      </c>
      <c r="F992" s="9">
        <v>323</v>
      </c>
      <c r="G992" s="9">
        <v>58</v>
      </c>
      <c r="H992" s="9">
        <v>583</v>
      </c>
      <c r="I992" s="9">
        <v>180</v>
      </c>
      <c r="J992" s="9">
        <v>888</v>
      </c>
      <c r="K992" s="9">
        <v>853</v>
      </c>
      <c r="L992" s="9">
        <v>101</v>
      </c>
      <c r="M992" s="9">
        <v>784</v>
      </c>
      <c r="N992" s="9">
        <v>994</v>
      </c>
      <c r="O992" s="9">
        <v>53</v>
      </c>
      <c r="P992" s="9">
        <v>540</v>
      </c>
      <c r="Q992" s="9">
        <v>792</v>
      </c>
      <c r="R992" s="9">
        <v>802</v>
      </c>
    </row>
    <row r="993" spans="1:18">
      <c r="A993" s="9">
        <v>992</v>
      </c>
      <c r="B993" s="9" t="s">
        <v>1016</v>
      </c>
      <c r="C993" s="9" t="s">
        <v>21</v>
      </c>
      <c r="D993" s="9">
        <v>348.87</v>
      </c>
      <c r="E993" s="9">
        <v>1.6</v>
      </c>
      <c r="F993" s="9">
        <v>443</v>
      </c>
      <c r="G993" s="9">
        <v>32</v>
      </c>
      <c r="H993" s="9">
        <v>295</v>
      </c>
      <c r="I993" s="9">
        <v>287</v>
      </c>
      <c r="J993" s="9">
        <v>819</v>
      </c>
      <c r="K993" s="9">
        <v>660</v>
      </c>
      <c r="L993" s="9">
        <v>45</v>
      </c>
      <c r="M993" s="9">
        <v>287</v>
      </c>
      <c r="N993" s="9">
        <v>559</v>
      </c>
      <c r="O993" s="9">
        <v>275</v>
      </c>
      <c r="P993" s="9">
        <v>143</v>
      </c>
      <c r="Q993" s="9">
        <v>958</v>
      </c>
      <c r="R993" s="9">
        <v>618</v>
      </c>
    </row>
    <row r="994" spans="1:18">
      <c r="A994" s="9">
        <v>993</v>
      </c>
      <c r="B994" s="9" t="s">
        <v>1017</v>
      </c>
      <c r="C994" s="9" t="s">
        <v>21</v>
      </c>
      <c r="D994" s="9">
        <v>139.71</v>
      </c>
      <c r="E994" s="9">
        <v>3.4</v>
      </c>
      <c r="F994" s="9">
        <v>837</v>
      </c>
      <c r="G994" s="9">
        <v>317</v>
      </c>
      <c r="H994" s="9">
        <v>235</v>
      </c>
      <c r="I994" s="9">
        <v>833</v>
      </c>
      <c r="J994" s="9">
        <v>68</v>
      </c>
      <c r="K994" s="9">
        <v>235</v>
      </c>
      <c r="L994" s="9">
        <v>65</v>
      </c>
      <c r="M994" s="9">
        <v>808</v>
      </c>
      <c r="N994" s="9">
        <v>702</v>
      </c>
      <c r="O994" s="9">
        <v>334</v>
      </c>
      <c r="P994" s="9">
        <v>587</v>
      </c>
      <c r="Q994" s="9">
        <v>991</v>
      </c>
      <c r="R994" s="9">
        <v>127</v>
      </c>
    </row>
    <row r="995" spans="1:18">
      <c r="A995" s="9">
        <v>994</v>
      </c>
      <c r="B995" s="9" t="s">
        <v>1018</v>
      </c>
      <c r="C995" s="9" t="s">
        <v>21</v>
      </c>
      <c r="D995" s="9">
        <v>297.16</v>
      </c>
      <c r="E995" s="9">
        <v>1.5</v>
      </c>
      <c r="F995" s="9">
        <v>13</v>
      </c>
      <c r="G995" s="9">
        <v>49</v>
      </c>
      <c r="H995" s="9">
        <v>55</v>
      </c>
      <c r="I995" s="9">
        <v>186</v>
      </c>
      <c r="J995" s="9">
        <v>246</v>
      </c>
      <c r="K995" s="9">
        <v>305</v>
      </c>
      <c r="L995" s="9">
        <v>602</v>
      </c>
      <c r="M995" s="9">
        <v>133</v>
      </c>
      <c r="N995" s="9">
        <v>461</v>
      </c>
      <c r="O995" s="9">
        <v>30</v>
      </c>
      <c r="P995" s="9">
        <v>656</v>
      </c>
      <c r="Q995" s="9">
        <v>413</v>
      </c>
      <c r="R995" s="9">
        <v>706</v>
      </c>
    </row>
    <row r="996" spans="1:18">
      <c r="A996" s="9">
        <v>995</v>
      </c>
      <c r="B996" s="9" t="s">
        <v>1019</v>
      </c>
      <c r="C996" s="9" t="s">
        <v>48</v>
      </c>
      <c r="D996" s="9">
        <v>183.68</v>
      </c>
      <c r="E996" s="9">
        <v>4</v>
      </c>
      <c r="F996" s="9">
        <v>943</v>
      </c>
      <c r="G996" s="9">
        <v>879</v>
      </c>
      <c r="H996" s="9">
        <v>918</v>
      </c>
      <c r="I996" s="9">
        <v>883</v>
      </c>
      <c r="J996" s="9">
        <v>260</v>
      </c>
      <c r="K996" s="9">
        <v>477</v>
      </c>
      <c r="L996" s="9">
        <v>163</v>
      </c>
      <c r="M996" s="9">
        <v>983</v>
      </c>
      <c r="N996" s="9">
        <v>11</v>
      </c>
      <c r="O996" s="9">
        <v>134</v>
      </c>
      <c r="P996" s="9">
        <v>740</v>
      </c>
      <c r="Q996" s="9">
        <v>428</v>
      </c>
      <c r="R996" s="9">
        <v>850</v>
      </c>
    </row>
    <row r="997" spans="1:18">
      <c r="A997" s="9">
        <v>996</v>
      </c>
      <c r="B997" s="9" t="s">
        <v>1020</v>
      </c>
      <c r="C997" s="9" t="s">
        <v>21</v>
      </c>
      <c r="D997" s="9">
        <v>50.33</v>
      </c>
      <c r="E997" s="9">
        <v>3.6</v>
      </c>
      <c r="F997" s="9">
        <v>494</v>
      </c>
      <c r="G997" s="9">
        <v>488</v>
      </c>
      <c r="H997" s="9">
        <v>359</v>
      </c>
      <c r="I997" s="9">
        <v>137</v>
      </c>
      <c r="J997" s="9">
        <v>787</v>
      </c>
      <c r="K997" s="9">
        <v>678</v>
      </c>
      <c r="L997" s="9">
        <v>970</v>
      </c>
      <c r="M997" s="9">
        <v>282</v>
      </c>
      <c r="N997" s="9">
        <v>155</v>
      </c>
      <c r="O997" s="9">
        <v>57</v>
      </c>
      <c r="P997" s="9">
        <v>575</v>
      </c>
      <c r="Q997" s="9">
        <v>634</v>
      </c>
      <c r="R997" s="9">
        <v>393</v>
      </c>
    </row>
    <row r="998" spans="1:18">
      <c r="A998" s="9">
        <v>997</v>
      </c>
      <c r="B998" s="9" t="s">
        <v>1021</v>
      </c>
      <c r="C998" s="9" t="s">
        <v>21</v>
      </c>
      <c r="D998" s="9">
        <v>459.07</v>
      </c>
      <c r="E998" s="9">
        <v>4.8</v>
      </c>
      <c r="F998" s="9">
        <v>701</v>
      </c>
      <c r="G998" s="9">
        <v>18</v>
      </c>
      <c r="H998" s="9">
        <v>906</v>
      </c>
      <c r="I998" s="9">
        <v>129</v>
      </c>
      <c r="J998" s="9">
        <v>78</v>
      </c>
      <c r="K998" s="9">
        <v>19</v>
      </c>
      <c r="L998" s="9">
        <v>110</v>
      </c>
      <c r="M998" s="9">
        <v>403</v>
      </c>
      <c r="N998" s="9">
        <v>683</v>
      </c>
      <c r="O998" s="9">
        <v>104</v>
      </c>
      <c r="P998" s="9">
        <v>858</v>
      </c>
      <c r="Q998" s="9">
        <v>729</v>
      </c>
      <c r="R998" s="9">
        <v>474</v>
      </c>
    </row>
    <row r="999" spans="1:18">
      <c r="A999" s="9">
        <v>998</v>
      </c>
      <c r="B999" s="9" t="s">
        <v>1022</v>
      </c>
      <c r="C999" s="9" t="s">
        <v>48</v>
      </c>
      <c r="D999" s="9">
        <v>72.73</v>
      </c>
      <c r="E999" s="9">
        <v>1.3</v>
      </c>
      <c r="F999" s="9">
        <v>287</v>
      </c>
      <c r="G999" s="9">
        <v>725</v>
      </c>
      <c r="H999" s="9">
        <v>109</v>
      </c>
      <c r="I999" s="9">
        <v>193</v>
      </c>
      <c r="J999" s="9">
        <v>657</v>
      </c>
      <c r="K999" s="9">
        <v>215</v>
      </c>
      <c r="L999" s="9">
        <v>337</v>
      </c>
      <c r="M999" s="9">
        <v>664</v>
      </c>
      <c r="N999" s="9">
        <v>476</v>
      </c>
      <c r="O999" s="9">
        <v>265</v>
      </c>
      <c r="P999" s="9">
        <v>344</v>
      </c>
      <c r="Q999" s="9">
        <v>888</v>
      </c>
      <c r="R999" s="9">
        <v>654</v>
      </c>
    </row>
    <row r="1000" spans="1:18">
      <c r="A1000" s="9">
        <v>999</v>
      </c>
      <c r="B1000" s="9" t="s">
        <v>1023</v>
      </c>
      <c r="C1000" s="9" t="s">
        <v>48</v>
      </c>
      <c r="D1000" s="9">
        <v>475.37</v>
      </c>
      <c r="E1000" s="9">
        <v>1.2</v>
      </c>
      <c r="F1000" s="9">
        <v>720</v>
      </c>
      <c r="G1000" s="9">
        <v>196</v>
      </c>
      <c r="H1000" s="9">
        <v>191</v>
      </c>
      <c r="I1000" s="9">
        <v>315</v>
      </c>
      <c r="J1000" s="9">
        <v>622</v>
      </c>
      <c r="K1000" s="9">
        <v>854</v>
      </c>
      <c r="L1000" s="9">
        <v>122</v>
      </c>
      <c r="M1000" s="9">
        <v>65</v>
      </c>
      <c r="N1000" s="9">
        <v>938</v>
      </c>
      <c r="O1000" s="9">
        <v>521</v>
      </c>
      <c r="P1000" s="9">
        <v>268</v>
      </c>
      <c r="Q1000" s="9">
        <v>60</v>
      </c>
      <c r="R1000" s="9">
        <v>394</v>
      </c>
    </row>
    <row r="1001" spans="1:18">
      <c r="A1001" s="9">
        <v>1000</v>
      </c>
      <c r="B1001" s="9" t="s">
        <v>1024</v>
      </c>
      <c r="C1001" s="9" t="s">
        <v>23</v>
      </c>
      <c r="D1001" s="9">
        <v>225.77</v>
      </c>
      <c r="E1001" s="9">
        <v>2.1</v>
      </c>
      <c r="F1001" s="9">
        <v>114</v>
      </c>
      <c r="G1001" s="9">
        <v>890</v>
      </c>
      <c r="H1001" s="9">
        <v>903</v>
      </c>
      <c r="I1001" s="9">
        <v>983</v>
      </c>
      <c r="J1001" s="9">
        <v>769</v>
      </c>
      <c r="K1001" s="9">
        <v>134</v>
      </c>
      <c r="L1001" s="9">
        <v>704</v>
      </c>
      <c r="M1001" s="9">
        <v>648</v>
      </c>
      <c r="N1001" s="9">
        <v>400</v>
      </c>
      <c r="O1001" s="9">
        <v>495</v>
      </c>
      <c r="P1001" s="9">
        <v>839</v>
      </c>
      <c r="Q1001" s="9">
        <v>611</v>
      </c>
      <c r="R1001" s="9">
        <v>110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01"/>
  <sheetViews>
    <sheetView zoomScale="63" zoomScaleNormal="63" zoomScaleSheetLayoutView="60" workbookViewId="0">
      <pane ySplit="1" topLeftCell="A969" activePane="bottomLeft" state="frozen"/>
      <selection/>
      <selection pane="bottomLeft" activeCell="A1002" sqref="$A1002:$XFD1002"/>
    </sheetView>
  </sheetViews>
  <sheetFormatPr defaultColWidth="10.2857142857143" defaultRowHeight="15"/>
  <cols>
    <col min="2" max="2" width="15" customWidth="1"/>
    <col min="3" max="3" width="16.5714285714286" customWidth="1"/>
    <col min="4" max="4" width="10.5714285714286"/>
    <col min="5" max="5" width="12.2666666666667" customWidth="1"/>
    <col min="6" max="6" width="12.2571428571429" customWidth="1"/>
    <col min="7" max="7" width="12.447619047619" customWidth="1"/>
    <col min="8" max="8" width="13.3714285714286" customWidth="1"/>
    <col min="9" max="9" width="11.352380952381" customWidth="1"/>
    <col min="10" max="10" width="10.0666666666667" customWidth="1"/>
    <col min="11" max="11" width="8.97142857142857" customWidth="1"/>
    <col min="12" max="12" width="9.7047619047619" customWidth="1"/>
    <col min="13" max="13" width="9.34285714285714" customWidth="1"/>
    <col min="14" max="14" width="12.0857142857143" customWidth="1"/>
    <col min="15" max="15" width="15.4285714285714" customWidth="1"/>
    <col min="16" max="16" width="12.2571428571429" customWidth="1"/>
    <col min="17" max="18" width="14.647619047619" customWidth="1"/>
    <col min="19" max="19" width="15.752380952381" customWidth="1"/>
    <col min="20" max="20" width="16.2952380952381" customWidth="1"/>
    <col min="21" max="21" width="13.3714285714286" customWidth="1"/>
    <col min="22" max="22" width="12.2666666666667" customWidth="1"/>
    <col min="23" max="23" width="12.447619047619" customWidth="1"/>
    <col min="24" max="24" width="12.0857142857143" customWidth="1"/>
    <col min="25" max="25" width="12.447619047619" customWidth="1"/>
    <col min="26" max="26" width="15.0190476190476" customWidth="1"/>
    <col min="27" max="27" width="17.9333333333333" customWidth="1"/>
    <col min="28" max="28" width="15.0095238095238" customWidth="1"/>
    <col min="29" max="29" width="17.5809523809524" customWidth="1"/>
    <col min="30" max="30" width="17.2095238095238" customWidth="1"/>
    <col min="31" max="31" width="11.7142857142857"/>
    <col min="32" max="32" width="13.5428571428571" customWidth="1"/>
  </cols>
  <sheetData>
    <row r="1" spans="1:32">
      <c r="A1" t="s">
        <v>0</v>
      </c>
      <c r="B1" t="s">
        <v>1</v>
      </c>
      <c r="C1" t="s">
        <v>2</v>
      </c>
      <c r="D1" t="s">
        <v>3</v>
      </c>
      <c r="E1" t="s">
        <v>4</v>
      </c>
      <c r="F1" t="s">
        <v>5</v>
      </c>
      <c r="G1" t="s">
        <v>1025</v>
      </c>
      <c r="H1" t="s">
        <v>1026</v>
      </c>
      <c r="I1" t="s">
        <v>1027</v>
      </c>
      <c r="J1" t="s">
        <v>1028</v>
      </c>
      <c r="K1" t="s">
        <v>1029</v>
      </c>
      <c r="L1" t="s">
        <v>1030</v>
      </c>
      <c r="M1" t="s">
        <v>1031</v>
      </c>
      <c r="N1" t="s">
        <v>1032</v>
      </c>
      <c r="O1" t="s">
        <v>1033</v>
      </c>
      <c r="P1" t="s">
        <v>1034</v>
      </c>
      <c r="Q1" t="s">
        <v>1035</v>
      </c>
      <c r="R1" t="s">
        <v>1036</v>
      </c>
      <c r="S1" t="s">
        <v>1037</v>
      </c>
      <c r="T1" t="s">
        <v>1038</v>
      </c>
      <c r="U1" t="s">
        <v>1039</v>
      </c>
      <c r="V1" t="s">
        <v>1040</v>
      </c>
      <c r="W1" t="s">
        <v>1041</v>
      </c>
      <c r="X1" t="s">
        <v>1042</v>
      </c>
      <c r="Y1" t="s">
        <v>1043</v>
      </c>
      <c r="Z1" t="s">
        <v>1044</v>
      </c>
      <c r="AA1" t="s">
        <v>1045</v>
      </c>
      <c r="AB1" t="s">
        <v>1046</v>
      </c>
      <c r="AC1" t="s">
        <v>1047</v>
      </c>
      <c r="AD1" t="s">
        <v>1048</v>
      </c>
      <c r="AE1" t="s">
        <v>1049</v>
      </c>
      <c r="AF1" t="s">
        <v>1050</v>
      </c>
    </row>
    <row r="2" spans="1:32">
      <c r="A2">
        <v>1</v>
      </c>
      <c r="B2" t="s">
        <v>18</v>
      </c>
      <c r="C2" t="s">
        <v>19</v>
      </c>
      <c r="D2">
        <v>190.4</v>
      </c>
      <c r="E2">
        <v>1.7</v>
      </c>
      <c r="F2">
        <v>220</v>
      </c>
      <c r="G2">
        <v>479</v>
      </c>
      <c r="H2">
        <v>449</v>
      </c>
      <c r="I2">
        <v>92</v>
      </c>
      <c r="J2">
        <v>784</v>
      </c>
      <c r="K2">
        <v>604</v>
      </c>
      <c r="L2">
        <v>904</v>
      </c>
      <c r="M2">
        <v>446</v>
      </c>
      <c r="N2">
        <v>603</v>
      </c>
      <c r="O2">
        <v>807</v>
      </c>
      <c r="P2">
        <v>252</v>
      </c>
      <c r="Q2">
        <v>695</v>
      </c>
      <c r="R2">
        <v>306</v>
      </c>
      <c r="S2" s="7">
        <f>D2*G2</f>
        <v>91201.6</v>
      </c>
      <c r="T2" s="7">
        <f>D2*H2</f>
        <v>85489.6</v>
      </c>
      <c r="U2" s="6">
        <f>D2*I2</f>
        <v>17516.8</v>
      </c>
      <c r="V2" s="6">
        <f>D2*J2</f>
        <v>149273.6</v>
      </c>
      <c r="W2" s="6">
        <f>D2*K2</f>
        <v>115001.6</v>
      </c>
      <c r="X2" s="6">
        <f>D2*L2</f>
        <v>172121.6</v>
      </c>
      <c r="Y2" s="6">
        <f>D2*M2</f>
        <v>84918.4</v>
      </c>
      <c r="Z2" s="6">
        <f>D2*N2</f>
        <v>114811.2</v>
      </c>
      <c r="AA2" s="6">
        <f>D2*O2</f>
        <v>153652.8</v>
      </c>
      <c r="AB2" s="6">
        <f>D2*P2</f>
        <v>47980.8</v>
      </c>
      <c r="AC2" s="6">
        <f>D2*Q2</f>
        <v>132328</v>
      </c>
      <c r="AD2">
        <f>D2*R2</f>
        <v>58262.4</v>
      </c>
      <c r="AE2" s="7">
        <f>SUM(D2:R2)</f>
        <v>6833.1</v>
      </c>
      <c r="AF2" s="6">
        <f>SUM(S2:AD2)</f>
        <v>1222558.4</v>
      </c>
    </row>
    <row r="3" spans="1:32">
      <c r="A3">
        <v>2</v>
      </c>
      <c r="B3" t="s">
        <v>20</v>
      </c>
      <c r="C3" t="s">
        <v>21</v>
      </c>
      <c r="D3">
        <v>475.6</v>
      </c>
      <c r="E3">
        <v>3.2</v>
      </c>
      <c r="F3">
        <v>903</v>
      </c>
      <c r="G3">
        <v>21</v>
      </c>
      <c r="H3">
        <v>989</v>
      </c>
      <c r="I3">
        <v>861</v>
      </c>
      <c r="J3">
        <v>863</v>
      </c>
      <c r="K3">
        <v>524</v>
      </c>
      <c r="L3">
        <v>128</v>
      </c>
      <c r="M3">
        <v>610</v>
      </c>
      <c r="N3">
        <v>436</v>
      </c>
      <c r="O3">
        <v>176</v>
      </c>
      <c r="P3">
        <v>294</v>
      </c>
      <c r="Q3">
        <v>772</v>
      </c>
      <c r="R3">
        <v>353</v>
      </c>
      <c r="S3" s="7">
        <f t="shared" ref="S3:S66" si="0">D3*G3</f>
        <v>9987.6</v>
      </c>
      <c r="T3" s="7">
        <f t="shared" ref="T3:T66" si="1">D3*H3</f>
        <v>470368.4</v>
      </c>
      <c r="U3" s="6">
        <f t="shared" ref="U3:U66" si="2">D3*I3</f>
        <v>409491.6</v>
      </c>
      <c r="V3" s="6">
        <f t="shared" ref="V3:V66" si="3">D3*J3</f>
        <v>410442.8</v>
      </c>
      <c r="W3" s="6">
        <f t="shared" ref="W3:W66" si="4">D3*K3</f>
        <v>249214.4</v>
      </c>
      <c r="X3" s="6">
        <f t="shared" ref="X3:X66" si="5">D3*L3</f>
        <v>60876.8</v>
      </c>
      <c r="Y3" s="6">
        <f t="shared" ref="Y3:Y66" si="6">D3*M3</f>
        <v>290116</v>
      </c>
      <c r="Z3" s="6">
        <f t="shared" ref="Z3:Z66" si="7">D3*N3</f>
        <v>207361.6</v>
      </c>
      <c r="AA3" s="6">
        <f t="shared" ref="AA3:AA66" si="8">D3*O3</f>
        <v>83705.6</v>
      </c>
      <c r="AB3" s="6">
        <f t="shared" ref="AB3:AB66" si="9">D3*P3</f>
        <v>139826.4</v>
      </c>
      <c r="AC3" s="6">
        <f t="shared" ref="AC3:AC66" si="10">D3*Q3</f>
        <v>367163.2</v>
      </c>
      <c r="AD3">
        <f t="shared" ref="AD3:AD66" si="11">D3*R3</f>
        <v>167886.8</v>
      </c>
      <c r="AE3" s="7">
        <f>SUM(D3:R3)</f>
        <v>7408.8</v>
      </c>
      <c r="AF3" s="6">
        <f t="shared" ref="AF3:AF66" si="12">SUM(S3:AD3)</f>
        <v>2866441.2</v>
      </c>
    </row>
    <row r="4" spans="1:32">
      <c r="A4">
        <v>3</v>
      </c>
      <c r="B4" t="s">
        <v>22</v>
      </c>
      <c r="C4" t="s">
        <v>23</v>
      </c>
      <c r="D4">
        <v>367.34</v>
      </c>
      <c r="E4">
        <v>4.5</v>
      </c>
      <c r="F4">
        <v>163</v>
      </c>
      <c r="G4">
        <v>348</v>
      </c>
      <c r="H4">
        <v>558</v>
      </c>
      <c r="I4">
        <v>567</v>
      </c>
      <c r="J4">
        <v>143</v>
      </c>
      <c r="K4">
        <v>771</v>
      </c>
      <c r="L4">
        <v>409</v>
      </c>
      <c r="M4">
        <v>290</v>
      </c>
      <c r="N4">
        <v>828</v>
      </c>
      <c r="O4">
        <v>340</v>
      </c>
      <c r="P4">
        <v>667</v>
      </c>
      <c r="Q4">
        <v>267</v>
      </c>
      <c r="R4">
        <v>392</v>
      </c>
      <c r="S4" s="7">
        <f t="shared" si="0"/>
        <v>127834.32</v>
      </c>
      <c r="T4" s="7">
        <f t="shared" si="1"/>
        <v>204975.72</v>
      </c>
      <c r="U4" s="6">
        <f t="shared" si="2"/>
        <v>208281.78</v>
      </c>
      <c r="V4" s="6">
        <f t="shared" si="3"/>
        <v>52529.62</v>
      </c>
      <c r="W4" s="6">
        <f t="shared" si="4"/>
        <v>283219.14</v>
      </c>
      <c r="X4" s="6">
        <f t="shared" si="5"/>
        <v>150242.06</v>
      </c>
      <c r="Y4" s="6">
        <f t="shared" si="6"/>
        <v>106528.6</v>
      </c>
      <c r="Z4" s="6">
        <f t="shared" si="7"/>
        <v>304157.52</v>
      </c>
      <c r="AA4" s="6">
        <f t="shared" si="8"/>
        <v>124895.6</v>
      </c>
      <c r="AB4" s="6">
        <f t="shared" si="9"/>
        <v>245015.78</v>
      </c>
      <c r="AC4" s="6">
        <f t="shared" si="10"/>
        <v>98079.78</v>
      </c>
      <c r="AD4">
        <f t="shared" si="11"/>
        <v>143997.28</v>
      </c>
      <c r="AE4" s="7">
        <f t="shared" ref="AE4:AE67" si="13">SUM(D4:R4)</f>
        <v>6114.84</v>
      </c>
      <c r="AF4" s="6">
        <f t="shared" si="12"/>
        <v>2049757.2</v>
      </c>
    </row>
    <row r="5" spans="1:32">
      <c r="A5">
        <v>4</v>
      </c>
      <c r="B5" t="s">
        <v>24</v>
      </c>
      <c r="C5" t="s">
        <v>23</v>
      </c>
      <c r="D5">
        <v>301.34</v>
      </c>
      <c r="E5">
        <v>3.9</v>
      </c>
      <c r="F5">
        <v>951</v>
      </c>
      <c r="G5">
        <v>725</v>
      </c>
      <c r="H5">
        <v>678</v>
      </c>
      <c r="I5">
        <v>59</v>
      </c>
      <c r="J5">
        <v>15</v>
      </c>
      <c r="K5">
        <v>937</v>
      </c>
      <c r="L5">
        <v>421</v>
      </c>
      <c r="M5">
        <v>670</v>
      </c>
      <c r="N5">
        <v>933</v>
      </c>
      <c r="O5">
        <v>56</v>
      </c>
      <c r="P5">
        <v>157</v>
      </c>
      <c r="Q5">
        <v>168</v>
      </c>
      <c r="R5">
        <v>203</v>
      </c>
      <c r="S5" s="7">
        <f t="shared" si="0"/>
        <v>218471.5</v>
      </c>
      <c r="T5" s="7">
        <f t="shared" si="1"/>
        <v>204308.52</v>
      </c>
      <c r="U5" s="6">
        <f t="shared" si="2"/>
        <v>17779.06</v>
      </c>
      <c r="V5" s="6">
        <f t="shared" si="3"/>
        <v>4520.1</v>
      </c>
      <c r="W5" s="6">
        <f t="shared" si="4"/>
        <v>282355.58</v>
      </c>
      <c r="X5" s="6">
        <f t="shared" si="5"/>
        <v>126864.14</v>
      </c>
      <c r="Y5" s="6">
        <f t="shared" si="6"/>
        <v>201897.8</v>
      </c>
      <c r="Z5" s="6">
        <f t="shared" si="7"/>
        <v>281150.22</v>
      </c>
      <c r="AA5" s="6">
        <f t="shared" si="8"/>
        <v>16875.04</v>
      </c>
      <c r="AB5" s="6">
        <f t="shared" si="9"/>
        <v>47310.38</v>
      </c>
      <c r="AC5" s="6">
        <f t="shared" si="10"/>
        <v>50625.12</v>
      </c>
      <c r="AD5">
        <f t="shared" si="11"/>
        <v>61172.02</v>
      </c>
      <c r="AE5" s="7">
        <f t="shared" si="13"/>
        <v>6278.24</v>
      </c>
      <c r="AF5" s="6">
        <f t="shared" si="12"/>
        <v>1513329.48</v>
      </c>
    </row>
    <row r="6" spans="1:32">
      <c r="A6">
        <v>5</v>
      </c>
      <c r="B6" t="s">
        <v>25</v>
      </c>
      <c r="C6" t="s">
        <v>26</v>
      </c>
      <c r="D6">
        <v>82.23</v>
      </c>
      <c r="E6">
        <v>4.2</v>
      </c>
      <c r="F6">
        <v>220</v>
      </c>
      <c r="G6">
        <v>682</v>
      </c>
      <c r="H6">
        <v>451</v>
      </c>
      <c r="I6">
        <v>649</v>
      </c>
      <c r="J6">
        <v>301</v>
      </c>
      <c r="K6">
        <v>620</v>
      </c>
      <c r="L6">
        <v>293</v>
      </c>
      <c r="M6">
        <v>411</v>
      </c>
      <c r="N6">
        <v>258</v>
      </c>
      <c r="O6">
        <v>854</v>
      </c>
      <c r="P6">
        <v>548</v>
      </c>
      <c r="Q6">
        <v>770</v>
      </c>
      <c r="R6">
        <v>257</v>
      </c>
      <c r="S6" s="7">
        <f t="shared" si="0"/>
        <v>56080.86</v>
      </c>
      <c r="T6" s="7">
        <f t="shared" si="1"/>
        <v>37085.73</v>
      </c>
      <c r="U6" s="6">
        <f t="shared" si="2"/>
        <v>53367.27</v>
      </c>
      <c r="V6" s="6">
        <f t="shared" si="3"/>
        <v>24751.23</v>
      </c>
      <c r="W6" s="6">
        <f t="shared" si="4"/>
        <v>50982.6</v>
      </c>
      <c r="X6" s="6">
        <f t="shared" si="5"/>
        <v>24093.39</v>
      </c>
      <c r="Y6" s="6">
        <f t="shared" si="6"/>
        <v>33796.53</v>
      </c>
      <c r="Z6" s="6">
        <f t="shared" si="7"/>
        <v>21215.34</v>
      </c>
      <c r="AA6" s="6">
        <f t="shared" si="8"/>
        <v>70224.42</v>
      </c>
      <c r="AB6" s="6">
        <f t="shared" si="9"/>
        <v>45062.04</v>
      </c>
      <c r="AC6" s="6">
        <f t="shared" si="10"/>
        <v>63317.1</v>
      </c>
      <c r="AD6">
        <f t="shared" si="11"/>
        <v>21133.11</v>
      </c>
      <c r="AE6" s="7">
        <f t="shared" si="13"/>
        <v>6400.43</v>
      </c>
      <c r="AF6" s="6">
        <f t="shared" si="12"/>
        <v>501109.62</v>
      </c>
    </row>
    <row r="7" spans="1:32">
      <c r="A7">
        <v>6</v>
      </c>
      <c r="B7" t="s">
        <v>27</v>
      </c>
      <c r="C7" t="s">
        <v>23</v>
      </c>
      <c r="D7">
        <v>82.22</v>
      </c>
      <c r="E7">
        <v>3.6</v>
      </c>
      <c r="F7">
        <v>270</v>
      </c>
      <c r="G7">
        <v>834</v>
      </c>
      <c r="H7">
        <v>288</v>
      </c>
      <c r="I7">
        <v>38</v>
      </c>
      <c r="J7">
        <v>422</v>
      </c>
      <c r="K7">
        <v>329</v>
      </c>
      <c r="L7">
        <v>245</v>
      </c>
      <c r="M7">
        <v>614</v>
      </c>
      <c r="N7">
        <v>979</v>
      </c>
      <c r="O7">
        <v>851</v>
      </c>
      <c r="P7">
        <v>630</v>
      </c>
      <c r="Q7">
        <v>738</v>
      </c>
      <c r="R7">
        <v>485</v>
      </c>
      <c r="S7" s="7">
        <f t="shared" si="0"/>
        <v>68571.48</v>
      </c>
      <c r="T7" s="7">
        <f t="shared" si="1"/>
        <v>23679.36</v>
      </c>
      <c r="U7" s="6">
        <f t="shared" si="2"/>
        <v>3124.36</v>
      </c>
      <c r="V7" s="6">
        <f t="shared" si="3"/>
        <v>34696.84</v>
      </c>
      <c r="W7" s="6">
        <f t="shared" si="4"/>
        <v>27050.38</v>
      </c>
      <c r="X7" s="6">
        <f t="shared" si="5"/>
        <v>20143.9</v>
      </c>
      <c r="Y7" s="6">
        <f t="shared" si="6"/>
        <v>50483.08</v>
      </c>
      <c r="Z7" s="6">
        <f t="shared" si="7"/>
        <v>80493.38</v>
      </c>
      <c r="AA7" s="6">
        <f t="shared" si="8"/>
        <v>69969.22</v>
      </c>
      <c r="AB7" s="6">
        <f t="shared" si="9"/>
        <v>51798.6</v>
      </c>
      <c r="AC7" s="6">
        <f t="shared" si="10"/>
        <v>60678.36</v>
      </c>
      <c r="AD7">
        <f t="shared" si="11"/>
        <v>39876.7</v>
      </c>
      <c r="AE7" s="7">
        <f t="shared" si="13"/>
        <v>6808.82</v>
      </c>
      <c r="AF7" s="6">
        <f t="shared" si="12"/>
        <v>530565.66</v>
      </c>
    </row>
    <row r="8" spans="1:32">
      <c r="A8">
        <v>7</v>
      </c>
      <c r="B8" t="s">
        <v>28</v>
      </c>
      <c r="C8" t="s">
        <v>29</v>
      </c>
      <c r="D8">
        <v>33.75</v>
      </c>
      <c r="E8">
        <v>3.8</v>
      </c>
      <c r="F8">
        <v>632</v>
      </c>
      <c r="G8">
        <v>565</v>
      </c>
      <c r="H8">
        <v>140</v>
      </c>
      <c r="I8">
        <v>539</v>
      </c>
      <c r="J8">
        <v>244</v>
      </c>
      <c r="K8">
        <v>188</v>
      </c>
      <c r="L8">
        <v>700</v>
      </c>
      <c r="M8">
        <v>896</v>
      </c>
      <c r="N8">
        <v>965</v>
      </c>
      <c r="O8">
        <v>447</v>
      </c>
      <c r="P8">
        <v>66</v>
      </c>
      <c r="Q8">
        <v>32</v>
      </c>
      <c r="R8">
        <v>516</v>
      </c>
      <c r="S8" s="7">
        <f t="shared" si="0"/>
        <v>19068.75</v>
      </c>
      <c r="T8" s="7">
        <f t="shared" si="1"/>
        <v>4725</v>
      </c>
      <c r="U8" s="6">
        <f t="shared" si="2"/>
        <v>18191.25</v>
      </c>
      <c r="V8" s="6">
        <f t="shared" si="3"/>
        <v>8235</v>
      </c>
      <c r="W8" s="6">
        <f t="shared" si="4"/>
        <v>6345</v>
      </c>
      <c r="X8" s="6">
        <f t="shared" si="5"/>
        <v>23625</v>
      </c>
      <c r="Y8" s="6">
        <f t="shared" si="6"/>
        <v>30240</v>
      </c>
      <c r="Z8" s="6">
        <f t="shared" si="7"/>
        <v>32568.75</v>
      </c>
      <c r="AA8" s="6">
        <f t="shared" si="8"/>
        <v>15086.25</v>
      </c>
      <c r="AB8" s="6">
        <f t="shared" si="9"/>
        <v>2227.5</v>
      </c>
      <c r="AC8" s="6">
        <f t="shared" si="10"/>
        <v>1080</v>
      </c>
      <c r="AD8">
        <f t="shared" si="11"/>
        <v>17415</v>
      </c>
      <c r="AE8" s="7">
        <f t="shared" si="13"/>
        <v>5967.55</v>
      </c>
      <c r="AF8" s="6">
        <f t="shared" si="12"/>
        <v>178807.5</v>
      </c>
    </row>
    <row r="9" spans="1:32">
      <c r="A9">
        <v>8</v>
      </c>
      <c r="B9" t="s">
        <v>30</v>
      </c>
      <c r="C9" t="s">
        <v>29</v>
      </c>
      <c r="D9">
        <v>433.76</v>
      </c>
      <c r="E9">
        <v>4.4</v>
      </c>
      <c r="F9">
        <v>906</v>
      </c>
      <c r="G9">
        <v>905</v>
      </c>
      <c r="H9">
        <v>83</v>
      </c>
      <c r="I9">
        <v>48</v>
      </c>
      <c r="J9">
        <v>926</v>
      </c>
      <c r="K9">
        <v>94</v>
      </c>
      <c r="L9">
        <v>555</v>
      </c>
      <c r="M9">
        <v>280</v>
      </c>
      <c r="N9">
        <v>102</v>
      </c>
      <c r="O9">
        <v>202</v>
      </c>
      <c r="P9">
        <v>753</v>
      </c>
      <c r="Q9">
        <v>376</v>
      </c>
      <c r="R9">
        <v>445</v>
      </c>
      <c r="S9" s="7">
        <f t="shared" si="0"/>
        <v>392552.8</v>
      </c>
      <c r="T9" s="7">
        <f t="shared" si="1"/>
        <v>36002.08</v>
      </c>
      <c r="U9" s="6">
        <f t="shared" si="2"/>
        <v>20820.48</v>
      </c>
      <c r="V9" s="6">
        <f t="shared" si="3"/>
        <v>401661.76</v>
      </c>
      <c r="W9" s="6">
        <f t="shared" si="4"/>
        <v>40773.44</v>
      </c>
      <c r="X9" s="6">
        <f t="shared" si="5"/>
        <v>240736.8</v>
      </c>
      <c r="Y9" s="6">
        <f t="shared" si="6"/>
        <v>121452.8</v>
      </c>
      <c r="Z9" s="6">
        <f t="shared" si="7"/>
        <v>44243.52</v>
      </c>
      <c r="AA9" s="6">
        <f t="shared" si="8"/>
        <v>87619.52</v>
      </c>
      <c r="AB9" s="6">
        <f t="shared" si="9"/>
        <v>326621.28</v>
      </c>
      <c r="AC9" s="6">
        <f t="shared" si="10"/>
        <v>163093.76</v>
      </c>
      <c r="AD9">
        <f t="shared" si="11"/>
        <v>193023.2</v>
      </c>
      <c r="AE9" s="7">
        <f t="shared" si="13"/>
        <v>6113.16</v>
      </c>
      <c r="AF9" s="6">
        <f t="shared" si="12"/>
        <v>2068601.44</v>
      </c>
    </row>
    <row r="10" spans="1:32">
      <c r="A10">
        <v>9</v>
      </c>
      <c r="B10" t="s">
        <v>31</v>
      </c>
      <c r="C10" t="s">
        <v>29</v>
      </c>
      <c r="D10">
        <v>302.55</v>
      </c>
      <c r="E10">
        <v>2</v>
      </c>
      <c r="F10">
        <v>848</v>
      </c>
      <c r="G10">
        <v>809</v>
      </c>
      <c r="H10">
        <v>693</v>
      </c>
      <c r="I10">
        <v>419</v>
      </c>
      <c r="J10">
        <v>106</v>
      </c>
      <c r="K10">
        <v>616</v>
      </c>
      <c r="L10">
        <v>85</v>
      </c>
      <c r="M10">
        <v>42</v>
      </c>
      <c r="N10">
        <v>992</v>
      </c>
      <c r="O10">
        <v>696</v>
      </c>
      <c r="P10">
        <v>298</v>
      </c>
      <c r="Q10">
        <v>213</v>
      </c>
      <c r="R10">
        <v>708</v>
      </c>
      <c r="S10" s="7">
        <f t="shared" si="0"/>
        <v>244762.95</v>
      </c>
      <c r="T10" s="7">
        <f t="shared" si="1"/>
        <v>209667.15</v>
      </c>
      <c r="U10" s="6">
        <f t="shared" si="2"/>
        <v>126768.45</v>
      </c>
      <c r="V10" s="6">
        <f t="shared" si="3"/>
        <v>32070.3</v>
      </c>
      <c r="W10" s="6">
        <f t="shared" si="4"/>
        <v>186370.8</v>
      </c>
      <c r="X10" s="6">
        <f t="shared" si="5"/>
        <v>25716.75</v>
      </c>
      <c r="Y10" s="6">
        <f t="shared" si="6"/>
        <v>12707.1</v>
      </c>
      <c r="Z10" s="6">
        <f t="shared" si="7"/>
        <v>300129.6</v>
      </c>
      <c r="AA10" s="6">
        <f t="shared" si="8"/>
        <v>210574.8</v>
      </c>
      <c r="AB10" s="6">
        <f t="shared" si="9"/>
        <v>90159.9</v>
      </c>
      <c r="AC10" s="6">
        <f t="shared" si="10"/>
        <v>64443.15</v>
      </c>
      <c r="AD10">
        <f t="shared" si="11"/>
        <v>214205.4</v>
      </c>
      <c r="AE10" s="7">
        <f t="shared" si="13"/>
        <v>6829.55</v>
      </c>
      <c r="AF10" s="6">
        <f t="shared" si="12"/>
        <v>1717576.35</v>
      </c>
    </row>
    <row r="11" spans="1:32">
      <c r="A11">
        <v>10</v>
      </c>
      <c r="B11" t="s">
        <v>32</v>
      </c>
      <c r="C11" t="s">
        <v>19</v>
      </c>
      <c r="D11">
        <v>355.5</v>
      </c>
      <c r="E11">
        <v>3</v>
      </c>
      <c r="F11">
        <v>400</v>
      </c>
      <c r="G11">
        <v>319</v>
      </c>
      <c r="H11">
        <v>390</v>
      </c>
      <c r="I11">
        <v>636</v>
      </c>
      <c r="J11">
        <v>87</v>
      </c>
      <c r="K11">
        <v>7</v>
      </c>
      <c r="L11">
        <v>555</v>
      </c>
      <c r="M11">
        <v>485</v>
      </c>
      <c r="N11">
        <v>566</v>
      </c>
      <c r="O11">
        <v>632</v>
      </c>
      <c r="P11">
        <v>462</v>
      </c>
      <c r="Q11">
        <v>561</v>
      </c>
      <c r="R11">
        <v>179</v>
      </c>
      <c r="S11" s="7">
        <f t="shared" si="0"/>
        <v>113404.5</v>
      </c>
      <c r="T11" s="7">
        <f t="shared" si="1"/>
        <v>138645</v>
      </c>
      <c r="U11" s="6">
        <f t="shared" si="2"/>
        <v>226098</v>
      </c>
      <c r="V11" s="6">
        <f t="shared" si="3"/>
        <v>30928.5</v>
      </c>
      <c r="W11" s="6">
        <f t="shared" si="4"/>
        <v>2488.5</v>
      </c>
      <c r="X11" s="6">
        <f t="shared" si="5"/>
        <v>197302.5</v>
      </c>
      <c r="Y11" s="6">
        <f t="shared" si="6"/>
        <v>172417.5</v>
      </c>
      <c r="Z11" s="6">
        <f t="shared" si="7"/>
        <v>201213</v>
      </c>
      <c r="AA11" s="6">
        <f t="shared" si="8"/>
        <v>224676</v>
      </c>
      <c r="AB11" s="6">
        <f t="shared" si="9"/>
        <v>164241</v>
      </c>
      <c r="AC11" s="6">
        <f t="shared" si="10"/>
        <v>199435.5</v>
      </c>
      <c r="AD11">
        <f t="shared" si="11"/>
        <v>63634.5</v>
      </c>
      <c r="AE11" s="7">
        <f t="shared" si="13"/>
        <v>5637.5</v>
      </c>
      <c r="AF11" s="6">
        <f t="shared" si="12"/>
        <v>1734484.5</v>
      </c>
    </row>
    <row r="12" spans="1:32">
      <c r="A12">
        <v>11</v>
      </c>
      <c r="B12" t="s">
        <v>33</v>
      </c>
      <c r="C12" t="s">
        <v>23</v>
      </c>
      <c r="D12">
        <v>15.19</v>
      </c>
      <c r="E12">
        <v>1.9</v>
      </c>
      <c r="F12">
        <v>182</v>
      </c>
      <c r="G12">
        <v>125</v>
      </c>
      <c r="H12">
        <v>590</v>
      </c>
      <c r="I12">
        <v>12</v>
      </c>
      <c r="J12">
        <v>128</v>
      </c>
      <c r="K12">
        <v>66</v>
      </c>
      <c r="L12">
        <v>841</v>
      </c>
      <c r="M12">
        <v>595</v>
      </c>
      <c r="N12">
        <v>768</v>
      </c>
      <c r="O12">
        <v>737</v>
      </c>
      <c r="P12">
        <v>724</v>
      </c>
      <c r="Q12">
        <v>439</v>
      </c>
      <c r="R12">
        <v>341</v>
      </c>
      <c r="S12" s="7">
        <f t="shared" si="0"/>
        <v>1898.75</v>
      </c>
      <c r="T12" s="7">
        <f t="shared" si="1"/>
        <v>8962.1</v>
      </c>
      <c r="U12" s="6">
        <f t="shared" si="2"/>
        <v>182.28</v>
      </c>
      <c r="V12" s="6">
        <f t="shared" si="3"/>
        <v>1944.32</v>
      </c>
      <c r="W12" s="6">
        <f t="shared" si="4"/>
        <v>1002.54</v>
      </c>
      <c r="X12" s="6">
        <f t="shared" si="5"/>
        <v>12774.79</v>
      </c>
      <c r="Y12" s="6">
        <f t="shared" si="6"/>
        <v>9038.05</v>
      </c>
      <c r="Z12" s="6">
        <f t="shared" si="7"/>
        <v>11665.92</v>
      </c>
      <c r="AA12" s="6">
        <f t="shared" si="8"/>
        <v>11195.03</v>
      </c>
      <c r="AB12" s="6">
        <f t="shared" si="9"/>
        <v>10997.56</v>
      </c>
      <c r="AC12" s="6">
        <f t="shared" si="10"/>
        <v>6668.41</v>
      </c>
      <c r="AD12">
        <f t="shared" si="11"/>
        <v>5179.79</v>
      </c>
      <c r="AE12" s="7">
        <f t="shared" si="13"/>
        <v>5565.09</v>
      </c>
      <c r="AF12" s="6">
        <f t="shared" si="12"/>
        <v>81509.54</v>
      </c>
    </row>
    <row r="13" spans="1:32">
      <c r="A13">
        <v>12</v>
      </c>
      <c r="B13" t="s">
        <v>34</v>
      </c>
      <c r="C13" t="s">
        <v>35</v>
      </c>
      <c r="D13">
        <v>485.11</v>
      </c>
      <c r="E13">
        <v>5</v>
      </c>
      <c r="F13">
        <v>991</v>
      </c>
      <c r="G13">
        <v>276</v>
      </c>
      <c r="H13">
        <v>214</v>
      </c>
      <c r="I13">
        <v>991</v>
      </c>
      <c r="J13">
        <v>906</v>
      </c>
      <c r="K13">
        <v>495</v>
      </c>
      <c r="L13">
        <v>374</v>
      </c>
      <c r="M13">
        <v>962</v>
      </c>
      <c r="N13">
        <v>100</v>
      </c>
      <c r="O13">
        <v>201</v>
      </c>
      <c r="P13">
        <v>819</v>
      </c>
      <c r="Q13">
        <v>491</v>
      </c>
      <c r="R13">
        <v>132</v>
      </c>
      <c r="S13" s="7">
        <f t="shared" si="0"/>
        <v>133890.36</v>
      </c>
      <c r="T13" s="7">
        <f t="shared" si="1"/>
        <v>103813.54</v>
      </c>
      <c r="U13" s="6">
        <f t="shared" si="2"/>
        <v>480744.01</v>
      </c>
      <c r="V13" s="6">
        <f t="shared" si="3"/>
        <v>439509.66</v>
      </c>
      <c r="W13" s="6">
        <f t="shared" si="4"/>
        <v>240129.45</v>
      </c>
      <c r="X13" s="6">
        <f t="shared" si="5"/>
        <v>181431.14</v>
      </c>
      <c r="Y13" s="6">
        <f t="shared" si="6"/>
        <v>466675.82</v>
      </c>
      <c r="Z13" s="6">
        <f t="shared" si="7"/>
        <v>48511</v>
      </c>
      <c r="AA13" s="6">
        <f t="shared" si="8"/>
        <v>97507.11</v>
      </c>
      <c r="AB13" s="6">
        <f t="shared" si="9"/>
        <v>397305.09</v>
      </c>
      <c r="AC13" s="6">
        <f t="shared" si="10"/>
        <v>238189.01</v>
      </c>
      <c r="AD13">
        <f t="shared" si="11"/>
        <v>64034.52</v>
      </c>
      <c r="AE13" s="7">
        <f t="shared" si="13"/>
        <v>7442.11</v>
      </c>
      <c r="AF13" s="6">
        <f t="shared" si="12"/>
        <v>2891740.71</v>
      </c>
    </row>
    <row r="14" spans="1:32">
      <c r="A14">
        <v>13</v>
      </c>
      <c r="B14" t="s">
        <v>36</v>
      </c>
      <c r="C14" t="s">
        <v>29</v>
      </c>
      <c r="D14">
        <v>417.06</v>
      </c>
      <c r="E14">
        <v>4.8</v>
      </c>
      <c r="F14">
        <v>618</v>
      </c>
      <c r="G14">
        <v>975</v>
      </c>
      <c r="H14">
        <v>525</v>
      </c>
      <c r="I14">
        <v>35</v>
      </c>
      <c r="J14">
        <v>886</v>
      </c>
      <c r="K14">
        <v>190</v>
      </c>
      <c r="L14">
        <v>445</v>
      </c>
      <c r="M14">
        <v>702</v>
      </c>
      <c r="N14">
        <v>197</v>
      </c>
      <c r="O14">
        <v>329</v>
      </c>
      <c r="P14">
        <v>100</v>
      </c>
      <c r="Q14">
        <v>392</v>
      </c>
      <c r="R14">
        <v>442</v>
      </c>
      <c r="S14" s="7">
        <f t="shared" si="0"/>
        <v>406633.5</v>
      </c>
      <c r="T14" s="7">
        <f t="shared" si="1"/>
        <v>218956.5</v>
      </c>
      <c r="U14" s="6">
        <f t="shared" si="2"/>
        <v>14597.1</v>
      </c>
      <c r="V14" s="6">
        <f t="shared" si="3"/>
        <v>369515.16</v>
      </c>
      <c r="W14" s="6">
        <f t="shared" si="4"/>
        <v>79241.4</v>
      </c>
      <c r="X14" s="6">
        <f t="shared" si="5"/>
        <v>185591.7</v>
      </c>
      <c r="Y14" s="6">
        <f t="shared" si="6"/>
        <v>292776.12</v>
      </c>
      <c r="Z14" s="6">
        <f t="shared" si="7"/>
        <v>82160.82</v>
      </c>
      <c r="AA14" s="6">
        <f t="shared" si="8"/>
        <v>137212.74</v>
      </c>
      <c r="AB14" s="6">
        <f t="shared" si="9"/>
        <v>41706</v>
      </c>
      <c r="AC14" s="6">
        <f t="shared" si="10"/>
        <v>163487.52</v>
      </c>
      <c r="AD14">
        <f t="shared" si="11"/>
        <v>184340.52</v>
      </c>
      <c r="AE14" s="7">
        <f t="shared" si="13"/>
        <v>6257.86</v>
      </c>
      <c r="AF14" s="6">
        <f t="shared" si="12"/>
        <v>2176219.08</v>
      </c>
    </row>
    <row r="15" spans="1:32">
      <c r="A15">
        <v>14</v>
      </c>
      <c r="B15" t="s">
        <v>37</v>
      </c>
      <c r="C15" t="s">
        <v>26</v>
      </c>
      <c r="D15">
        <v>110.11</v>
      </c>
      <c r="E15">
        <v>1.2</v>
      </c>
      <c r="F15">
        <v>729</v>
      </c>
      <c r="G15">
        <v>203</v>
      </c>
      <c r="H15">
        <v>214</v>
      </c>
      <c r="I15">
        <v>100</v>
      </c>
      <c r="J15">
        <v>340</v>
      </c>
      <c r="K15">
        <v>365</v>
      </c>
      <c r="L15">
        <v>377</v>
      </c>
      <c r="M15">
        <v>50</v>
      </c>
      <c r="N15">
        <v>812</v>
      </c>
      <c r="O15">
        <v>362</v>
      </c>
      <c r="P15">
        <v>55</v>
      </c>
      <c r="Q15">
        <v>488</v>
      </c>
      <c r="R15">
        <v>835</v>
      </c>
      <c r="S15" s="7">
        <f t="shared" si="0"/>
        <v>22352.33</v>
      </c>
      <c r="T15" s="7">
        <f t="shared" si="1"/>
        <v>23563.54</v>
      </c>
      <c r="U15" s="6">
        <f t="shared" si="2"/>
        <v>11011</v>
      </c>
      <c r="V15" s="6">
        <f t="shared" si="3"/>
        <v>37437.4</v>
      </c>
      <c r="W15" s="6">
        <f t="shared" si="4"/>
        <v>40190.15</v>
      </c>
      <c r="X15" s="6">
        <f t="shared" si="5"/>
        <v>41511.47</v>
      </c>
      <c r="Y15" s="6">
        <f t="shared" si="6"/>
        <v>5505.5</v>
      </c>
      <c r="Z15" s="6">
        <f t="shared" si="7"/>
        <v>89409.32</v>
      </c>
      <c r="AA15" s="6">
        <f t="shared" si="8"/>
        <v>39859.82</v>
      </c>
      <c r="AB15" s="6">
        <f t="shared" si="9"/>
        <v>6056.05</v>
      </c>
      <c r="AC15" s="6">
        <f t="shared" si="10"/>
        <v>53733.68</v>
      </c>
      <c r="AD15">
        <f t="shared" si="11"/>
        <v>91941.85</v>
      </c>
      <c r="AE15" s="7">
        <f t="shared" si="13"/>
        <v>5041.31</v>
      </c>
      <c r="AF15" s="6">
        <f t="shared" si="12"/>
        <v>462572.11</v>
      </c>
    </row>
    <row r="16" spans="1:32">
      <c r="A16">
        <v>15</v>
      </c>
      <c r="B16" t="s">
        <v>38</v>
      </c>
      <c r="C16" t="s">
        <v>19</v>
      </c>
      <c r="D16">
        <v>95</v>
      </c>
      <c r="E16">
        <v>3.8</v>
      </c>
      <c r="F16">
        <v>205</v>
      </c>
      <c r="G16">
        <v>193</v>
      </c>
      <c r="H16">
        <v>402</v>
      </c>
      <c r="I16">
        <v>793</v>
      </c>
      <c r="J16">
        <v>3</v>
      </c>
      <c r="K16">
        <v>767</v>
      </c>
      <c r="L16">
        <v>389</v>
      </c>
      <c r="M16">
        <v>897</v>
      </c>
      <c r="N16">
        <v>225</v>
      </c>
      <c r="O16">
        <v>891</v>
      </c>
      <c r="P16">
        <v>331</v>
      </c>
      <c r="Q16">
        <v>721</v>
      </c>
      <c r="R16">
        <v>252</v>
      </c>
      <c r="S16" s="7">
        <f t="shared" si="0"/>
        <v>18335</v>
      </c>
      <c r="T16" s="7">
        <f t="shared" si="1"/>
        <v>38190</v>
      </c>
      <c r="U16" s="6">
        <f t="shared" si="2"/>
        <v>75335</v>
      </c>
      <c r="V16" s="6">
        <f t="shared" si="3"/>
        <v>285</v>
      </c>
      <c r="W16" s="6">
        <f t="shared" si="4"/>
        <v>72865</v>
      </c>
      <c r="X16" s="6">
        <f t="shared" si="5"/>
        <v>36955</v>
      </c>
      <c r="Y16" s="6">
        <f t="shared" si="6"/>
        <v>85215</v>
      </c>
      <c r="Z16" s="6">
        <f t="shared" si="7"/>
        <v>21375</v>
      </c>
      <c r="AA16" s="6">
        <f t="shared" si="8"/>
        <v>84645</v>
      </c>
      <c r="AB16" s="6">
        <f t="shared" si="9"/>
        <v>31445</v>
      </c>
      <c r="AC16" s="6">
        <f t="shared" si="10"/>
        <v>68495</v>
      </c>
      <c r="AD16">
        <f t="shared" si="11"/>
        <v>23940</v>
      </c>
      <c r="AE16" s="7">
        <f t="shared" si="13"/>
        <v>6167.8</v>
      </c>
      <c r="AF16" s="6">
        <f t="shared" si="12"/>
        <v>557080</v>
      </c>
    </row>
    <row r="17" spans="1:32">
      <c r="A17">
        <v>16</v>
      </c>
      <c r="B17" t="s">
        <v>39</v>
      </c>
      <c r="C17" t="s">
        <v>26</v>
      </c>
      <c r="D17">
        <v>95.79</v>
      </c>
      <c r="E17">
        <v>4.7</v>
      </c>
      <c r="F17">
        <v>582</v>
      </c>
      <c r="G17">
        <v>680</v>
      </c>
      <c r="H17">
        <v>127</v>
      </c>
      <c r="I17">
        <v>85</v>
      </c>
      <c r="J17">
        <v>326</v>
      </c>
      <c r="K17">
        <v>520</v>
      </c>
      <c r="L17">
        <v>656</v>
      </c>
      <c r="M17">
        <v>209</v>
      </c>
      <c r="N17">
        <v>942</v>
      </c>
      <c r="O17">
        <v>453</v>
      </c>
      <c r="P17">
        <v>835</v>
      </c>
      <c r="Q17">
        <v>945</v>
      </c>
      <c r="R17">
        <v>264</v>
      </c>
      <c r="S17" s="7">
        <f t="shared" si="0"/>
        <v>65137.2</v>
      </c>
      <c r="T17" s="7">
        <f t="shared" si="1"/>
        <v>12165.33</v>
      </c>
      <c r="U17" s="6">
        <f t="shared" si="2"/>
        <v>8142.15</v>
      </c>
      <c r="V17" s="6">
        <f t="shared" si="3"/>
        <v>31227.54</v>
      </c>
      <c r="W17" s="6">
        <f t="shared" si="4"/>
        <v>49810.8</v>
      </c>
      <c r="X17" s="6">
        <f t="shared" si="5"/>
        <v>62838.24</v>
      </c>
      <c r="Y17" s="6">
        <f t="shared" si="6"/>
        <v>20020.11</v>
      </c>
      <c r="Z17" s="6">
        <f t="shared" si="7"/>
        <v>90234.18</v>
      </c>
      <c r="AA17" s="6">
        <f t="shared" si="8"/>
        <v>43392.87</v>
      </c>
      <c r="AB17" s="6">
        <f t="shared" si="9"/>
        <v>79984.65</v>
      </c>
      <c r="AC17" s="6">
        <f t="shared" si="10"/>
        <v>90521.55</v>
      </c>
      <c r="AD17">
        <f t="shared" si="11"/>
        <v>25288.56</v>
      </c>
      <c r="AE17" s="7">
        <f t="shared" si="13"/>
        <v>6724.49</v>
      </c>
      <c r="AF17" s="6">
        <f t="shared" si="12"/>
        <v>578763.18</v>
      </c>
    </row>
    <row r="18" spans="1:32">
      <c r="A18">
        <v>17</v>
      </c>
      <c r="B18" t="s">
        <v>40</v>
      </c>
      <c r="C18" t="s">
        <v>23</v>
      </c>
      <c r="D18">
        <v>155.6</v>
      </c>
      <c r="E18">
        <v>1.7</v>
      </c>
      <c r="F18">
        <v>556</v>
      </c>
      <c r="G18">
        <v>663</v>
      </c>
      <c r="H18">
        <v>821</v>
      </c>
      <c r="I18">
        <v>515</v>
      </c>
      <c r="J18">
        <v>409</v>
      </c>
      <c r="K18">
        <v>989</v>
      </c>
      <c r="L18">
        <v>50</v>
      </c>
      <c r="M18">
        <v>125</v>
      </c>
      <c r="N18">
        <v>462</v>
      </c>
      <c r="O18">
        <v>355</v>
      </c>
      <c r="P18">
        <v>750</v>
      </c>
      <c r="Q18">
        <v>28</v>
      </c>
      <c r="R18">
        <v>92</v>
      </c>
      <c r="S18" s="7">
        <f t="shared" si="0"/>
        <v>103162.8</v>
      </c>
      <c r="T18" s="7">
        <f t="shared" si="1"/>
        <v>127747.6</v>
      </c>
      <c r="U18" s="6">
        <f t="shared" si="2"/>
        <v>80134</v>
      </c>
      <c r="V18" s="6">
        <f t="shared" si="3"/>
        <v>63640.4</v>
      </c>
      <c r="W18" s="6">
        <f t="shared" si="4"/>
        <v>153888.4</v>
      </c>
      <c r="X18" s="6">
        <f t="shared" si="5"/>
        <v>7780</v>
      </c>
      <c r="Y18" s="6">
        <f t="shared" si="6"/>
        <v>19450</v>
      </c>
      <c r="Z18" s="6">
        <f t="shared" si="7"/>
        <v>71887.2</v>
      </c>
      <c r="AA18" s="6">
        <f t="shared" si="8"/>
        <v>55238</v>
      </c>
      <c r="AB18" s="6">
        <f t="shared" si="9"/>
        <v>116700</v>
      </c>
      <c r="AC18" s="6">
        <f t="shared" si="10"/>
        <v>4356.8</v>
      </c>
      <c r="AD18">
        <f t="shared" si="11"/>
        <v>14315.2</v>
      </c>
      <c r="AE18" s="7">
        <f t="shared" si="13"/>
        <v>5972.3</v>
      </c>
      <c r="AF18" s="6">
        <f t="shared" si="12"/>
        <v>818300.4</v>
      </c>
    </row>
    <row r="19" spans="1:32">
      <c r="A19">
        <v>18</v>
      </c>
      <c r="B19" t="s">
        <v>41</v>
      </c>
      <c r="C19" t="s">
        <v>21</v>
      </c>
      <c r="D19">
        <v>264.75</v>
      </c>
      <c r="E19">
        <v>3.3</v>
      </c>
      <c r="F19">
        <v>841</v>
      </c>
      <c r="G19">
        <v>546</v>
      </c>
      <c r="H19">
        <v>476</v>
      </c>
      <c r="I19">
        <v>222</v>
      </c>
      <c r="J19">
        <v>878</v>
      </c>
      <c r="K19">
        <v>116</v>
      </c>
      <c r="L19">
        <v>241</v>
      </c>
      <c r="M19">
        <v>491</v>
      </c>
      <c r="N19">
        <v>236</v>
      </c>
      <c r="O19">
        <v>215</v>
      </c>
      <c r="P19">
        <v>392</v>
      </c>
      <c r="Q19">
        <v>38</v>
      </c>
      <c r="R19">
        <v>661</v>
      </c>
      <c r="S19" s="7">
        <f t="shared" si="0"/>
        <v>144553.5</v>
      </c>
      <c r="T19" s="7">
        <f t="shared" si="1"/>
        <v>126021</v>
      </c>
      <c r="U19" s="6">
        <f t="shared" si="2"/>
        <v>58774.5</v>
      </c>
      <c r="V19" s="6">
        <f t="shared" si="3"/>
        <v>232450.5</v>
      </c>
      <c r="W19" s="6">
        <f t="shared" si="4"/>
        <v>30711</v>
      </c>
      <c r="X19" s="6">
        <f t="shared" si="5"/>
        <v>63804.75</v>
      </c>
      <c r="Y19" s="6">
        <f t="shared" si="6"/>
        <v>129992.25</v>
      </c>
      <c r="Z19" s="6">
        <f t="shared" si="7"/>
        <v>62481</v>
      </c>
      <c r="AA19" s="6">
        <f t="shared" si="8"/>
        <v>56921.25</v>
      </c>
      <c r="AB19" s="6">
        <f t="shared" si="9"/>
        <v>103782</v>
      </c>
      <c r="AC19" s="6">
        <f t="shared" si="10"/>
        <v>10060.5</v>
      </c>
      <c r="AD19">
        <f t="shared" si="11"/>
        <v>174999.75</v>
      </c>
      <c r="AE19" s="7">
        <f t="shared" si="13"/>
        <v>5621.05</v>
      </c>
      <c r="AF19" s="6">
        <f t="shared" si="12"/>
        <v>1194552</v>
      </c>
    </row>
    <row r="20" spans="1:32">
      <c r="A20">
        <v>19</v>
      </c>
      <c r="B20" t="s">
        <v>42</v>
      </c>
      <c r="C20" t="s">
        <v>26</v>
      </c>
      <c r="D20">
        <v>218.81</v>
      </c>
      <c r="E20">
        <v>4.7</v>
      </c>
      <c r="F20">
        <v>813</v>
      </c>
      <c r="G20">
        <v>695</v>
      </c>
      <c r="H20">
        <v>759</v>
      </c>
      <c r="I20">
        <v>337</v>
      </c>
      <c r="J20">
        <v>305</v>
      </c>
      <c r="K20">
        <v>266</v>
      </c>
      <c r="L20">
        <v>293</v>
      </c>
      <c r="M20">
        <v>508</v>
      </c>
      <c r="N20">
        <v>25</v>
      </c>
      <c r="O20">
        <v>971</v>
      </c>
      <c r="P20">
        <v>742</v>
      </c>
      <c r="Q20">
        <v>858</v>
      </c>
      <c r="R20">
        <v>410</v>
      </c>
      <c r="S20" s="7">
        <f t="shared" si="0"/>
        <v>152072.95</v>
      </c>
      <c r="T20" s="7">
        <f t="shared" si="1"/>
        <v>166076.79</v>
      </c>
      <c r="U20" s="6">
        <f t="shared" si="2"/>
        <v>73738.97</v>
      </c>
      <c r="V20" s="6">
        <f t="shared" si="3"/>
        <v>66737.05</v>
      </c>
      <c r="W20" s="6">
        <f t="shared" si="4"/>
        <v>58203.46</v>
      </c>
      <c r="X20" s="6">
        <f t="shared" si="5"/>
        <v>64111.33</v>
      </c>
      <c r="Y20" s="6">
        <f t="shared" si="6"/>
        <v>111155.48</v>
      </c>
      <c r="Z20" s="6">
        <f t="shared" si="7"/>
        <v>5470.25</v>
      </c>
      <c r="AA20" s="6">
        <f t="shared" si="8"/>
        <v>212464.51</v>
      </c>
      <c r="AB20" s="6">
        <f t="shared" si="9"/>
        <v>162357.02</v>
      </c>
      <c r="AC20" s="6">
        <f t="shared" si="10"/>
        <v>187738.98</v>
      </c>
      <c r="AD20">
        <f t="shared" si="11"/>
        <v>89712.1</v>
      </c>
      <c r="AE20" s="7">
        <f t="shared" si="13"/>
        <v>7205.51</v>
      </c>
      <c r="AF20" s="6">
        <f t="shared" si="12"/>
        <v>1349838.89</v>
      </c>
    </row>
    <row r="21" spans="1:32">
      <c r="A21">
        <v>20</v>
      </c>
      <c r="B21" t="s">
        <v>43</v>
      </c>
      <c r="C21" t="s">
        <v>21</v>
      </c>
      <c r="D21">
        <v>149.16</v>
      </c>
      <c r="E21">
        <v>1.1</v>
      </c>
      <c r="F21">
        <v>228</v>
      </c>
      <c r="G21">
        <v>285</v>
      </c>
      <c r="H21">
        <v>403</v>
      </c>
      <c r="I21">
        <v>959</v>
      </c>
      <c r="J21">
        <v>907</v>
      </c>
      <c r="K21">
        <v>610</v>
      </c>
      <c r="L21">
        <v>919</v>
      </c>
      <c r="M21">
        <v>959</v>
      </c>
      <c r="N21">
        <v>120</v>
      </c>
      <c r="O21">
        <v>554</v>
      </c>
      <c r="P21">
        <v>873</v>
      </c>
      <c r="Q21">
        <v>611</v>
      </c>
      <c r="R21">
        <v>137</v>
      </c>
      <c r="S21" s="7">
        <f t="shared" si="0"/>
        <v>42510.6</v>
      </c>
      <c r="T21" s="7">
        <f t="shared" si="1"/>
        <v>60111.48</v>
      </c>
      <c r="U21" s="6">
        <f t="shared" si="2"/>
        <v>143044.44</v>
      </c>
      <c r="V21" s="6">
        <f t="shared" si="3"/>
        <v>135288.12</v>
      </c>
      <c r="W21" s="6">
        <f t="shared" si="4"/>
        <v>90987.6</v>
      </c>
      <c r="X21" s="6">
        <f t="shared" si="5"/>
        <v>137078.04</v>
      </c>
      <c r="Y21" s="6">
        <f t="shared" si="6"/>
        <v>143044.44</v>
      </c>
      <c r="Z21" s="6">
        <f t="shared" si="7"/>
        <v>17899.2</v>
      </c>
      <c r="AA21" s="6">
        <f t="shared" si="8"/>
        <v>82634.64</v>
      </c>
      <c r="AB21" s="6">
        <f t="shared" si="9"/>
        <v>130216.68</v>
      </c>
      <c r="AC21" s="6">
        <f t="shared" si="10"/>
        <v>91136.76</v>
      </c>
      <c r="AD21">
        <f t="shared" si="11"/>
        <v>20434.92</v>
      </c>
      <c r="AE21" s="7">
        <f t="shared" si="13"/>
        <v>7715.26</v>
      </c>
      <c r="AF21" s="6">
        <f t="shared" si="12"/>
        <v>1094386.92</v>
      </c>
    </row>
    <row r="22" spans="1:32">
      <c r="A22">
        <v>21</v>
      </c>
      <c r="B22" t="s">
        <v>44</v>
      </c>
      <c r="C22" t="s">
        <v>19</v>
      </c>
      <c r="D22">
        <v>307.87</v>
      </c>
      <c r="E22">
        <v>3.8</v>
      </c>
      <c r="F22">
        <v>696</v>
      </c>
      <c r="G22">
        <v>56</v>
      </c>
      <c r="H22">
        <v>28</v>
      </c>
      <c r="I22">
        <v>165</v>
      </c>
      <c r="J22">
        <v>606</v>
      </c>
      <c r="K22">
        <v>484</v>
      </c>
      <c r="L22">
        <v>562</v>
      </c>
      <c r="M22">
        <v>969</v>
      </c>
      <c r="N22">
        <v>909</v>
      </c>
      <c r="O22">
        <v>886</v>
      </c>
      <c r="P22">
        <v>380</v>
      </c>
      <c r="Q22">
        <v>172</v>
      </c>
      <c r="R22">
        <v>207</v>
      </c>
      <c r="S22" s="7">
        <f t="shared" si="0"/>
        <v>17240.72</v>
      </c>
      <c r="T22" s="7">
        <f t="shared" si="1"/>
        <v>8620.36</v>
      </c>
      <c r="U22" s="6">
        <f t="shared" si="2"/>
        <v>50798.55</v>
      </c>
      <c r="V22" s="6">
        <f t="shared" si="3"/>
        <v>186569.22</v>
      </c>
      <c r="W22" s="6">
        <f t="shared" si="4"/>
        <v>149009.08</v>
      </c>
      <c r="X22" s="6">
        <f t="shared" si="5"/>
        <v>173022.94</v>
      </c>
      <c r="Y22" s="6">
        <f t="shared" si="6"/>
        <v>298326.03</v>
      </c>
      <c r="Z22" s="6">
        <f t="shared" si="7"/>
        <v>279853.83</v>
      </c>
      <c r="AA22" s="6">
        <f t="shared" si="8"/>
        <v>272772.82</v>
      </c>
      <c r="AB22" s="6">
        <f t="shared" si="9"/>
        <v>116990.6</v>
      </c>
      <c r="AC22" s="6">
        <f t="shared" si="10"/>
        <v>52953.64</v>
      </c>
      <c r="AD22">
        <f t="shared" si="11"/>
        <v>63729.09</v>
      </c>
      <c r="AE22" s="7">
        <f t="shared" si="13"/>
        <v>6431.67</v>
      </c>
      <c r="AF22" s="6">
        <f t="shared" si="12"/>
        <v>1669886.88</v>
      </c>
    </row>
    <row r="23" spans="1:32">
      <c r="A23">
        <v>22</v>
      </c>
      <c r="B23" t="s">
        <v>45</v>
      </c>
      <c r="C23" t="s">
        <v>26</v>
      </c>
      <c r="D23">
        <v>74.05</v>
      </c>
      <c r="E23">
        <v>2.2</v>
      </c>
      <c r="F23">
        <v>619</v>
      </c>
      <c r="G23">
        <v>733</v>
      </c>
      <c r="H23">
        <v>791</v>
      </c>
      <c r="I23">
        <v>382</v>
      </c>
      <c r="J23">
        <v>720</v>
      </c>
      <c r="K23">
        <v>508</v>
      </c>
      <c r="L23">
        <v>265</v>
      </c>
      <c r="M23">
        <v>580</v>
      </c>
      <c r="N23">
        <v>505</v>
      </c>
      <c r="O23">
        <v>22</v>
      </c>
      <c r="P23">
        <v>91</v>
      </c>
      <c r="Q23">
        <v>16</v>
      </c>
      <c r="R23">
        <v>636</v>
      </c>
      <c r="S23" s="7">
        <f t="shared" si="0"/>
        <v>54278.65</v>
      </c>
      <c r="T23" s="7">
        <f t="shared" si="1"/>
        <v>58573.55</v>
      </c>
      <c r="U23" s="6">
        <f t="shared" si="2"/>
        <v>28287.1</v>
      </c>
      <c r="V23" s="6">
        <f t="shared" si="3"/>
        <v>53316</v>
      </c>
      <c r="W23" s="6">
        <f t="shared" si="4"/>
        <v>37617.4</v>
      </c>
      <c r="X23" s="6">
        <f t="shared" si="5"/>
        <v>19623.25</v>
      </c>
      <c r="Y23" s="6">
        <f t="shared" si="6"/>
        <v>42949</v>
      </c>
      <c r="Z23" s="6">
        <f t="shared" si="7"/>
        <v>37395.25</v>
      </c>
      <c r="AA23" s="6">
        <f t="shared" si="8"/>
        <v>1629.1</v>
      </c>
      <c r="AB23" s="6">
        <f t="shared" si="9"/>
        <v>6738.55</v>
      </c>
      <c r="AC23" s="6">
        <f t="shared" si="10"/>
        <v>1184.8</v>
      </c>
      <c r="AD23">
        <f t="shared" si="11"/>
        <v>47095.8</v>
      </c>
      <c r="AE23" s="7">
        <f t="shared" si="13"/>
        <v>5944.25</v>
      </c>
      <c r="AF23" s="6">
        <f t="shared" si="12"/>
        <v>388688.45</v>
      </c>
    </row>
    <row r="24" spans="1:32">
      <c r="A24">
        <v>23</v>
      </c>
      <c r="B24" t="s">
        <v>46</v>
      </c>
      <c r="C24" t="s">
        <v>26</v>
      </c>
      <c r="D24">
        <v>149.61</v>
      </c>
      <c r="E24">
        <v>4.7</v>
      </c>
      <c r="F24">
        <v>596</v>
      </c>
      <c r="G24">
        <v>302</v>
      </c>
      <c r="H24">
        <v>337</v>
      </c>
      <c r="I24">
        <v>855</v>
      </c>
      <c r="J24">
        <v>224</v>
      </c>
      <c r="K24">
        <v>297</v>
      </c>
      <c r="L24">
        <v>119</v>
      </c>
      <c r="M24">
        <v>776</v>
      </c>
      <c r="N24">
        <v>181</v>
      </c>
      <c r="O24">
        <v>154</v>
      </c>
      <c r="P24">
        <v>790</v>
      </c>
      <c r="Q24">
        <v>55</v>
      </c>
      <c r="R24">
        <v>745</v>
      </c>
      <c r="S24" s="7">
        <f t="shared" si="0"/>
        <v>45182.22</v>
      </c>
      <c r="T24" s="7">
        <f t="shared" si="1"/>
        <v>50418.57</v>
      </c>
      <c r="U24" s="6">
        <f t="shared" si="2"/>
        <v>127916.55</v>
      </c>
      <c r="V24" s="6">
        <f t="shared" si="3"/>
        <v>33512.64</v>
      </c>
      <c r="W24" s="6">
        <f t="shared" si="4"/>
        <v>44434.17</v>
      </c>
      <c r="X24" s="6">
        <f t="shared" si="5"/>
        <v>17803.59</v>
      </c>
      <c r="Y24" s="6">
        <f t="shared" si="6"/>
        <v>116097.36</v>
      </c>
      <c r="Z24" s="6">
        <f t="shared" si="7"/>
        <v>27079.41</v>
      </c>
      <c r="AA24" s="6">
        <f t="shared" si="8"/>
        <v>23039.94</v>
      </c>
      <c r="AB24" s="6">
        <f t="shared" si="9"/>
        <v>118191.9</v>
      </c>
      <c r="AC24" s="6">
        <f t="shared" si="10"/>
        <v>8228.55</v>
      </c>
      <c r="AD24">
        <f t="shared" si="11"/>
        <v>111459.45</v>
      </c>
      <c r="AE24" s="7">
        <f t="shared" si="13"/>
        <v>5585.31</v>
      </c>
      <c r="AF24" s="6">
        <f t="shared" si="12"/>
        <v>723364.35</v>
      </c>
    </row>
    <row r="25" spans="1:32">
      <c r="A25">
        <v>24</v>
      </c>
      <c r="B25" t="s">
        <v>47</v>
      </c>
      <c r="C25" t="s">
        <v>48</v>
      </c>
      <c r="D25">
        <v>186.35</v>
      </c>
      <c r="E25">
        <v>4.9</v>
      </c>
      <c r="F25">
        <v>850</v>
      </c>
      <c r="G25">
        <v>162</v>
      </c>
      <c r="H25">
        <v>830</v>
      </c>
      <c r="I25">
        <v>894</v>
      </c>
      <c r="J25">
        <v>970</v>
      </c>
      <c r="K25">
        <v>908</v>
      </c>
      <c r="L25">
        <v>711</v>
      </c>
      <c r="M25">
        <v>257</v>
      </c>
      <c r="N25">
        <v>710</v>
      </c>
      <c r="O25">
        <v>185</v>
      </c>
      <c r="P25">
        <v>446</v>
      </c>
      <c r="Q25">
        <v>225</v>
      </c>
      <c r="R25">
        <v>572</v>
      </c>
      <c r="S25" s="7">
        <f t="shared" si="0"/>
        <v>30188.7</v>
      </c>
      <c r="T25" s="7">
        <f t="shared" si="1"/>
        <v>154670.5</v>
      </c>
      <c r="U25" s="6">
        <f t="shared" si="2"/>
        <v>166596.9</v>
      </c>
      <c r="V25" s="6">
        <f t="shared" si="3"/>
        <v>180759.5</v>
      </c>
      <c r="W25" s="6">
        <f t="shared" si="4"/>
        <v>169205.8</v>
      </c>
      <c r="X25" s="6">
        <f t="shared" si="5"/>
        <v>132494.85</v>
      </c>
      <c r="Y25" s="6">
        <f t="shared" si="6"/>
        <v>47891.95</v>
      </c>
      <c r="Z25" s="6">
        <f t="shared" si="7"/>
        <v>132308.5</v>
      </c>
      <c r="AA25" s="6">
        <f t="shared" si="8"/>
        <v>34474.75</v>
      </c>
      <c r="AB25" s="6">
        <f t="shared" si="9"/>
        <v>83112.1</v>
      </c>
      <c r="AC25" s="6">
        <f t="shared" si="10"/>
        <v>41928.75</v>
      </c>
      <c r="AD25">
        <f t="shared" si="11"/>
        <v>106592.2</v>
      </c>
      <c r="AE25" s="7">
        <f t="shared" si="13"/>
        <v>7911.25</v>
      </c>
      <c r="AF25" s="6">
        <f t="shared" si="12"/>
        <v>1280224.5</v>
      </c>
    </row>
    <row r="26" spans="1:32">
      <c r="A26">
        <v>25</v>
      </c>
      <c r="B26" t="s">
        <v>49</v>
      </c>
      <c r="C26" t="s">
        <v>19</v>
      </c>
      <c r="D26">
        <v>230.75</v>
      </c>
      <c r="E26">
        <v>4.8</v>
      </c>
      <c r="F26">
        <v>250</v>
      </c>
      <c r="G26">
        <v>18</v>
      </c>
      <c r="H26">
        <v>713</v>
      </c>
      <c r="I26">
        <v>375</v>
      </c>
      <c r="J26">
        <v>347</v>
      </c>
      <c r="K26">
        <v>163</v>
      </c>
      <c r="L26">
        <v>916</v>
      </c>
      <c r="M26">
        <v>929</v>
      </c>
      <c r="N26">
        <v>813</v>
      </c>
      <c r="O26">
        <v>248</v>
      </c>
      <c r="P26">
        <v>108</v>
      </c>
      <c r="Q26">
        <v>557</v>
      </c>
      <c r="R26">
        <v>306</v>
      </c>
      <c r="S26" s="7">
        <f t="shared" si="0"/>
        <v>4153.5</v>
      </c>
      <c r="T26" s="7">
        <f t="shared" si="1"/>
        <v>164524.75</v>
      </c>
      <c r="U26" s="6">
        <f t="shared" si="2"/>
        <v>86531.25</v>
      </c>
      <c r="V26" s="6">
        <f t="shared" si="3"/>
        <v>80070.25</v>
      </c>
      <c r="W26" s="6">
        <f t="shared" si="4"/>
        <v>37612.25</v>
      </c>
      <c r="X26" s="6">
        <f t="shared" si="5"/>
        <v>211367</v>
      </c>
      <c r="Y26" s="6">
        <f t="shared" si="6"/>
        <v>214366.75</v>
      </c>
      <c r="Z26" s="6">
        <f t="shared" si="7"/>
        <v>187599.75</v>
      </c>
      <c r="AA26" s="6">
        <f t="shared" si="8"/>
        <v>57226</v>
      </c>
      <c r="AB26" s="6">
        <f t="shared" si="9"/>
        <v>24921</v>
      </c>
      <c r="AC26" s="6">
        <f t="shared" si="10"/>
        <v>128527.75</v>
      </c>
      <c r="AD26">
        <f t="shared" si="11"/>
        <v>70609.5</v>
      </c>
      <c r="AE26" s="7">
        <f t="shared" si="13"/>
        <v>5978.55</v>
      </c>
      <c r="AF26" s="6">
        <f t="shared" si="12"/>
        <v>1267509.75</v>
      </c>
    </row>
    <row r="27" spans="1:32">
      <c r="A27">
        <v>26</v>
      </c>
      <c r="B27" t="s">
        <v>50</v>
      </c>
      <c r="C27" t="s">
        <v>19</v>
      </c>
      <c r="D27">
        <v>393.66</v>
      </c>
      <c r="E27">
        <v>2.9</v>
      </c>
      <c r="F27">
        <v>875</v>
      </c>
      <c r="G27">
        <v>369</v>
      </c>
      <c r="H27">
        <v>360</v>
      </c>
      <c r="I27">
        <v>470</v>
      </c>
      <c r="J27">
        <v>991</v>
      </c>
      <c r="K27">
        <v>375</v>
      </c>
      <c r="L27">
        <v>247</v>
      </c>
      <c r="M27">
        <v>187</v>
      </c>
      <c r="N27">
        <v>766</v>
      </c>
      <c r="O27">
        <v>748</v>
      </c>
      <c r="P27">
        <v>316</v>
      </c>
      <c r="Q27">
        <v>66</v>
      </c>
      <c r="R27">
        <v>265</v>
      </c>
      <c r="S27" s="7">
        <f t="shared" si="0"/>
        <v>145260.54</v>
      </c>
      <c r="T27" s="7">
        <f t="shared" si="1"/>
        <v>141717.6</v>
      </c>
      <c r="U27" s="6">
        <f t="shared" si="2"/>
        <v>185020.2</v>
      </c>
      <c r="V27" s="6">
        <f t="shared" si="3"/>
        <v>390117.06</v>
      </c>
      <c r="W27" s="6">
        <f t="shared" si="4"/>
        <v>147622.5</v>
      </c>
      <c r="X27" s="6">
        <f t="shared" si="5"/>
        <v>97234.02</v>
      </c>
      <c r="Y27" s="6">
        <f t="shared" si="6"/>
        <v>73614.42</v>
      </c>
      <c r="Z27" s="6">
        <f t="shared" si="7"/>
        <v>301543.56</v>
      </c>
      <c r="AA27" s="6">
        <f t="shared" si="8"/>
        <v>294457.68</v>
      </c>
      <c r="AB27" s="6">
        <f t="shared" si="9"/>
        <v>124396.56</v>
      </c>
      <c r="AC27" s="6">
        <f t="shared" si="10"/>
        <v>25981.56</v>
      </c>
      <c r="AD27">
        <f t="shared" si="11"/>
        <v>104319.9</v>
      </c>
      <c r="AE27" s="7">
        <f t="shared" si="13"/>
        <v>6431.56</v>
      </c>
      <c r="AF27" s="6">
        <f t="shared" si="12"/>
        <v>2031285.6</v>
      </c>
    </row>
    <row r="28" spans="1:32">
      <c r="A28">
        <v>27</v>
      </c>
      <c r="B28" t="s">
        <v>51</v>
      </c>
      <c r="C28" t="s">
        <v>29</v>
      </c>
      <c r="D28">
        <v>103.84</v>
      </c>
      <c r="E28">
        <v>4.4</v>
      </c>
      <c r="F28">
        <v>441</v>
      </c>
      <c r="G28">
        <v>263</v>
      </c>
      <c r="H28">
        <v>568</v>
      </c>
      <c r="I28">
        <v>789</v>
      </c>
      <c r="J28">
        <v>320</v>
      </c>
      <c r="K28">
        <v>652</v>
      </c>
      <c r="L28">
        <v>69</v>
      </c>
      <c r="M28">
        <v>229</v>
      </c>
      <c r="N28">
        <v>633</v>
      </c>
      <c r="O28">
        <v>804</v>
      </c>
      <c r="P28">
        <v>167</v>
      </c>
      <c r="Q28">
        <v>196</v>
      </c>
      <c r="R28">
        <v>645</v>
      </c>
      <c r="S28" s="7">
        <f t="shared" si="0"/>
        <v>27309.92</v>
      </c>
      <c r="T28" s="7">
        <f t="shared" si="1"/>
        <v>58981.12</v>
      </c>
      <c r="U28" s="6">
        <f t="shared" si="2"/>
        <v>81929.76</v>
      </c>
      <c r="V28" s="6">
        <f t="shared" si="3"/>
        <v>33228.8</v>
      </c>
      <c r="W28" s="6">
        <f t="shared" si="4"/>
        <v>67703.68</v>
      </c>
      <c r="X28" s="6">
        <f t="shared" si="5"/>
        <v>7164.96</v>
      </c>
      <c r="Y28" s="6">
        <f t="shared" si="6"/>
        <v>23779.36</v>
      </c>
      <c r="Z28" s="6">
        <f t="shared" si="7"/>
        <v>65730.72</v>
      </c>
      <c r="AA28" s="6">
        <f t="shared" si="8"/>
        <v>83487.36</v>
      </c>
      <c r="AB28" s="6">
        <f t="shared" si="9"/>
        <v>17341.28</v>
      </c>
      <c r="AC28" s="6">
        <f t="shared" si="10"/>
        <v>20352.64</v>
      </c>
      <c r="AD28">
        <f t="shared" si="11"/>
        <v>66976.8</v>
      </c>
      <c r="AE28" s="7">
        <f t="shared" si="13"/>
        <v>5884.24</v>
      </c>
      <c r="AF28" s="6">
        <f t="shared" si="12"/>
        <v>553986.4</v>
      </c>
    </row>
    <row r="29" spans="1:32">
      <c r="A29">
        <v>28</v>
      </c>
      <c r="B29" t="s">
        <v>52</v>
      </c>
      <c r="C29" t="s">
        <v>23</v>
      </c>
      <c r="D29">
        <v>259.55</v>
      </c>
      <c r="E29">
        <v>4.4</v>
      </c>
      <c r="F29">
        <v>533</v>
      </c>
      <c r="G29">
        <v>793</v>
      </c>
      <c r="H29">
        <v>391</v>
      </c>
      <c r="I29">
        <v>641</v>
      </c>
      <c r="J29">
        <v>558</v>
      </c>
      <c r="K29">
        <v>267</v>
      </c>
      <c r="L29">
        <v>852</v>
      </c>
      <c r="M29">
        <v>188</v>
      </c>
      <c r="N29">
        <v>542</v>
      </c>
      <c r="O29">
        <v>133</v>
      </c>
      <c r="P29">
        <v>811</v>
      </c>
      <c r="Q29">
        <v>653</v>
      </c>
      <c r="R29">
        <v>317</v>
      </c>
      <c r="S29" s="7">
        <f t="shared" si="0"/>
        <v>205823.15</v>
      </c>
      <c r="T29" s="7">
        <f t="shared" si="1"/>
        <v>101484.05</v>
      </c>
      <c r="U29" s="6">
        <f t="shared" si="2"/>
        <v>166371.55</v>
      </c>
      <c r="V29" s="6">
        <f t="shared" si="3"/>
        <v>144828.9</v>
      </c>
      <c r="W29" s="6">
        <f t="shared" si="4"/>
        <v>69299.85</v>
      </c>
      <c r="X29" s="6">
        <f t="shared" si="5"/>
        <v>221136.6</v>
      </c>
      <c r="Y29" s="6">
        <f t="shared" si="6"/>
        <v>48795.4</v>
      </c>
      <c r="Z29" s="6">
        <f t="shared" si="7"/>
        <v>140676.1</v>
      </c>
      <c r="AA29" s="6">
        <f t="shared" si="8"/>
        <v>34520.15</v>
      </c>
      <c r="AB29" s="6">
        <f t="shared" si="9"/>
        <v>210495.05</v>
      </c>
      <c r="AC29" s="6">
        <f t="shared" si="10"/>
        <v>169486.15</v>
      </c>
      <c r="AD29">
        <f t="shared" si="11"/>
        <v>82277.35</v>
      </c>
      <c r="AE29" s="7">
        <f t="shared" si="13"/>
        <v>6942.95</v>
      </c>
      <c r="AF29" s="6">
        <f t="shared" si="12"/>
        <v>1595194.3</v>
      </c>
    </row>
    <row r="30" spans="1:32">
      <c r="A30">
        <v>29</v>
      </c>
      <c r="B30" t="s">
        <v>53</v>
      </c>
      <c r="C30" t="s">
        <v>26</v>
      </c>
      <c r="D30">
        <v>298.25</v>
      </c>
      <c r="E30">
        <v>2.3</v>
      </c>
      <c r="F30">
        <v>196</v>
      </c>
      <c r="G30">
        <v>112</v>
      </c>
      <c r="H30">
        <v>217</v>
      </c>
      <c r="I30">
        <v>30</v>
      </c>
      <c r="J30">
        <v>987</v>
      </c>
      <c r="K30">
        <v>548</v>
      </c>
      <c r="L30">
        <v>56</v>
      </c>
      <c r="M30">
        <v>414</v>
      </c>
      <c r="N30">
        <v>983</v>
      </c>
      <c r="O30">
        <v>320</v>
      </c>
      <c r="P30">
        <v>981</v>
      </c>
      <c r="Q30">
        <v>834</v>
      </c>
      <c r="R30">
        <v>112</v>
      </c>
      <c r="S30" s="7">
        <f t="shared" si="0"/>
        <v>33404</v>
      </c>
      <c r="T30" s="7">
        <f t="shared" si="1"/>
        <v>64720.25</v>
      </c>
      <c r="U30" s="6">
        <f t="shared" si="2"/>
        <v>8947.5</v>
      </c>
      <c r="V30" s="6">
        <f t="shared" si="3"/>
        <v>294372.75</v>
      </c>
      <c r="W30" s="6">
        <f t="shared" si="4"/>
        <v>163441</v>
      </c>
      <c r="X30" s="6">
        <f t="shared" si="5"/>
        <v>16702</v>
      </c>
      <c r="Y30" s="6">
        <f t="shared" si="6"/>
        <v>123475.5</v>
      </c>
      <c r="Z30" s="6">
        <f t="shared" si="7"/>
        <v>293179.75</v>
      </c>
      <c r="AA30" s="6">
        <f t="shared" si="8"/>
        <v>95440</v>
      </c>
      <c r="AB30" s="6">
        <f t="shared" si="9"/>
        <v>292583.25</v>
      </c>
      <c r="AC30" s="6">
        <f t="shared" si="10"/>
        <v>248740.5</v>
      </c>
      <c r="AD30">
        <f t="shared" si="11"/>
        <v>33404</v>
      </c>
      <c r="AE30" s="7">
        <f t="shared" si="13"/>
        <v>6090.55</v>
      </c>
      <c r="AF30" s="6">
        <f t="shared" si="12"/>
        <v>1668410.5</v>
      </c>
    </row>
    <row r="31" spans="1:32">
      <c r="A31">
        <v>30</v>
      </c>
      <c r="B31" t="s">
        <v>54</v>
      </c>
      <c r="C31" t="s">
        <v>26</v>
      </c>
      <c r="D31">
        <v>27.99</v>
      </c>
      <c r="E31">
        <v>4.3</v>
      </c>
      <c r="F31">
        <v>690</v>
      </c>
      <c r="G31">
        <v>487</v>
      </c>
      <c r="H31">
        <v>573</v>
      </c>
      <c r="I31">
        <v>374</v>
      </c>
      <c r="J31">
        <v>180</v>
      </c>
      <c r="K31">
        <v>73</v>
      </c>
      <c r="L31">
        <v>381</v>
      </c>
      <c r="M31">
        <v>9</v>
      </c>
      <c r="N31">
        <v>314</v>
      </c>
      <c r="O31">
        <v>389</v>
      </c>
      <c r="P31">
        <v>919</v>
      </c>
      <c r="Q31">
        <v>22</v>
      </c>
      <c r="R31">
        <v>900</v>
      </c>
      <c r="S31" s="7">
        <f t="shared" si="0"/>
        <v>13631.13</v>
      </c>
      <c r="T31" s="7">
        <f t="shared" si="1"/>
        <v>16038.27</v>
      </c>
      <c r="U31" s="6">
        <f t="shared" si="2"/>
        <v>10468.26</v>
      </c>
      <c r="V31" s="6">
        <f t="shared" si="3"/>
        <v>5038.2</v>
      </c>
      <c r="W31" s="6">
        <f t="shared" si="4"/>
        <v>2043.27</v>
      </c>
      <c r="X31" s="6">
        <f t="shared" si="5"/>
        <v>10664.19</v>
      </c>
      <c r="Y31" s="6">
        <f t="shared" si="6"/>
        <v>251.91</v>
      </c>
      <c r="Z31" s="6">
        <f t="shared" si="7"/>
        <v>8788.86</v>
      </c>
      <c r="AA31" s="6">
        <f t="shared" si="8"/>
        <v>10888.11</v>
      </c>
      <c r="AB31" s="6">
        <f t="shared" si="9"/>
        <v>25722.81</v>
      </c>
      <c r="AC31" s="6">
        <f t="shared" si="10"/>
        <v>615.78</v>
      </c>
      <c r="AD31">
        <f t="shared" si="11"/>
        <v>25191</v>
      </c>
      <c r="AE31" s="7">
        <f t="shared" si="13"/>
        <v>5343.29</v>
      </c>
      <c r="AF31" s="6">
        <f t="shared" si="12"/>
        <v>129341.79</v>
      </c>
    </row>
    <row r="32" spans="1:32">
      <c r="A32">
        <v>31</v>
      </c>
      <c r="B32" t="s">
        <v>55</v>
      </c>
      <c r="C32" t="s">
        <v>35</v>
      </c>
      <c r="D32">
        <v>305.73</v>
      </c>
      <c r="E32">
        <v>1.1</v>
      </c>
      <c r="F32">
        <v>929</v>
      </c>
      <c r="G32">
        <v>326</v>
      </c>
      <c r="H32">
        <v>668</v>
      </c>
      <c r="I32">
        <v>10</v>
      </c>
      <c r="J32">
        <v>617</v>
      </c>
      <c r="K32">
        <v>507</v>
      </c>
      <c r="L32">
        <v>38</v>
      </c>
      <c r="M32">
        <v>113</v>
      </c>
      <c r="N32">
        <v>990</v>
      </c>
      <c r="O32">
        <v>433</v>
      </c>
      <c r="P32">
        <v>434</v>
      </c>
      <c r="Q32">
        <v>998</v>
      </c>
      <c r="R32">
        <v>377</v>
      </c>
      <c r="S32" s="7">
        <f t="shared" si="0"/>
        <v>99667.98</v>
      </c>
      <c r="T32" s="7">
        <f t="shared" si="1"/>
        <v>204227.64</v>
      </c>
      <c r="U32" s="6">
        <f t="shared" si="2"/>
        <v>3057.3</v>
      </c>
      <c r="V32" s="6">
        <f t="shared" si="3"/>
        <v>188635.41</v>
      </c>
      <c r="W32" s="6">
        <f t="shared" si="4"/>
        <v>155005.11</v>
      </c>
      <c r="X32" s="6">
        <f t="shared" si="5"/>
        <v>11617.74</v>
      </c>
      <c r="Y32" s="6">
        <f t="shared" si="6"/>
        <v>34547.49</v>
      </c>
      <c r="Z32" s="6">
        <f t="shared" si="7"/>
        <v>302672.7</v>
      </c>
      <c r="AA32" s="6">
        <f t="shared" si="8"/>
        <v>132381.09</v>
      </c>
      <c r="AB32" s="6">
        <f t="shared" si="9"/>
        <v>132686.82</v>
      </c>
      <c r="AC32" s="6">
        <f t="shared" si="10"/>
        <v>305118.54</v>
      </c>
      <c r="AD32">
        <f t="shared" si="11"/>
        <v>115260.21</v>
      </c>
      <c r="AE32" s="7">
        <f t="shared" si="13"/>
        <v>6746.83</v>
      </c>
      <c r="AF32" s="6">
        <f t="shared" si="12"/>
        <v>1684878.03</v>
      </c>
    </row>
    <row r="33" spans="1:32">
      <c r="A33">
        <v>32</v>
      </c>
      <c r="B33" t="s">
        <v>56</v>
      </c>
      <c r="C33" t="s">
        <v>19</v>
      </c>
      <c r="D33">
        <v>89.41</v>
      </c>
      <c r="E33">
        <v>3.4</v>
      </c>
      <c r="F33">
        <v>987</v>
      </c>
      <c r="G33">
        <v>541</v>
      </c>
      <c r="H33">
        <v>201</v>
      </c>
      <c r="I33">
        <v>987</v>
      </c>
      <c r="J33">
        <v>710</v>
      </c>
      <c r="K33">
        <v>72</v>
      </c>
      <c r="L33">
        <v>983</v>
      </c>
      <c r="M33">
        <v>75</v>
      </c>
      <c r="N33">
        <v>796</v>
      </c>
      <c r="O33">
        <v>21</v>
      </c>
      <c r="P33">
        <v>441</v>
      </c>
      <c r="Q33">
        <v>605</v>
      </c>
      <c r="R33">
        <v>453</v>
      </c>
      <c r="S33" s="7">
        <f t="shared" si="0"/>
        <v>48370.81</v>
      </c>
      <c r="T33" s="7">
        <f t="shared" si="1"/>
        <v>17971.41</v>
      </c>
      <c r="U33" s="6">
        <f t="shared" si="2"/>
        <v>88247.67</v>
      </c>
      <c r="V33" s="6">
        <f t="shared" si="3"/>
        <v>63481.1</v>
      </c>
      <c r="W33" s="6">
        <f t="shared" si="4"/>
        <v>6437.52</v>
      </c>
      <c r="X33" s="6">
        <f t="shared" si="5"/>
        <v>87890.03</v>
      </c>
      <c r="Y33" s="6">
        <f t="shared" si="6"/>
        <v>6705.75</v>
      </c>
      <c r="Z33" s="6">
        <f t="shared" si="7"/>
        <v>71170.36</v>
      </c>
      <c r="AA33" s="6">
        <f t="shared" si="8"/>
        <v>1877.61</v>
      </c>
      <c r="AB33" s="6">
        <f t="shared" si="9"/>
        <v>39429.81</v>
      </c>
      <c r="AC33" s="6">
        <f t="shared" si="10"/>
        <v>54093.05</v>
      </c>
      <c r="AD33">
        <f t="shared" si="11"/>
        <v>40502.73</v>
      </c>
      <c r="AE33" s="7">
        <f t="shared" si="13"/>
        <v>6964.81</v>
      </c>
      <c r="AF33" s="6">
        <f t="shared" si="12"/>
        <v>526177.85</v>
      </c>
    </row>
    <row r="34" spans="1:32">
      <c r="A34">
        <v>33</v>
      </c>
      <c r="B34" t="s">
        <v>57</v>
      </c>
      <c r="C34" t="s">
        <v>19</v>
      </c>
      <c r="D34">
        <v>37.2</v>
      </c>
      <c r="E34">
        <v>1.9</v>
      </c>
      <c r="F34">
        <v>519</v>
      </c>
      <c r="G34">
        <v>646</v>
      </c>
      <c r="H34">
        <v>16</v>
      </c>
      <c r="I34">
        <v>301</v>
      </c>
      <c r="J34">
        <v>385</v>
      </c>
      <c r="K34">
        <v>307</v>
      </c>
      <c r="L34">
        <v>800</v>
      </c>
      <c r="M34">
        <v>675</v>
      </c>
      <c r="N34">
        <v>617</v>
      </c>
      <c r="O34">
        <v>872</v>
      </c>
      <c r="P34">
        <v>217</v>
      </c>
      <c r="Q34">
        <v>753</v>
      </c>
      <c r="R34">
        <v>190</v>
      </c>
      <c r="S34" s="7">
        <f t="shared" si="0"/>
        <v>24031.2</v>
      </c>
      <c r="T34" s="7">
        <f t="shared" si="1"/>
        <v>595.2</v>
      </c>
      <c r="U34" s="6">
        <f t="shared" si="2"/>
        <v>11197.2</v>
      </c>
      <c r="V34" s="6">
        <f t="shared" si="3"/>
        <v>14322</v>
      </c>
      <c r="W34" s="6">
        <f t="shared" si="4"/>
        <v>11420.4</v>
      </c>
      <c r="X34" s="6">
        <f t="shared" si="5"/>
        <v>29760</v>
      </c>
      <c r="Y34" s="6">
        <f t="shared" si="6"/>
        <v>25110</v>
      </c>
      <c r="Z34" s="6">
        <f t="shared" si="7"/>
        <v>22952.4</v>
      </c>
      <c r="AA34" s="6">
        <f t="shared" si="8"/>
        <v>32438.4</v>
      </c>
      <c r="AB34" s="6">
        <f t="shared" si="9"/>
        <v>8072.4</v>
      </c>
      <c r="AC34" s="6">
        <f t="shared" si="10"/>
        <v>28011.6</v>
      </c>
      <c r="AD34">
        <f t="shared" si="11"/>
        <v>7068</v>
      </c>
      <c r="AE34" s="7">
        <f t="shared" si="13"/>
        <v>6337.1</v>
      </c>
      <c r="AF34" s="6">
        <f t="shared" si="12"/>
        <v>214978.8</v>
      </c>
    </row>
    <row r="35" spans="1:32">
      <c r="A35">
        <v>34</v>
      </c>
      <c r="B35" t="s">
        <v>58</v>
      </c>
      <c r="C35" t="s">
        <v>23</v>
      </c>
      <c r="D35">
        <v>474.7</v>
      </c>
      <c r="E35">
        <v>1.5</v>
      </c>
      <c r="F35">
        <v>70</v>
      </c>
      <c r="G35">
        <v>578</v>
      </c>
      <c r="H35">
        <v>321</v>
      </c>
      <c r="I35">
        <v>95</v>
      </c>
      <c r="J35">
        <v>617</v>
      </c>
      <c r="K35">
        <v>198</v>
      </c>
      <c r="L35">
        <v>442</v>
      </c>
      <c r="M35">
        <v>501</v>
      </c>
      <c r="N35">
        <v>735</v>
      </c>
      <c r="O35">
        <v>599</v>
      </c>
      <c r="P35">
        <v>221</v>
      </c>
      <c r="Q35">
        <v>236</v>
      </c>
      <c r="R35">
        <v>890</v>
      </c>
      <c r="S35" s="7">
        <f t="shared" si="0"/>
        <v>274376.6</v>
      </c>
      <c r="T35" s="7">
        <f t="shared" si="1"/>
        <v>152378.7</v>
      </c>
      <c r="U35" s="6">
        <f t="shared" si="2"/>
        <v>45096.5</v>
      </c>
      <c r="V35" s="6">
        <f t="shared" si="3"/>
        <v>292889.9</v>
      </c>
      <c r="W35" s="6">
        <f t="shared" si="4"/>
        <v>93990.6</v>
      </c>
      <c r="X35" s="6">
        <f t="shared" si="5"/>
        <v>209817.4</v>
      </c>
      <c r="Y35" s="6">
        <f t="shared" si="6"/>
        <v>237824.7</v>
      </c>
      <c r="Z35" s="6">
        <f t="shared" si="7"/>
        <v>348904.5</v>
      </c>
      <c r="AA35" s="6">
        <f t="shared" si="8"/>
        <v>284345.3</v>
      </c>
      <c r="AB35" s="6">
        <f t="shared" si="9"/>
        <v>104908.7</v>
      </c>
      <c r="AC35" s="6">
        <f t="shared" si="10"/>
        <v>112029.2</v>
      </c>
      <c r="AD35">
        <f t="shared" si="11"/>
        <v>422483</v>
      </c>
      <c r="AE35" s="7">
        <f t="shared" si="13"/>
        <v>5979.2</v>
      </c>
      <c r="AF35" s="6">
        <f t="shared" si="12"/>
        <v>2579045.1</v>
      </c>
    </row>
    <row r="36" spans="1:32">
      <c r="A36">
        <v>35</v>
      </c>
      <c r="B36" t="s">
        <v>59</v>
      </c>
      <c r="C36" t="s">
        <v>19</v>
      </c>
      <c r="D36">
        <v>482.99</v>
      </c>
      <c r="E36">
        <v>1.3</v>
      </c>
      <c r="F36">
        <v>639</v>
      </c>
      <c r="G36">
        <v>64</v>
      </c>
      <c r="H36">
        <v>517</v>
      </c>
      <c r="I36">
        <v>189</v>
      </c>
      <c r="J36">
        <v>791</v>
      </c>
      <c r="K36">
        <v>129</v>
      </c>
      <c r="L36">
        <v>17</v>
      </c>
      <c r="M36">
        <v>84</v>
      </c>
      <c r="N36">
        <v>272</v>
      </c>
      <c r="O36">
        <v>664</v>
      </c>
      <c r="P36">
        <v>672</v>
      </c>
      <c r="Q36">
        <v>956</v>
      </c>
      <c r="R36">
        <v>439</v>
      </c>
      <c r="S36" s="7">
        <f t="shared" si="0"/>
        <v>30911.36</v>
      </c>
      <c r="T36" s="7">
        <f t="shared" si="1"/>
        <v>249705.83</v>
      </c>
      <c r="U36" s="6">
        <f t="shared" si="2"/>
        <v>91285.11</v>
      </c>
      <c r="V36" s="6">
        <f t="shared" si="3"/>
        <v>382045.09</v>
      </c>
      <c r="W36" s="6">
        <f t="shared" si="4"/>
        <v>62305.71</v>
      </c>
      <c r="X36" s="6">
        <f t="shared" si="5"/>
        <v>8210.83</v>
      </c>
      <c r="Y36" s="6">
        <f t="shared" si="6"/>
        <v>40571.16</v>
      </c>
      <c r="Z36" s="6">
        <f t="shared" si="7"/>
        <v>131373.28</v>
      </c>
      <c r="AA36" s="6">
        <f t="shared" si="8"/>
        <v>320705.36</v>
      </c>
      <c r="AB36" s="6">
        <f t="shared" si="9"/>
        <v>324569.28</v>
      </c>
      <c r="AC36" s="6">
        <f t="shared" si="10"/>
        <v>461738.44</v>
      </c>
      <c r="AD36">
        <f t="shared" si="11"/>
        <v>212032.61</v>
      </c>
      <c r="AE36" s="7">
        <f t="shared" si="13"/>
        <v>5917.29</v>
      </c>
      <c r="AF36" s="6">
        <f t="shared" si="12"/>
        <v>2315454.06</v>
      </c>
    </row>
    <row r="37" spans="1:32">
      <c r="A37">
        <v>36</v>
      </c>
      <c r="B37" t="s">
        <v>60</v>
      </c>
      <c r="C37" t="s">
        <v>21</v>
      </c>
      <c r="D37">
        <v>405.16</v>
      </c>
      <c r="E37">
        <v>3.8</v>
      </c>
      <c r="F37">
        <v>399</v>
      </c>
      <c r="G37">
        <v>291</v>
      </c>
      <c r="H37">
        <v>569</v>
      </c>
      <c r="I37">
        <v>452</v>
      </c>
      <c r="J37">
        <v>771</v>
      </c>
      <c r="K37">
        <v>757</v>
      </c>
      <c r="L37">
        <v>951</v>
      </c>
      <c r="M37">
        <v>48</v>
      </c>
      <c r="N37">
        <v>909</v>
      </c>
      <c r="O37">
        <v>124</v>
      </c>
      <c r="P37">
        <v>527</v>
      </c>
      <c r="Q37">
        <v>918</v>
      </c>
      <c r="R37">
        <v>186</v>
      </c>
      <c r="S37" s="7">
        <f t="shared" si="0"/>
        <v>117901.56</v>
      </c>
      <c r="T37" s="7">
        <f t="shared" si="1"/>
        <v>230536.04</v>
      </c>
      <c r="U37" s="6">
        <f t="shared" si="2"/>
        <v>183132.32</v>
      </c>
      <c r="V37" s="6">
        <f t="shared" si="3"/>
        <v>312378.36</v>
      </c>
      <c r="W37" s="6">
        <f t="shared" si="4"/>
        <v>306706.12</v>
      </c>
      <c r="X37" s="6">
        <f t="shared" si="5"/>
        <v>385307.16</v>
      </c>
      <c r="Y37" s="6">
        <f t="shared" si="6"/>
        <v>19447.68</v>
      </c>
      <c r="Z37" s="6">
        <f t="shared" si="7"/>
        <v>368290.44</v>
      </c>
      <c r="AA37" s="6">
        <f t="shared" si="8"/>
        <v>50239.84</v>
      </c>
      <c r="AB37" s="6">
        <f t="shared" si="9"/>
        <v>213519.32</v>
      </c>
      <c r="AC37" s="6">
        <f t="shared" si="10"/>
        <v>371936.88</v>
      </c>
      <c r="AD37">
        <f t="shared" si="11"/>
        <v>75359.76</v>
      </c>
      <c r="AE37" s="7">
        <f t="shared" si="13"/>
        <v>7310.96</v>
      </c>
      <c r="AF37" s="6">
        <f t="shared" si="12"/>
        <v>2634755.48</v>
      </c>
    </row>
    <row r="38" spans="1:32">
      <c r="A38">
        <v>37</v>
      </c>
      <c r="B38" t="s">
        <v>61</v>
      </c>
      <c r="C38" t="s">
        <v>21</v>
      </c>
      <c r="D38">
        <v>155.78</v>
      </c>
      <c r="E38">
        <v>2.4</v>
      </c>
      <c r="F38">
        <v>978</v>
      </c>
      <c r="G38">
        <v>24</v>
      </c>
      <c r="H38">
        <v>324</v>
      </c>
      <c r="I38">
        <v>191</v>
      </c>
      <c r="J38">
        <v>107</v>
      </c>
      <c r="K38">
        <v>823</v>
      </c>
      <c r="L38">
        <v>731</v>
      </c>
      <c r="M38">
        <v>494</v>
      </c>
      <c r="N38">
        <v>231</v>
      </c>
      <c r="O38">
        <v>78</v>
      </c>
      <c r="P38">
        <v>277</v>
      </c>
      <c r="Q38">
        <v>922</v>
      </c>
      <c r="R38">
        <v>830</v>
      </c>
      <c r="S38" s="7">
        <f t="shared" si="0"/>
        <v>3738.72</v>
      </c>
      <c r="T38" s="7">
        <f t="shared" si="1"/>
        <v>50472.72</v>
      </c>
      <c r="U38" s="6">
        <f t="shared" si="2"/>
        <v>29753.98</v>
      </c>
      <c r="V38" s="6">
        <f t="shared" si="3"/>
        <v>16668.46</v>
      </c>
      <c r="W38" s="6">
        <f t="shared" si="4"/>
        <v>128206.94</v>
      </c>
      <c r="X38" s="6">
        <f t="shared" si="5"/>
        <v>113875.18</v>
      </c>
      <c r="Y38" s="6">
        <f t="shared" si="6"/>
        <v>76955.32</v>
      </c>
      <c r="Z38" s="6">
        <f t="shared" si="7"/>
        <v>35985.18</v>
      </c>
      <c r="AA38" s="6">
        <f t="shared" si="8"/>
        <v>12150.84</v>
      </c>
      <c r="AB38" s="6">
        <f t="shared" si="9"/>
        <v>43151.06</v>
      </c>
      <c r="AC38" s="6">
        <f t="shared" si="10"/>
        <v>143629.16</v>
      </c>
      <c r="AD38">
        <f t="shared" si="11"/>
        <v>129297.4</v>
      </c>
      <c r="AE38" s="7">
        <f t="shared" si="13"/>
        <v>6168.18</v>
      </c>
      <c r="AF38" s="6">
        <f t="shared" si="12"/>
        <v>783884.96</v>
      </c>
    </row>
    <row r="39" spans="1:32">
      <c r="A39">
        <v>38</v>
      </c>
      <c r="B39" t="s">
        <v>62</v>
      </c>
      <c r="C39" t="s">
        <v>48</v>
      </c>
      <c r="D39">
        <v>53.35</v>
      </c>
      <c r="E39">
        <v>3.9</v>
      </c>
      <c r="F39">
        <v>672</v>
      </c>
      <c r="G39">
        <v>548</v>
      </c>
      <c r="H39">
        <v>411</v>
      </c>
      <c r="I39">
        <v>485</v>
      </c>
      <c r="J39">
        <v>530</v>
      </c>
      <c r="K39">
        <v>571</v>
      </c>
      <c r="L39">
        <v>824</v>
      </c>
      <c r="M39">
        <v>837</v>
      </c>
      <c r="N39">
        <v>419</v>
      </c>
      <c r="O39">
        <v>857</v>
      </c>
      <c r="P39">
        <v>568</v>
      </c>
      <c r="Q39">
        <v>565</v>
      </c>
      <c r="R39">
        <v>366</v>
      </c>
      <c r="S39" s="7">
        <f t="shared" si="0"/>
        <v>29235.8</v>
      </c>
      <c r="T39" s="7">
        <f t="shared" si="1"/>
        <v>21926.85</v>
      </c>
      <c r="U39" s="6">
        <f t="shared" si="2"/>
        <v>25874.75</v>
      </c>
      <c r="V39" s="6">
        <f t="shared" si="3"/>
        <v>28275.5</v>
      </c>
      <c r="W39" s="6">
        <f t="shared" si="4"/>
        <v>30462.85</v>
      </c>
      <c r="X39" s="6">
        <f t="shared" si="5"/>
        <v>43960.4</v>
      </c>
      <c r="Y39" s="6">
        <f t="shared" si="6"/>
        <v>44653.95</v>
      </c>
      <c r="Z39" s="6">
        <f t="shared" si="7"/>
        <v>22353.65</v>
      </c>
      <c r="AA39" s="6">
        <f t="shared" si="8"/>
        <v>45720.95</v>
      </c>
      <c r="AB39" s="6">
        <f t="shared" si="9"/>
        <v>30302.8</v>
      </c>
      <c r="AC39" s="6">
        <f t="shared" si="10"/>
        <v>30142.75</v>
      </c>
      <c r="AD39">
        <f t="shared" si="11"/>
        <v>19526.1</v>
      </c>
      <c r="AE39" s="7">
        <f t="shared" si="13"/>
        <v>7710.25</v>
      </c>
      <c r="AF39" s="6">
        <f t="shared" si="12"/>
        <v>372436.35</v>
      </c>
    </row>
    <row r="40" spans="1:32">
      <c r="A40">
        <v>39</v>
      </c>
      <c r="B40" t="s">
        <v>63</v>
      </c>
      <c r="C40" t="s">
        <v>21</v>
      </c>
      <c r="D40">
        <v>343.7</v>
      </c>
      <c r="E40">
        <v>1.3</v>
      </c>
      <c r="F40">
        <v>760</v>
      </c>
      <c r="G40">
        <v>0</v>
      </c>
      <c r="H40">
        <v>317</v>
      </c>
      <c r="I40">
        <v>265</v>
      </c>
      <c r="J40">
        <v>409</v>
      </c>
      <c r="K40">
        <v>790</v>
      </c>
      <c r="L40">
        <v>755</v>
      </c>
      <c r="M40">
        <v>688</v>
      </c>
      <c r="N40">
        <v>767</v>
      </c>
      <c r="O40">
        <v>967</v>
      </c>
      <c r="P40">
        <v>573</v>
      </c>
      <c r="Q40">
        <v>137</v>
      </c>
      <c r="R40">
        <v>88</v>
      </c>
      <c r="S40" s="7">
        <f t="shared" si="0"/>
        <v>0</v>
      </c>
      <c r="T40" s="7">
        <f t="shared" si="1"/>
        <v>108952.9</v>
      </c>
      <c r="U40" s="6">
        <f t="shared" si="2"/>
        <v>91080.5</v>
      </c>
      <c r="V40" s="6">
        <f t="shared" si="3"/>
        <v>140573.3</v>
      </c>
      <c r="W40" s="6">
        <f t="shared" si="4"/>
        <v>271523</v>
      </c>
      <c r="X40" s="6">
        <f t="shared" si="5"/>
        <v>259493.5</v>
      </c>
      <c r="Y40" s="6">
        <f t="shared" si="6"/>
        <v>236465.6</v>
      </c>
      <c r="Z40" s="6">
        <f t="shared" si="7"/>
        <v>263617.9</v>
      </c>
      <c r="AA40" s="6">
        <f t="shared" si="8"/>
        <v>332357.9</v>
      </c>
      <c r="AB40" s="6">
        <f t="shared" si="9"/>
        <v>196940.1</v>
      </c>
      <c r="AC40" s="6">
        <f t="shared" si="10"/>
        <v>47086.9</v>
      </c>
      <c r="AD40">
        <f t="shared" si="11"/>
        <v>30245.6</v>
      </c>
      <c r="AE40" s="7">
        <f t="shared" si="13"/>
        <v>6861</v>
      </c>
      <c r="AF40" s="6">
        <f t="shared" si="12"/>
        <v>1978337.2</v>
      </c>
    </row>
    <row r="41" spans="1:32">
      <c r="A41">
        <v>40</v>
      </c>
      <c r="B41" t="s">
        <v>64</v>
      </c>
      <c r="C41" t="s">
        <v>21</v>
      </c>
      <c r="D41">
        <v>222.88</v>
      </c>
      <c r="E41">
        <v>2.3</v>
      </c>
      <c r="F41">
        <v>203</v>
      </c>
      <c r="G41">
        <v>910</v>
      </c>
      <c r="H41">
        <v>680</v>
      </c>
      <c r="I41">
        <v>423</v>
      </c>
      <c r="J41">
        <v>970</v>
      </c>
      <c r="K41">
        <v>614</v>
      </c>
      <c r="L41">
        <v>351</v>
      </c>
      <c r="M41">
        <v>386</v>
      </c>
      <c r="N41">
        <v>441</v>
      </c>
      <c r="O41">
        <v>50</v>
      </c>
      <c r="P41">
        <v>874</v>
      </c>
      <c r="Q41">
        <v>472</v>
      </c>
      <c r="R41">
        <v>186</v>
      </c>
      <c r="S41" s="7">
        <f t="shared" si="0"/>
        <v>202820.8</v>
      </c>
      <c r="T41" s="7">
        <f t="shared" si="1"/>
        <v>151558.4</v>
      </c>
      <c r="U41" s="6">
        <f t="shared" si="2"/>
        <v>94278.24</v>
      </c>
      <c r="V41" s="6">
        <f t="shared" si="3"/>
        <v>216193.6</v>
      </c>
      <c r="W41" s="6">
        <f t="shared" si="4"/>
        <v>136848.32</v>
      </c>
      <c r="X41" s="6">
        <f t="shared" si="5"/>
        <v>78230.88</v>
      </c>
      <c r="Y41" s="6">
        <f t="shared" si="6"/>
        <v>86031.68</v>
      </c>
      <c r="Z41" s="6">
        <f t="shared" si="7"/>
        <v>98290.08</v>
      </c>
      <c r="AA41" s="6">
        <f t="shared" si="8"/>
        <v>11144</v>
      </c>
      <c r="AB41" s="6">
        <f t="shared" si="9"/>
        <v>194797.12</v>
      </c>
      <c r="AC41" s="6">
        <f t="shared" si="10"/>
        <v>105199.36</v>
      </c>
      <c r="AD41">
        <f t="shared" si="11"/>
        <v>41455.68</v>
      </c>
      <c r="AE41" s="7">
        <f t="shared" si="13"/>
        <v>6785.18</v>
      </c>
      <c r="AF41" s="6">
        <f t="shared" si="12"/>
        <v>1416848.16</v>
      </c>
    </row>
    <row r="42" spans="1:32">
      <c r="A42">
        <v>41</v>
      </c>
      <c r="B42" t="s">
        <v>65</v>
      </c>
      <c r="C42" t="s">
        <v>23</v>
      </c>
      <c r="D42">
        <v>65.41</v>
      </c>
      <c r="E42">
        <v>3.2</v>
      </c>
      <c r="F42">
        <v>148</v>
      </c>
      <c r="G42">
        <v>548</v>
      </c>
      <c r="H42">
        <v>964</v>
      </c>
      <c r="I42">
        <v>127</v>
      </c>
      <c r="J42">
        <v>295</v>
      </c>
      <c r="K42">
        <v>807</v>
      </c>
      <c r="L42">
        <v>971</v>
      </c>
      <c r="M42">
        <v>969</v>
      </c>
      <c r="N42">
        <v>495</v>
      </c>
      <c r="O42">
        <v>727</v>
      </c>
      <c r="P42">
        <v>465</v>
      </c>
      <c r="Q42">
        <v>844</v>
      </c>
      <c r="R42">
        <v>818</v>
      </c>
      <c r="S42" s="7">
        <f t="shared" si="0"/>
        <v>35844.68</v>
      </c>
      <c r="T42" s="7">
        <f t="shared" si="1"/>
        <v>63055.24</v>
      </c>
      <c r="U42" s="6">
        <f t="shared" si="2"/>
        <v>8307.07</v>
      </c>
      <c r="V42" s="6">
        <f t="shared" si="3"/>
        <v>19295.95</v>
      </c>
      <c r="W42" s="6">
        <f t="shared" si="4"/>
        <v>52785.87</v>
      </c>
      <c r="X42" s="6">
        <f t="shared" si="5"/>
        <v>63513.11</v>
      </c>
      <c r="Y42" s="6">
        <f t="shared" si="6"/>
        <v>63382.29</v>
      </c>
      <c r="Z42" s="6">
        <f t="shared" si="7"/>
        <v>32377.95</v>
      </c>
      <c r="AA42" s="6">
        <f t="shared" si="8"/>
        <v>47553.07</v>
      </c>
      <c r="AB42" s="6">
        <f t="shared" si="9"/>
        <v>30415.65</v>
      </c>
      <c r="AC42" s="6">
        <f t="shared" si="10"/>
        <v>55206.04</v>
      </c>
      <c r="AD42">
        <f t="shared" si="11"/>
        <v>53505.38</v>
      </c>
      <c r="AE42" s="7">
        <f t="shared" si="13"/>
        <v>8246.61</v>
      </c>
      <c r="AF42" s="6">
        <f t="shared" si="12"/>
        <v>525242.3</v>
      </c>
    </row>
    <row r="43" spans="1:32">
      <c r="A43">
        <v>42</v>
      </c>
      <c r="B43" t="s">
        <v>66</v>
      </c>
      <c r="C43" t="s">
        <v>26</v>
      </c>
      <c r="D43">
        <v>250.11</v>
      </c>
      <c r="E43">
        <v>4.2</v>
      </c>
      <c r="F43">
        <v>472</v>
      </c>
      <c r="G43">
        <v>140</v>
      </c>
      <c r="H43">
        <v>81</v>
      </c>
      <c r="I43">
        <v>237</v>
      </c>
      <c r="J43">
        <v>817</v>
      </c>
      <c r="K43">
        <v>831</v>
      </c>
      <c r="L43">
        <v>815</v>
      </c>
      <c r="M43">
        <v>388</v>
      </c>
      <c r="N43">
        <v>23</v>
      </c>
      <c r="O43">
        <v>175</v>
      </c>
      <c r="P43">
        <v>838</v>
      </c>
      <c r="Q43">
        <v>783</v>
      </c>
      <c r="R43">
        <v>945</v>
      </c>
      <c r="S43" s="7">
        <f t="shared" si="0"/>
        <v>35015.4</v>
      </c>
      <c r="T43" s="7">
        <f t="shared" si="1"/>
        <v>20258.91</v>
      </c>
      <c r="U43" s="6">
        <f t="shared" si="2"/>
        <v>59276.07</v>
      </c>
      <c r="V43" s="6">
        <f t="shared" si="3"/>
        <v>204339.87</v>
      </c>
      <c r="W43" s="6">
        <f t="shared" si="4"/>
        <v>207841.41</v>
      </c>
      <c r="X43" s="6">
        <f t="shared" si="5"/>
        <v>203839.65</v>
      </c>
      <c r="Y43" s="6">
        <f t="shared" si="6"/>
        <v>97042.68</v>
      </c>
      <c r="Z43" s="6">
        <f t="shared" si="7"/>
        <v>5752.53</v>
      </c>
      <c r="AA43" s="6">
        <f t="shared" si="8"/>
        <v>43769.25</v>
      </c>
      <c r="AB43" s="6">
        <f t="shared" si="9"/>
        <v>209592.18</v>
      </c>
      <c r="AC43" s="6">
        <f t="shared" si="10"/>
        <v>195836.13</v>
      </c>
      <c r="AD43">
        <f t="shared" si="11"/>
        <v>236353.95</v>
      </c>
      <c r="AE43" s="7">
        <f t="shared" si="13"/>
        <v>6799.31</v>
      </c>
      <c r="AF43" s="6">
        <f t="shared" si="12"/>
        <v>1518918.03</v>
      </c>
    </row>
    <row r="44" spans="1:32">
      <c r="A44">
        <v>43</v>
      </c>
      <c r="B44" t="s">
        <v>67</v>
      </c>
      <c r="C44" t="s">
        <v>21</v>
      </c>
      <c r="D44">
        <v>22.02</v>
      </c>
      <c r="E44">
        <v>2.3</v>
      </c>
      <c r="F44">
        <v>655</v>
      </c>
      <c r="G44">
        <v>743</v>
      </c>
      <c r="H44">
        <v>473</v>
      </c>
      <c r="I44">
        <v>919</v>
      </c>
      <c r="J44">
        <v>170</v>
      </c>
      <c r="K44">
        <v>486</v>
      </c>
      <c r="L44">
        <v>297</v>
      </c>
      <c r="M44">
        <v>217</v>
      </c>
      <c r="N44">
        <v>108</v>
      </c>
      <c r="O44">
        <v>869</v>
      </c>
      <c r="P44">
        <v>753</v>
      </c>
      <c r="Q44">
        <v>552</v>
      </c>
      <c r="R44">
        <v>131</v>
      </c>
      <c r="S44" s="7">
        <f t="shared" si="0"/>
        <v>16360.86</v>
      </c>
      <c r="T44" s="7">
        <f t="shared" si="1"/>
        <v>10415.46</v>
      </c>
      <c r="U44" s="6">
        <f t="shared" si="2"/>
        <v>20236.38</v>
      </c>
      <c r="V44" s="6">
        <f t="shared" si="3"/>
        <v>3743.4</v>
      </c>
      <c r="W44" s="6">
        <f t="shared" si="4"/>
        <v>10701.72</v>
      </c>
      <c r="X44" s="6">
        <f t="shared" si="5"/>
        <v>6539.94</v>
      </c>
      <c r="Y44" s="6">
        <f t="shared" si="6"/>
        <v>4778.34</v>
      </c>
      <c r="Z44" s="6">
        <f t="shared" si="7"/>
        <v>2378.16</v>
      </c>
      <c r="AA44" s="6">
        <f t="shared" si="8"/>
        <v>19135.38</v>
      </c>
      <c r="AB44" s="6">
        <f t="shared" si="9"/>
        <v>16581.06</v>
      </c>
      <c r="AC44" s="6">
        <f t="shared" si="10"/>
        <v>12155.04</v>
      </c>
      <c r="AD44">
        <f t="shared" si="11"/>
        <v>2884.62</v>
      </c>
      <c r="AE44" s="7">
        <f t="shared" si="13"/>
        <v>6397.32</v>
      </c>
      <c r="AF44" s="6">
        <f t="shared" si="12"/>
        <v>125910.36</v>
      </c>
    </row>
    <row r="45" spans="1:32">
      <c r="A45">
        <v>44</v>
      </c>
      <c r="B45" t="s">
        <v>68</v>
      </c>
      <c r="C45" t="s">
        <v>48</v>
      </c>
      <c r="D45">
        <v>455.11</v>
      </c>
      <c r="E45">
        <v>3.5</v>
      </c>
      <c r="F45">
        <v>944</v>
      </c>
      <c r="G45">
        <v>647</v>
      </c>
      <c r="H45">
        <v>467</v>
      </c>
      <c r="I45">
        <v>354</v>
      </c>
      <c r="J45">
        <v>330</v>
      </c>
      <c r="K45">
        <v>852</v>
      </c>
      <c r="L45">
        <v>282</v>
      </c>
      <c r="M45">
        <v>700</v>
      </c>
      <c r="N45">
        <v>702</v>
      </c>
      <c r="O45">
        <v>252</v>
      </c>
      <c r="P45">
        <v>601</v>
      </c>
      <c r="Q45">
        <v>609</v>
      </c>
      <c r="R45">
        <v>871</v>
      </c>
      <c r="S45" s="7">
        <f t="shared" si="0"/>
        <v>294456.17</v>
      </c>
      <c r="T45" s="7">
        <f t="shared" si="1"/>
        <v>212536.37</v>
      </c>
      <c r="U45" s="6">
        <f t="shared" si="2"/>
        <v>161108.94</v>
      </c>
      <c r="V45" s="6">
        <f t="shared" si="3"/>
        <v>150186.3</v>
      </c>
      <c r="W45" s="6">
        <f t="shared" si="4"/>
        <v>387753.72</v>
      </c>
      <c r="X45" s="6">
        <f t="shared" si="5"/>
        <v>128341.02</v>
      </c>
      <c r="Y45" s="6">
        <f t="shared" si="6"/>
        <v>318577</v>
      </c>
      <c r="Z45" s="6">
        <f t="shared" si="7"/>
        <v>319487.22</v>
      </c>
      <c r="AA45" s="6">
        <f t="shared" si="8"/>
        <v>114687.72</v>
      </c>
      <c r="AB45" s="6">
        <f t="shared" si="9"/>
        <v>273521.11</v>
      </c>
      <c r="AC45" s="6">
        <f t="shared" si="10"/>
        <v>277161.99</v>
      </c>
      <c r="AD45">
        <f t="shared" si="11"/>
        <v>396400.81</v>
      </c>
      <c r="AE45" s="7">
        <f t="shared" si="13"/>
        <v>8069.61</v>
      </c>
      <c r="AF45" s="6">
        <f t="shared" si="12"/>
        <v>3034218.37</v>
      </c>
    </row>
    <row r="46" spans="1:32">
      <c r="A46">
        <v>45</v>
      </c>
      <c r="B46" t="s">
        <v>69</v>
      </c>
      <c r="C46" t="s">
        <v>19</v>
      </c>
      <c r="D46">
        <v>133.1</v>
      </c>
      <c r="E46">
        <v>4.5</v>
      </c>
      <c r="F46">
        <v>199</v>
      </c>
      <c r="G46">
        <v>900</v>
      </c>
      <c r="H46">
        <v>424</v>
      </c>
      <c r="I46">
        <v>939</v>
      </c>
      <c r="J46">
        <v>492</v>
      </c>
      <c r="K46">
        <v>150</v>
      </c>
      <c r="L46">
        <v>585</v>
      </c>
      <c r="M46">
        <v>980</v>
      </c>
      <c r="N46">
        <v>501</v>
      </c>
      <c r="O46">
        <v>965</v>
      </c>
      <c r="P46">
        <v>583</v>
      </c>
      <c r="Q46">
        <v>694</v>
      </c>
      <c r="R46">
        <v>634</v>
      </c>
      <c r="S46" s="7">
        <f t="shared" si="0"/>
        <v>119790</v>
      </c>
      <c r="T46" s="7">
        <f t="shared" si="1"/>
        <v>56434.4</v>
      </c>
      <c r="U46" s="6">
        <f t="shared" si="2"/>
        <v>124980.9</v>
      </c>
      <c r="V46" s="6">
        <f t="shared" si="3"/>
        <v>65485.2</v>
      </c>
      <c r="W46" s="6">
        <f t="shared" si="4"/>
        <v>19965</v>
      </c>
      <c r="X46" s="6">
        <f t="shared" si="5"/>
        <v>77863.5</v>
      </c>
      <c r="Y46" s="6">
        <f t="shared" si="6"/>
        <v>130438</v>
      </c>
      <c r="Z46" s="6">
        <f t="shared" si="7"/>
        <v>66683.1</v>
      </c>
      <c r="AA46" s="6">
        <f t="shared" si="8"/>
        <v>128441.5</v>
      </c>
      <c r="AB46" s="6">
        <f t="shared" si="9"/>
        <v>77597.3</v>
      </c>
      <c r="AC46" s="6">
        <f t="shared" si="10"/>
        <v>92371.4</v>
      </c>
      <c r="AD46">
        <f t="shared" si="11"/>
        <v>84385.4</v>
      </c>
      <c r="AE46" s="7">
        <f t="shared" si="13"/>
        <v>8183.6</v>
      </c>
      <c r="AF46" s="6">
        <f t="shared" si="12"/>
        <v>1044435.7</v>
      </c>
    </row>
    <row r="47" spans="1:32">
      <c r="A47">
        <v>46</v>
      </c>
      <c r="B47" t="s">
        <v>70</v>
      </c>
      <c r="C47" t="s">
        <v>21</v>
      </c>
      <c r="D47">
        <v>332.95</v>
      </c>
      <c r="E47">
        <v>3.5</v>
      </c>
      <c r="F47">
        <v>917</v>
      </c>
      <c r="G47">
        <v>187</v>
      </c>
      <c r="H47">
        <v>944</v>
      </c>
      <c r="I47">
        <v>111</v>
      </c>
      <c r="J47">
        <v>194</v>
      </c>
      <c r="K47">
        <v>668</v>
      </c>
      <c r="L47">
        <v>109</v>
      </c>
      <c r="M47">
        <v>345</v>
      </c>
      <c r="N47">
        <v>858</v>
      </c>
      <c r="O47">
        <v>245</v>
      </c>
      <c r="P47">
        <v>837</v>
      </c>
      <c r="Q47">
        <v>639</v>
      </c>
      <c r="R47">
        <v>559</v>
      </c>
      <c r="S47" s="7">
        <f t="shared" si="0"/>
        <v>62261.65</v>
      </c>
      <c r="T47" s="7">
        <f t="shared" si="1"/>
        <v>314304.8</v>
      </c>
      <c r="U47" s="6">
        <f t="shared" si="2"/>
        <v>36957.45</v>
      </c>
      <c r="V47" s="6">
        <f t="shared" si="3"/>
        <v>64592.3</v>
      </c>
      <c r="W47" s="6">
        <f t="shared" si="4"/>
        <v>222410.6</v>
      </c>
      <c r="X47" s="6">
        <f t="shared" si="5"/>
        <v>36291.55</v>
      </c>
      <c r="Y47" s="6">
        <f t="shared" si="6"/>
        <v>114867.75</v>
      </c>
      <c r="Z47" s="6">
        <f t="shared" si="7"/>
        <v>285671.1</v>
      </c>
      <c r="AA47" s="6">
        <f t="shared" si="8"/>
        <v>81572.75</v>
      </c>
      <c r="AB47" s="6">
        <f t="shared" si="9"/>
        <v>278679.15</v>
      </c>
      <c r="AC47" s="6">
        <f t="shared" si="10"/>
        <v>212755.05</v>
      </c>
      <c r="AD47">
        <f t="shared" si="11"/>
        <v>186119.05</v>
      </c>
      <c r="AE47" s="7">
        <f t="shared" si="13"/>
        <v>6949.45</v>
      </c>
      <c r="AF47" s="6">
        <f t="shared" si="12"/>
        <v>1896483.2</v>
      </c>
    </row>
    <row r="48" spans="1:32">
      <c r="A48">
        <v>47</v>
      </c>
      <c r="B48" t="s">
        <v>71</v>
      </c>
      <c r="C48" t="s">
        <v>48</v>
      </c>
      <c r="D48">
        <v>159.3</v>
      </c>
      <c r="E48">
        <v>1.9</v>
      </c>
      <c r="F48">
        <v>426</v>
      </c>
      <c r="G48">
        <v>127</v>
      </c>
      <c r="H48">
        <v>730</v>
      </c>
      <c r="I48">
        <v>827</v>
      </c>
      <c r="J48">
        <v>11</v>
      </c>
      <c r="K48">
        <v>205</v>
      </c>
      <c r="L48">
        <v>179</v>
      </c>
      <c r="M48">
        <v>229</v>
      </c>
      <c r="N48">
        <v>24</v>
      </c>
      <c r="O48">
        <v>738</v>
      </c>
      <c r="P48">
        <v>29</v>
      </c>
      <c r="Q48">
        <v>228</v>
      </c>
      <c r="R48">
        <v>799</v>
      </c>
      <c r="S48" s="7">
        <f t="shared" si="0"/>
        <v>20231.1</v>
      </c>
      <c r="T48" s="7">
        <f t="shared" si="1"/>
        <v>116289</v>
      </c>
      <c r="U48" s="6">
        <f t="shared" si="2"/>
        <v>131741.1</v>
      </c>
      <c r="V48" s="6">
        <f t="shared" si="3"/>
        <v>1752.3</v>
      </c>
      <c r="W48" s="6">
        <f t="shared" si="4"/>
        <v>32656.5</v>
      </c>
      <c r="X48" s="6">
        <f t="shared" si="5"/>
        <v>28514.7</v>
      </c>
      <c r="Y48" s="6">
        <f t="shared" si="6"/>
        <v>36479.7</v>
      </c>
      <c r="Z48" s="6">
        <f t="shared" si="7"/>
        <v>3823.2</v>
      </c>
      <c r="AA48" s="6">
        <f t="shared" si="8"/>
        <v>117563.4</v>
      </c>
      <c r="AB48" s="6">
        <f t="shared" si="9"/>
        <v>4619.7</v>
      </c>
      <c r="AC48" s="6">
        <f t="shared" si="10"/>
        <v>36320.4</v>
      </c>
      <c r="AD48">
        <f t="shared" si="11"/>
        <v>127280.7</v>
      </c>
      <c r="AE48" s="7">
        <f t="shared" si="13"/>
        <v>4713.2</v>
      </c>
      <c r="AF48" s="6">
        <f t="shared" si="12"/>
        <v>657271.8</v>
      </c>
    </row>
    <row r="49" spans="1:32">
      <c r="A49">
        <v>48</v>
      </c>
      <c r="B49" t="s">
        <v>72</v>
      </c>
      <c r="C49" t="s">
        <v>23</v>
      </c>
      <c r="D49">
        <v>262.43</v>
      </c>
      <c r="E49">
        <v>1.1</v>
      </c>
      <c r="F49">
        <v>666</v>
      </c>
      <c r="G49">
        <v>200</v>
      </c>
      <c r="H49">
        <v>688</v>
      </c>
      <c r="I49">
        <v>445</v>
      </c>
      <c r="J49">
        <v>194</v>
      </c>
      <c r="K49">
        <v>985</v>
      </c>
      <c r="L49">
        <v>937</v>
      </c>
      <c r="M49">
        <v>254</v>
      </c>
      <c r="N49">
        <v>186</v>
      </c>
      <c r="O49">
        <v>105</v>
      </c>
      <c r="P49">
        <v>358</v>
      </c>
      <c r="Q49">
        <v>316</v>
      </c>
      <c r="R49">
        <v>375</v>
      </c>
      <c r="S49" s="7">
        <f t="shared" si="0"/>
        <v>52486</v>
      </c>
      <c r="T49" s="7">
        <f t="shared" si="1"/>
        <v>180551.84</v>
      </c>
      <c r="U49" s="6">
        <f t="shared" si="2"/>
        <v>116781.35</v>
      </c>
      <c r="V49" s="6">
        <f t="shared" si="3"/>
        <v>50911.42</v>
      </c>
      <c r="W49" s="6">
        <f t="shared" si="4"/>
        <v>258493.55</v>
      </c>
      <c r="X49" s="6">
        <f t="shared" si="5"/>
        <v>245896.91</v>
      </c>
      <c r="Y49" s="6">
        <f t="shared" si="6"/>
        <v>66657.22</v>
      </c>
      <c r="Z49" s="6">
        <f t="shared" si="7"/>
        <v>48811.98</v>
      </c>
      <c r="AA49" s="6">
        <f t="shared" si="8"/>
        <v>27555.15</v>
      </c>
      <c r="AB49" s="6">
        <f t="shared" si="9"/>
        <v>93949.94</v>
      </c>
      <c r="AC49" s="6">
        <f t="shared" si="10"/>
        <v>82927.88</v>
      </c>
      <c r="AD49">
        <f t="shared" si="11"/>
        <v>98411.25</v>
      </c>
      <c r="AE49" s="7">
        <f t="shared" si="13"/>
        <v>5972.53</v>
      </c>
      <c r="AF49" s="6">
        <f t="shared" si="12"/>
        <v>1323434.49</v>
      </c>
    </row>
    <row r="50" spans="1:32">
      <c r="A50">
        <v>49</v>
      </c>
      <c r="B50" t="s">
        <v>73</v>
      </c>
      <c r="C50" t="s">
        <v>35</v>
      </c>
      <c r="D50">
        <v>275.62</v>
      </c>
      <c r="E50">
        <v>4.5</v>
      </c>
      <c r="F50">
        <v>492</v>
      </c>
      <c r="G50">
        <v>126</v>
      </c>
      <c r="H50">
        <v>203</v>
      </c>
      <c r="I50">
        <v>342</v>
      </c>
      <c r="J50">
        <v>489</v>
      </c>
      <c r="K50">
        <v>178</v>
      </c>
      <c r="L50">
        <v>543</v>
      </c>
      <c r="M50">
        <v>235</v>
      </c>
      <c r="N50">
        <v>287</v>
      </c>
      <c r="O50">
        <v>192</v>
      </c>
      <c r="P50">
        <v>918</v>
      </c>
      <c r="Q50">
        <v>597</v>
      </c>
      <c r="R50">
        <v>690</v>
      </c>
      <c r="S50" s="7">
        <f t="shared" si="0"/>
        <v>34728.12</v>
      </c>
      <c r="T50" s="7">
        <f t="shared" si="1"/>
        <v>55950.86</v>
      </c>
      <c r="U50" s="6">
        <f t="shared" si="2"/>
        <v>94262.04</v>
      </c>
      <c r="V50" s="6">
        <f t="shared" si="3"/>
        <v>134778.18</v>
      </c>
      <c r="W50" s="6">
        <f t="shared" si="4"/>
        <v>49060.36</v>
      </c>
      <c r="X50" s="6">
        <f t="shared" si="5"/>
        <v>149661.66</v>
      </c>
      <c r="Y50" s="6">
        <f t="shared" si="6"/>
        <v>64770.7</v>
      </c>
      <c r="Z50" s="6">
        <f t="shared" si="7"/>
        <v>79102.94</v>
      </c>
      <c r="AA50" s="6">
        <f t="shared" si="8"/>
        <v>52919.04</v>
      </c>
      <c r="AB50" s="6">
        <f t="shared" si="9"/>
        <v>253019.16</v>
      </c>
      <c r="AC50" s="6">
        <f t="shared" si="10"/>
        <v>164545.14</v>
      </c>
      <c r="AD50">
        <f t="shared" si="11"/>
        <v>190177.8</v>
      </c>
      <c r="AE50" s="7">
        <f t="shared" si="13"/>
        <v>5572.12</v>
      </c>
      <c r="AF50" s="6">
        <f t="shared" si="12"/>
        <v>1322976</v>
      </c>
    </row>
    <row r="51" spans="1:32">
      <c r="A51">
        <v>50</v>
      </c>
      <c r="B51" t="s">
        <v>74</v>
      </c>
      <c r="C51" t="s">
        <v>35</v>
      </c>
      <c r="D51">
        <v>96.5</v>
      </c>
      <c r="E51">
        <v>1.1</v>
      </c>
      <c r="F51">
        <v>888</v>
      </c>
      <c r="G51">
        <v>256</v>
      </c>
      <c r="H51">
        <v>582</v>
      </c>
      <c r="I51">
        <v>144</v>
      </c>
      <c r="J51">
        <v>794</v>
      </c>
      <c r="K51">
        <v>196</v>
      </c>
      <c r="L51">
        <v>745</v>
      </c>
      <c r="M51">
        <v>25</v>
      </c>
      <c r="N51">
        <v>627</v>
      </c>
      <c r="O51">
        <v>315</v>
      </c>
      <c r="P51">
        <v>287</v>
      </c>
      <c r="Q51">
        <v>767</v>
      </c>
      <c r="R51">
        <v>691</v>
      </c>
      <c r="S51" s="7">
        <f t="shared" si="0"/>
        <v>24704</v>
      </c>
      <c r="T51" s="7">
        <f t="shared" si="1"/>
        <v>56163</v>
      </c>
      <c r="U51" s="6">
        <f t="shared" si="2"/>
        <v>13896</v>
      </c>
      <c r="V51" s="6">
        <f t="shared" si="3"/>
        <v>76621</v>
      </c>
      <c r="W51" s="6">
        <f t="shared" si="4"/>
        <v>18914</v>
      </c>
      <c r="X51" s="6">
        <f t="shared" si="5"/>
        <v>71892.5</v>
      </c>
      <c r="Y51" s="6">
        <f t="shared" si="6"/>
        <v>2412.5</v>
      </c>
      <c r="Z51" s="6">
        <f t="shared" si="7"/>
        <v>60505.5</v>
      </c>
      <c r="AA51" s="6">
        <f t="shared" si="8"/>
        <v>30397.5</v>
      </c>
      <c r="AB51" s="6">
        <f t="shared" si="9"/>
        <v>27695.5</v>
      </c>
      <c r="AC51" s="6">
        <f t="shared" si="10"/>
        <v>74015.5</v>
      </c>
      <c r="AD51">
        <f t="shared" si="11"/>
        <v>66681.5</v>
      </c>
      <c r="AE51" s="7">
        <f t="shared" si="13"/>
        <v>6414.6</v>
      </c>
      <c r="AF51" s="6">
        <f t="shared" si="12"/>
        <v>523898.5</v>
      </c>
    </row>
    <row r="52" spans="1:32">
      <c r="A52">
        <v>51</v>
      </c>
      <c r="B52" t="s">
        <v>75</v>
      </c>
      <c r="C52" t="s">
        <v>35</v>
      </c>
      <c r="D52">
        <v>484.94</v>
      </c>
      <c r="E52">
        <v>4.5</v>
      </c>
      <c r="F52">
        <v>896</v>
      </c>
      <c r="G52">
        <v>675</v>
      </c>
      <c r="H52">
        <v>386</v>
      </c>
      <c r="I52">
        <v>64</v>
      </c>
      <c r="J52">
        <v>880</v>
      </c>
      <c r="K52">
        <v>734</v>
      </c>
      <c r="L52">
        <v>793</v>
      </c>
      <c r="M52">
        <v>583</v>
      </c>
      <c r="N52">
        <v>337</v>
      </c>
      <c r="O52">
        <v>301</v>
      </c>
      <c r="P52">
        <v>85</v>
      </c>
      <c r="Q52">
        <v>720</v>
      </c>
      <c r="R52">
        <v>98</v>
      </c>
      <c r="S52" s="7">
        <f t="shared" si="0"/>
        <v>327334.5</v>
      </c>
      <c r="T52" s="7">
        <f t="shared" si="1"/>
        <v>187186.84</v>
      </c>
      <c r="U52" s="6">
        <f t="shared" si="2"/>
        <v>31036.16</v>
      </c>
      <c r="V52" s="6">
        <f t="shared" si="3"/>
        <v>426747.2</v>
      </c>
      <c r="W52" s="6">
        <f t="shared" si="4"/>
        <v>355945.96</v>
      </c>
      <c r="X52" s="6">
        <f t="shared" si="5"/>
        <v>384557.42</v>
      </c>
      <c r="Y52" s="6">
        <f t="shared" si="6"/>
        <v>282720.02</v>
      </c>
      <c r="Z52" s="6">
        <f t="shared" si="7"/>
        <v>163424.78</v>
      </c>
      <c r="AA52" s="6">
        <f t="shared" si="8"/>
        <v>145966.94</v>
      </c>
      <c r="AB52" s="6">
        <f t="shared" si="9"/>
        <v>41219.9</v>
      </c>
      <c r="AC52" s="6">
        <f t="shared" si="10"/>
        <v>349156.8</v>
      </c>
      <c r="AD52">
        <f t="shared" si="11"/>
        <v>47524.12</v>
      </c>
      <c r="AE52" s="7">
        <f t="shared" si="13"/>
        <v>7041.44</v>
      </c>
      <c r="AF52" s="6">
        <f t="shared" si="12"/>
        <v>2742820.64</v>
      </c>
    </row>
    <row r="53" spans="1:32">
      <c r="A53">
        <v>52</v>
      </c>
      <c r="B53" t="s">
        <v>76</v>
      </c>
      <c r="C53" t="s">
        <v>19</v>
      </c>
      <c r="D53">
        <v>388.69</v>
      </c>
      <c r="E53">
        <v>3.1</v>
      </c>
      <c r="F53">
        <v>142</v>
      </c>
      <c r="G53">
        <v>546</v>
      </c>
      <c r="H53">
        <v>777</v>
      </c>
      <c r="I53">
        <v>246</v>
      </c>
      <c r="J53">
        <v>181</v>
      </c>
      <c r="K53">
        <v>88</v>
      </c>
      <c r="L53">
        <v>24</v>
      </c>
      <c r="M53">
        <v>260</v>
      </c>
      <c r="N53">
        <v>877</v>
      </c>
      <c r="O53">
        <v>547</v>
      </c>
      <c r="P53">
        <v>233</v>
      </c>
      <c r="Q53">
        <v>726</v>
      </c>
      <c r="R53">
        <v>841</v>
      </c>
      <c r="S53" s="7">
        <f t="shared" si="0"/>
        <v>212224.74</v>
      </c>
      <c r="T53" s="7">
        <f t="shared" si="1"/>
        <v>302012.13</v>
      </c>
      <c r="U53" s="6">
        <f t="shared" si="2"/>
        <v>95617.74</v>
      </c>
      <c r="V53" s="6">
        <f t="shared" si="3"/>
        <v>70352.89</v>
      </c>
      <c r="W53" s="6">
        <f t="shared" si="4"/>
        <v>34204.72</v>
      </c>
      <c r="X53" s="6">
        <f t="shared" si="5"/>
        <v>9328.56</v>
      </c>
      <c r="Y53" s="6">
        <f t="shared" si="6"/>
        <v>101059.4</v>
      </c>
      <c r="Z53" s="6">
        <f t="shared" si="7"/>
        <v>340881.13</v>
      </c>
      <c r="AA53" s="6">
        <f t="shared" si="8"/>
        <v>212613.43</v>
      </c>
      <c r="AB53" s="6">
        <f t="shared" si="9"/>
        <v>90564.77</v>
      </c>
      <c r="AC53" s="6">
        <f t="shared" si="10"/>
        <v>282188.94</v>
      </c>
      <c r="AD53">
        <f t="shared" si="11"/>
        <v>326888.29</v>
      </c>
      <c r="AE53" s="7">
        <f t="shared" si="13"/>
        <v>5879.79</v>
      </c>
      <c r="AF53" s="6">
        <f t="shared" si="12"/>
        <v>2077936.74</v>
      </c>
    </row>
    <row r="54" spans="1:32">
      <c r="A54">
        <v>53</v>
      </c>
      <c r="B54" t="s">
        <v>77</v>
      </c>
      <c r="C54" t="s">
        <v>48</v>
      </c>
      <c r="D54">
        <v>470.05</v>
      </c>
      <c r="E54">
        <v>4.8</v>
      </c>
      <c r="F54">
        <v>313</v>
      </c>
      <c r="G54">
        <v>193</v>
      </c>
      <c r="H54">
        <v>97</v>
      </c>
      <c r="I54">
        <v>734</v>
      </c>
      <c r="J54">
        <v>961</v>
      </c>
      <c r="K54">
        <v>798</v>
      </c>
      <c r="L54">
        <v>842</v>
      </c>
      <c r="M54">
        <v>765</v>
      </c>
      <c r="N54">
        <v>913</v>
      </c>
      <c r="O54">
        <v>953</v>
      </c>
      <c r="P54">
        <v>746</v>
      </c>
      <c r="Q54">
        <v>885</v>
      </c>
      <c r="R54">
        <v>33</v>
      </c>
      <c r="S54" s="7">
        <f t="shared" si="0"/>
        <v>90719.65</v>
      </c>
      <c r="T54" s="7">
        <f t="shared" si="1"/>
        <v>45594.85</v>
      </c>
      <c r="U54" s="6">
        <f t="shared" si="2"/>
        <v>345016.7</v>
      </c>
      <c r="V54" s="6">
        <f t="shared" si="3"/>
        <v>451718.05</v>
      </c>
      <c r="W54" s="6">
        <f t="shared" si="4"/>
        <v>375099.9</v>
      </c>
      <c r="X54" s="6">
        <f t="shared" si="5"/>
        <v>395782.1</v>
      </c>
      <c r="Y54" s="6">
        <f t="shared" si="6"/>
        <v>359588.25</v>
      </c>
      <c r="Z54" s="6">
        <f t="shared" si="7"/>
        <v>429155.65</v>
      </c>
      <c r="AA54" s="6">
        <f t="shared" si="8"/>
        <v>447957.65</v>
      </c>
      <c r="AB54" s="6">
        <f t="shared" si="9"/>
        <v>350657.3</v>
      </c>
      <c r="AC54" s="6">
        <f t="shared" si="10"/>
        <v>415994.25</v>
      </c>
      <c r="AD54">
        <f t="shared" si="11"/>
        <v>15511.65</v>
      </c>
      <c r="AE54" s="7">
        <f t="shared" si="13"/>
        <v>8707.85</v>
      </c>
      <c r="AF54" s="6">
        <f t="shared" si="12"/>
        <v>3722796</v>
      </c>
    </row>
    <row r="55" spans="1:32">
      <c r="A55">
        <v>54</v>
      </c>
      <c r="B55" t="s">
        <v>78</v>
      </c>
      <c r="C55" t="s">
        <v>21</v>
      </c>
      <c r="D55">
        <v>447.94</v>
      </c>
      <c r="E55">
        <v>4.2</v>
      </c>
      <c r="F55">
        <v>165</v>
      </c>
      <c r="G55">
        <v>702</v>
      </c>
      <c r="H55">
        <v>344</v>
      </c>
      <c r="I55">
        <v>990</v>
      </c>
      <c r="J55">
        <v>816</v>
      </c>
      <c r="K55">
        <v>433</v>
      </c>
      <c r="L55">
        <v>790</v>
      </c>
      <c r="M55">
        <v>270</v>
      </c>
      <c r="N55">
        <v>36</v>
      </c>
      <c r="O55">
        <v>715</v>
      </c>
      <c r="P55">
        <v>312</v>
      </c>
      <c r="Q55">
        <v>611</v>
      </c>
      <c r="R55">
        <v>931</v>
      </c>
      <c r="S55" s="7">
        <f t="shared" si="0"/>
        <v>314453.88</v>
      </c>
      <c r="T55" s="7">
        <f t="shared" si="1"/>
        <v>154091.36</v>
      </c>
      <c r="U55" s="6">
        <f t="shared" si="2"/>
        <v>443460.6</v>
      </c>
      <c r="V55" s="6">
        <f t="shared" si="3"/>
        <v>365519.04</v>
      </c>
      <c r="W55" s="6">
        <f t="shared" si="4"/>
        <v>193958.02</v>
      </c>
      <c r="X55" s="6">
        <f t="shared" si="5"/>
        <v>353872.6</v>
      </c>
      <c r="Y55" s="6">
        <f t="shared" si="6"/>
        <v>120943.8</v>
      </c>
      <c r="Z55" s="6">
        <f t="shared" si="7"/>
        <v>16125.84</v>
      </c>
      <c r="AA55" s="6">
        <f t="shared" si="8"/>
        <v>320277.1</v>
      </c>
      <c r="AB55" s="6">
        <f t="shared" si="9"/>
        <v>139757.28</v>
      </c>
      <c r="AC55" s="6">
        <f t="shared" si="10"/>
        <v>273691.34</v>
      </c>
      <c r="AD55">
        <f t="shared" si="11"/>
        <v>417032.14</v>
      </c>
      <c r="AE55" s="7">
        <f t="shared" si="13"/>
        <v>7567.14</v>
      </c>
      <c r="AF55" s="6">
        <f t="shared" si="12"/>
        <v>3113183</v>
      </c>
    </row>
    <row r="56" spans="1:32">
      <c r="A56">
        <v>55</v>
      </c>
      <c r="B56" t="s">
        <v>79</v>
      </c>
      <c r="C56" t="s">
        <v>26</v>
      </c>
      <c r="D56">
        <v>300.96</v>
      </c>
      <c r="E56">
        <v>5</v>
      </c>
      <c r="F56">
        <v>314</v>
      </c>
      <c r="G56">
        <v>103</v>
      </c>
      <c r="H56">
        <v>802</v>
      </c>
      <c r="I56">
        <v>489</v>
      </c>
      <c r="J56">
        <v>655</v>
      </c>
      <c r="K56">
        <v>787</v>
      </c>
      <c r="L56">
        <v>737</v>
      </c>
      <c r="M56">
        <v>122</v>
      </c>
      <c r="N56">
        <v>793</v>
      </c>
      <c r="O56">
        <v>933</v>
      </c>
      <c r="P56">
        <v>364</v>
      </c>
      <c r="Q56">
        <v>560</v>
      </c>
      <c r="R56">
        <v>581</v>
      </c>
      <c r="S56" s="7">
        <f t="shared" si="0"/>
        <v>30998.88</v>
      </c>
      <c r="T56" s="7">
        <f t="shared" si="1"/>
        <v>241369.92</v>
      </c>
      <c r="U56" s="6">
        <f t="shared" si="2"/>
        <v>147169.44</v>
      </c>
      <c r="V56" s="6">
        <f t="shared" si="3"/>
        <v>197128.8</v>
      </c>
      <c r="W56" s="6">
        <f t="shared" si="4"/>
        <v>236855.52</v>
      </c>
      <c r="X56" s="6">
        <f t="shared" si="5"/>
        <v>221807.52</v>
      </c>
      <c r="Y56" s="6">
        <f t="shared" si="6"/>
        <v>36717.12</v>
      </c>
      <c r="Z56" s="6">
        <f t="shared" si="7"/>
        <v>238661.28</v>
      </c>
      <c r="AA56" s="6">
        <f t="shared" si="8"/>
        <v>280795.68</v>
      </c>
      <c r="AB56" s="6">
        <f t="shared" si="9"/>
        <v>109549.44</v>
      </c>
      <c r="AC56" s="6">
        <f t="shared" si="10"/>
        <v>168537.6</v>
      </c>
      <c r="AD56">
        <f t="shared" si="11"/>
        <v>174857.76</v>
      </c>
      <c r="AE56" s="7">
        <f t="shared" si="13"/>
        <v>7545.96</v>
      </c>
      <c r="AF56" s="6">
        <f t="shared" si="12"/>
        <v>2084448.96</v>
      </c>
    </row>
    <row r="57" spans="1:32">
      <c r="A57">
        <v>56</v>
      </c>
      <c r="B57" t="s">
        <v>80</v>
      </c>
      <c r="C57" t="s">
        <v>19</v>
      </c>
      <c r="D57">
        <v>461.33</v>
      </c>
      <c r="E57">
        <v>2.4</v>
      </c>
      <c r="F57">
        <v>21</v>
      </c>
      <c r="G57">
        <v>534</v>
      </c>
      <c r="H57">
        <v>207</v>
      </c>
      <c r="I57">
        <v>824</v>
      </c>
      <c r="J57">
        <v>897</v>
      </c>
      <c r="K57">
        <v>747</v>
      </c>
      <c r="L57">
        <v>56</v>
      </c>
      <c r="M57">
        <v>655</v>
      </c>
      <c r="N57">
        <v>136</v>
      </c>
      <c r="O57">
        <v>778</v>
      </c>
      <c r="P57">
        <v>776</v>
      </c>
      <c r="Q57">
        <v>200</v>
      </c>
      <c r="R57">
        <v>170</v>
      </c>
      <c r="S57" s="7">
        <f t="shared" si="0"/>
        <v>246350.22</v>
      </c>
      <c r="T57" s="7">
        <f t="shared" si="1"/>
        <v>95495.31</v>
      </c>
      <c r="U57" s="6">
        <f t="shared" si="2"/>
        <v>380135.92</v>
      </c>
      <c r="V57" s="6">
        <f t="shared" si="3"/>
        <v>413813.01</v>
      </c>
      <c r="W57" s="6">
        <f t="shared" si="4"/>
        <v>344613.51</v>
      </c>
      <c r="X57" s="6">
        <f t="shared" si="5"/>
        <v>25834.48</v>
      </c>
      <c r="Y57" s="6">
        <f t="shared" si="6"/>
        <v>302171.15</v>
      </c>
      <c r="Z57" s="6">
        <f t="shared" si="7"/>
        <v>62740.88</v>
      </c>
      <c r="AA57" s="6">
        <f t="shared" si="8"/>
        <v>358914.74</v>
      </c>
      <c r="AB57" s="6">
        <f t="shared" si="9"/>
        <v>357992.08</v>
      </c>
      <c r="AC57" s="6">
        <f t="shared" si="10"/>
        <v>92266</v>
      </c>
      <c r="AD57">
        <f t="shared" si="11"/>
        <v>78426.1</v>
      </c>
      <c r="AE57" s="7">
        <f t="shared" si="13"/>
        <v>6464.73</v>
      </c>
      <c r="AF57" s="6">
        <f t="shared" si="12"/>
        <v>2758753.4</v>
      </c>
    </row>
    <row r="58" spans="1:32">
      <c r="A58">
        <v>57</v>
      </c>
      <c r="B58" t="s">
        <v>81</v>
      </c>
      <c r="C58" t="s">
        <v>19</v>
      </c>
      <c r="D58">
        <v>48.8</v>
      </c>
      <c r="E58">
        <v>4.1</v>
      </c>
      <c r="F58">
        <v>82</v>
      </c>
      <c r="G58">
        <v>264</v>
      </c>
      <c r="H58">
        <v>513</v>
      </c>
      <c r="I58">
        <v>438</v>
      </c>
      <c r="J58">
        <v>315</v>
      </c>
      <c r="K58">
        <v>182</v>
      </c>
      <c r="L58">
        <v>179</v>
      </c>
      <c r="M58">
        <v>256</v>
      </c>
      <c r="N58">
        <v>507</v>
      </c>
      <c r="O58">
        <v>267</v>
      </c>
      <c r="P58">
        <v>798</v>
      </c>
      <c r="Q58">
        <v>947</v>
      </c>
      <c r="R58">
        <v>365</v>
      </c>
      <c r="S58" s="7">
        <f t="shared" si="0"/>
        <v>12883.2</v>
      </c>
      <c r="T58" s="7">
        <f t="shared" si="1"/>
        <v>25034.4</v>
      </c>
      <c r="U58" s="6">
        <f t="shared" si="2"/>
        <v>21374.4</v>
      </c>
      <c r="V58" s="6">
        <f t="shared" si="3"/>
        <v>15372</v>
      </c>
      <c r="W58" s="6">
        <f t="shared" si="4"/>
        <v>8881.6</v>
      </c>
      <c r="X58" s="6">
        <f t="shared" si="5"/>
        <v>8735.2</v>
      </c>
      <c r="Y58" s="6">
        <f t="shared" si="6"/>
        <v>12492.8</v>
      </c>
      <c r="Z58" s="6">
        <f t="shared" si="7"/>
        <v>24741.6</v>
      </c>
      <c r="AA58" s="6">
        <f t="shared" si="8"/>
        <v>13029.6</v>
      </c>
      <c r="AB58" s="6">
        <f t="shared" si="9"/>
        <v>38942.4</v>
      </c>
      <c r="AC58" s="6">
        <f t="shared" si="10"/>
        <v>46213.6</v>
      </c>
      <c r="AD58">
        <f t="shared" si="11"/>
        <v>17812</v>
      </c>
      <c r="AE58" s="7">
        <f t="shared" si="13"/>
        <v>5165.9</v>
      </c>
      <c r="AF58" s="6">
        <f t="shared" si="12"/>
        <v>245512.8</v>
      </c>
    </row>
    <row r="59" spans="1:32">
      <c r="A59">
        <v>58</v>
      </c>
      <c r="B59" t="s">
        <v>82</v>
      </c>
      <c r="C59" t="s">
        <v>35</v>
      </c>
      <c r="D59">
        <v>102.01</v>
      </c>
      <c r="E59">
        <v>2.6</v>
      </c>
      <c r="F59">
        <v>581</v>
      </c>
      <c r="G59">
        <v>801</v>
      </c>
      <c r="H59">
        <v>635</v>
      </c>
      <c r="I59">
        <v>105</v>
      </c>
      <c r="J59">
        <v>693</v>
      </c>
      <c r="K59">
        <v>208</v>
      </c>
      <c r="L59">
        <v>231</v>
      </c>
      <c r="M59">
        <v>655</v>
      </c>
      <c r="N59">
        <v>226</v>
      </c>
      <c r="O59">
        <v>169</v>
      </c>
      <c r="P59">
        <v>838</v>
      </c>
      <c r="Q59">
        <v>257</v>
      </c>
      <c r="R59">
        <v>783</v>
      </c>
      <c r="S59" s="7">
        <f t="shared" si="0"/>
        <v>81710.01</v>
      </c>
      <c r="T59" s="7">
        <f t="shared" si="1"/>
        <v>64776.35</v>
      </c>
      <c r="U59" s="6">
        <f t="shared" si="2"/>
        <v>10711.05</v>
      </c>
      <c r="V59" s="6">
        <f t="shared" si="3"/>
        <v>70692.93</v>
      </c>
      <c r="W59" s="6">
        <f t="shared" si="4"/>
        <v>21218.08</v>
      </c>
      <c r="X59" s="6">
        <f t="shared" si="5"/>
        <v>23564.31</v>
      </c>
      <c r="Y59" s="6">
        <f t="shared" si="6"/>
        <v>66816.55</v>
      </c>
      <c r="Z59" s="6">
        <f t="shared" si="7"/>
        <v>23054.26</v>
      </c>
      <c r="AA59" s="6">
        <f t="shared" si="8"/>
        <v>17239.69</v>
      </c>
      <c r="AB59" s="6">
        <f t="shared" si="9"/>
        <v>85484.38</v>
      </c>
      <c r="AC59" s="6">
        <f t="shared" si="10"/>
        <v>26216.57</v>
      </c>
      <c r="AD59">
        <f t="shared" si="11"/>
        <v>79873.83</v>
      </c>
      <c r="AE59" s="7">
        <f t="shared" si="13"/>
        <v>6286.61</v>
      </c>
      <c r="AF59" s="6">
        <f t="shared" si="12"/>
        <v>571358.01</v>
      </c>
    </row>
    <row r="60" spans="1:32">
      <c r="A60">
        <v>59</v>
      </c>
      <c r="B60" t="s">
        <v>83</v>
      </c>
      <c r="C60" t="s">
        <v>26</v>
      </c>
      <c r="D60">
        <v>27.39</v>
      </c>
      <c r="E60">
        <v>2.9</v>
      </c>
      <c r="F60">
        <v>131</v>
      </c>
      <c r="G60">
        <v>941</v>
      </c>
      <c r="H60">
        <v>791</v>
      </c>
      <c r="I60">
        <v>180</v>
      </c>
      <c r="J60">
        <v>29</v>
      </c>
      <c r="K60">
        <v>492</v>
      </c>
      <c r="L60">
        <v>893</v>
      </c>
      <c r="M60">
        <v>420</v>
      </c>
      <c r="N60">
        <v>319</v>
      </c>
      <c r="O60">
        <v>550</v>
      </c>
      <c r="P60">
        <v>904</v>
      </c>
      <c r="Q60">
        <v>479</v>
      </c>
      <c r="R60">
        <v>58</v>
      </c>
      <c r="S60" s="7">
        <f t="shared" si="0"/>
        <v>25773.99</v>
      </c>
      <c r="T60" s="7">
        <f t="shared" si="1"/>
        <v>21665.49</v>
      </c>
      <c r="U60" s="6">
        <f t="shared" si="2"/>
        <v>4930.2</v>
      </c>
      <c r="V60" s="6">
        <f t="shared" si="3"/>
        <v>794.31</v>
      </c>
      <c r="W60" s="6">
        <f t="shared" si="4"/>
        <v>13475.88</v>
      </c>
      <c r="X60" s="6">
        <f t="shared" si="5"/>
        <v>24459.27</v>
      </c>
      <c r="Y60" s="6">
        <f t="shared" si="6"/>
        <v>11503.8</v>
      </c>
      <c r="Z60" s="6">
        <f t="shared" si="7"/>
        <v>8737.41</v>
      </c>
      <c r="AA60" s="6">
        <f t="shared" si="8"/>
        <v>15064.5</v>
      </c>
      <c r="AB60" s="6">
        <f t="shared" si="9"/>
        <v>24760.56</v>
      </c>
      <c r="AC60" s="6">
        <f t="shared" si="10"/>
        <v>13119.81</v>
      </c>
      <c r="AD60">
        <f t="shared" si="11"/>
        <v>1588.62</v>
      </c>
      <c r="AE60" s="7">
        <f t="shared" si="13"/>
        <v>6217.29</v>
      </c>
      <c r="AF60" s="6">
        <f t="shared" si="12"/>
        <v>165873.84</v>
      </c>
    </row>
    <row r="61" spans="1:32">
      <c r="A61">
        <v>60</v>
      </c>
      <c r="B61" t="s">
        <v>84</v>
      </c>
      <c r="C61" t="s">
        <v>35</v>
      </c>
      <c r="D61">
        <v>166.04</v>
      </c>
      <c r="E61">
        <v>3.5</v>
      </c>
      <c r="F61">
        <v>599</v>
      </c>
      <c r="G61">
        <v>973</v>
      </c>
      <c r="H61">
        <v>585</v>
      </c>
      <c r="I61">
        <v>183</v>
      </c>
      <c r="J61">
        <v>595</v>
      </c>
      <c r="K61">
        <v>129</v>
      </c>
      <c r="L61">
        <v>342</v>
      </c>
      <c r="M61">
        <v>258</v>
      </c>
      <c r="N61">
        <v>839</v>
      </c>
      <c r="O61">
        <v>454</v>
      </c>
      <c r="P61">
        <v>268</v>
      </c>
      <c r="Q61">
        <v>887</v>
      </c>
      <c r="R61">
        <v>180</v>
      </c>
      <c r="S61" s="7">
        <f t="shared" si="0"/>
        <v>161556.92</v>
      </c>
      <c r="T61" s="7">
        <f t="shared" si="1"/>
        <v>97133.4</v>
      </c>
      <c r="U61" s="6">
        <f t="shared" si="2"/>
        <v>30385.32</v>
      </c>
      <c r="V61" s="6">
        <f t="shared" si="3"/>
        <v>98793.8</v>
      </c>
      <c r="W61" s="6">
        <f t="shared" si="4"/>
        <v>21419.16</v>
      </c>
      <c r="X61" s="6">
        <f t="shared" si="5"/>
        <v>56785.68</v>
      </c>
      <c r="Y61" s="6">
        <f t="shared" si="6"/>
        <v>42838.32</v>
      </c>
      <c r="Z61" s="6">
        <f t="shared" si="7"/>
        <v>139307.56</v>
      </c>
      <c r="AA61" s="6">
        <f t="shared" si="8"/>
        <v>75382.16</v>
      </c>
      <c r="AB61" s="6">
        <f t="shared" si="9"/>
        <v>44498.72</v>
      </c>
      <c r="AC61" s="6">
        <f t="shared" si="10"/>
        <v>147277.48</v>
      </c>
      <c r="AD61">
        <f t="shared" si="11"/>
        <v>29887.2</v>
      </c>
      <c r="AE61" s="7">
        <f t="shared" si="13"/>
        <v>6461.54</v>
      </c>
      <c r="AF61" s="6">
        <f t="shared" si="12"/>
        <v>945265.72</v>
      </c>
    </row>
    <row r="62" spans="1:32">
      <c r="A62">
        <v>61</v>
      </c>
      <c r="B62" t="s">
        <v>85</v>
      </c>
      <c r="C62" t="s">
        <v>19</v>
      </c>
      <c r="D62">
        <v>197.4</v>
      </c>
      <c r="E62">
        <v>4.5</v>
      </c>
      <c r="F62">
        <v>730</v>
      </c>
      <c r="G62">
        <v>383</v>
      </c>
      <c r="H62">
        <v>165</v>
      </c>
      <c r="I62">
        <v>225</v>
      </c>
      <c r="J62">
        <v>677</v>
      </c>
      <c r="K62">
        <v>664</v>
      </c>
      <c r="L62">
        <v>476</v>
      </c>
      <c r="M62">
        <v>947</v>
      </c>
      <c r="N62">
        <v>915</v>
      </c>
      <c r="O62">
        <v>650</v>
      </c>
      <c r="P62">
        <v>697</v>
      </c>
      <c r="Q62">
        <v>177</v>
      </c>
      <c r="R62">
        <v>18</v>
      </c>
      <c r="S62" s="7">
        <f t="shared" si="0"/>
        <v>75604.2</v>
      </c>
      <c r="T62" s="7">
        <f t="shared" si="1"/>
        <v>32571</v>
      </c>
      <c r="U62" s="6">
        <f t="shared" si="2"/>
        <v>44415</v>
      </c>
      <c r="V62" s="6">
        <f t="shared" si="3"/>
        <v>133639.8</v>
      </c>
      <c r="W62" s="6">
        <f t="shared" si="4"/>
        <v>131073.6</v>
      </c>
      <c r="X62" s="6">
        <f t="shared" si="5"/>
        <v>93962.4</v>
      </c>
      <c r="Y62" s="6">
        <f t="shared" si="6"/>
        <v>186937.8</v>
      </c>
      <c r="Z62" s="6">
        <f t="shared" si="7"/>
        <v>180621</v>
      </c>
      <c r="AA62" s="6">
        <f t="shared" si="8"/>
        <v>128310</v>
      </c>
      <c r="AB62" s="6">
        <f t="shared" si="9"/>
        <v>137587.8</v>
      </c>
      <c r="AC62" s="6">
        <f t="shared" si="10"/>
        <v>34939.8</v>
      </c>
      <c r="AD62">
        <f t="shared" si="11"/>
        <v>3553.2</v>
      </c>
      <c r="AE62" s="7">
        <f t="shared" si="13"/>
        <v>6925.9</v>
      </c>
      <c r="AF62" s="6">
        <f t="shared" si="12"/>
        <v>1183215.6</v>
      </c>
    </row>
    <row r="63" spans="1:32">
      <c r="A63">
        <v>62</v>
      </c>
      <c r="B63" t="s">
        <v>86</v>
      </c>
      <c r="C63" t="s">
        <v>21</v>
      </c>
      <c r="D63">
        <v>139.32</v>
      </c>
      <c r="E63">
        <v>4.9</v>
      </c>
      <c r="F63">
        <v>933</v>
      </c>
      <c r="G63">
        <v>259</v>
      </c>
      <c r="H63">
        <v>21</v>
      </c>
      <c r="I63">
        <v>776</v>
      </c>
      <c r="J63">
        <v>795</v>
      </c>
      <c r="K63">
        <v>12</v>
      </c>
      <c r="L63">
        <v>798</v>
      </c>
      <c r="M63">
        <v>46</v>
      </c>
      <c r="N63">
        <v>181</v>
      </c>
      <c r="O63">
        <v>291</v>
      </c>
      <c r="P63">
        <v>130</v>
      </c>
      <c r="Q63">
        <v>756</v>
      </c>
      <c r="R63">
        <v>225</v>
      </c>
      <c r="S63" s="7">
        <f t="shared" si="0"/>
        <v>36083.88</v>
      </c>
      <c r="T63" s="7">
        <f t="shared" si="1"/>
        <v>2925.72</v>
      </c>
      <c r="U63" s="6">
        <f t="shared" si="2"/>
        <v>108112.32</v>
      </c>
      <c r="V63" s="6">
        <f t="shared" si="3"/>
        <v>110759.4</v>
      </c>
      <c r="W63" s="6">
        <f t="shared" si="4"/>
        <v>1671.84</v>
      </c>
      <c r="X63" s="6">
        <f t="shared" si="5"/>
        <v>111177.36</v>
      </c>
      <c r="Y63" s="6">
        <f t="shared" si="6"/>
        <v>6408.72</v>
      </c>
      <c r="Z63" s="6">
        <f t="shared" si="7"/>
        <v>25216.92</v>
      </c>
      <c r="AA63" s="6">
        <f t="shared" si="8"/>
        <v>40542.12</v>
      </c>
      <c r="AB63" s="6">
        <f t="shared" si="9"/>
        <v>18111.6</v>
      </c>
      <c r="AC63" s="6">
        <f t="shared" si="10"/>
        <v>105325.92</v>
      </c>
      <c r="AD63">
        <f t="shared" si="11"/>
        <v>31347</v>
      </c>
      <c r="AE63" s="7">
        <f t="shared" si="13"/>
        <v>5367.22</v>
      </c>
      <c r="AF63" s="6">
        <f t="shared" si="12"/>
        <v>597682.8</v>
      </c>
    </row>
    <row r="64" spans="1:32">
      <c r="A64">
        <v>63</v>
      </c>
      <c r="B64" t="s">
        <v>87</v>
      </c>
      <c r="C64" t="s">
        <v>35</v>
      </c>
      <c r="D64">
        <v>415.23</v>
      </c>
      <c r="E64">
        <v>4.1</v>
      </c>
      <c r="F64">
        <v>984</v>
      </c>
      <c r="G64">
        <v>413</v>
      </c>
      <c r="H64">
        <v>153</v>
      </c>
      <c r="I64">
        <v>789</v>
      </c>
      <c r="J64">
        <v>792</v>
      </c>
      <c r="K64">
        <v>633</v>
      </c>
      <c r="L64">
        <v>575</v>
      </c>
      <c r="M64">
        <v>862</v>
      </c>
      <c r="N64">
        <v>873</v>
      </c>
      <c r="O64">
        <v>563</v>
      </c>
      <c r="P64">
        <v>802</v>
      </c>
      <c r="Q64">
        <v>122</v>
      </c>
      <c r="R64">
        <v>472</v>
      </c>
      <c r="S64" s="7">
        <f t="shared" si="0"/>
        <v>171489.99</v>
      </c>
      <c r="T64" s="7">
        <f t="shared" si="1"/>
        <v>63530.19</v>
      </c>
      <c r="U64" s="6">
        <f t="shared" si="2"/>
        <v>327616.47</v>
      </c>
      <c r="V64" s="6">
        <f t="shared" si="3"/>
        <v>328862.16</v>
      </c>
      <c r="W64" s="6">
        <f t="shared" si="4"/>
        <v>262840.59</v>
      </c>
      <c r="X64" s="6">
        <f t="shared" si="5"/>
        <v>238757.25</v>
      </c>
      <c r="Y64" s="6">
        <f t="shared" si="6"/>
        <v>357928.26</v>
      </c>
      <c r="Z64" s="6">
        <f t="shared" si="7"/>
        <v>362495.79</v>
      </c>
      <c r="AA64" s="6">
        <f t="shared" si="8"/>
        <v>233774.49</v>
      </c>
      <c r="AB64" s="6">
        <f t="shared" si="9"/>
        <v>333014.46</v>
      </c>
      <c r="AC64" s="6">
        <f t="shared" si="10"/>
        <v>50658.06</v>
      </c>
      <c r="AD64">
        <f t="shared" si="11"/>
        <v>195988.56</v>
      </c>
      <c r="AE64" s="7">
        <f t="shared" si="13"/>
        <v>8452.33</v>
      </c>
      <c r="AF64" s="6">
        <f t="shared" si="12"/>
        <v>2926956.27</v>
      </c>
    </row>
    <row r="65" spans="1:32">
      <c r="A65">
        <v>64</v>
      </c>
      <c r="B65" t="s">
        <v>88</v>
      </c>
      <c r="C65" t="s">
        <v>35</v>
      </c>
      <c r="D65">
        <v>181.59</v>
      </c>
      <c r="E65">
        <v>2.7</v>
      </c>
      <c r="F65">
        <v>305</v>
      </c>
      <c r="G65">
        <v>990</v>
      </c>
      <c r="H65">
        <v>938</v>
      </c>
      <c r="I65">
        <v>908</v>
      </c>
      <c r="J65">
        <v>95</v>
      </c>
      <c r="K65">
        <v>870</v>
      </c>
      <c r="L65">
        <v>454</v>
      </c>
      <c r="M65">
        <v>524</v>
      </c>
      <c r="N65">
        <v>85</v>
      </c>
      <c r="O65">
        <v>798</v>
      </c>
      <c r="P65">
        <v>992</v>
      </c>
      <c r="Q65">
        <v>341</v>
      </c>
      <c r="R65">
        <v>94</v>
      </c>
      <c r="S65" s="7">
        <f t="shared" si="0"/>
        <v>179774.1</v>
      </c>
      <c r="T65" s="7">
        <f t="shared" si="1"/>
        <v>170331.42</v>
      </c>
      <c r="U65" s="6">
        <f t="shared" si="2"/>
        <v>164883.72</v>
      </c>
      <c r="V65" s="6">
        <f t="shared" si="3"/>
        <v>17251.05</v>
      </c>
      <c r="W65" s="6">
        <f t="shared" si="4"/>
        <v>157983.3</v>
      </c>
      <c r="X65" s="6">
        <f t="shared" si="5"/>
        <v>82441.86</v>
      </c>
      <c r="Y65" s="6">
        <f t="shared" si="6"/>
        <v>95153.16</v>
      </c>
      <c r="Z65" s="6">
        <f t="shared" si="7"/>
        <v>15435.15</v>
      </c>
      <c r="AA65" s="6">
        <f t="shared" si="8"/>
        <v>144908.82</v>
      </c>
      <c r="AB65" s="6">
        <f t="shared" si="9"/>
        <v>180137.28</v>
      </c>
      <c r="AC65" s="6">
        <f t="shared" si="10"/>
        <v>61922.19</v>
      </c>
      <c r="AD65">
        <f t="shared" si="11"/>
        <v>17069.46</v>
      </c>
      <c r="AE65" s="7">
        <f t="shared" si="13"/>
        <v>7578.29</v>
      </c>
      <c r="AF65" s="6">
        <f t="shared" si="12"/>
        <v>1287291.51</v>
      </c>
    </row>
    <row r="66" spans="1:32">
      <c r="A66">
        <v>65</v>
      </c>
      <c r="B66" t="s">
        <v>89</v>
      </c>
      <c r="C66" t="s">
        <v>35</v>
      </c>
      <c r="D66">
        <v>144.06</v>
      </c>
      <c r="E66">
        <v>2.7</v>
      </c>
      <c r="F66">
        <v>915</v>
      </c>
      <c r="G66">
        <v>357</v>
      </c>
      <c r="H66">
        <v>438</v>
      </c>
      <c r="I66">
        <v>88</v>
      </c>
      <c r="J66">
        <v>380</v>
      </c>
      <c r="K66">
        <v>731</v>
      </c>
      <c r="L66">
        <v>231</v>
      </c>
      <c r="M66">
        <v>887</v>
      </c>
      <c r="N66">
        <v>466</v>
      </c>
      <c r="O66">
        <v>800</v>
      </c>
      <c r="P66">
        <v>788</v>
      </c>
      <c r="Q66">
        <v>170</v>
      </c>
      <c r="R66">
        <v>880</v>
      </c>
      <c r="S66" s="7">
        <f t="shared" si="0"/>
        <v>51429.42</v>
      </c>
      <c r="T66" s="7">
        <f t="shared" si="1"/>
        <v>63098.28</v>
      </c>
      <c r="U66" s="6">
        <f t="shared" si="2"/>
        <v>12677.28</v>
      </c>
      <c r="V66" s="6">
        <f t="shared" si="3"/>
        <v>54742.8</v>
      </c>
      <c r="W66" s="6">
        <f t="shared" si="4"/>
        <v>105307.86</v>
      </c>
      <c r="X66" s="6">
        <f t="shared" si="5"/>
        <v>33277.86</v>
      </c>
      <c r="Y66" s="6">
        <f t="shared" si="6"/>
        <v>127781.22</v>
      </c>
      <c r="Z66" s="6">
        <f t="shared" si="7"/>
        <v>67131.96</v>
      </c>
      <c r="AA66" s="6">
        <f t="shared" si="8"/>
        <v>115248</v>
      </c>
      <c r="AB66" s="6">
        <f t="shared" si="9"/>
        <v>113519.28</v>
      </c>
      <c r="AC66" s="6">
        <f t="shared" si="10"/>
        <v>24490.2</v>
      </c>
      <c r="AD66">
        <f t="shared" si="11"/>
        <v>126772.8</v>
      </c>
      <c r="AE66" s="7">
        <f t="shared" si="13"/>
        <v>7277.76</v>
      </c>
      <c r="AF66" s="6">
        <f t="shared" si="12"/>
        <v>895476.96</v>
      </c>
    </row>
    <row r="67" spans="1:32">
      <c r="A67">
        <v>66</v>
      </c>
      <c r="B67" t="s">
        <v>90</v>
      </c>
      <c r="C67" t="s">
        <v>19</v>
      </c>
      <c r="D67">
        <v>273.63</v>
      </c>
      <c r="E67">
        <v>4</v>
      </c>
      <c r="F67">
        <v>371</v>
      </c>
      <c r="G67">
        <v>74</v>
      </c>
      <c r="H67">
        <v>294</v>
      </c>
      <c r="I67">
        <v>687</v>
      </c>
      <c r="J67">
        <v>777</v>
      </c>
      <c r="K67">
        <v>105</v>
      </c>
      <c r="L67">
        <v>288</v>
      </c>
      <c r="M67">
        <v>207</v>
      </c>
      <c r="N67">
        <v>925</v>
      </c>
      <c r="O67">
        <v>140</v>
      </c>
      <c r="P67">
        <v>831</v>
      </c>
      <c r="Q67">
        <v>844</v>
      </c>
      <c r="R67">
        <v>296</v>
      </c>
      <c r="S67" s="7">
        <f t="shared" ref="S67:S130" si="14">D67*G67</f>
        <v>20248.62</v>
      </c>
      <c r="T67" s="7">
        <f t="shared" ref="T67:T130" si="15">D67*H67</f>
        <v>80447.22</v>
      </c>
      <c r="U67" s="6">
        <f t="shared" ref="U67:U130" si="16">D67*I67</f>
        <v>187983.81</v>
      </c>
      <c r="V67" s="6">
        <f t="shared" ref="V67:V130" si="17">D67*J67</f>
        <v>212610.51</v>
      </c>
      <c r="W67" s="6">
        <f t="shared" ref="W67:W130" si="18">D67*K67</f>
        <v>28731.15</v>
      </c>
      <c r="X67" s="6">
        <f t="shared" ref="X67:X130" si="19">D67*L67</f>
        <v>78805.44</v>
      </c>
      <c r="Y67" s="6">
        <f t="shared" ref="Y67:Y130" si="20">D67*M67</f>
        <v>56641.41</v>
      </c>
      <c r="Z67" s="6">
        <f t="shared" ref="Z67:Z130" si="21">D67*N67</f>
        <v>253107.75</v>
      </c>
      <c r="AA67" s="6">
        <f t="shared" ref="AA67:AA130" si="22">D67*O67</f>
        <v>38308.2</v>
      </c>
      <c r="AB67" s="6">
        <f t="shared" ref="AB67:AB130" si="23">D67*P67</f>
        <v>227386.53</v>
      </c>
      <c r="AC67" s="6">
        <f t="shared" ref="AC67:AC130" si="24">D67*Q67</f>
        <v>230943.72</v>
      </c>
      <c r="AD67">
        <f t="shared" ref="AD67:AD130" si="25">D67*R67</f>
        <v>80994.48</v>
      </c>
      <c r="AE67" s="7">
        <f t="shared" si="13"/>
        <v>6116.63</v>
      </c>
      <c r="AF67" s="6">
        <f t="shared" ref="AF67:AF130" si="26">SUM(S67:AD67)</f>
        <v>1496208.84</v>
      </c>
    </row>
    <row r="68" spans="1:32">
      <c r="A68">
        <v>67</v>
      </c>
      <c r="B68" t="s">
        <v>91</v>
      </c>
      <c r="C68" t="s">
        <v>21</v>
      </c>
      <c r="D68">
        <v>74.76</v>
      </c>
      <c r="E68">
        <v>2</v>
      </c>
      <c r="F68">
        <v>857</v>
      </c>
      <c r="G68">
        <v>354</v>
      </c>
      <c r="H68">
        <v>218</v>
      </c>
      <c r="I68">
        <v>529</v>
      </c>
      <c r="J68">
        <v>443</v>
      </c>
      <c r="K68">
        <v>374</v>
      </c>
      <c r="L68">
        <v>212</v>
      </c>
      <c r="M68">
        <v>310</v>
      </c>
      <c r="N68">
        <v>52</v>
      </c>
      <c r="O68">
        <v>145</v>
      </c>
      <c r="P68">
        <v>350</v>
      </c>
      <c r="Q68">
        <v>647</v>
      </c>
      <c r="R68">
        <v>592</v>
      </c>
      <c r="S68" s="7">
        <f t="shared" si="14"/>
        <v>26465.04</v>
      </c>
      <c r="T68" s="7">
        <f t="shared" si="15"/>
        <v>16297.68</v>
      </c>
      <c r="U68" s="6">
        <f t="shared" si="16"/>
        <v>39548.04</v>
      </c>
      <c r="V68" s="6">
        <f t="shared" si="17"/>
        <v>33118.68</v>
      </c>
      <c r="W68" s="6">
        <f t="shared" si="18"/>
        <v>27960.24</v>
      </c>
      <c r="X68" s="6">
        <f t="shared" si="19"/>
        <v>15849.12</v>
      </c>
      <c r="Y68" s="6">
        <f t="shared" si="20"/>
        <v>23175.6</v>
      </c>
      <c r="Z68" s="6">
        <f t="shared" si="21"/>
        <v>3887.52</v>
      </c>
      <c r="AA68" s="6">
        <f t="shared" si="22"/>
        <v>10840.2</v>
      </c>
      <c r="AB68" s="6">
        <f t="shared" si="23"/>
        <v>26166</v>
      </c>
      <c r="AC68" s="6">
        <f t="shared" si="24"/>
        <v>48369.72</v>
      </c>
      <c r="AD68">
        <f t="shared" si="25"/>
        <v>44257.92</v>
      </c>
      <c r="AE68" s="7">
        <f t="shared" ref="AE68:AE131" si="27">SUM(D68:R68)</f>
        <v>5159.76</v>
      </c>
      <c r="AF68" s="6">
        <f t="shared" si="26"/>
        <v>315935.76</v>
      </c>
    </row>
    <row r="69" spans="1:32">
      <c r="A69">
        <v>68</v>
      </c>
      <c r="B69" t="s">
        <v>92</v>
      </c>
      <c r="C69" t="s">
        <v>26</v>
      </c>
      <c r="D69">
        <v>402.09</v>
      </c>
      <c r="E69">
        <v>1.4</v>
      </c>
      <c r="F69">
        <v>853</v>
      </c>
      <c r="G69">
        <v>583</v>
      </c>
      <c r="H69">
        <v>668</v>
      </c>
      <c r="I69">
        <v>370</v>
      </c>
      <c r="J69">
        <v>297</v>
      </c>
      <c r="K69">
        <v>581</v>
      </c>
      <c r="L69">
        <v>257</v>
      </c>
      <c r="M69">
        <v>746</v>
      </c>
      <c r="N69">
        <v>859</v>
      </c>
      <c r="O69">
        <v>424</v>
      </c>
      <c r="P69">
        <v>179</v>
      </c>
      <c r="Q69">
        <v>58</v>
      </c>
      <c r="R69">
        <v>174</v>
      </c>
      <c r="S69" s="7">
        <f t="shared" si="14"/>
        <v>234418.47</v>
      </c>
      <c r="T69" s="7">
        <f t="shared" si="15"/>
        <v>268596.12</v>
      </c>
      <c r="U69" s="6">
        <f t="shared" si="16"/>
        <v>148773.3</v>
      </c>
      <c r="V69" s="6">
        <f t="shared" si="17"/>
        <v>119420.73</v>
      </c>
      <c r="W69" s="6">
        <f t="shared" si="18"/>
        <v>233614.29</v>
      </c>
      <c r="X69" s="6">
        <f t="shared" si="19"/>
        <v>103337.13</v>
      </c>
      <c r="Y69" s="6">
        <f t="shared" si="20"/>
        <v>299959.14</v>
      </c>
      <c r="Z69" s="6">
        <f t="shared" si="21"/>
        <v>345395.31</v>
      </c>
      <c r="AA69" s="6">
        <f t="shared" si="22"/>
        <v>170486.16</v>
      </c>
      <c r="AB69" s="6">
        <f t="shared" si="23"/>
        <v>71974.11</v>
      </c>
      <c r="AC69" s="6">
        <f t="shared" si="24"/>
        <v>23321.22</v>
      </c>
      <c r="AD69">
        <f t="shared" si="25"/>
        <v>69963.66</v>
      </c>
      <c r="AE69" s="7">
        <f t="shared" si="27"/>
        <v>6452.49</v>
      </c>
      <c r="AF69" s="6">
        <f t="shared" si="26"/>
        <v>2089259.64</v>
      </c>
    </row>
    <row r="70" spans="1:32">
      <c r="A70">
        <v>69</v>
      </c>
      <c r="B70" t="s">
        <v>93</v>
      </c>
      <c r="C70" t="s">
        <v>29</v>
      </c>
      <c r="D70">
        <v>41.9</v>
      </c>
      <c r="E70">
        <v>2.4</v>
      </c>
      <c r="F70">
        <v>384</v>
      </c>
      <c r="G70">
        <v>770</v>
      </c>
      <c r="H70">
        <v>494</v>
      </c>
      <c r="I70">
        <v>971</v>
      </c>
      <c r="J70">
        <v>807</v>
      </c>
      <c r="K70">
        <v>706</v>
      </c>
      <c r="L70">
        <v>529</v>
      </c>
      <c r="M70">
        <v>148</v>
      </c>
      <c r="N70">
        <v>866</v>
      </c>
      <c r="O70">
        <v>313</v>
      </c>
      <c r="P70">
        <v>801</v>
      </c>
      <c r="Q70">
        <v>704</v>
      </c>
      <c r="R70">
        <v>221</v>
      </c>
      <c r="S70" s="7">
        <f t="shared" si="14"/>
        <v>32263</v>
      </c>
      <c r="T70" s="7">
        <f t="shared" si="15"/>
        <v>20698.6</v>
      </c>
      <c r="U70" s="6">
        <f t="shared" si="16"/>
        <v>40684.9</v>
      </c>
      <c r="V70" s="6">
        <f t="shared" si="17"/>
        <v>33813.3</v>
      </c>
      <c r="W70" s="6">
        <f t="shared" si="18"/>
        <v>29581.4</v>
      </c>
      <c r="X70" s="6">
        <f t="shared" si="19"/>
        <v>22165.1</v>
      </c>
      <c r="Y70" s="6">
        <f t="shared" si="20"/>
        <v>6201.2</v>
      </c>
      <c r="Z70" s="6">
        <f t="shared" si="21"/>
        <v>36285.4</v>
      </c>
      <c r="AA70" s="6">
        <f t="shared" si="22"/>
        <v>13114.7</v>
      </c>
      <c r="AB70" s="6">
        <f t="shared" si="23"/>
        <v>33561.9</v>
      </c>
      <c r="AC70" s="6">
        <f t="shared" si="24"/>
        <v>29497.6</v>
      </c>
      <c r="AD70">
        <f t="shared" si="25"/>
        <v>9259.9</v>
      </c>
      <c r="AE70" s="7">
        <f t="shared" si="27"/>
        <v>7758.3</v>
      </c>
      <c r="AF70" s="6">
        <f t="shared" si="26"/>
        <v>307127</v>
      </c>
    </row>
    <row r="71" spans="1:32">
      <c r="A71">
        <v>70</v>
      </c>
      <c r="B71" t="s">
        <v>94</v>
      </c>
      <c r="C71" t="s">
        <v>26</v>
      </c>
      <c r="D71">
        <v>493.51</v>
      </c>
      <c r="E71">
        <v>2.1</v>
      </c>
      <c r="F71">
        <v>908</v>
      </c>
      <c r="G71">
        <v>909</v>
      </c>
      <c r="H71">
        <v>229</v>
      </c>
      <c r="I71">
        <v>935</v>
      </c>
      <c r="J71">
        <v>736</v>
      </c>
      <c r="K71">
        <v>697</v>
      </c>
      <c r="L71">
        <v>686</v>
      </c>
      <c r="M71">
        <v>833</v>
      </c>
      <c r="N71">
        <v>234</v>
      </c>
      <c r="O71">
        <v>183</v>
      </c>
      <c r="P71">
        <v>479</v>
      </c>
      <c r="Q71">
        <v>464</v>
      </c>
      <c r="R71">
        <v>614</v>
      </c>
      <c r="S71" s="7">
        <f t="shared" si="14"/>
        <v>448600.59</v>
      </c>
      <c r="T71" s="7">
        <f t="shared" si="15"/>
        <v>113013.79</v>
      </c>
      <c r="U71" s="6">
        <f t="shared" si="16"/>
        <v>461431.85</v>
      </c>
      <c r="V71" s="6">
        <f t="shared" si="17"/>
        <v>363223.36</v>
      </c>
      <c r="W71" s="6">
        <f t="shared" si="18"/>
        <v>343976.47</v>
      </c>
      <c r="X71" s="6">
        <f t="shared" si="19"/>
        <v>338547.86</v>
      </c>
      <c r="Y71" s="6">
        <f t="shared" si="20"/>
        <v>411093.83</v>
      </c>
      <c r="Z71" s="6">
        <f t="shared" si="21"/>
        <v>115481.34</v>
      </c>
      <c r="AA71" s="6">
        <f t="shared" si="22"/>
        <v>90312.33</v>
      </c>
      <c r="AB71" s="6">
        <f t="shared" si="23"/>
        <v>236391.29</v>
      </c>
      <c r="AC71" s="6">
        <f t="shared" si="24"/>
        <v>228988.64</v>
      </c>
      <c r="AD71">
        <f t="shared" si="25"/>
        <v>303015.14</v>
      </c>
      <c r="AE71" s="7">
        <f t="shared" si="27"/>
        <v>8402.61</v>
      </c>
      <c r="AF71" s="6">
        <f t="shared" si="26"/>
        <v>3454076.49</v>
      </c>
    </row>
    <row r="72" spans="1:32">
      <c r="A72">
        <v>71</v>
      </c>
      <c r="B72" t="s">
        <v>95</v>
      </c>
      <c r="C72" t="s">
        <v>21</v>
      </c>
      <c r="D72">
        <v>387.26</v>
      </c>
      <c r="E72">
        <v>2.2</v>
      </c>
      <c r="F72">
        <v>445</v>
      </c>
      <c r="G72">
        <v>187</v>
      </c>
      <c r="H72">
        <v>19</v>
      </c>
      <c r="I72">
        <v>912</v>
      </c>
      <c r="J72">
        <v>844</v>
      </c>
      <c r="K72">
        <v>98</v>
      </c>
      <c r="L72">
        <v>928</v>
      </c>
      <c r="M72">
        <v>437</v>
      </c>
      <c r="N72">
        <v>958</v>
      </c>
      <c r="O72">
        <v>663</v>
      </c>
      <c r="P72">
        <v>888</v>
      </c>
      <c r="Q72">
        <v>779</v>
      </c>
      <c r="R72">
        <v>53</v>
      </c>
      <c r="S72" s="7">
        <f t="shared" si="14"/>
        <v>72417.62</v>
      </c>
      <c r="T72" s="7">
        <f t="shared" si="15"/>
        <v>7357.94</v>
      </c>
      <c r="U72" s="6">
        <f t="shared" si="16"/>
        <v>353181.12</v>
      </c>
      <c r="V72" s="6">
        <f t="shared" si="17"/>
        <v>326847.44</v>
      </c>
      <c r="W72" s="6">
        <f t="shared" si="18"/>
        <v>37951.48</v>
      </c>
      <c r="X72" s="6">
        <f t="shared" si="19"/>
        <v>359377.28</v>
      </c>
      <c r="Y72" s="6">
        <f t="shared" si="20"/>
        <v>169232.62</v>
      </c>
      <c r="Z72" s="6">
        <f t="shared" si="21"/>
        <v>370995.08</v>
      </c>
      <c r="AA72" s="6">
        <f t="shared" si="22"/>
        <v>256753.38</v>
      </c>
      <c r="AB72" s="6">
        <f t="shared" si="23"/>
        <v>343886.88</v>
      </c>
      <c r="AC72" s="6">
        <f t="shared" si="24"/>
        <v>301675.54</v>
      </c>
      <c r="AD72">
        <f t="shared" si="25"/>
        <v>20524.78</v>
      </c>
      <c r="AE72" s="7">
        <f t="shared" si="27"/>
        <v>7600.46</v>
      </c>
      <c r="AF72" s="6">
        <f t="shared" si="26"/>
        <v>2620201.16</v>
      </c>
    </row>
    <row r="73" spans="1:32">
      <c r="A73">
        <v>72</v>
      </c>
      <c r="B73" t="s">
        <v>96</v>
      </c>
      <c r="C73" t="s">
        <v>23</v>
      </c>
      <c r="D73">
        <v>103.36</v>
      </c>
      <c r="E73">
        <v>1.9</v>
      </c>
      <c r="F73">
        <v>425</v>
      </c>
      <c r="G73">
        <v>972</v>
      </c>
      <c r="H73">
        <v>986</v>
      </c>
      <c r="I73">
        <v>398</v>
      </c>
      <c r="J73">
        <v>360</v>
      </c>
      <c r="K73">
        <v>593</v>
      </c>
      <c r="L73">
        <v>228</v>
      </c>
      <c r="M73">
        <v>154</v>
      </c>
      <c r="N73">
        <v>778</v>
      </c>
      <c r="O73">
        <v>712</v>
      </c>
      <c r="P73">
        <v>162</v>
      </c>
      <c r="Q73">
        <v>259</v>
      </c>
      <c r="R73">
        <v>694</v>
      </c>
      <c r="S73" s="7">
        <f t="shared" si="14"/>
        <v>100465.92</v>
      </c>
      <c r="T73" s="7">
        <f t="shared" si="15"/>
        <v>101912.96</v>
      </c>
      <c r="U73" s="6">
        <f t="shared" si="16"/>
        <v>41137.28</v>
      </c>
      <c r="V73" s="6">
        <f t="shared" si="17"/>
        <v>37209.6</v>
      </c>
      <c r="W73" s="6">
        <f t="shared" si="18"/>
        <v>61292.48</v>
      </c>
      <c r="X73" s="6">
        <f t="shared" si="19"/>
        <v>23566.08</v>
      </c>
      <c r="Y73" s="6">
        <f t="shared" si="20"/>
        <v>15917.44</v>
      </c>
      <c r="Z73" s="6">
        <f t="shared" si="21"/>
        <v>80414.08</v>
      </c>
      <c r="AA73" s="6">
        <f t="shared" si="22"/>
        <v>73592.32</v>
      </c>
      <c r="AB73" s="6">
        <f t="shared" si="23"/>
        <v>16744.32</v>
      </c>
      <c r="AC73" s="6">
        <f t="shared" si="24"/>
        <v>26770.24</v>
      </c>
      <c r="AD73">
        <f t="shared" si="25"/>
        <v>71731.84</v>
      </c>
      <c r="AE73" s="7">
        <f t="shared" si="27"/>
        <v>6826.26</v>
      </c>
      <c r="AF73" s="6">
        <f t="shared" si="26"/>
        <v>650754.56</v>
      </c>
    </row>
    <row r="74" spans="1:32">
      <c r="A74">
        <v>73</v>
      </c>
      <c r="B74" t="s">
        <v>97</v>
      </c>
      <c r="C74" t="s">
        <v>35</v>
      </c>
      <c r="D74">
        <v>7.73</v>
      </c>
      <c r="E74">
        <v>1.2</v>
      </c>
      <c r="F74">
        <v>161</v>
      </c>
      <c r="G74">
        <v>684</v>
      </c>
      <c r="H74">
        <v>552</v>
      </c>
      <c r="I74">
        <v>105</v>
      </c>
      <c r="J74">
        <v>373</v>
      </c>
      <c r="K74">
        <v>586</v>
      </c>
      <c r="L74">
        <v>225</v>
      </c>
      <c r="M74">
        <v>677</v>
      </c>
      <c r="N74">
        <v>798</v>
      </c>
      <c r="O74">
        <v>127</v>
      </c>
      <c r="P74">
        <v>782</v>
      </c>
      <c r="Q74">
        <v>372</v>
      </c>
      <c r="R74">
        <v>862</v>
      </c>
      <c r="S74" s="7">
        <f t="shared" si="14"/>
        <v>5287.32</v>
      </c>
      <c r="T74" s="7">
        <f t="shared" si="15"/>
        <v>4266.96</v>
      </c>
      <c r="U74" s="6">
        <f t="shared" si="16"/>
        <v>811.65</v>
      </c>
      <c r="V74" s="6">
        <f t="shared" si="17"/>
        <v>2883.29</v>
      </c>
      <c r="W74" s="6">
        <f t="shared" si="18"/>
        <v>4529.78</v>
      </c>
      <c r="X74" s="6">
        <f t="shared" si="19"/>
        <v>1739.25</v>
      </c>
      <c r="Y74" s="6">
        <f t="shared" si="20"/>
        <v>5233.21</v>
      </c>
      <c r="Z74" s="6">
        <f t="shared" si="21"/>
        <v>6168.54</v>
      </c>
      <c r="AA74" s="6">
        <f t="shared" si="22"/>
        <v>981.71</v>
      </c>
      <c r="AB74" s="6">
        <f t="shared" si="23"/>
        <v>6044.86</v>
      </c>
      <c r="AC74" s="6">
        <f t="shared" si="24"/>
        <v>2875.56</v>
      </c>
      <c r="AD74">
        <f t="shared" si="25"/>
        <v>6663.26</v>
      </c>
      <c r="AE74" s="7">
        <f t="shared" si="27"/>
        <v>6312.93</v>
      </c>
      <c r="AF74" s="6">
        <f t="shared" si="26"/>
        <v>47485.39</v>
      </c>
    </row>
    <row r="75" spans="1:32">
      <c r="A75">
        <v>74</v>
      </c>
      <c r="B75" t="s">
        <v>98</v>
      </c>
      <c r="C75" t="s">
        <v>26</v>
      </c>
      <c r="D75">
        <v>408.65</v>
      </c>
      <c r="E75">
        <v>1.1</v>
      </c>
      <c r="F75">
        <v>178</v>
      </c>
      <c r="G75">
        <v>991</v>
      </c>
      <c r="H75">
        <v>949</v>
      </c>
      <c r="I75">
        <v>270</v>
      </c>
      <c r="J75">
        <v>553</v>
      </c>
      <c r="K75">
        <v>885</v>
      </c>
      <c r="L75">
        <v>595</v>
      </c>
      <c r="M75">
        <v>89</v>
      </c>
      <c r="N75">
        <v>432</v>
      </c>
      <c r="O75">
        <v>286</v>
      </c>
      <c r="P75">
        <v>887</v>
      </c>
      <c r="Q75">
        <v>972</v>
      </c>
      <c r="R75">
        <v>402</v>
      </c>
      <c r="S75" s="7">
        <f t="shared" si="14"/>
        <v>404972.15</v>
      </c>
      <c r="T75" s="7">
        <f t="shared" si="15"/>
        <v>387808.85</v>
      </c>
      <c r="U75" s="6">
        <f t="shared" si="16"/>
        <v>110335.5</v>
      </c>
      <c r="V75" s="6">
        <f t="shared" si="17"/>
        <v>225983.45</v>
      </c>
      <c r="W75" s="6">
        <f t="shared" si="18"/>
        <v>361655.25</v>
      </c>
      <c r="X75" s="6">
        <f t="shared" si="19"/>
        <v>243146.75</v>
      </c>
      <c r="Y75" s="6">
        <f t="shared" si="20"/>
        <v>36369.85</v>
      </c>
      <c r="Z75" s="6">
        <f t="shared" si="21"/>
        <v>176536.8</v>
      </c>
      <c r="AA75" s="6">
        <f t="shared" si="22"/>
        <v>116873.9</v>
      </c>
      <c r="AB75" s="6">
        <f t="shared" si="23"/>
        <v>362472.55</v>
      </c>
      <c r="AC75" s="6">
        <f t="shared" si="24"/>
        <v>397207.8</v>
      </c>
      <c r="AD75">
        <f t="shared" si="25"/>
        <v>164277.3</v>
      </c>
      <c r="AE75" s="7">
        <f t="shared" si="27"/>
        <v>7898.75</v>
      </c>
      <c r="AF75" s="6">
        <f t="shared" si="26"/>
        <v>2987640.15</v>
      </c>
    </row>
    <row r="76" spans="1:32">
      <c r="A76">
        <v>75</v>
      </c>
      <c r="B76" t="s">
        <v>99</v>
      </c>
      <c r="C76" t="s">
        <v>23</v>
      </c>
      <c r="D76">
        <v>354.89</v>
      </c>
      <c r="E76">
        <v>5</v>
      </c>
      <c r="F76">
        <v>629</v>
      </c>
      <c r="G76">
        <v>289</v>
      </c>
      <c r="H76">
        <v>147</v>
      </c>
      <c r="I76">
        <v>974</v>
      </c>
      <c r="J76">
        <v>302</v>
      </c>
      <c r="K76">
        <v>851</v>
      </c>
      <c r="L76">
        <v>802</v>
      </c>
      <c r="M76">
        <v>697</v>
      </c>
      <c r="N76">
        <v>495</v>
      </c>
      <c r="O76">
        <v>822</v>
      </c>
      <c r="P76">
        <v>95</v>
      </c>
      <c r="Q76">
        <v>94</v>
      </c>
      <c r="R76">
        <v>317</v>
      </c>
      <c r="S76" s="7">
        <f t="shared" si="14"/>
        <v>102563.21</v>
      </c>
      <c r="T76" s="7">
        <f t="shared" si="15"/>
        <v>52168.83</v>
      </c>
      <c r="U76" s="6">
        <f t="shared" si="16"/>
        <v>345662.86</v>
      </c>
      <c r="V76" s="6">
        <f t="shared" si="17"/>
        <v>107176.78</v>
      </c>
      <c r="W76" s="6">
        <f t="shared" si="18"/>
        <v>302011.39</v>
      </c>
      <c r="X76" s="6">
        <f t="shared" si="19"/>
        <v>284621.78</v>
      </c>
      <c r="Y76" s="6">
        <f t="shared" si="20"/>
        <v>247358.33</v>
      </c>
      <c r="Z76" s="6">
        <f t="shared" si="21"/>
        <v>175670.55</v>
      </c>
      <c r="AA76" s="6">
        <f t="shared" si="22"/>
        <v>291719.58</v>
      </c>
      <c r="AB76" s="6">
        <f t="shared" si="23"/>
        <v>33714.55</v>
      </c>
      <c r="AC76" s="6">
        <f t="shared" si="24"/>
        <v>33359.66</v>
      </c>
      <c r="AD76">
        <f t="shared" si="25"/>
        <v>112500.13</v>
      </c>
      <c r="AE76" s="7">
        <f t="shared" si="27"/>
        <v>6873.89</v>
      </c>
      <c r="AF76" s="6">
        <f t="shared" si="26"/>
        <v>2088527.65</v>
      </c>
    </row>
    <row r="77" spans="1:32">
      <c r="A77">
        <v>76</v>
      </c>
      <c r="B77" t="s">
        <v>100</v>
      </c>
      <c r="C77" t="s">
        <v>23</v>
      </c>
      <c r="D77">
        <v>365.86</v>
      </c>
      <c r="E77">
        <v>2.7</v>
      </c>
      <c r="F77">
        <v>708</v>
      </c>
      <c r="G77">
        <v>44</v>
      </c>
      <c r="H77">
        <v>107</v>
      </c>
      <c r="I77">
        <v>830</v>
      </c>
      <c r="J77">
        <v>420</v>
      </c>
      <c r="K77">
        <v>191</v>
      </c>
      <c r="L77">
        <v>434</v>
      </c>
      <c r="M77">
        <v>829</v>
      </c>
      <c r="N77">
        <v>998</v>
      </c>
      <c r="O77">
        <v>252</v>
      </c>
      <c r="P77">
        <v>773</v>
      </c>
      <c r="Q77">
        <v>124</v>
      </c>
      <c r="R77">
        <v>866</v>
      </c>
      <c r="S77" s="7">
        <f t="shared" si="14"/>
        <v>16097.84</v>
      </c>
      <c r="T77" s="7">
        <f t="shared" si="15"/>
        <v>39147.02</v>
      </c>
      <c r="U77" s="6">
        <f t="shared" si="16"/>
        <v>303663.8</v>
      </c>
      <c r="V77" s="6">
        <f t="shared" si="17"/>
        <v>153661.2</v>
      </c>
      <c r="W77" s="6">
        <f t="shared" si="18"/>
        <v>69879.26</v>
      </c>
      <c r="X77" s="6">
        <f t="shared" si="19"/>
        <v>158783.24</v>
      </c>
      <c r="Y77" s="6">
        <f t="shared" si="20"/>
        <v>303297.94</v>
      </c>
      <c r="Z77" s="6">
        <f t="shared" si="21"/>
        <v>365128.28</v>
      </c>
      <c r="AA77" s="6">
        <f t="shared" si="22"/>
        <v>92196.72</v>
      </c>
      <c r="AB77" s="6">
        <f t="shared" si="23"/>
        <v>282809.78</v>
      </c>
      <c r="AC77" s="6">
        <f t="shared" si="24"/>
        <v>45366.64</v>
      </c>
      <c r="AD77">
        <f t="shared" si="25"/>
        <v>316834.76</v>
      </c>
      <c r="AE77" s="7">
        <f t="shared" si="27"/>
        <v>6944.56</v>
      </c>
      <c r="AF77" s="6">
        <f t="shared" si="26"/>
        <v>2146866.48</v>
      </c>
    </row>
    <row r="78" spans="1:32">
      <c r="A78">
        <v>77</v>
      </c>
      <c r="B78" t="s">
        <v>101</v>
      </c>
      <c r="C78" t="s">
        <v>21</v>
      </c>
      <c r="D78">
        <v>386.78</v>
      </c>
      <c r="E78">
        <v>2.5</v>
      </c>
      <c r="F78">
        <v>895</v>
      </c>
      <c r="G78">
        <v>572</v>
      </c>
      <c r="H78">
        <v>402</v>
      </c>
      <c r="I78">
        <v>502</v>
      </c>
      <c r="J78">
        <v>245</v>
      </c>
      <c r="K78">
        <v>324</v>
      </c>
      <c r="L78">
        <v>881</v>
      </c>
      <c r="M78">
        <v>357</v>
      </c>
      <c r="N78">
        <v>99</v>
      </c>
      <c r="O78">
        <v>1000</v>
      </c>
      <c r="P78">
        <v>509</v>
      </c>
      <c r="Q78">
        <v>40</v>
      </c>
      <c r="R78">
        <v>348</v>
      </c>
      <c r="S78" s="7">
        <f t="shared" si="14"/>
        <v>221238.16</v>
      </c>
      <c r="T78" s="7">
        <f t="shared" si="15"/>
        <v>155485.56</v>
      </c>
      <c r="U78" s="6">
        <f t="shared" si="16"/>
        <v>194163.56</v>
      </c>
      <c r="V78" s="6">
        <f t="shared" si="17"/>
        <v>94761.1</v>
      </c>
      <c r="W78" s="6">
        <f t="shared" si="18"/>
        <v>125316.72</v>
      </c>
      <c r="X78" s="6">
        <f t="shared" si="19"/>
        <v>340753.18</v>
      </c>
      <c r="Y78" s="6">
        <f t="shared" si="20"/>
        <v>138080.46</v>
      </c>
      <c r="Z78" s="6">
        <f t="shared" si="21"/>
        <v>38291.22</v>
      </c>
      <c r="AA78" s="6">
        <f t="shared" si="22"/>
        <v>386780</v>
      </c>
      <c r="AB78" s="6">
        <f t="shared" si="23"/>
        <v>196871.02</v>
      </c>
      <c r="AC78" s="6">
        <f t="shared" si="24"/>
        <v>15471.2</v>
      </c>
      <c r="AD78">
        <f t="shared" si="25"/>
        <v>134599.44</v>
      </c>
      <c r="AE78" s="7">
        <f t="shared" si="27"/>
        <v>6563.28</v>
      </c>
      <c r="AF78" s="6">
        <f t="shared" si="26"/>
        <v>2041811.62</v>
      </c>
    </row>
    <row r="79" spans="1:32">
      <c r="A79">
        <v>78</v>
      </c>
      <c r="B79" t="s">
        <v>102</v>
      </c>
      <c r="C79" t="s">
        <v>21</v>
      </c>
      <c r="D79">
        <v>41.65</v>
      </c>
      <c r="E79">
        <v>3.7</v>
      </c>
      <c r="F79">
        <v>490</v>
      </c>
      <c r="G79">
        <v>82</v>
      </c>
      <c r="H79">
        <v>595</v>
      </c>
      <c r="I79">
        <v>678</v>
      </c>
      <c r="J79">
        <v>719</v>
      </c>
      <c r="K79">
        <v>978</v>
      </c>
      <c r="L79">
        <v>757</v>
      </c>
      <c r="M79">
        <v>173</v>
      </c>
      <c r="N79">
        <v>989</v>
      </c>
      <c r="O79">
        <v>777</v>
      </c>
      <c r="P79">
        <v>364</v>
      </c>
      <c r="Q79">
        <v>890</v>
      </c>
      <c r="R79">
        <v>442</v>
      </c>
      <c r="S79" s="7">
        <f t="shared" si="14"/>
        <v>3415.3</v>
      </c>
      <c r="T79" s="7">
        <f t="shared" si="15"/>
        <v>24781.75</v>
      </c>
      <c r="U79" s="6">
        <f t="shared" si="16"/>
        <v>28238.7</v>
      </c>
      <c r="V79" s="6">
        <f t="shared" si="17"/>
        <v>29946.35</v>
      </c>
      <c r="W79" s="6">
        <f t="shared" si="18"/>
        <v>40733.7</v>
      </c>
      <c r="X79" s="6">
        <f t="shared" si="19"/>
        <v>31529.05</v>
      </c>
      <c r="Y79" s="6">
        <f t="shared" si="20"/>
        <v>7205.45</v>
      </c>
      <c r="Z79" s="6">
        <f t="shared" si="21"/>
        <v>41191.85</v>
      </c>
      <c r="AA79" s="6">
        <f t="shared" si="22"/>
        <v>32362.05</v>
      </c>
      <c r="AB79" s="6">
        <f t="shared" si="23"/>
        <v>15160.6</v>
      </c>
      <c r="AC79" s="6">
        <f t="shared" si="24"/>
        <v>37068.5</v>
      </c>
      <c r="AD79">
        <f t="shared" si="25"/>
        <v>18409.3</v>
      </c>
      <c r="AE79" s="7">
        <f t="shared" si="27"/>
        <v>7979.35</v>
      </c>
      <c r="AF79" s="6">
        <f t="shared" si="26"/>
        <v>310042.6</v>
      </c>
    </row>
    <row r="80" spans="1:32">
      <c r="A80">
        <v>79</v>
      </c>
      <c r="B80" t="s">
        <v>103</v>
      </c>
      <c r="C80" t="s">
        <v>35</v>
      </c>
      <c r="D80">
        <v>182.44</v>
      </c>
      <c r="E80">
        <v>1.9</v>
      </c>
      <c r="F80">
        <v>327</v>
      </c>
      <c r="G80">
        <v>122</v>
      </c>
      <c r="H80">
        <v>482</v>
      </c>
      <c r="I80">
        <v>524</v>
      </c>
      <c r="J80">
        <v>236</v>
      </c>
      <c r="K80">
        <v>725</v>
      </c>
      <c r="L80">
        <v>401</v>
      </c>
      <c r="M80">
        <v>216</v>
      </c>
      <c r="N80">
        <v>598</v>
      </c>
      <c r="O80">
        <v>699</v>
      </c>
      <c r="P80">
        <v>980</v>
      </c>
      <c r="Q80">
        <v>253</v>
      </c>
      <c r="R80">
        <v>832</v>
      </c>
      <c r="S80" s="7">
        <f t="shared" si="14"/>
        <v>22257.68</v>
      </c>
      <c r="T80" s="7">
        <f t="shared" si="15"/>
        <v>87936.08</v>
      </c>
      <c r="U80" s="6">
        <f t="shared" si="16"/>
        <v>95598.56</v>
      </c>
      <c r="V80" s="6">
        <f t="shared" si="17"/>
        <v>43055.84</v>
      </c>
      <c r="W80" s="6">
        <f t="shared" si="18"/>
        <v>132269</v>
      </c>
      <c r="X80" s="6">
        <f t="shared" si="19"/>
        <v>73158.44</v>
      </c>
      <c r="Y80" s="6">
        <f t="shared" si="20"/>
        <v>39407.04</v>
      </c>
      <c r="Z80" s="6">
        <f t="shared" si="21"/>
        <v>109099.12</v>
      </c>
      <c r="AA80" s="6">
        <f t="shared" si="22"/>
        <v>127525.56</v>
      </c>
      <c r="AB80" s="6">
        <f t="shared" si="23"/>
        <v>178791.2</v>
      </c>
      <c r="AC80" s="6">
        <f t="shared" si="24"/>
        <v>46157.32</v>
      </c>
      <c r="AD80">
        <f t="shared" si="25"/>
        <v>151790.08</v>
      </c>
      <c r="AE80" s="7">
        <f t="shared" si="27"/>
        <v>6579.34</v>
      </c>
      <c r="AF80" s="6">
        <f t="shared" si="26"/>
        <v>1107045.92</v>
      </c>
    </row>
    <row r="81" spans="1:32">
      <c r="A81">
        <v>80</v>
      </c>
      <c r="B81" t="s">
        <v>104</v>
      </c>
      <c r="C81" t="s">
        <v>29</v>
      </c>
      <c r="D81">
        <v>62.36</v>
      </c>
      <c r="E81">
        <v>4.8</v>
      </c>
      <c r="F81">
        <v>598</v>
      </c>
      <c r="G81">
        <v>357</v>
      </c>
      <c r="H81">
        <v>366</v>
      </c>
      <c r="I81">
        <v>848</v>
      </c>
      <c r="J81">
        <v>533</v>
      </c>
      <c r="K81">
        <v>826</v>
      </c>
      <c r="L81">
        <v>621</v>
      </c>
      <c r="M81">
        <v>906</v>
      </c>
      <c r="N81">
        <v>402</v>
      </c>
      <c r="O81">
        <v>385</v>
      </c>
      <c r="P81">
        <v>352</v>
      </c>
      <c r="Q81">
        <v>6</v>
      </c>
      <c r="R81">
        <v>579</v>
      </c>
      <c r="S81" s="7">
        <f t="shared" si="14"/>
        <v>22262.52</v>
      </c>
      <c r="T81" s="7">
        <f t="shared" si="15"/>
        <v>22823.76</v>
      </c>
      <c r="U81" s="6">
        <f t="shared" si="16"/>
        <v>52881.28</v>
      </c>
      <c r="V81" s="6">
        <f t="shared" si="17"/>
        <v>33237.88</v>
      </c>
      <c r="W81" s="6">
        <f t="shared" si="18"/>
        <v>51509.36</v>
      </c>
      <c r="X81" s="6">
        <f t="shared" si="19"/>
        <v>38725.56</v>
      </c>
      <c r="Y81" s="6">
        <f t="shared" si="20"/>
        <v>56498.16</v>
      </c>
      <c r="Z81" s="6">
        <f t="shared" si="21"/>
        <v>25068.72</v>
      </c>
      <c r="AA81" s="6">
        <f t="shared" si="22"/>
        <v>24008.6</v>
      </c>
      <c r="AB81" s="6">
        <f t="shared" si="23"/>
        <v>21950.72</v>
      </c>
      <c r="AC81" s="6">
        <f t="shared" si="24"/>
        <v>374.16</v>
      </c>
      <c r="AD81">
        <f t="shared" si="25"/>
        <v>36106.44</v>
      </c>
      <c r="AE81" s="7">
        <f t="shared" si="27"/>
        <v>6846.16</v>
      </c>
      <c r="AF81" s="6">
        <f t="shared" si="26"/>
        <v>385447.16</v>
      </c>
    </row>
    <row r="82" spans="1:32">
      <c r="A82">
        <v>81</v>
      </c>
      <c r="B82" t="s">
        <v>105</v>
      </c>
      <c r="C82" t="s">
        <v>48</v>
      </c>
      <c r="D82">
        <v>432.24</v>
      </c>
      <c r="E82">
        <v>4.1</v>
      </c>
      <c r="F82">
        <v>289</v>
      </c>
      <c r="G82">
        <v>527</v>
      </c>
      <c r="H82">
        <v>833</v>
      </c>
      <c r="I82">
        <v>31</v>
      </c>
      <c r="J82">
        <v>184</v>
      </c>
      <c r="K82">
        <v>955</v>
      </c>
      <c r="L82">
        <v>765</v>
      </c>
      <c r="M82">
        <v>455</v>
      </c>
      <c r="N82">
        <v>395</v>
      </c>
      <c r="O82">
        <v>229</v>
      </c>
      <c r="P82">
        <v>799</v>
      </c>
      <c r="Q82">
        <v>470</v>
      </c>
      <c r="R82">
        <v>539</v>
      </c>
      <c r="S82" s="7">
        <f t="shared" si="14"/>
        <v>227790.48</v>
      </c>
      <c r="T82" s="7">
        <f t="shared" si="15"/>
        <v>360055.92</v>
      </c>
      <c r="U82" s="6">
        <f t="shared" si="16"/>
        <v>13399.44</v>
      </c>
      <c r="V82" s="6">
        <f t="shared" si="17"/>
        <v>79532.16</v>
      </c>
      <c r="W82" s="6">
        <f t="shared" si="18"/>
        <v>412789.2</v>
      </c>
      <c r="X82" s="6">
        <f t="shared" si="19"/>
        <v>330663.6</v>
      </c>
      <c r="Y82" s="6">
        <f t="shared" si="20"/>
        <v>196669.2</v>
      </c>
      <c r="Z82" s="6">
        <f t="shared" si="21"/>
        <v>170734.8</v>
      </c>
      <c r="AA82" s="6">
        <f t="shared" si="22"/>
        <v>98982.96</v>
      </c>
      <c r="AB82" s="6">
        <f t="shared" si="23"/>
        <v>345359.76</v>
      </c>
      <c r="AC82" s="6">
        <f t="shared" si="24"/>
        <v>203152.8</v>
      </c>
      <c r="AD82">
        <f t="shared" si="25"/>
        <v>232977.36</v>
      </c>
      <c r="AE82" s="7">
        <f t="shared" si="27"/>
        <v>6907.34</v>
      </c>
      <c r="AF82" s="6">
        <f t="shared" si="26"/>
        <v>2672107.68</v>
      </c>
    </row>
    <row r="83" spans="1:32">
      <c r="A83">
        <v>82</v>
      </c>
      <c r="B83" t="s">
        <v>106</v>
      </c>
      <c r="C83" t="s">
        <v>19</v>
      </c>
      <c r="D83">
        <v>313.53</v>
      </c>
      <c r="E83">
        <v>1.4</v>
      </c>
      <c r="F83">
        <v>593</v>
      </c>
      <c r="G83">
        <v>65</v>
      </c>
      <c r="H83">
        <v>413</v>
      </c>
      <c r="I83">
        <v>392</v>
      </c>
      <c r="J83">
        <v>467</v>
      </c>
      <c r="K83">
        <v>466</v>
      </c>
      <c r="L83">
        <v>87</v>
      </c>
      <c r="M83">
        <v>775</v>
      </c>
      <c r="N83">
        <v>526</v>
      </c>
      <c r="O83">
        <v>270</v>
      </c>
      <c r="P83">
        <v>435</v>
      </c>
      <c r="Q83">
        <v>727</v>
      </c>
      <c r="R83">
        <v>785</v>
      </c>
      <c r="S83" s="7">
        <f t="shared" si="14"/>
        <v>20379.45</v>
      </c>
      <c r="T83" s="7">
        <f t="shared" si="15"/>
        <v>129487.89</v>
      </c>
      <c r="U83" s="6">
        <f t="shared" si="16"/>
        <v>122903.76</v>
      </c>
      <c r="V83" s="6">
        <f t="shared" si="17"/>
        <v>146418.51</v>
      </c>
      <c r="W83" s="6">
        <f t="shared" si="18"/>
        <v>146104.98</v>
      </c>
      <c r="X83" s="6">
        <f t="shared" si="19"/>
        <v>27277.11</v>
      </c>
      <c r="Y83" s="6">
        <f t="shared" si="20"/>
        <v>242985.75</v>
      </c>
      <c r="Z83" s="6">
        <f t="shared" si="21"/>
        <v>164916.78</v>
      </c>
      <c r="AA83" s="6">
        <f t="shared" si="22"/>
        <v>84653.1</v>
      </c>
      <c r="AB83" s="6">
        <f t="shared" si="23"/>
        <v>136385.55</v>
      </c>
      <c r="AC83" s="6">
        <f t="shared" si="24"/>
        <v>227936.31</v>
      </c>
      <c r="AD83">
        <f t="shared" si="25"/>
        <v>246121.05</v>
      </c>
      <c r="AE83" s="7">
        <f t="shared" si="27"/>
        <v>6315.93</v>
      </c>
      <c r="AF83" s="6">
        <f t="shared" si="26"/>
        <v>1695570.24</v>
      </c>
    </row>
    <row r="84" spans="1:32">
      <c r="A84">
        <v>83</v>
      </c>
      <c r="B84" t="s">
        <v>107</v>
      </c>
      <c r="C84" t="s">
        <v>26</v>
      </c>
      <c r="D84">
        <v>168.79</v>
      </c>
      <c r="E84">
        <v>2.7</v>
      </c>
      <c r="F84">
        <v>664</v>
      </c>
      <c r="G84">
        <v>935</v>
      </c>
      <c r="H84">
        <v>308</v>
      </c>
      <c r="I84">
        <v>39</v>
      </c>
      <c r="J84">
        <v>753</v>
      </c>
      <c r="K84">
        <v>893</v>
      </c>
      <c r="L84">
        <v>583</v>
      </c>
      <c r="M84">
        <v>608</v>
      </c>
      <c r="N84">
        <v>414</v>
      </c>
      <c r="O84">
        <v>770</v>
      </c>
      <c r="P84">
        <v>82</v>
      </c>
      <c r="Q84">
        <v>510</v>
      </c>
      <c r="R84">
        <v>281</v>
      </c>
      <c r="S84" s="7">
        <f t="shared" si="14"/>
        <v>157818.65</v>
      </c>
      <c r="T84" s="7">
        <f t="shared" si="15"/>
        <v>51987.32</v>
      </c>
      <c r="U84" s="6">
        <f t="shared" si="16"/>
        <v>6582.81</v>
      </c>
      <c r="V84" s="6">
        <f t="shared" si="17"/>
        <v>127098.87</v>
      </c>
      <c r="W84" s="6">
        <f t="shared" si="18"/>
        <v>150729.47</v>
      </c>
      <c r="X84" s="6">
        <f t="shared" si="19"/>
        <v>98404.57</v>
      </c>
      <c r="Y84" s="6">
        <f t="shared" si="20"/>
        <v>102624.32</v>
      </c>
      <c r="Z84" s="6">
        <f t="shared" si="21"/>
        <v>69879.06</v>
      </c>
      <c r="AA84" s="6">
        <f t="shared" si="22"/>
        <v>129968.3</v>
      </c>
      <c r="AB84" s="6">
        <f t="shared" si="23"/>
        <v>13840.78</v>
      </c>
      <c r="AC84" s="6">
        <f t="shared" si="24"/>
        <v>86082.9</v>
      </c>
      <c r="AD84">
        <f t="shared" si="25"/>
        <v>47429.99</v>
      </c>
      <c r="AE84" s="7">
        <f t="shared" si="27"/>
        <v>7011.49</v>
      </c>
      <c r="AF84" s="6">
        <f t="shared" si="26"/>
        <v>1042447.04</v>
      </c>
    </row>
    <row r="85" spans="1:32">
      <c r="A85">
        <v>84</v>
      </c>
      <c r="B85" t="s">
        <v>108</v>
      </c>
      <c r="C85" t="s">
        <v>21</v>
      </c>
      <c r="D85">
        <v>36.46</v>
      </c>
      <c r="E85">
        <v>4.5</v>
      </c>
      <c r="F85">
        <v>573</v>
      </c>
      <c r="G85">
        <v>656</v>
      </c>
      <c r="H85">
        <v>801</v>
      </c>
      <c r="I85">
        <v>659</v>
      </c>
      <c r="J85">
        <v>362</v>
      </c>
      <c r="K85">
        <v>366</v>
      </c>
      <c r="L85">
        <v>892</v>
      </c>
      <c r="M85">
        <v>628</v>
      </c>
      <c r="N85">
        <v>938</v>
      </c>
      <c r="O85">
        <v>810</v>
      </c>
      <c r="P85">
        <v>224</v>
      </c>
      <c r="Q85">
        <v>580</v>
      </c>
      <c r="R85">
        <v>359</v>
      </c>
      <c r="S85" s="7">
        <f t="shared" si="14"/>
        <v>23917.76</v>
      </c>
      <c r="T85" s="7">
        <f t="shared" si="15"/>
        <v>29204.46</v>
      </c>
      <c r="U85" s="6">
        <f t="shared" si="16"/>
        <v>24027.14</v>
      </c>
      <c r="V85" s="6">
        <f t="shared" si="17"/>
        <v>13198.52</v>
      </c>
      <c r="W85" s="6">
        <f t="shared" si="18"/>
        <v>13344.36</v>
      </c>
      <c r="X85" s="6">
        <f t="shared" si="19"/>
        <v>32522.32</v>
      </c>
      <c r="Y85" s="6">
        <f t="shared" si="20"/>
        <v>22896.88</v>
      </c>
      <c r="Z85" s="6">
        <f t="shared" si="21"/>
        <v>34199.48</v>
      </c>
      <c r="AA85" s="6">
        <f t="shared" si="22"/>
        <v>29532.6</v>
      </c>
      <c r="AB85" s="6">
        <f t="shared" si="23"/>
        <v>8167.04</v>
      </c>
      <c r="AC85" s="6">
        <f t="shared" si="24"/>
        <v>21146.8</v>
      </c>
      <c r="AD85">
        <f t="shared" si="25"/>
        <v>13089.14</v>
      </c>
      <c r="AE85" s="7">
        <f t="shared" si="27"/>
        <v>7888.96</v>
      </c>
      <c r="AF85" s="6">
        <f t="shared" si="26"/>
        <v>265246.5</v>
      </c>
    </row>
    <row r="86" spans="1:32">
      <c r="A86">
        <v>85</v>
      </c>
      <c r="B86" t="s">
        <v>109</v>
      </c>
      <c r="C86" t="s">
        <v>26</v>
      </c>
      <c r="D86">
        <v>158.94</v>
      </c>
      <c r="E86">
        <v>4.8</v>
      </c>
      <c r="F86">
        <v>573</v>
      </c>
      <c r="G86">
        <v>374</v>
      </c>
      <c r="H86">
        <v>917</v>
      </c>
      <c r="I86">
        <v>217</v>
      </c>
      <c r="J86">
        <v>282</v>
      </c>
      <c r="K86">
        <v>317</v>
      </c>
      <c r="L86">
        <v>541</v>
      </c>
      <c r="M86">
        <v>198</v>
      </c>
      <c r="N86">
        <v>612</v>
      </c>
      <c r="O86">
        <v>414</v>
      </c>
      <c r="P86">
        <v>411</v>
      </c>
      <c r="Q86">
        <v>68</v>
      </c>
      <c r="R86">
        <v>914</v>
      </c>
      <c r="S86" s="7">
        <f t="shared" si="14"/>
        <v>59443.56</v>
      </c>
      <c r="T86" s="7">
        <f t="shared" si="15"/>
        <v>145747.98</v>
      </c>
      <c r="U86" s="6">
        <f t="shared" si="16"/>
        <v>34489.98</v>
      </c>
      <c r="V86" s="6">
        <f t="shared" si="17"/>
        <v>44821.08</v>
      </c>
      <c r="W86" s="6">
        <f t="shared" si="18"/>
        <v>50383.98</v>
      </c>
      <c r="X86" s="6">
        <f t="shared" si="19"/>
        <v>85986.54</v>
      </c>
      <c r="Y86" s="6">
        <f t="shared" si="20"/>
        <v>31470.12</v>
      </c>
      <c r="Z86" s="6">
        <f t="shared" si="21"/>
        <v>97271.28</v>
      </c>
      <c r="AA86" s="6">
        <f t="shared" si="22"/>
        <v>65801.16</v>
      </c>
      <c r="AB86" s="6">
        <f t="shared" si="23"/>
        <v>65324.34</v>
      </c>
      <c r="AC86" s="6">
        <f t="shared" si="24"/>
        <v>10807.92</v>
      </c>
      <c r="AD86">
        <f t="shared" si="25"/>
        <v>145271.16</v>
      </c>
      <c r="AE86" s="7">
        <f t="shared" si="27"/>
        <v>6001.74</v>
      </c>
      <c r="AF86" s="6">
        <f t="shared" si="26"/>
        <v>836819.1</v>
      </c>
    </row>
    <row r="87" spans="1:32">
      <c r="A87">
        <v>86</v>
      </c>
      <c r="B87" t="s">
        <v>110</v>
      </c>
      <c r="C87" t="s">
        <v>48</v>
      </c>
      <c r="D87">
        <v>165.97</v>
      </c>
      <c r="E87">
        <v>2.9</v>
      </c>
      <c r="F87">
        <v>354</v>
      </c>
      <c r="G87">
        <v>161</v>
      </c>
      <c r="H87">
        <v>834</v>
      </c>
      <c r="I87">
        <v>730</v>
      </c>
      <c r="J87">
        <v>552</v>
      </c>
      <c r="K87">
        <v>143</v>
      </c>
      <c r="L87">
        <v>683</v>
      </c>
      <c r="M87">
        <v>831</v>
      </c>
      <c r="N87">
        <v>676</v>
      </c>
      <c r="O87">
        <v>197</v>
      </c>
      <c r="P87">
        <v>734</v>
      </c>
      <c r="Q87">
        <v>80</v>
      </c>
      <c r="R87">
        <v>822</v>
      </c>
      <c r="S87" s="7">
        <f t="shared" si="14"/>
        <v>26721.17</v>
      </c>
      <c r="T87" s="7">
        <f t="shared" si="15"/>
        <v>138418.98</v>
      </c>
      <c r="U87" s="6">
        <f t="shared" si="16"/>
        <v>121158.1</v>
      </c>
      <c r="V87" s="6">
        <f t="shared" si="17"/>
        <v>91615.44</v>
      </c>
      <c r="W87" s="6">
        <f t="shared" si="18"/>
        <v>23733.71</v>
      </c>
      <c r="X87" s="6">
        <f t="shared" si="19"/>
        <v>113357.51</v>
      </c>
      <c r="Y87" s="6">
        <f t="shared" si="20"/>
        <v>137921.07</v>
      </c>
      <c r="Z87" s="6">
        <f t="shared" si="21"/>
        <v>112195.72</v>
      </c>
      <c r="AA87" s="6">
        <f t="shared" si="22"/>
        <v>32696.09</v>
      </c>
      <c r="AB87" s="6">
        <f t="shared" si="23"/>
        <v>121821.98</v>
      </c>
      <c r="AC87" s="6">
        <f t="shared" si="24"/>
        <v>13277.6</v>
      </c>
      <c r="AD87">
        <f t="shared" si="25"/>
        <v>136427.34</v>
      </c>
      <c r="AE87" s="7">
        <f t="shared" si="27"/>
        <v>6965.87</v>
      </c>
      <c r="AF87" s="6">
        <f t="shared" si="26"/>
        <v>1069344.71</v>
      </c>
    </row>
    <row r="88" spans="1:32">
      <c r="A88">
        <v>87</v>
      </c>
      <c r="B88" t="s">
        <v>111</v>
      </c>
      <c r="C88" t="s">
        <v>48</v>
      </c>
      <c r="D88">
        <v>366.16</v>
      </c>
      <c r="E88">
        <v>3.5</v>
      </c>
      <c r="F88">
        <v>28</v>
      </c>
      <c r="G88">
        <v>745</v>
      </c>
      <c r="H88">
        <v>133</v>
      </c>
      <c r="I88">
        <v>980</v>
      </c>
      <c r="J88">
        <v>335</v>
      </c>
      <c r="K88">
        <v>383</v>
      </c>
      <c r="L88">
        <v>308</v>
      </c>
      <c r="M88">
        <v>485</v>
      </c>
      <c r="N88">
        <v>462</v>
      </c>
      <c r="O88">
        <v>322</v>
      </c>
      <c r="P88">
        <v>980</v>
      </c>
      <c r="Q88">
        <v>541</v>
      </c>
      <c r="R88">
        <v>630</v>
      </c>
      <c r="S88" s="7">
        <f t="shared" si="14"/>
        <v>272789.2</v>
      </c>
      <c r="T88" s="7">
        <f t="shared" si="15"/>
        <v>48699.28</v>
      </c>
      <c r="U88" s="6">
        <f t="shared" si="16"/>
        <v>358836.8</v>
      </c>
      <c r="V88" s="6">
        <f t="shared" si="17"/>
        <v>122663.6</v>
      </c>
      <c r="W88" s="6">
        <f t="shared" si="18"/>
        <v>140239.28</v>
      </c>
      <c r="X88" s="6">
        <f t="shared" si="19"/>
        <v>112777.28</v>
      </c>
      <c r="Y88" s="6">
        <f t="shared" si="20"/>
        <v>177587.6</v>
      </c>
      <c r="Z88" s="6">
        <f t="shared" si="21"/>
        <v>169165.92</v>
      </c>
      <c r="AA88" s="6">
        <f t="shared" si="22"/>
        <v>117903.52</v>
      </c>
      <c r="AB88" s="6">
        <f t="shared" si="23"/>
        <v>358836.8</v>
      </c>
      <c r="AC88" s="6">
        <f t="shared" si="24"/>
        <v>198092.56</v>
      </c>
      <c r="AD88">
        <f t="shared" si="25"/>
        <v>230680.8</v>
      </c>
      <c r="AE88" s="7">
        <f t="shared" si="27"/>
        <v>6701.66</v>
      </c>
      <c r="AF88" s="6">
        <f t="shared" si="26"/>
        <v>2308272.64</v>
      </c>
    </row>
    <row r="89" spans="1:32">
      <c r="A89">
        <v>88</v>
      </c>
      <c r="B89" t="s">
        <v>112</v>
      </c>
      <c r="C89" t="s">
        <v>35</v>
      </c>
      <c r="D89">
        <v>320.59</v>
      </c>
      <c r="E89">
        <v>1.7</v>
      </c>
      <c r="F89">
        <v>954</v>
      </c>
      <c r="G89">
        <v>379</v>
      </c>
      <c r="H89">
        <v>718</v>
      </c>
      <c r="I89">
        <v>81</v>
      </c>
      <c r="J89">
        <v>161</v>
      </c>
      <c r="K89">
        <v>215</v>
      </c>
      <c r="L89">
        <v>905</v>
      </c>
      <c r="M89">
        <v>532</v>
      </c>
      <c r="N89">
        <v>540</v>
      </c>
      <c r="O89">
        <v>55</v>
      </c>
      <c r="P89">
        <v>117</v>
      </c>
      <c r="Q89">
        <v>584</v>
      </c>
      <c r="R89">
        <v>891</v>
      </c>
      <c r="S89" s="7">
        <f t="shared" si="14"/>
        <v>121503.61</v>
      </c>
      <c r="T89" s="7">
        <f t="shared" si="15"/>
        <v>230183.62</v>
      </c>
      <c r="U89" s="6">
        <f t="shared" si="16"/>
        <v>25967.79</v>
      </c>
      <c r="V89" s="6">
        <f t="shared" si="17"/>
        <v>51614.99</v>
      </c>
      <c r="W89" s="6">
        <f t="shared" si="18"/>
        <v>68926.85</v>
      </c>
      <c r="X89" s="6">
        <f t="shared" si="19"/>
        <v>290133.95</v>
      </c>
      <c r="Y89" s="6">
        <f t="shared" si="20"/>
        <v>170553.88</v>
      </c>
      <c r="Z89" s="6">
        <f t="shared" si="21"/>
        <v>173118.6</v>
      </c>
      <c r="AA89" s="6">
        <f t="shared" si="22"/>
        <v>17632.45</v>
      </c>
      <c r="AB89" s="6">
        <f t="shared" si="23"/>
        <v>37509.03</v>
      </c>
      <c r="AC89" s="6">
        <f t="shared" si="24"/>
        <v>187224.56</v>
      </c>
      <c r="AD89">
        <f t="shared" si="25"/>
        <v>285645.69</v>
      </c>
      <c r="AE89" s="7">
        <f t="shared" si="27"/>
        <v>6454.29</v>
      </c>
      <c r="AF89" s="6">
        <f t="shared" si="26"/>
        <v>1660015.02</v>
      </c>
    </row>
    <row r="90" spans="1:32">
      <c r="A90">
        <v>89</v>
      </c>
      <c r="B90" t="s">
        <v>113</v>
      </c>
      <c r="C90" t="s">
        <v>23</v>
      </c>
      <c r="D90">
        <v>444.17</v>
      </c>
      <c r="E90">
        <v>5</v>
      </c>
      <c r="F90">
        <v>43</v>
      </c>
      <c r="G90">
        <v>655</v>
      </c>
      <c r="H90">
        <v>282</v>
      </c>
      <c r="I90">
        <v>844</v>
      </c>
      <c r="J90">
        <v>159</v>
      </c>
      <c r="K90">
        <v>360</v>
      </c>
      <c r="L90">
        <v>342</v>
      </c>
      <c r="M90">
        <v>199</v>
      </c>
      <c r="N90">
        <v>625</v>
      </c>
      <c r="O90">
        <v>830</v>
      </c>
      <c r="P90">
        <v>481</v>
      </c>
      <c r="Q90">
        <v>261</v>
      </c>
      <c r="R90">
        <v>952</v>
      </c>
      <c r="S90" s="7">
        <f t="shared" si="14"/>
        <v>290931.35</v>
      </c>
      <c r="T90" s="7">
        <f t="shared" si="15"/>
        <v>125255.94</v>
      </c>
      <c r="U90" s="6">
        <f t="shared" si="16"/>
        <v>374879.48</v>
      </c>
      <c r="V90" s="6">
        <f t="shared" si="17"/>
        <v>70623.03</v>
      </c>
      <c r="W90" s="6">
        <f t="shared" si="18"/>
        <v>159901.2</v>
      </c>
      <c r="X90" s="6">
        <f t="shared" si="19"/>
        <v>151906.14</v>
      </c>
      <c r="Y90" s="6">
        <f t="shared" si="20"/>
        <v>88389.83</v>
      </c>
      <c r="Z90" s="6">
        <f t="shared" si="21"/>
        <v>277606.25</v>
      </c>
      <c r="AA90" s="6">
        <f t="shared" si="22"/>
        <v>368661.1</v>
      </c>
      <c r="AB90" s="6">
        <f t="shared" si="23"/>
        <v>213645.77</v>
      </c>
      <c r="AC90" s="6">
        <f t="shared" si="24"/>
        <v>115928.37</v>
      </c>
      <c r="AD90">
        <f t="shared" si="25"/>
        <v>422849.84</v>
      </c>
      <c r="AE90" s="7">
        <f t="shared" si="27"/>
        <v>6482.17</v>
      </c>
      <c r="AF90" s="6">
        <f t="shared" si="26"/>
        <v>2660578.3</v>
      </c>
    </row>
    <row r="91" spans="1:32">
      <c r="A91">
        <v>90</v>
      </c>
      <c r="B91" t="s">
        <v>114</v>
      </c>
      <c r="C91" t="s">
        <v>35</v>
      </c>
      <c r="D91">
        <v>238.75</v>
      </c>
      <c r="E91">
        <v>1.9</v>
      </c>
      <c r="F91">
        <v>681</v>
      </c>
      <c r="G91">
        <v>357</v>
      </c>
      <c r="H91">
        <v>777</v>
      </c>
      <c r="I91">
        <v>719</v>
      </c>
      <c r="J91">
        <v>473</v>
      </c>
      <c r="K91">
        <v>323</v>
      </c>
      <c r="L91">
        <v>435</v>
      </c>
      <c r="M91">
        <v>370</v>
      </c>
      <c r="N91">
        <v>618</v>
      </c>
      <c r="O91">
        <v>202</v>
      </c>
      <c r="P91">
        <v>191</v>
      </c>
      <c r="Q91">
        <v>88</v>
      </c>
      <c r="R91">
        <v>645</v>
      </c>
      <c r="S91" s="7">
        <f t="shared" si="14"/>
        <v>85233.75</v>
      </c>
      <c r="T91" s="7">
        <f t="shared" si="15"/>
        <v>185508.75</v>
      </c>
      <c r="U91" s="6">
        <f t="shared" si="16"/>
        <v>171661.25</v>
      </c>
      <c r="V91" s="6">
        <f t="shared" si="17"/>
        <v>112928.75</v>
      </c>
      <c r="W91" s="6">
        <f t="shared" si="18"/>
        <v>77116.25</v>
      </c>
      <c r="X91" s="6">
        <f t="shared" si="19"/>
        <v>103856.25</v>
      </c>
      <c r="Y91" s="6">
        <f t="shared" si="20"/>
        <v>88337.5</v>
      </c>
      <c r="Z91" s="6">
        <f t="shared" si="21"/>
        <v>147547.5</v>
      </c>
      <c r="AA91" s="6">
        <f t="shared" si="22"/>
        <v>48227.5</v>
      </c>
      <c r="AB91" s="6">
        <f t="shared" si="23"/>
        <v>45601.25</v>
      </c>
      <c r="AC91" s="6">
        <f t="shared" si="24"/>
        <v>21010</v>
      </c>
      <c r="AD91">
        <f t="shared" si="25"/>
        <v>153993.75</v>
      </c>
      <c r="AE91" s="7">
        <f t="shared" si="27"/>
        <v>6119.65</v>
      </c>
      <c r="AF91" s="6">
        <f t="shared" si="26"/>
        <v>1241022.5</v>
      </c>
    </row>
    <row r="92" spans="1:32">
      <c r="A92">
        <v>91</v>
      </c>
      <c r="B92" t="s">
        <v>115</v>
      </c>
      <c r="C92" t="s">
        <v>19</v>
      </c>
      <c r="D92">
        <v>64.2</v>
      </c>
      <c r="E92">
        <v>4.8</v>
      </c>
      <c r="F92">
        <v>423</v>
      </c>
      <c r="G92">
        <v>187</v>
      </c>
      <c r="H92">
        <v>72</v>
      </c>
      <c r="I92">
        <v>200</v>
      </c>
      <c r="J92">
        <v>600</v>
      </c>
      <c r="K92">
        <v>14</v>
      </c>
      <c r="L92">
        <v>176</v>
      </c>
      <c r="M92">
        <v>958</v>
      </c>
      <c r="N92">
        <v>921</v>
      </c>
      <c r="O92">
        <v>782</v>
      </c>
      <c r="P92">
        <v>590</v>
      </c>
      <c r="Q92">
        <v>914</v>
      </c>
      <c r="R92">
        <v>640</v>
      </c>
      <c r="S92" s="7">
        <f t="shared" si="14"/>
        <v>12005.4</v>
      </c>
      <c r="T92" s="7">
        <f t="shared" si="15"/>
        <v>4622.4</v>
      </c>
      <c r="U92" s="6">
        <f t="shared" si="16"/>
        <v>12840</v>
      </c>
      <c r="V92" s="6">
        <f t="shared" si="17"/>
        <v>38520</v>
      </c>
      <c r="W92" s="6">
        <f t="shared" si="18"/>
        <v>898.8</v>
      </c>
      <c r="X92" s="6">
        <f t="shared" si="19"/>
        <v>11299.2</v>
      </c>
      <c r="Y92" s="6">
        <f t="shared" si="20"/>
        <v>61503.6</v>
      </c>
      <c r="Z92" s="6">
        <f t="shared" si="21"/>
        <v>59128.2</v>
      </c>
      <c r="AA92" s="6">
        <f t="shared" si="22"/>
        <v>50204.4</v>
      </c>
      <c r="AB92" s="6">
        <f t="shared" si="23"/>
        <v>37878</v>
      </c>
      <c r="AC92" s="6">
        <f t="shared" si="24"/>
        <v>58678.8</v>
      </c>
      <c r="AD92">
        <f t="shared" si="25"/>
        <v>41088</v>
      </c>
      <c r="AE92" s="7">
        <f t="shared" si="27"/>
        <v>6546</v>
      </c>
      <c r="AF92" s="6">
        <f t="shared" si="26"/>
        <v>388666.8</v>
      </c>
    </row>
    <row r="93" spans="1:32">
      <c r="A93">
        <v>92</v>
      </c>
      <c r="B93" t="s">
        <v>116</v>
      </c>
      <c r="C93" t="s">
        <v>29</v>
      </c>
      <c r="D93">
        <v>358.06</v>
      </c>
      <c r="E93">
        <v>3.6</v>
      </c>
      <c r="F93">
        <v>598</v>
      </c>
      <c r="G93">
        <v>321</v>
      </c>
      <c r="H93">
        <v>480</v>
      </c>
      <c r="I93">
        <v>446</v>
      </c>
      <c r="J93">
        <v>321</v>
      </c>
      <c r="K93">
        <v>216</v>
      </c>
      <c r="L93">
        <v>138</v>
      </c>
      <c r="M93">
        <v>852</v>
      </c>
      <c r="N93">
        <v>363</v>
      </c>
      <c r="O93">
        <v>620</v>
      </c>
      <c r="P93">
        <v>589</v>
      </c>
      <c r="Q93">
        <v>207</v>
      </c>
      <c r="R93">
        <v>7</v>
      </c>
      <c r="S93" s="7">
        <f t="shared" si="14"/>
        <v>114937.26</v>
      </c>
      <c r="T93" s="7">
        <f t="shared" si="15"/>
        <v>171868.8</v>
      </c>
      <c r="U93" s="6">
        <f t="shared" si="16"/>
        <v>159694.76</v>
      </c>
      <c r="V93" s="6">
        <f t="shared" si="17"/>
        <v>114937.26</v>
      </c>
      <c r="W93" s="6">
        <f t="shared" si="18"/>
        <v>77340.96</v>
      </c>
      <c r="X93" s="6">
        <f t="shared" si="19"/>
        <v>49412.28</v>
      </c>
      <c r="Y93" s="6">
        <f t="shared" si="20"/>
        <v>305067.12</v>
      </c>
      <c r="Z93" s="6">
        <f t="shared" si="21"/>
        <v>129975.78</v>
      </c>
      <c r="AA93" s="6">
        <f t="shared" si="22"/>
        <v>221997.2</v>
      </c>
      <c r="AB93" s="6">
        <f t="shared" si="23"/>
        <v>210897.34</v>
      </c>
      <c r="AC93" s="6">
        <f t="shared" si="24"/>
        <v>74118.42</v>
      </c>
      <c r="AD93">
        <f t="shared" si="25"/>
        <v>2506.42</v>
      </c>
      <c r="AE93" s="7">
        <f t="shared" si="27"/>
        <v>5519.66</v>
      </c>
      <c r="AF93" s="6">
        <f t="shared" si="26"/>
        <v>1632753.6</v>
      </c>
    </row>
    <row r="94" spans="1:32">
      <c r="A94">
        <v>93</v>
      </c>
      <c r="B94" t="s">
        <v>117</v>
      </c>
      <c r="C94" t="s">
        <v>26</v>
      </c>
      <c r="D94">
        <v>381.59</v>
      </c>
      <c r="E94">
        <v>3.4</v>
      </c>
      <c r="F94">
        <v>177</v>
      </c>
      <c r="G94">
        <v>449</v>
      </c>
      <c r="H94">
        <v>351</v>
      </c>
      <c r="I94">
        <v>843</v>
      </c>
      <c r="J94">
        <v>11</v>
      </c>
      <c r="K94">
        <v>491</v>
      </c>
      <c r="L94">
        <v>193</v>
      </c>
      <c r="M94">
        <v>447</v>
      </c>
      <c r="N94">
        <v>129</v>
      </c>
      <c r="O94">
        <v>627</v>
      </c>
      <c r="P94">
        <v>658</v>
      </c>
      <c r="Q94">
        <v>212</v>
      </c>
      <c r="R94">
        <v>992</v>
      </c>
      <c r="S94" s="7">
        <f t="shared" si="14"/>
        <v>171333.91</v>
      </c>
      <c r="T94" s="7">
        <f t="shared" si="15"/>
        <v>133938.09</v>
      </c>
      <c r="U94" s="6">
        <f t="shared" si="16"/>
        <v>321680.37</v>
      </c>
      <c r="V94" s="6">
        <f t="shared" si="17"/>
        <v>4197.49</v>
      </c>
      <c r="W94" s="6">
        <f t="shared" si="18"/>
        <v>187360.69</v>
      </c>
      <c r="X94" s="6">
        <f t="shared" si="19"/>
        <v>73646.87</v>
      </c>
      <c r="Y94" s="6">
        <f t="shared" si="20"/>
        <v>170570.73</v>
      </c>
      <c r="Z94" s="6">
        <f t="shared" si="21"/>
        <v>49225.11</v>
      </c>
      <c r="AA94" s="6">
        <f t="shared" si="22"/>
        <v>239256.93</v>
      </c>
      <c r="AB94" s="6">
        <f t="shared" si="23"/>
        <v>251086.22</v>
      </c>
      <c r="AC94" s="6">
        <f t="shared" si="24"/>
        <v>80897.08</v>
      </c>
      <c r="AD94">
        <f t="shared" si="25"/>
        <v>378537.28</v>
      </c>
      <c r="AE94" s="7">
        <f t="shared" si="27"/>
        <v>5964.99</v>
      </c>
      <c r="AF94" s="6">
        <f t="shared" si="26"/>
        <v>2061730.77</v>
      </c>
    </row>
    <row r="95" spans="1:32">
      <c r="A95">
        <v>94</v>
      </c>
      <c r="B95" t="s">
        <v>118</v>
      </c>
      <c r="C95" t="s">
        <v>19</v>
      </c>
      <c r="D95">
        <v>282.83</v>
      </c>
      <c r="E95">
        <v>3.1</v>
      </c>
      <c r="F95">
        <v>529</v>
      </c>
      <c r="G95">
        <v>473</v>
      </c>
      <c r="H95">
        <v>559</v>
      </c>
      <c r="I95">
        <v>427</v>
      </c>
      <c r="J95">
        <v>423</v>
      </c>
      <c r="K95">
        <v>950</v>
      </c>
      <c r="L95">
        <v>185</v>
      </c>
      <c r="M95">
        <v>247</v>
      </c>
      <c r="N95">
        <v>83</v>
      </c>
      <c r="O95">
        <v>603</v>
      </c>
      <c r="P95">
        <v>106</v>
      </c>
      <c r="Q95">
        <v>833</v>
      </c>
      <c r="R95">
        <v>562</v>
      </c>
      <c r="S95" s="7">
        <f t="shared" si="14"/>
        <v>133778.59</v>
      </c>
      <c r="T95" s="7">
        <f t="shared" si="15"/>
        <v>158101.97</v>
      </c>
      <c r="U95" s="6">
        <f t="shared" si="16"/>
        <v>120768.41</v>
      </c>
      <c r="V95" s="6">
        <f t="shared" si="17"/>
        <v>119637.09</v>
      </c>
      <c r="W95" s="6">
        <f t="shared" si="18"/>
        <v>268688.5</v>
      </c>
      <c r="X95" s="6">
        <f t="shared" si="19"/>
        <v>52323.55</v>
      </c>
      <c r="Y95" s="6">
        <f t="shared" si="20"/>
        <v>69859.01</v>
      </c>
      <c r="Z95" s="6">
        <f t="shared" si="21"/>
        <v>23474.89</v>
      </c>
      <c r="AA95" s="6">
        <f t="shared" si="22"/>
        <v>170546.49</v>
      </c>
      <c r="AB95" s="6">
        <f t="shared" si="23"/>
        <v>29979.98</v>
      </c>
      <c r="AC95" s="6">
        <f t="shared" si="24"/>
        <v>235597.39</v>
      </c>
      <c r="AD95">
        <f t="shared" si="25"/>
        <v>158950.46</v>
      </c>
      <c r="AE95" s="7">
        <f t="shared" si="27"/>
        <v>6265.93</v>
      </c>
      <c r="AF95" s="6">
        <f t="shared" si="26"/>
        <v>1541706.33</v>
      </c>
    </row>
    <row r="96" spans="1:32">
      <c r="A96">
        <v>95</v>
      </c>
      <c r="B96" t="s">
        <v>119</v>
      </c>
      <c r="C96" t="s">
        <v>29</v>
      </c>
      <c r="D96">
        <v>386.63</v>
      </c>
      <c r="E96">
        <v>1.9</v>
      </c>
      <c r="F96">
        <v>610</v>
      </c>
      <c r="G96">
        <v>12</v>
      </c>
      <c r="H96">
        <v>325</v>
      </c>
      <c r="I96">
        <v>37</v>
      </c>
      <c r="J96">
        <v>72</v>
      </c>
      <c r="K96">
        <v>546</v>
      </c>
      <c r="L96">
        <v>217</v>
      </c>
      <c r="M96">
        <v>787</v>
      </c>
      <c r="N96">
        <v>270</v>
      </c>
      <c r="O96">
        <v>137</v>
      </c>
      <c r="P96">
        <v>381</v>
      </c>
      <c r="Q96">
        <v>265</v>
      </c>
      <c r="R96">
        <v>490</v>
      </c>
      <c r="S96" s="7">
        <f t="shared" si="14"/>
        <v>4639.56</v>
      </c>
      <c r="T96" s="7">
        <f t="shared" si="15"/>
        <v>125654.75</v>
      </c>
      <c r="U96" s="6">
        <f t="shared" si="16"/>
        <v>14305.31</v>
      </c>
      <c r="V96" s="6">
        <f t="shared" si="17"/>
        <v>27837.36</v>
      </c>
      <c r="W96" s="6">
        <f t="shared" si="18"/>
        <v>211099.98</v>
      </c>
      <c r="X96" s="6">
        <f t="shared" si="19"/>
        <v>83898.71</v>
      </c>
      <c r="Y96" s="6">
        <f t="shared" si="20"/>
        <v>304277.81</v>
      </c>
      <c r="Z96" s="6">
        <f t="shared" si="21"/>
        <v>104390.1</v>
      </c>
      <c r="AA96" s="6">
        <f t="shared" si="22"/>
        <v>52968.31</v>
      </c>
      <c r="AB96" s="6">
        <f t="shared" si="23"/>
        <v>147306.03</v>
      </c>
      <c r="AC96" s="6">
        <f t="shared" si="24"/>
        <v>102456.95</v>
      </c>
      <c r="AD96">
        <f t="shared" si="25"/>
        <v>189448.7</v>
      </c>
      <c r="AE96" s="7">
        <f t="shared" si="27"/>
        <v>4537.53</v>
      </c>
      <c r="AF96" s="6">
        <f t="shared" si="26"/>
        <v>1368283.57</v>
      </c>
    </row>
    <row r="97" spans="1:32">
      <c r="A97">
        <v>96</v>
      </c>
      <c r="B97" t="s">
        <v>120</v>
      </c>
      <c r="C97" t="s">
        <v>26</v>
      </c>
      <c r="D97">
        <v>249.43</v>
      </c>
      <c r="E97">
        <v>1.7</v>
      </c>
      <c r="F97">
        <v>966</v>
      </c>
      <c r="G97">
        <v>183</v>
      </c>
      <c r="H97">
        <v>744</v>
      </c>
      <c r="I97">
        <v>210</v>
      </c>
      <c r="J97">
        <v>587</v>
      </c>
      <c r="K97">
        <v>182</v>
      </c>
      <c r="L97">
        <v>163</v>
      </c>
      <c r="M97">
        <v>263</v>
      </c>
      <c r="N97">
        <v>243</v>
      </c>
      <c r="O97">
        <v>421</v>
      </c>
      <c r="P97">
        <v>782</v>
      </c>
      <c r="Q97">
        <v>911</v>
      </c>
      <c r="R97">
        <v>340</v>
      </c>
      <c r="S97" s="7">
        <f t="shared" si="14"/>
        <v>45645.69</v>
      </c>
      <c r="T97" s="7">
        <f t="shared" si="15"/>
        <v>185575.92</v>
      </c>
      <c r="U97" s="6">
        <f t="shared" si="16"/>
        <v>52380.3</v>
      </c>
      <c r="V97" s="6">
        <f t="shared" si="17"/>
        <v>146415.41</v>
      </c>
      <c r="W97" s="6">
        <f t="shared" si="18"/>
        <v>45396.26</v>
      </c>
      <c r="X97" s="6">
        <f t="shared" si="19"/>
        <v>40657.09</v>
      </c>
      <c r="Y97" s="6">
        <f t="shared" si="20"/>
        <v>65600.09</v>
      </c>
      <c r="Z97" s="6">
        <f t="shared" si="21"/>
        <v>60611.49</v>
      </c>
      <c r="AA97" s="6">
        <f t="shared" si="22"/>
        <v>105010.03</v>
      </c>
      <c r="AB97" s="6">
        <f t="shared" si="23"/>
        <v>195054.26</v>
      </c>
      <c r="AC97" s="6">
        <f t="shared" si="24"/>
        <v>227230.73</v>
      </c>
      <c r="AD97">
        <f t="shared" si="25"/>
        <v>84806.2</v>
      </c>
      <c r="AE97" s="7">
        <f t="shared" si="27"/>
        <v>6246.13</v>
      </c>
      <c r="AF97" s="6">
        <f t="shared" si="26"/>
        <v>1254383.47</v>
      </c>
    </row>
    <row r="98" spans="1:32">
      <c r="A98">
        <v>97</v>
      </c>
      <c r="B98" t="s">
        <v>121</v>
      </c>
      <c r="C98" t="s">
        <v>19</v>
      </c>
      <c r="D98">
        <v>263.75</v>
      </c>
      <c r="E98">
        <v>1.9</v>
      </c>
      <c r="F98">
        <v>494</v>
      </c>
      <c r="G98">
        <v>110</v>
      </c>
      <c r="H98">
        <v>442</v>
      </c>
      <c r="I98">
        <v>443</v>
      </c>
      <c r="J98">
        <v>857</v>
      </c>
      <c r="K98">
        <v>269</v>
      </c>
      <c r="L98">
        <v>160</v>
      </c>
      <c r="M98">
        <v>57</v>
      </c>
      <c r="N98">
        <v>387</v>
      </c>
      <c r="O98">
        <v>814</v>
      </c>
      <c r="P98">
        <v>389</v>
      </c>
      <c r="Q98">
        <v>292</v>
      </c>
      <c r="R98">
        <v>471</v>
      </c>
      <c r="S98" s="7">
        <f t="shared" si="14"/>
        <v>29012.5</v>
      </c>
      <c r="T98" s="7">
        <f t="shared" si="15"/>
        <v>116577.5</v>
      </c>
      <c r="U98" s="6">
        <f t="shared" si="16"/>
        <v>116841.25</v>
      </c>
      <c r="V98" s="6">
        <f t="shared" si="17"/>
        <v>226033.75</v>
      </c>
      <c r="W98" s="6">
        <f t="shared" si="18"/>
        <v>70948.75</v>
      </c>
      <c r="X98" s="6">
        <f t="shared" si="19"/>
        <v>42200</v>
      </c>
      <c r="Y98" s="6">
        <f t="shared" si="20"/>
        <v>15033.75</v>
      </c>
      <c r="Z98" s="6">
        <f t="shared" si="21"/>
        <v>102071.25</v>
      </c>
      <c r="AA98" s="6">
        <f t="shared" si="22"/>
        <v>214692.5</v>
      </c>
      <c r="AB98" s="6">
        <f t="shared" si="23"/>
        <v>102598.75</v>
      </c>
      <c r="AC98" s="6">
        <f t="shared" si="24"/>
        <v>77015</v>
      </c>
      <c r="AD98">
        <f t="shared" si="25"/>
        <v>124226.25</v>
      </c>
      <c r="AE98" s="7">
        <f t="shared" si="27"/>
        <v>5450.65</v>
      </c>
      <c r="AF98" s="6">
        <f t="shared" si="26"/>
        <v>1237251.25</v>
      </c>
    </row>
    <row r="99" spans="1:32">
      <c r="A99">
        <v>98</v>
      </c>
      <c r="B99" t="s">
        <v>122</v>
      </c>
      <c r="C99" t="s">
        <v>21</v>
      </c>
      <c r="D99">
        <v>216.63</v>
      </c>
      <c r="E99">
        <v>1.7</v>
      </c>
      <c r="F99">
        <v>198</v>
      </c>
      <c r="G99">
        <v>926</v>
      </c>
      <c r="H99">
        <v>99</v>
      </c>
      <c r="I99">
        <v>326</v>
      </c>
      <c r="J99">
        <v>200</v>
      </c>
      <c r="K99">
        <v>944</v>
      </c>
      <c r="L99">
        <v>942</v>
      </c>
      <c r="M99">
        <v>301</v>
      </c>
      <c r="N99">
        <v>213</v>
      </c>
      <c r="O99">
        <v>56</v>
      </c>
      <c r="P99">
        <v>243</v>
      </c>
      <c r="Q99">
        <v>206</v>
      </c>
      <c r="R99">
        <v>792</v>
      </c>
      <c r="S99" s="7">
        <f t="shared" si="14"/>
        <v>200599.38</v>
      </c>
      <c r="T99" s="7">
        <f t="shared" si="15"/>
        <v>21446.37</v>
      </c>
      <c r="U99" s="6">
        <f t="shared" si="16"/>
        <v>70621.38</v>
      </c>
      <c r="V99" s="6">
        <f t="shared" si="17"/>
        <v>43326</v>
      </c>
      <c r="W99" s="6">
        <f t="shared" si="18"/>
        <v>204498.72</v>
      </c>
      <c r="X99" s="6">
        <f t="shared" si="19"/>
        <v>204065.46</v>
      </c>
      <c r="Y99" s="6">
        <f t="shared" si="20"/>
        <v>65205.63</v>
      </c>
      <c r="Z99" s="6">
        <f t="shared" si="21"/>
        <v>46142.19</v>
      </c>
      <c r="AA99" s="6">
        <f t="shared" si="22"/>
        <v>12131.28</v>
      </c>
      <c r="AB99" s="6">
        <f t="shared" si="23"/>
        <v>52641.09</v>
      </c>
      <c r="AC99" s="6">
        <f t="shared" si="24"/>
        <v>44625.78</v>
      </c>
      <c r="AD99">
        <f t="shared" si="25"/>
        <v>171570.96</v>
      </c>
      <c r="AE99" s="7">
        <f t="shared" si="27"/>
        <v>5664.33</v>
      </c>
      <c r="AF99" s="6">
        <f t="shared" si="26"/>
        <v>1136874.24</v>
      </c>
    </row>
    <row r="100" spans="1:32">
      <c r="A100">
        <v>99</v>
      </c>
      <c r="B100" t="s">
        <v>123</v>
      </c>
      <c r="C100" t="s">
        <v>26</v>
      </c>
      <c r="D100">
        <v>17.58</v>
      </c>
      <c r="E100">
        <v>4.1</v>
      </c>
      <c r="F100">
        <v>610</v>
      </c>
      <c r="G100">
        <v>507</v>
      </c>
      <c r="H100">
        <v>58</v>
      </c>
      <c r="I100">
        <v>760</v>
      </c>
      <c r="J100">
        <v>521</v>
      </c>
      <c r="K100">
        <v>466</v>
      </c>
      <c r="L100">
        <v>524</v>
      </c>
      <c r="M100">
        <v>30</v>
      </c>
      <c r="N100">
        <v>817</v>
      </c>
      <c r="O100">
        <v>561</v>
      </c>
      <c r="P100">
        <v>584</v>
      </c>
      <c r="Q100">
        <v>332</v>
      </c>
      <c r="R100">
        <v>686</v>
      </c>
      <c r="S100" s="7">
        <f t="shared" si="14"/>
        <v>8913.06</v>
      </c>
      <c r="T100" s="7">
        <f t="shared" si="15"/>
        <v>1019.64</v>
      </c>
      <c r="U100" s="6">
        <f t="shared" si="16"/>
        <v>13360.8</v>
      </c>
      <c r="V100" s="6">
        <f t="shared" si="17"/>
        <v>9159.18</v>
      </c>
      <c r="W100" s="6">
        <f t="shared" si="18"/>
        <v>8192.28</v>
      </c>
      <c r="X100" s="6">
        <f t="shared" si="19"/>
        <v>9211.92</v>
      </c>
      <c r="Y100" s="6">
        <f t="shared" si="20"/>
        <v>527.4</v>
      </c>
      <c r="Z100" s="6">
        <f t="shared" si="21"/>
        <v>14362.86</v>
      </c>
      <c r="AA100" s="6">
        <f t="shared" si="22"/>
        <v>9862.38</v>
      </c>
      <c r="AB100" s="6">
        <f t="shared" si="23"/>
        <v>10266.72</v>
      </c>
      <c r="AC100" s="6">
        <f t="shared" si="24"/>
        <v>5836.56</v>
      </c>
      <c r="AD100">
        <f t="shared" si="25"/>
        <v>12059.88</v>
      </c>
      <c r="AE100" s="7">
        <f t="shared" si="27"/>
        <v>6477.68</v>
      </c>
      <c r="AF100" s="6">
        <f t="shared" si="26"/>
        <v>102772.68</v>
      </c>
    </row>
    <row r="101" spans="1:32">
      <c r="A101">
        <v>100</v>
      </c>
      <c r="B101" t="s">
        <v>124</v>
      </c>
      <c r="C101" t="s">
        <v>19</v>
      </c>
      <c r="D101">
        <v>58.41</v>
      </c>
      <c r="E101">
        <v>2.4</v>
      </c>
      <c r="F101">
        <v>577</v>
      </c>
      <c r="G101">
        <v>289</v>
      </c>
      <c r="H101">
        <v>507</v>
      </c>
      <c r="I101">
        <v>226</v>
      </c>
      <c r="J101">
        <v>863</v>
      </c>
      <c r="K101">
        <v>869</v>
      </c>
      <c r="L101">
        <v>807</v>
      </c>
      <c r="M101">
        <v>497</v>
      </c>
      <c r="N101">
        <v>165</v>
      </c>
      <c r="O101">
        <v>70</v>
      </c>
      <c r="P101">
        <v>868</v>
      </c>
      <c r="Q101">
        <v>76</v>
      </c>
      <c r="R101">
        <v>694</v>
      </c>
      <c r="S101" s="7">
        <f t="shared" si="14"/>
        <v>16880.49</v>
      </c>
      <c r="T101" s="7">
        <f t="shared" si="15"/>
        <v>29613.87</v>
      </c>
      <c r="U101" s="6">
        <f t="shared" si="16"/>
        <v>13200.66</v>
      </c>
      <c r="V101" s="6">
        <f t="shared" si="17"/>
        <v>50407.83</v>
      </c>
      <c r="W101" s="6">
        <f t="shared" si="18"/>
        <v>50758.29</v>
      </c>
      <c r="X101" s="6">
        <f t="shared" si="19"/>
        <v>47136.87</v>
      </c>
      <c r="Y101" s="6">
        <f t="shared" si="20"/>
        <v>29029.77</v>
      </c>
      <c r="Z101" s="6">
        <f t="shared" si="21"/>
        <v>9637.65</v>
      </c>
      <c r="AA101" s="6">
        <f t="shared" si="22"/>
        <v>4088.7</v>
      </c>
      <c r="AB101" s="6">
        <f t="shared" si="23"/>
        <v>50699.88</v>
      </c>
      <c r="AC101" s="6">
        <f t="shared" si="24"/>
        <v>4439.16</v>
      </c>
      <c r="AD101">
        <f t="shared" si="25"/>
        <v>40536.54</v>
      </c>
      <c r="AE101" s="7">
        <f t="shared" si="27"/>
        <v>6568.81</v>
      </c>
      <c r="AF101" s="6">
        <f t="shared" si="26"/>
        <v>346429.71</v>
      </c>
    </row>
    <row r="102" spans="1:32">
      <c r="A102">
        <v>101</v>
      </c>
      <c r="B102" t="s">
        <v>125</v>
      </c>
      <c r="C102" t="s">
        <v>48</v>
      </c>
      <c r="D102">
        <v>20.56</v>
      </c>
      <c r="E102">
        <v>1.2</v>
      </c>
      <c r="F102">
        <v>842</v>
      </c>
      <c r="G102">
        <v>294</v>
      </c>
      <c r="H102">
        <v>257</v>
      </c>
      <c r="I102">
        <v>47</v>
      </c>
      <c r="J102">
        <v>504</v>
      </c>
      <c r="K102">
        <v>611</v>
      </c>
      <c r="L102">
        <v>600</v>
      </c>
      <c r="M102">
        <v>248</v>
      </c>
      <c r="N102">
        <v>790</v>
      </c>
      <c r="O102">
        <v>910</v>
      </c>
      <c r="P102">
        <v>467</v>
      </c>
      <c r="Q102">
        <v>287</v>
      </c>
      <c r="R102">
        <v>703</v>
      </c>
      <c r="S102" s="7">
        <f t="shared" si="14"/>
        <v>6044.64</v>
      </c>
      <c r="T102" s="7">
        <f t="shared" si="15"/>
        <v>5283.92</v>
      </c>
      <c r="U102" s="6">
        <f t="shared" si="16"/>
        <v>966.32</v>
      </c>
      <c r="V102" s="6">
        <f t="shared" si="17"/>
        <v>10362.24</v>
      </c>
      <c r="W102" s="6">
        <f t="shared" si="18"/>
        <v>12562.16</v>
      </c>
      <c r="X102" s="6">
        <f t="shared" si="19"/>
        <v>12336</v>
      </c>
      <c r="Y102" s="6">
        <f t="shared" si="20"/>
        <v>5098.88</v>
      </c>
      <c r="Z102" s="6">
        <f t="shared" si="21"/>
        <v>16242.4</v>
      </c>
      <c r="AA102" s="6">
        <f t="shared" si="22"/>
        <v>18709.6</v>
      </c>
      <c r="AB102" s="6">
        <f t="shared" si="23"/>
        <v>9601.52</v>
      </c>
      <c r="AC102" s="6">
        <f t="shared" si="24"/>
        <v>5900.72</v>
      </c>
      <c r="AD102">
        <f t="shared" si="25"/>
        <v>14453.68</v>
      </c>
      <c r="AE102" s="7">
        <f t="shared" si="27"/>
        <v>6581.76</v>
      </c>
      <c r="AF102" s="6">
        <f t="shared" si="26"/>
        <v>117562.08</v>
      </c>
    </row>
    <row r="103" spans="1:32">
      <c r="A103">
        <v>102</v>
      </c>
      <c r="B103" t="s">
        <v>126</v>
      </c>
      <c r="C103" t="s">
        <v>29</v>
      </c>
      <c r="D103">
        <v>320.02</v>
      </c>
      <c r="E103">
        <v>4.9</v>
      </c>
      <c r="F103">
        <v>853</v>
      </c>
      <c r="G103">
        <v>450</v>
      </c>
      <c r="H103">
        <v>412</v>
      </c>
      <c r="I103">
        <v>17</v>
      </c>
      <c r="J103">
        <v>737</v>
      </c>
      <c r="K103">
        <v>518</v>
      </c>
      <c r="L103">
        <v>835</v>
      </c>
      <c r="M103">
        <v>604</v>
      </c>
      <c r="N103">
        <v>58</v>
      </c>
      <c r="O103">
        <v>913</v>
      </c>
      <c r="P103">
        <v>865</v>
      </c>
      <c r="Q103">
        <v>46</v>
      </c>
      <c r="R103">
        <v>248</v>
      </c>
      <c r="S103" s="7">
        <f t="shared" si="14"/>
        <v>144009</v>
      </c>
      <c r="T103" s="7">
        <f t="shared" si="15"/>
        <v>131848.24</v>
      </c>
      <c r="U103" s="6">
        <f t="shared" si="16"/>
        <v>5440.34</v>
      </c>
      <c r="V103" s="6">
        <f t="shared" si="17"/>
        <v>235854.74</v>
      </c>
      <c r="W103" s="6">
        <f t="shared" si="18"/>
        <v>165770.36</v>
      </c>
      <c r="X103" s="6">
        <f t="shared" si="19"/>
        <v>267216.7</v>
      </c>
      <c r="Y103" s="6">
        <f t="shared" si="20"/>
        <v>193292.08</v>
      </c>
      <c r="Z103" s="6">
        <f t="shared" si="21"/>
        <v>18561.16</v>
      </c>
      <c r="AA103" s="6">
        <f t="shared" si="22"/>
        <v>292178.26</v>
      </c>
      <c r="AB103" s="6">
        <f t="shared" si="23"/>
        <v>276817.3</v>
      </c>
      <c r="AC103" s="6">
        <f t="shared" si="24"/>
        <v>14720.92</v>
      </c>
      <c r="AD103">
        <f t="shared" si="25"/>
        <v>79364.96</v>
      </c>
      <c r="AE103" s="7">
        <f t="shared" si="27"/>
        <v>6880.92</v>
      </c>
      <c r="AF103" s="6">
        <f t="shared" si="26"/>
        <v>1825074.06</v>
      </c>
    </row>
    <row r="104" spans="1:32">
      <c r="A104">
        <v>103</v>
      </c>
      <c r="B104" t="s">
        <v>127</v>
      </c>
      <c r="C104" t="s">
        <v>19</v>
      </c>
      <c r="D104">
        <v>160.61</v>
      </c>
      <c r="E104">
        <v>4.5</v>
      </c>
      <c r="F104">
        <v>517</v>
      </c>
      <c r="G104">
        <v>903</v>
      </c>
      <c r="H104">
        <v>451</v>
      </c>
      <c r="I104">
        <v>911</v>
      </c>
      <c r="J104">
        <v>687</v>
      </c>
      <c r="K104">
        <v>541</v>
      </c>
      <c r="L104">
        <v>41</v>
      </c>
      <c r="M104">
        <v>776</v>
      </c>
      <c r="N104">
        <v>601</v>
      </c>
      <c r="O104">
        <v>593</v>
      </c>
      <c r="P104">
        <v>933</v>
      </c>
      <c r="Q104">
        <v>621</v>
      </c>
      <c r="R104">
        <v>234</v>
      </c>
      <c r="S104" s="7">
        <f t="shared" si="14"/>
        <v>145030.83</v>
      </c>
      <c r="T104" s="7">
        <f t="shared" si="15"/>
        <v>72435.11</v>
      </c>
      <c r="U104" s="6">
        <f t="shared" si="16"/>
        <v>146315.71</v>
      </c>
      <c r="V104" s="6">
        <f t="shared" si="17"/>
        <v>110339.07</v>
      </c>
      <c r="W104" s="6">
        <f t="shared" si="18"/>
        <v>86890.01</v>
      </c>
      <c r="X104" s="6">
        <f t="shared" si="19"/>
        <v>6585.01</v>
      </c>
      <c r="Y104" s="6">
        <f t="shared" si="20"/>
        <v>124633.36</v>
      </c>
      <c r="Z104" s="6">
        <f t="shared" si="21"/>
        <v>96526.61</v>
      </c>
      <c r="AA104" s="6">
        <f t="shared" si="22"/>
        <v>95241.73</v>
      </c>
      <c r="AB104" s="6">
        <f t="shared" si="23"/>
        <v>149849.13</v>
      </c>
      <c r="AC104" s="6">
        <f t="shared" si="24"/>
        <v>99738.81</v>
      </c>
      <c r="AD104">
        <f t="shared" si="25"/>
        <v>37582.74</v>
      </c>
      <c r="AE104" s="7">
        <f t="shared" si="27"/>
        <v>7974.11</v>
      </c>
      <c r="AF104" s="6">
        <f t="shared" si="26"/>
        <v>1171168.12</v>
      </c>
    </row>
    <row r="105" spans="1:32">
      <c r="A105">
        <v>104</v>
      </c>
      <c r="B105" t="s">
        <v>128</v>
      </c>
      <c r="C105" t="s">
        <v>21</v>
      </c>
      <c r="D105">
        <v>256.74</v>
      </c>
      <c r="E105">
        <v>4.7</v>
      </c>
      <c r="F105">
        <v>514</v>
      </c>
      <c r="G105">
        <v>214</v>
      </c>
      <c r="H105">
        <v>64</v>
      </c>
      <c r="I105">
        <v>438</v>
      </c>
      <c r="J105">
        <v>787</v>
      </c>
      <c r="K105">
        <v>466</v>
      </c>
      <c r="L105">
        <v>914</v>
      </c>
      <c r="M105">
        <v>270</v>
      </c>
      <c r="N105">
        <v>882</v>
      </c>
      <c r="O105">
        <v>371</v>
      </c>
      <c r="P105">
        <v>537</v>
      </c>
      <c r="Q105">
        <v>199</v>
      </c>
      <c r="R105">
        <v>82</v>
      </c>
      <c r="S105" s="7">
        <f t="shared" si="14"/>
        <v>54942.36</v>
      </c>
      <c r="T105" s="7">
        <f t="shared" si="15"/>
        <v>16431.36</v>
      </c>
      <c r="U105" s="6">
        <f t="shared" si="16"/>
        <v>112452.12</v>
      </c>
      <c r="V105" s="6">
        <f t="shared" si="17"/>
        <v>202054.38</v>
      </c>
      <c r="W105" s="6">
        <f t="shared" si="18"/>
        <v>119640.84</v>
      </c>
      <c r="X105" s="6">
        <f t="shared" si="19"/>
        <v>234660.36</v>
      </c>
      <c r="Y105" s="6">
        <f t="shared" si="20"/>
        <v>69319.8</v>
      </c>
      <c r="Z105" s="6">
        <f t="shared" si="21"/>
        <v>226444.68</v>
      </c>
      <c r="AA105" s="6">
        <f t="shared" si="22"/>
        <v>95250.54</v>
      </c>
      <c r="AB105" s="6">
        <f t="shared" si="23"/>
        <v>137869.38</v>
      </c>
      <c r="AC105" s="6">
        <f t="shared" si="24"/>
        <v>51091.26</v>
      </c>
      <c r="AD105">
        <f t="shared" si="25"/>
        <v>21052.68</v>
      </c>
      <c r="AE105" s="7">
        <f t="shared" si="27"/>
        <v>5999.44</v>
      </c>
      <c r="AF105" s="6">
        <f t="shared" si="26"/>
        <v>1341209.76</v>
      </c>
    </row>
    <row r="106" spans="1:32">
      <c r="A106">
        <v>105</v>
      </c>
      <c r="B106" t="s">
        <v>129</v>
      </c>
      <c r="C106" t="s">
        <v>35</v>
      </c>
      <c r="D106">
        <v>454.25</v>
      </c>
      <c r="E106">
        <v>5</v>
      </c>
      <c r="F106">
        <v>22</v>
      </c>
      <c r="G106">
        <v>973</v>
      </c>
      <c r="H106">
        <v>594</v>
      </c>
      <c r="I106">
        <v>806</v>
      </c>
      <c r="J106">
        <v>38</v>
      </c>
      <c r="K106">
        <v>304</v>
      </c>
      <c r="L106">
        <v>209</v>
      </c>
      <c r="M106">
        <v>605</v>
      </c>
      <c r="N106">
        <v>842</v>
      </c>
      <c r="O106">
        <v>616</v>
      </c>
      <c r="P106">
        <v>209</v>
      </c>
      <c r="Q106">
        <v>426</v>
      </c>
      <c r="R106">
        <v>92</v>
      </c>
      <c r="S106" s="7">
        <f t="shared" si="14"/>
        <v>441985.25</v>
      </c>
      <c r="T106" s="7">
        <f t="shared" si="15"/>
        <v>269824.5</v>
      </c>
      <c r="U106" s="6">
        <f t="shared" si="16"/>
        <v>366125.5</v>
      </c>
      <c r="V106" s="6">
        <f t="shared" si="17"/>
        <v>17261.5</v>
      </c>
      <c r="W106" s="6">
        <f t="shared" si="18"/>
        <v>138092</v>
      </c>
      <c r="X106" s="6">
        <f t="shared" si="19"/>
        <v>94938.25</v>
      </c>
      <c r="Y106" s="6">
        <f t="shared" si="20"/>
        <v>274821.25</v>
      </c>
      <c r="Z106" s="6">
        <f t="shared" si="21"/>
        <v>382478.5</v>
      </c>
      <c r="AA106" s="6">
        <f t="shared" si="22"/>
        <v>279818</v>
      </c>
      <c r="AB106" s="6">
        <f t="shared" si="23"/>
        <v>94938.25</v>
      </c>
      <c r="AC106" s="6">
        <f t="shared" si="24"/>
        <v>193510.5</v>
      </c>
      <c r="AD106">
        <f t="shared" si="25"/>
        <v>41791</v>
      </c>
      <c r="AE106" s="7">
        <f t="shared" si="27"/>
        <v>6195.25</v>
      </c>
      <c r="AF106" s="6">
        <f t="shared" si="26"/>
        <v>2595584.5</v>
      </c>
    </row>
    <row r="107" spans="1:32">
      <c r="A107">
        <v>106</v>
      </c>
      <c r="B107" t="s">
        <v>130</v>
      </c>
      <c r="C107" t="s">
        <v>26</v>
      </c>
      <c r="D107">
        <v>128.4</v>
      </c>
      <c r="E107">
        <v>1.7</v>
      </c>
      <c r="F107">
        <v>112</v>
      </c>
      <c r="G107">
        <v>631</v>
      </c>
      <c r="H107">
        <v>153</v>
      </c>
      <c r="I107">
        <v>707</v>
      </c>
      <c r="J107">
        <v>59</v>
      </c>
      <c r="K107">
        <v>984</v>
      </c>
      <c r="L107">
        <v>740</v>
      </c>
      <c r="M107">
        <v>665</v>
      </c>
      <c r="N107">
        <v>923</v>
      </c>
      <c r="O107">
        <v>599</v>
      </c>
      <c r="P107">
        <v>603</v>
      </c>
      <c r="Q107">
        <v>209</v>
      </c>
      <c r="R107">
        <v>884</v>
      </c>
      <c r="S107" s="7">
        <f t="shared" si="14"/>
        <v>81020.4</v>
      </c>
      <c r="T107" s="7">
        <f t="shared" si="15"/>
        <v>19645.2</v>
      </c>
      <c r="U107" s="6">
        <f t="shared" si="16"/>
        <v>90778.8</v>
      </c>
      <c r="V107" s="6">
        <f t="shared" si="17"/>
        <v>7575.6</v>
      </c>
      <c r="W107" s="6">
        <f t="shared" si="18"/>
        <v>126345.6</v>
      </c>
      <c r="X107" s="6">
        <f t="shared" si="19"/>
        <v>95016</v>
      </c>
      <c r="Y107" s="6">
        <f t="shared" si="20"/>
        <v>85386</v>
      </c>
      <c r="Z107" s="6">
        <f t="shared" si="21"/>
        <v>118513.2</v>
      </c>
      <c r="AA107" s="6">
        <f t="shared" si="22"/>
        <v>76911.6</v>
      </c>
      <c r="AB107" s="6">
        <f t="shared" si="23"/>
        <v>77425.2</v>
      </c>
      <c r="AC107" s="6">
        <f t="shared" si="24"/>
        <v>26835.6</v>
      </c>
      <c r="AD107">
        <f t="shared" si="25"/>
        <v>113505.6</v>
      </c>
      <c r="AE107" s="7">
        <f t="shared" si="27"/>
        <v>7399.1</v>
      </c>
      <c r="AF107" s="6">
        <f t="shared" si="26"/>
        <v>918958.8</v>
      </c>
    </row>
    <row r="108" spans="1:32">
      <c r="A108">
        <v>107</v>
      </c>
      <c r="B108" t="s">
        <v>131</v>
      </c>
      <c r="C108" t="s">
        <v>26</v>
      </c>
      <c r="D108">
        <v>208.14</v>
      </c>
      <c r="E108">
        <v>2.6</v>
      </c>
      <c r="F108">
        <v>57</v>
      </c>
      <c r="G108">
        <v>893</v>
      </c>
      <c r="H108">
        <v>984</v>
      </c>
      <c r="I108">
        <v>186</v>
      </c>
      <c r="J108">
        <v>577</v>
      </c>
      <c r="K108">
        <v>143</v>
      </c>
      <c r="L108">
        <v>861</v>
      </c>
      <c r="M108">
        <v>393</v>
      </c>
      <c r="N108">
        <v>503</v>
      </c>
      <c r="O108">
        <v>513</v>
      </c>
      <c r="P108">
        <v>636</v>
      </c>
      <c r="Q108">
        <v>887</v>
      </c>
      <c r="R108">
        <v>393</v>
      </c>
      <c r="S108" s="7">
        <f t="shared" si="14"/>
        <v>185869.02</v>
      </c>
      <c r="T108" s="7">
        <f t="shared" si="15"/>
        <v>204809.76</v>
      </c>
      <c r="U108" s="6">
        <f t="shared" si="16"/>
        <v>38714.04</v>
      </c>
      <c r="V108" s="6">
        <f t="shared" si="17"/>
        <v>120096.78</v>
      </c>
      <c r="W108" s="6">
        <f t="shared" si="18"/>
        <v>29764.02</v>
      </c>
      <c r="X108" s="6">
        <f t="shared" si="19"/>
        <v>179208.54</v>
      </c>
      <c r="Y108" s="6">
        <f t="shared" si="20"/>
        <v>81799.02</v>
      </c>
      <c r="Z108" s="6">
        <f t="shared" si="21"/>
        <v>104694.42</v>
      </c>
      <c r="AA108" s="6">
        <f t="shared" si="22"/>
        <v>106775.82</v>
      </c>
      <c r="AB108" s="6">
        <f t="shared" si="23"/>
        <v>132377.04</v>
      </c>
      <c r="AC108" s="6">
        <f t="shared" si="24"/>
        <v>184620.18</v>
      </c>
      <c r="AD108">
        <f t="shared" si="25"/>
        <v>81799.02</v>
      </c>
      <c r="AE108" s="7">
        <f t="shared" si="27"/>
        <v>7236.74</v>
      </c>
      <c r="AF108" s="6">
        <f t="shared" si="26"/>
        <v>1450527.66</v>
      </c>
    </row>
    <row r="109" spans="1:32">
      <c r="A109">
        <v>108</v>
      </c>
      <c r="B109" t="s">
        <v>132</v>
      </c>
      <c r="C109" t="s">
        <v>26</v>
      </c>
      <c r="D109">
        <v>379</v>
      </c>
      <c r="E109">
        <v>4</v>
      </c>
      <c r="F109">
        <v>66</v>
      </c>
      <c r="G109">
        <v>566</v>
      </c>
      <c r="H109">
        <v>265</v>
      </c>
      <c r="I109">
        <v>344</v>
      </c>
      <c r="J109">
        <v>320</v>
      </c>
      <c r="K109">
        <v>110</v>
      </c>
      <c r="L109">
        <v>274</v>
      </c>
      <c r="M109">
        <v>796</v>
      </c>
      <c r="N109">
        <v>705</v>
      </c>
      <c r="O109">
        <v>871</v>
      </c>
      <c r="P109">
        <v>946</v>
      </c>
      <c r="Q109">
        <v>419</v>
      </c>
      <c r="R109">
        <v>823</v>
      </c>
      <c r="S109" s="7">
        <f t="shared" si="14"/>
        <v>214514</v>
      </c>
      <c r="T109" s="7">
        <f t="shared" si="15"/>
        <v>100435</v>
      </c>
      <c r="U109" s="6">
        <f t="shared" si="16"/>
        <v>130376</v>
      </c>
      <c r="V109" s="6">
        <f t="shared" si="17"/>
        <v>121280</v>
      </c>
      <c r="W109" s="6">
        <f t="shared" si="18"/>
        <v>41690</v>
      </c>
      <c r="X109" s="6">
        <f t="shared" si="19"/>
        <v>103846</v>
      </c>
      <c r="Y109" s="6">
        <f t="shared" si="20"/>
        <v>301684</v>
      </c>
      <c r="Z109" s="6">
        <f t="shared" si="21"/>
        <v>267195</v>
      </c>
      <c r="AA109" s="6">
        <f t="shared" si="22"/>
        <v>330109</v>
      </c>
      <c r="AB109" s="6">
        <f t="shared" si="23"/>
        <v>358534</v>
      </c>
      <c r="AC109" s="6">
        <f t="shared" si="24"/>
        <v>158801</v>
      </c>
      <c r="AD109">
        <f t="shared" si="25"/>
        <v>311917</v>
      </c>
      <c r="AE109" s="7">
        <f t="shared" si="27"/>
        <v>6888</v>
      </c>
      <c r="AF109" s="6">
        <f t="shared" si="26"/>
        <v>2440381</v>
      </c>
    </row>
    <row r="110" spans="1:32">
      <c r="A110">
        <v>109</v>
      </c>
      <c r="B110" t="s">
        <v>133</v>
      </c>
      <c r="C110" t="s">
        <v>21</v>
      </c>
      <c r="D110">
        <v>118.26</v>
      </c>
      <c r="E110">
        <v>3.8</v>
      </c>
      <c r="F110">
        <v>842</v>
      </c>
      <c r="G110">
        <v>26</v>
      </c>
      <c r="H110">
        <v>820</v>
      </c>
      <c r="I110">
        <v>223</v>
      </c>
      <c r="J110">
        <v>434</v>
      </c>
      <c r="K110">
        <v>231</v>
      </c>
      <c r="L110">
        <v>953</v>
      </c>
      <c r="M110">
        <v>501</v>
      </c>
      <c r="N110">
        <v>122</v>
      </c>
      <c r="O110">
        <v>83</v>
      </c>
      <c r="P110">
        <v>72</v>
      </c>
      <c r="Q110">
        <v>153</v>
      </c>
      <c r="R110">
        <v>267</v>
      </c>
      <c r="S110" s="7">
        <f t="shared" si="14"/>
        <v>3074.76</v>
      </c>
      <c r="T110" s="7">
        <f t="shared" si="15"/>
        <v>96973.2</v>
      </c>
      <c r="U110" s="6">
        <f t="shared" si="16"/>
        <v>26371.98</v>
      </c>
      <c r="V110" s="6">
        <f t="shared" si="17"/>
        <v>51324.84</v>
      </c>
      <c r="W110" s="6">
        <f t="shared" si="18"/>
        <v>27318.06</v>
      </c>
      <c r="X110" s="6">
        <f t="shared" si="19"/>
        <v>112701.78</v>
      </c>
      <c r="Y110" s="6">
        <f t="shared" si="20"/>
        <v>59248.26</v>
      </c>
      <c r="Z110" s="6">
        <f t="shared" si="21"/>
        <v>14427.72</v>
      </c>
      <c r="AA110" s="6">
        <f t="shared" si="22"/>
        <v>9815.58</v>
      </c>
      <c r="AB110" s="6">
        <f t="shared" si="23"/>
        <v>8514.72</v>
      </c>
      <c r="AC110" s="6">
        <f t="shared" si="24"/>
        <v>18093.78</v>
      </c>
      <c r="AD110">
        <f t="shared" si="25"/>
        <v>31575.42</v>
      </c>
      <c r="AE110" s="7">
        <f t="shared" si="27"/>
        <v>4849.06</v>
      </c>
      <c r="AF110" s="6">
        <f t="shared" si="26"/>
        <v>459440.1</v>
      </c>
    </row>
    <row r="111" spans="1:32">
      <c r="A111">
        <v>110</v>
      </c>
      <c r="B111" t="s">
        <v>134</v>
      </c>
      <c r="C111" t="s">
        <v>29</v>
      </c>
      <c r="D111">
        <v>43.11</v>
      </c>
      <c r="E111">
        <v>1.6</v>
      </c>
      <c r="F111">
        <v>98</v>
      </c>
      <c r="G111">
        <v>629</v>
      </c>
      <c r="H111">
        <v>78</v>
      </c>
      <c r="I111">
        <v>829</v>
      </c>
      <c r="J111">
        <v>635</v>
      </c>
      <c r="K111">
        <v>690</v>
      </c>
      <c r="L111">
        <v>278</v>
      </c>
      <c r="M111">
        <v>591</v>
      </c>
      <c r="N111">
        <v>647</v>
      </c>
      <c r="O111">
        <v>993</v>
      </c>
      <c r="P111">
        <v>991</v>
      </c>
      <c r="Q111">
        <v>521</v>
      </c>
      <c r="R111">
        <v>416</v>
      </c>
      <c r="S111" s="7">
        <f t="shared" si="14"/>
        <v>27116.19</v>
      </c>
      <c r="T111" s="7">
        <f t="shared" si="15"/>
        <v>3362.58</v>
      </c>
      <c r="U111" s="6">
        <f t="shared" si="16"/>
        <v>35738.19</v>
      </c>
      <c r="V111" s="6">
        <f t="shared" si="17"/>
        <v>27374.85</v>
      </c>
      <c r="W111" s="6">
        <f t="shared" si="18"/>
        <v>29745.9</v>
      </c>
      <c r="X111" s="6">
        <f t="shared" si="19"/>
        <v>11984.58</v>
      </c>
      <c r="Y111" s="6">
        <f t="shared" si="20"/>
        <v>25478.01</v>
      </c>
      <c r="Z111" s="6">
        <f t="shared" si="21"/>
        <v>27892.17</v>
      </c>
      <c r="AA111" s="6">
        <f t="shared" si="22"/>
        <v>42808.23</v>
      </c>
      <c r="AB111" s="6">
        <f t="shared" si="23"/>
        <v>42722.01</v>
      </c>
      <c r="AC111" s="6">
        <f t="shared" si="24"/>
        <v>22460.31</v>
      </c>
      <c r="AD111">
        <f t="shared" si="25"/>
        <v>17933.76</v>
      </c>
      <c r="AE111" s="7">
        <f t="shared" si="27"/>
        <v>7440.71</v>
      </c>
      <c r="AF111" s="6">
        <f t="shared" si="26"/>
        <v>314616.78</v>
      </c>
    </row>
    <row r="112" spans="1:32">
      <c r="A112">
        <v>111</v>
      </c>
      <c r="B112" t="s">
        <v>135</v>
      </c>
      <c r="C112" t="s">
        <v>26</v>
      </c>
      <c r="D112">
        <v>148.43</v>
      </c>
      <c r="E112">
        <v>4.3</v>
      </c>
      <c r="F112">
        <v>144</v>
      </c>
      <c r="G112">
        <v>732</v>
      </c>
      <c r="H112">
        <v>314</v>
      </c>
      <c r="I112">
        <v>487</v>
      </c>
      <c r="J112">
        <v>675</v>
      </c>
      <c r="K112">
        <v>583</v>
      </c>
      <c r="L112">
        <v>250</v>
      </c>
      <c r="M112">
        <v>803</v>
      </c>
      <c r="N112">
        <v>412</v>
      </c>
      <c r="O112">
        <v>42</v>
      </c>
      <c r="P112">
        <v>634</v>
      </c>
      <c r="Q112">
        <v>414</v>
      </c>
      <c r="R112">
        <v>631</v>
      </c>
      <c r="S112" s="7">
        <f t="shared" si="14"/>
        <v>108650.76</v>
      </c>
      <c r="T112" s="7">
        <f t="shared" si="15"/>
        <v>46607.02</v>
      </c>
      <c r="U112" s="6">
        <f t="shared" si="16"/>
        <v>72285.41</v>
      </c>
      <c r="V112" s="6">
        <f t="shared" si="17"/>
        <v>100190.25</v>
      </c>
      <c r="W112" s="6">
        <f t="shared" si="18"/>
        <v>86534.69</v>
      </c>
      <c r="X112" s="6">
        <f t="shared" si="19"/>
        <v>37107.5</v>
      </c>
      <c r="Y112" s="6">
        <f t="shared" si="20"/>
        <v>119189.29</v>
      </c>
      <c r="Z112" s="6">
        <f t="shared" si="21"/>
        <v>61153.16</v>
      </c>
      <c r="AA112" s="6">
        <f t="shared" si="22"/>
        <v>6234.06</v>
      </c>
      <c r="AB112" s="6">
        <f t="shared" si="23"/>
        <v>94104.62</v>
      </c>
      <c r="AC112" s="6">
        <f t="shared" si="24"/>
        <v>61450.02</v>
      </c>
      <c r="AD112">
        <f t="shared" si="25"/>
        <v>93659.33</v>
      </c>
      <c r="AE112" s="7">
        <f t="shared" si="27"/>
        <v>6273.73</v>
      </c>
      <c r="AF112" s="6">
        <f t="shared" si="26"/>
        <v>887166.11</v>
      </c>
    </row>
    <row r="113" spans="1:32">
      <c r="A113">
        <v>112</v>
      </c>
      <c r="B113" t="s">
        <v>136</v>
      </c>
      <c r="C113" t="s">
        <v>29</v>
      </c>
      <c r="D113">
        <v>84.8</v>
      </c>
      <c r="E113">
        <v>1.9</v>
      </c>
      <c r="F113">
        <v>880</v>
      </c>
      <c r="G113">
        <v>230</v>
      </c>
      <c r="H113">
        <v>661</v>
      </c>
      <c r="I113">
        <v>908</v>
      </c>
      <c r="J113">
        <v>407</v>
      </c>
      <c r="K113">
        <v>721</v>
      </c>
      <c r="L113">
        <v>309</v>
      </c>
      <c r="M113">
        <v>83</v>
      </c>
      <c r="N113">
        <v>138</v>
      </c>
      <c r="O113">
        <v>665</v>
      </c>
      <c r="P113">
        <v>308</v>
      </c>
      <c r="Q113">
        <v>352</v>
      </c>
      <c r="R113">
        <v>582</v>
      </c>
      <c r="S113" s="7">
        <f t="shared" si="14"/>
        <v>19504</v>
      </c>
      <c r="T113" s="7">
        <f t="shared" si="15"/>
        <v>56052.8</v>
      </c>
      <c r="U113" s="6">
        <f t="shared" si="16"/>
        <v>76998.4</v>
      </c>
      <c r="V113" s="6">
        <f t="shared" si="17"/>
        <v>34513.6</v>
      </c>
      <c r="W113" s="6">
        <f t="shared" si="18"/>
        <v>61140.8</v>
      </c>
      <c r="X113" s="6">
        <f t="shared" si="19"/>
        <v>26203.2</v>
      </c>
      <c r="Y113" s="6">
        <f t="shared" si="20"/>
        <v>7038.4</v>
      </c>
      <c r="Z113" s="6">
        <f t="shared" si="21"/>
        <v>11702.4</v>
      </c>
      <c r="AA113" s="6">
        <f t="shared" si="22"/>
        <v>56392</v>
      </c>
      <c r="AB113" s="6">
        <f t="shared" si="23"/>
        <v>26118.4</v>
      </c>
      <c r="AC113" s="6">
        <f t="shared" si="24"/>
        <v>29849.6</v>
      </c>
      <c r="AD113">
        <f t="shared" si="25"/>
        <v>49353.6</v>
      </c>
      <c r="AE113" s="7">
        <f t="shared" si="27"/>
        <v>6330.7</v>
      </c>
      <c r="AF113" s="6">
        <f t="shared" si="26"/>
        <v>454867.2</v>
      </c>
    </row>
    <row r="114" spans="1:32">
      <c r="A114">
        <v>113</v>
      </c>
      <c r="B114" t="s">
        <v>137</v>
      </c>
      <c r="C114" t="s">
        <v>19</v>
      </c>
      <c r="D114">
        <v>465.2</v>
      </c>
      <c r="E114">
        <v>1.9</v>
      </c>
      <c r="F114">
        <v>435</v>
      </c>
      <c r="G114">
        <v>564</v>
      </c>
      <c r="H114">
        <v>946</v>
      </c>
      <c r="I114">
        <v>876</v>
      </c>
      <c r="J114">
        <v>922</v>
      </c>
      <c r="K114">
        <v>731</v>
      </c>
      <c r="L114">
        <v>719</v>
      </c>
      <c r="M114">
        <v>364</v>
      </c>
      <c r="N114">
        <v>228</v>
      </c>
      <c r="O114">
        <v>838</v>
      </c>
      <c r="P114">
        <v>695</v>
      </c>
      <c r="Q114">
        <v>156</v>
      </c>
      <c r="R114">
        <v>528</v>
      </c>
      <c r="S114" s="7">
        <f t="shared" si="14"/>
        <v>262372.8</v>
      </c>
      <c r="T114" s="7">
        <f t="shared" si="15"/>
        <v>440079.2</v>
      </c>
      <c r="U114" s="6">
        <f t="shared" si="16"/>
        <v>407515.2</v>
      </c>
      <c r="V114" s="6">
        <f t="shared" si="17"/>
        <v>428914.4</v>
      </c>
      <c r="W114" s="6">
        <f t="shared" si="18"/>
        <v>340061.2</v>
      </c>
      <c r="X114" s="6">
        <f t="shared" si="19"/>
        <v>334478.8</v>
      </c>
      <c r="Y114" s="6">
        <f t="shared" si="20"/>
        <v>169332.8</v>
      </c>
      <c r="Z114" s="6">
        <f t="shared" si="21"/>
        <v>106065.6</v>
      </c>
      <c r="AA114" s="6">
        <f t="shared" si="22"/>
        <v>389837.6</v>
      </c>
      <c r="AB114" s="6">
        <f t="shared" si="23"/>
        <v>323314</v>
      </c>
      <c r="AC114" s="6">
        <f t="shared" si="24"/>
        <v>72571.2</v>
      </c>
      <c r="AD114">
        <f t="shared" si="25"/>
        <v>245625.6</v>
      </c>
      <c r="AE114" s="7">
        <f t="shared" si="27"/>
        <v>8469.1</v>
      </c>
      <c r="AF114" s="6">
        <f t="shared" si="26"/>
        <v>3520168.4</v>
      </c>
    </row>
    <row r="115" spans="1:32">
      <c r="A115">
        <v>114</v>
      </c>
      <c r="B115" t="s">
        <v>138</v>
      </c>
      <c r="C115" t="s">
        <v>48</v>
      </c>
      <c r="D115">
        <v>405.02</v>
      </c>
      <c r="E115">
        <v>3.1</v>
      </c>
      <c r="F115">
        <v>637</v>
      </c>
      <c r="G115">
        <v>806</v>
      </c>
      <c r="H115">
        <v>559</v>
      </c>
      <c r="I115">
        <v>848</v>
      </c>
      <c r="J115">
        <v>385</v>
      </c>
      <c r="K115">
        <v>591</v>
      </c>
      <c r="L115">
        <v>832</v>
      </c>
      <c r="M115">
        <v>885</v>
      </c>
      <c r="N115">
        <v>273</v>
      </c>
      <c r="O115">
        <v>933</v>
      </c>
      <c r="P115">
        <v>698</v>
      </c>
      <c r="Q115">
        <v>260</v>
      </c>
      <c r="R115">
        <v>252</v>
      </c>
      <c r="S115" s="7">
        <f t="shared" si="14"/>
        <v>326446.12</v>
      </c>
      <c r="T115" s="7">
        <f t="shared" si="15"/>
        <v>226406.18</v>
      </c>
      <c r="U115" s="6">
        <f t="shared" si="16"/>
        <v>343456.96</v>
      </c>
      <c r="V115" s="6">
        <f t="shared" si="17"/>
        <v>155932.7</v>
      </c>
      <c r="W115" s="6">
        <f t="shared" si="18"/>
        <v>239366.82</v>
      </c>
      <c r="X115" s="6">
        <f t="shared" si="19"/>
        <v>336976.64</v>
      </c>
      <c r="Y115" s="6">
        <f t="shared" si="20"/>
        <v>358442.7</v>
      </c>
      <c r="Z115" s="6">
        <f t="shared" si="21"/>
        <v>110570.46</v>
      </c>
      <c r="AA115" s="6">
        <f t="shared" si="22"/>
        <v>377883.66</v>
      </c>
      <c r="AB115" s="6">
        <f t="shared" si="23"/>
        <v>282703.96</v>
      </c>
      <c r="AC115" s="6">
        <f t="shared" si="24"/>
        <v>105305.2</v>
      </c>
      <c r="AD115">
        <f t="shared" si="25"/>
        <v>102065.04</v>
      </c>
      <c r="AE115" s="7">
        <f t="shared" si="27"/>
        <v>8367.12</v>
      </c>
      <c r="AF115" s="6">
        <f t="shared" si="26"/>
        <v>2965556.44</v>
      </c>
    </row>
    <row r="116" spans="1:32">
      <c r="A116">
        <v>115</v>
      </c>
      <c r="B116" t="s">
        <v>139</v>
      </c>
      <c r="C116" t="s">
        <v>48</v>
      </c>
      <c r="D116">
        <v>318.53</v>
      </c>
      <c r="E116">
        <v>3.4</v>
      </c>
      <c r="F116">
        <v>679</v>
      </c>
      <c r="G116">
        <v>320</v>
      </c>
      <c r="H116">
        <v>916</v>
      </c>
      <c r="I116">
        <v>228</v>
      </c>
      <c r="J116">
        <v>670</v>
      </c>
      <c r="K116">
        <v>499</v>
      </c>
      <c r="L116">
        <v>139</v>
      </c>
      <c r="M116">
        <v>548</v>
      </c>
      <c r="N116">
        <v>438</v>
      </c>
      <c r="O116">
        <v>605</v>
      </c>
      <c r="P116">
        <v>709</v>
      </c>
      <c r="Q116">
        <v>76</v>
      </c>
      <c r="R116">
        <v>956</v>
      </c>
      <c r="S116" s="7">
        <f t="shared" si="14"/>
        <v>101929.6</v>
      </c>
      <c r="T116" s="7">
        <f t="shared" si="15"/>
        <v>291773.48</v>
      </c>
      <c r="U116" s="6">
        <f t="shared" si="16"/>
        <v>72624.84</v>
      </c>
      <c r="V116" s="6">
        <f t="shared" si="17"/>
        <v>213415.1</v>
      </c>
      <c r="W116" s="6">
        <f t="shared" si="18"/>
        <v>158946.47</v>
      </c>
      <c r="X116" s="6">
        <f t="shared" si="19"/>
        <v>44275.67</v>
      </c>
      <c r="Y116" s="6">
        <f t="shared" si="20"/>
        <v>174554.44</v>
      </c>
      <c r="Z116" s="6">
        <f t="shared" si="21"/>
        <v>139516.14</v>
      </c>
      <c r="AA116" s="6">
        <f t="shared" si="22"/>
        <v>192710.65</v>
      </c>
      <c r="AB116" s="6">
        <f t="shared" si="23"/>
        <v>225837.77</v>
      </c>
      <c r="AC116" s="6">
        <f t="shared" si="24"/>
        <v>24208.28</v>
      </c>
      <c r="AD116">
        <f t="shared" si="25"/>
        <v>304514.68</v>
      </c>
      <c r="AE116" s="7">
        <f t="shared" si="27"/>
        <v>7104.93</v>
      </c>
      <c r="AF116" s="6">
        <f t="shared" si="26"/>
        <v>1944307.12</v>
      </c>
    </row>
    <row r="117" spans="1:32">
      <c r="A117">
        <v>116</v>
      </c>
      <c r="B117" t="s">
        <v>140</v>
      </c>
      <c r="C117" t="s">
        <v>29</v>
      </c>
      <c r="D117">
        <v>436.37</v>
      </c>
      <c r="E117">
        <v>3.3</v>
      </c>
      <c r="F117">
        <v>86</v>
      </c>
      <c r="G117">
        <v>912</v>
      </c>
      <c r="H117">
        <v>890</v>
      </c>
      <c r="I117">
        <v>389</v>
      </c>
      <c r="J117">
        <v>568</v>
      </c>
      <c r="K117">
        <v>594</v>
      </c>
      <c r="L117">
        <v>791</v>
      </c>
      <c r="M117">
        <v>341</v>
      </c>
      <c r="N117">
        <v>561</v>
      </c>
      <c r="O117">
        <v>809</v>
      </c>
      <c r="P117">
        <v>589</v>
      </c>
      <c r="Q117">
        <v>768</v>
      </c>
      <c r="R117">
        <v>121</v>
      </c>
      <c r="S117" s="7">
        <f t="shared" si="14"/>
        <v>397969.44</v>
      </c>
      <c r="T117" s="7">
        <f t="shared" si="15"/>
        <v>388369.3</v>
      </c>
      <c r="U117" s="6">
        <f t="shared" si="16"/>
        <v>169747.93</v>
      </c>
      <c r="V117" s="6">
        <f t="shared" si="17"/>
        <v>247858.16</v>
      </c>
      <c r="W117" s="6">
        <f t="shared" si="18"/>
        <v>259203.78</v>
      </c>
      <c r="X117" s="6">
        <f t="shared" si="19"/>
        <v>345168.67</v>
      </c>
      <c r="Y117" s="6">
        <f t="shared" si="20"/>
        <v>148802.17</v>
      </c>
      <c r="Z117" s="6">
        <f t="shared" si="21"/>
        <v>244803.57</v>
      </c>
      <c r="AA117" s="6">
        <f t="shared" si="22"/>
        <v>353023.33</v>
      </c>
      <c r="AB117" s="6">
        <f t="shared" si="23"/>
        <v>257021.93</v>
      </c>
      <c r="AC117" s="6">
        <f t="shared" si="24"/>
        <v>335132.16</v>
      </c>
      <c r="AD117">
        <f t="shared" si="25"/>
        <v>52800.77</v>
      </c>
      <c r="AE117" s="7">
        <f t="shared" si="27"/>
        <v>7858.67</v>
      </c>
      <c r="AF117" s="6">
        <f t="shared" si="26"/>
        <v>3199901.21</v>
      </c>
    </row>
    <row r="118" spans="1:32">
      <c r="A118">
        <v>117</v>
      </c>
      <c r="B118" t="s">
        <v>141</v>
      </c>
      <c r="C118" t="s">
        <v>29</v>
      </c>
      <c r="D118">
        <v>402.82</v>
      </c>
      <c r="E118">
        <v>1.4</v>
      </c>
      <c r="F118">
        <v>588</v>
      </c>
      <c r="G118">
        <v>232</v>
      </c>
      <c r="H118">
        <v>247</v>
      </c>
      <c r="I118">
        <v>978</v>
      </c>
      <c r="J118">
        <v>77</v>
      </c>
      <c r="K118">
        <v>553</v>
      </c>
      <c r="L118">
        <v>545</v>
      </c>
      <c r="M118">
        <v>838</v>
      </c>
      <c r="N118">
        <v>909</v>
      </c>
      <c r="O118">
        <v>132</v>
      </c>
      <c r="P118">
        <v>859</v>
      </c>
      <c r="Q118">
        <v>982</v>
      </c>
      <c r="R118">
        <v>891</v>
      </c>
      <c r="S118" s="7">
        <f t="shared" si="14"/>
        <v>93454.24</v>
      </c>
      <c r="T118" s="7">
        <f t="shared" si="15"/>
        <v>99496.54</v>
      </c>
      <c r="U118" s="6">
        <f t="shared" si="16"/>
        <v>393957.96</v>
      </c>
      <c r="V118" s="6">
        <f t="shared" si="17"/>
        <v>31017.14</v>
      </c>
      <c r="W118" s="6">
        <f t="shared" si="18"/>
        <v>222759.46</v>
      </c>
      <c r="X118" s="6">
        <f t="shared" si="19"/>
        <v>219536.9</v>
      </c>
      <c r="Y118" s="6">
        <f t="shared" si="20"/>
        <v>337563.16</v>
      </c>
      <c r="Z118" s="6">
        <f t="shared" si="21"/>
        <v>366163.38</v>
      </c>
      <c r="AA118" s="6">
        <f t="shared" si="22"/>
        <v>53172.24</v>
      </c>
      <c r="AB118" s="6">
        <f t="shared" si="23"/>
        <v>346022.38</v>
      </c>
      <c r="AC118" s="6">
        <f t="shared" si="24"/>
        <v>395569.24</v>
      </c>
      <c r="AD118">
        <f t="shared" si="25"/>
        <v>358912.62</v>
      </c>
      <c r="AE118" s="7">
        <f t="shared" si="27"/>
        <v>8235.22</v>
      </c>
      <c r="AF118" s="6">
        <f t="shared" si="26"/>
        <v>2917625.26</v>
      </c>
    </row>
    <row r="119" spans="1:32">
      <c r="A119">
        <v>118</v>
      </c>
      <c r="B119" t="s">
        <v>142</v>
      </c>
      <c r="C119" t="s">
        <v>48</v>
      </c>
      <c r="D119">
        <v>97.35</v>
      </c>
      <c r="E119">
        <v>4.5</v>
      </c>
      <c r="F119">
        <v>344</v>
      </c>
      <c r="G119">
        <v>669</v>
      </c>
      <c r="H119">
        <v>789</v>
      </c>
      <c r="I119">
        <v>588</v>
      </c>
      <c r="J119">
        <v>193</v>
      </c>
      <c r="K119">
        <v>272</v>
      </c>
      <c r="L119">
        <v>820</v>
      </c>
      <c r="M119">
        <v>406</v>
      </c>
      <c r="N119">
        <v>117</v>
      </c>
      <c r="O119">
        <v>394</v>
      </c>
      <c r="P119">
        <v>185</v>
      </c>
      <c r="Q119">
        <v>487</v>
      </c>
      <c r="R119">
        <v>9</v>
      </c>
      <c r="S119" s="7">
        <f t="shared" si="14"/>
        <v>65127.15</v>
      </c>
      <c r="T119" s="7">
        <f t="shared" si="15"/>
        <v>76809.15</v>
      </c>
      <c r="U119" s="6">
        <f t="shared" si="16"/>
        <v>57241.8</v>
      </c>
      <c r="V119" s="6">
        <f t="shared" si="17"/>
        <v>18788.55</v>
      </c>
      <c r="W119" s="6">
        <f t="shared" si="18"/>
        <v>26479.2</v>
      </c>
      <c r="X119" s="6">
        <f t="shared" si="19"/>
        <v>79827</v>
      </c>
      <c r="Y119" s="6">
        <f t="shared" si="20"/>
        <v>39524.1</v>
      </c>
      <c r="Z119" s="6">
        <f t="shared" si="21"/>
        <v>11389.95</v>
      </c>
      <c r="AA119" s="6">
        <f t="shared" si="22"/>
        <v>38355.9</v>
      </c>
      <c r="AB119" s="6">
        <f t="shared" si="23"/>
        <v>18009.75</v>
      </c>
      <c r="AC119" s="6">
        <f t="shared" si="24"/>
        <v>47409.45</v>
      </c>
      <c r="AD119">
        <f t="shared" si="25"/>
        <v>876.15</v>
      </c>
      <c r="AE119" s="7">
        <f t="shared" si="27"/>
        <v>5374.85</v>
      </c>
      <c r="AF119" s="6">
        <f t="shared" si="26"/>
        <v>479838.15</v>
      </c>
    </row>
    <row r="120" spans="1:32">
      <c r="A120">
        <v>119</v>
      </c>
      <c r="B120" t="s">
        <v>143</v>
      </c>
      <c r="C120" t="s">
        <v>26</v>
      </c>
      <c r="D120">
        <v>446.82</v>
      </c>
      <c r="E120">
        <v>2.1</v>
      </c>
      <c r="F120">
        <v>936</v>
      </c>
      <c r="G120">
        <v>436</v>
      </c>
      <c r="H120">
        <v>867</v>
      </c>
      <c r="I120">
        <v>187</v>
      </c>
      <c r="J120">
        <v>284</v>
      </c>
      <c r="K120">
        <v>702</v>
      </c>
      <c r="L120">
        <v>903</v>
      </c>
      <c r="M120">
        <v>424</v>
      </c>
      <c r="N120">
        <v>713</v>
      </c>
      <c r="O120">
        <v>64</v>
      </c>
      <c r="P120">
        <v>855</v>
      </c>
      <c r="Q120">
        <v>130</v>
      </c>
      <c r="R120">
        <v>798</v>
      </c>
      <c r="S120" s="7">
        <f t="shared" si="14"/>
        <v>194813.52</v>
      </c>
      <c r="T120" s="7">
        <f t="shared" si="15"/>
        <v>387392.94</v>
      </c>
      <c r="U120" s="6">
        <f t="shared" si="16"/>
        <v>83555.34</v>
      </c>
      <c r="V120" s="6">
        <f t="shared" si="17"/>
        <v>126896.88</v>
      </c>
      <c r="W120" s="6">
        <f t="shared" si="18"/>
        <v>313667.64</v>
      </c>
      <c r="X120" s="6">
        <f t="shared" si="19"/>
        <v>403478.46</v>
      </c>
      <c r="Y120" s="6">
        <f t="shared" si="20"/>
        <v>189451.68</v>
      </c>
      <c r="Z120" s="6">
        <f t="shared" si="21"/>
        <v>318582.66</v>
      </c>
      <c r="AA120" s="6">
        <f t="shared" si="22"/>
        <v>28596.48</v>
      </c>
      <c r="AB120" s="6">
        <f t="shared" si="23"/>
        <v>382031.1</v>
      </c>
      <c r="AC120" s="6">
        <f t="shared" si="24"/>
        <v>58086.6</v>
      </c>
      <c r="AD120">
        <f t="shared" si="25"/>
        <v>356562.36</v>
      </c>
      <c r="AE120" s="7">
        <f t="shared" si="27"/>
        <v>7747.92</v>
      </c>
      <c r="AF120" s="6">
        <f t="shared" si="26"/>
        <v>2843115.66</v>
      </c>
    </row>
    <row r="121" spans="1:32">
      <c r="A121">
        <v>120</v>
      </c>
      <c r="B121" t="s">
        <v>144</v>
      </c>
      <c r="C121" t="s">
        <v>23</v>
      </c>
      <c r="D121">
        <v>271.97</v>
      </c>
      <c r="E121">
        <v>1.5</v>
      </c>
      <c r="F121">
        <v>294</v>
      </c>
      <c r="G121">
        <v>780</v>
      </c>
      <c r="H121">
        <v>609</v>
      </c>
      <c r="I121">
        <v>857</v>
      </c>
      <c r="J121">
        <v>526</v>
      </c>
      <c r="K121">
        <v>172</v>
      </c>
      <c r="L121">
        <v>529</v>
      </c>
      <c r="M121">
        <v>743</v>
      </c>
      <c r="N121">
        <v>994</v>
      </c>
      <c r="O121">
        <v>289</v>
      </c>
      <c r="P121">
        <v>252</v>
      </c>
      <c r="Q121">
        <v>578</v>
      </c>
      <c r="R121">
        <v>315</v>
      </c>
      <c r="S121" s="7">
        <f t="shared" si="14"/>
        <v>212136.6</v>
      </c>
      <c r="T121" s="7">
        <f t="shared" si="15"/>
        <v>165629.73</v>
      </c>
      <c r="U121" s="6">
        <f t="shared" si="16"/>
        <v>233078.29</v>
      </c>
      <c r="V121" s="6">
        <f t="shared" si="17"/>
        <v>143056.22</v>
      </c>
      <c r="W121" s="6">
        <f t="shared" si="18"/>
        <v>46778.84</v>
      </c>
      <c r="X121" s="6">
        <f t="shared" si="19"/>
        <v>143872.13</v>
      </c>
      <c r="Y121" s="6">
        <f t="shared" si="20"/>
        <v>202073.71</v>
      </c>
      <c r="Z121" s="6">
        <f t="shared" si="21"/>
        <v>270338.18</v>
      </c>
      <c r="AA121" s="6">
        <f t="shared" si="22"/>
        <v>78599.33</v>
      </c>
      <c r="AB121" s="6">
        <f t="shared" si="23"/>
        <v>68536.44</v>
      </c>
      <c r="AC121" s="6">
        <f t="shared" si="24"/>
        <v>157198.66</v>
      </c>
      <c r="AD121">
        <f t="shared" si="25"/>
        <v>85670.55</v>
      </c>
      <c r="AE121" s="7">
        <f t="shared" si="27"/>
        <v>7211.47</v>
      </c>
      <c r="AF121" s="6">
        <f t="shared" si="26"/>
        <v>1806968.68</v>
      </c>
    </row>
    <row r="122" spans="1:32">
      <c r="A122">
        <v>121</v>
      </c>
      <c r="B122" t="s">
        <v>145</v>
      </c>
      <c r="C122" t="s">
        <v>23</v>
      </c>
      <c r="D122">
        <v>404.68</v>
      </c>
      <c r="E122">
        <v>4.6</v>
      </c>
      <c r="F122">
        <v>956</v>
      </c>
      <c r="G122">
        <v>532</v>
      </c>
      <c r="H122">
        <v>413</v>
      </c>
      <c r="I122">
        <v>269</v>
      </c>
      <c r="J122">
        <v>523</v>
      </c>
      <c r="K122">
        <v>972</v>
      </c>
      <c r="L122">
        <v>56</v>
      </c>
      <c r="M122">
        <v>92</v>
      </c>
      <c r="N122">
        <v>904</v>
      </c>
      <c r="O122">
        <v>375</v>
      </c>
      <c r="P122">
        <v>12</v>
      </c>
      <c r="Q122">
        <v>454</v>
      </c>
      <c r="R122">
        <v>837</v>
      </c>
      <c r="S122" s="7">
        <f t="shared" si="14"/>
        <v>215289.76</v>
      </c>
      <c r="T122" s="7">
        <f t="shared" si="15"/>
        <v>167132.84</v>
      </c>
      <c r="U122" s="6">
        <f t="shared" si="16"/>
        <v>108858.92</v>
      </c>
      <c r="V122" s="6">
        <f t="shared" si="17"/>
        <v>211647.64</v>
      </c>
      <c r="W122" s="6">
        <f t="shared" si="18"/>
        <v>393348.96</v>
      </c>
      <c r="X122" s="6">
        <f t="shared" si="19"/>
        <v>22662.08</v>
      </c>
      <c r="Y122" s="6">
        <f t="shared" si="20"/>
        <v>37230.56</v>
      </c>
      <c r="Z122" s="6">
        <f t="shared" si="21"/>
        <v>365830.72</v>
      </c>
      <c r="AA122" s="6">
        <f t="shared" si="22"/>
        <v>151755</v>
      </c>
      <c r="AB122" s="6">
        <f t="shared" si="23"/>
        <v>4856.16</v>
      </c>
      <c r="AC122" s="6">
        <f t="shared" si="24"/>
        <v>183724.72</v>
      </c>
      <c r="AD122">
        <f t="shared" si="25"/>
        <v>338717.16</v>
      </c>
      <c r="AE122" s="7">
        <f t="shared" si="27"/>
        <v>6804.28</v>
      </c>
      <c r="AF122" s="6">
        <f t="shared" si="26"/>
        <v>2201054.52</v>
      </c>
    </row>
    <row r="123" spans="1:32">
      <c r="A123">
        <v>122</v>
      </c>
      <c r="B123" t="s">
        <v>146</v>
      </c>
      <c r="C123" t="s">
        <v>21</v>
      </c>
      <c r="D123">
        <v>448.57</v>
      </c>
      <c r="E123">
        <v>4.8</v>
      </c>
      <c r="F123">
        <v>571</v>
      </c>
      <c r="G123">
        <v>402</v>
      </c>
      <c r="H123">
        <v>24</v>
      </c>
      <c r="I123">
        <v>606</v>
      </c>
      <c r="J123">
        <v>612</v>
      </c>
      <c r="K123">
        <v>6</v>
      </c>
      <c r="L123">
        <v>111</v>
      </c>
      <c r="M123">
        <v>847</v>
      </c>
      <c r="N123">
        <v>482</v>
      </c>
      <c r="O123">
        <v>768</v>
      </c>
      <c r="P123">
        <v>298</v>
      </c>
      <c r="Q123">
        <v>739</v>
      </c>
      <c r="R123">
        <v>272</v>
      </c>
      <c r="S123" s="7">
        <f t="shared" si="14"/>
        <v>180325.14</v>
      </c>
      <c r="T123" s="7">
        <f t="shared" si="15"/>
        <v>10765.68</v>
      </c>
      <c r="U123" s="6">
        <f t="shared" si="16"/>
        <v>271833.42</v>
      </c>
      <c r="V123" s="6">
        <f t="shared" si="17"/>
        <v>274524.84</v>
      </c>
      <c r="W123" s="6">
        <f t="shared" si="18"/>
        <v>2691.42</v>
      </c>
      <c r="X123" s="6">
        <f t="shared" si="19"/>
        <v>49791.27</v>
      </c>
      <c r="Y123" s="6">
        <f t="shared" si="20"/>
        <v>379938.79</v>
      </c>
      <c r="Z123" s="6">
        <f t="shared" si="21"/>
        <v>216210.74</v>
      </c>
      <c r="AA123" s="6">
        <f t="shared" si="22"/>
        <v>344501.76</v>
      </c>
      <c r="AB123" s="6">
        <f t="shared" si="23"/>
        <v>133673.86</v>
      </c>
      <c r="AC123" s="6">
        <f t="shared" si="24"/>
        <v>331493.23</v>
      </c>
      <c r="AD123">
        <f t="shared" si="25"/>
        <v>122011.04</v>
      </c>
      <c r="AE123" s="7">
        <f t="shared" si="27"/>
        <v>6191.37</v>
      </c>
      <c r="AF123" s="6">
        <f t="shared" si="26"/>
        <v>2317761.19</v>
      </c>
    </row>
    <row r="124" spans="1:32">
      <c r="A124">
        <v>123</v>
      </c>
      <c r="B124" t="s">
        <v>147</v>
      </c>
      <c r="C124" t="s">
        <v>35</v>
      </c>
      <c r="D124">
        <v>162.41</v>
      </c>
      <c r="E124">
        <v>4.4</v>
      </c>
      <c r="F124">
        <v>650</v>
      </c>
      <c r="G124">
        <v>52</v>
      </c>
      <c r="H124">
        <v>283</v>
      </c>
      <c r="I124">
        <v>309</v>
      </c>
      <c r="J124">
        <v>155</v>
      </c>
      <c r="K124">
        <v>154</v>
      </c>
      <c r="L124">
        <v>4</v>
      </c>
      <c r="M124">
        <v>613</v>
      </c>
      <c r="N124">
        <v>394</v>
      </c>
      <c r="O124">
        <v>466</v>
      </c>
      <c r="P124">
        <v>75</v>
      </c>
      <c r="Q124">
        <v>162</v>
      </c>
      <c r="R124">
        <v>305</v>
      </c>
      <c r="S124" s="7">
        <f t="shared" si="14"/>
        <v>8445.32</v>
      </c>
      <c r="T124" s="7">
        <f t="shared" si="15"/>
        <v>45962.03</v>
      </c>
      <c r="U124" s="6">
        <f t="shared" si="16"/>
        <v>50184.69</v>
      </c>
      <c r="V124" s="6">
        <f t="shared" si="17"/>
        <v>25173.55</v>
      </c>
      <c r="W124" s="6">
        <f t="shared" si="18"/>
        <v>25011.14</v>
      </c>
      <c r="X124" s="6">
        <f t="shared" si="19"/>
        <v>649.64</v>
      </c>
      <c r="Y124" s="6">
        <f t="shared" si="20"/>
        <v>99557.33</v>
      </c>
      <c r="Z124" s="6">
        <f t="shared" si="21"/>
        <v>63989.54</v>
      </c>
      <c r="AA124" s="6">
        <f t="shared" si="22"/>
        <v>75683.06</v>
      </c>
      <c r="AB124" s="6">
        <f t="shared" si="23"/>
        <v>12180.75</v>
      </c>
      <c r="AC124" s="6">
        <f t="shared" si="24"/>
        <v>26310.42</v>
      </c>
      <c r="AD124">
        <f t="shared" si="25"/>
        <v>49535.05</v>
      </c>
      <c r="AE124" s="7">
        <f t="shared" si="27"/>
        <v>3788.81</v>
      </c>
      <c r="AF124" s="6">
        <f t="shared" si="26"/>
        <v>482682.52</v>
      </c>
    </row>
    <row r="125" spans="1:32">
      <c r="A125">
        <v>124</v>
      </c>
      <c r="B125" t="s">
        <v>148</v>
      </c>
      <c r="C125" t="s">
        <v>48</v>
      </c>
      <c r="D125">
        <v>59.48</v>
      </c>
      <c r="E125">
        <v>4.2</v>
      </c>
      <c r="F125">
        <v>611</v>
      </c>
      <c r="G125">
        <v>786</v>
      </c>
      <c r="H125">
        <v>448</v>
      </c>
      <c r="I125">
        <v>131</v>
      </c>
      <c r="J125">
        <v>339</v>
      </c>
      <c r="K125">
        <v>521</v>
      </c>
      <c r="L125">
        <v>409</v>
      </c>
      <c r="M125">
        <v>411</v>
      </c>
      <c r="N125">
        <v>702</v>
      </c>
      <c r="O125">
        <v>897</v>
      </c>
      <c r="P125">
        <v>50</v>
      </c>
      <c r="Q125">
        <v>14</v>
      </c>
      <c r="R125">
        <v>804</v>
      </c>
      <c r="S125" s="7">
        <f t="shared" si="14"/>
        <v>46751.28</v>
      </c>
      <c r="T125" s="7">
        <f t="shared" si="15"/>
        <v>26647.04</v>
      </c>
      <c r="U125" s="6">
        <f t="shared" si="16"/>
        <v>7791.88</v>
      </c>
      <c r="V125" s="6">
        <f t="shared" si="17"/>
        <v>20163.72</v>
      </c>
      <c r="W125" s="6">
        <f t="shared" si="18"/>
        <v>30989.08</v>
      </c>
      <c r="X125" s="6">
        <f t="shared" si="19"/>
        <v>24327.32</v>
      </c>
      <c r="Y125" s="6">
        <f t="shared" si="20"/>
        <v>24446.28</v>
      </c>
      <c r="Z125" s="6">
        <f t="shared" si="21"/>
        <v>41754.96</v>
      </c>
      <c r="AA125" s="6">
        <f t="shared" si="22"/>
        <v>53353.56</v>
      </c>
      <c r="AB125" s="6">
        <f t="shared" si="23"/>
        <v>2974</v>
      </c>
      <c r="AC125" s="6">
        <f t="shared" si="24"/>
        <v>832.72</v>
      </c>
      <c r="AD125">
        <f t="shared" si="25"/>
        <v>47821.92</v>
      </c>
      <c r="AE125" s="7">
        <f t="shared" si="27"/>
        <v>6186.68</v>
      </c>
      <c r="AF125" s="6">
        <f t="shared" si="26"/>
        <v>327853.76</v>
      </c>
    </row>
    <row r="126" spans="1:32">
      <c r="A126">
        <v>125</v>
      </c>
      <c r="B126" t="s">
        <v>149</v>
      </c>
      <c r="C126" t="s">
        <v>48</v>
      </c>
      <c r="D126">
        <v>117.83</v>
      </c>
      <c r="E126">
        <v>3.6</v>
      </c>
      <c r="F126">
        <v>704</v>
      </c>
      <c r="G126">
        <v>312</v>
      </c>
      <c r="H126">
        <v>880</v>
      </c>
      <c r="I126">
        <v>550</v>
      </c>
      <c r="J126">
        <v>124</v>
      </c>
      <c r="K126">
        <v>545</v>
      </c>
      <c r="L126">
        <v>413</v>
      </c>
      <c r="M126">
        <v>431</v>
      </c>
      <c r="N126">
        <v>875</v>
      </c>
      <c r="O126">
        <v>212</v>
      </c>
      <c r="P126">
        <v>786</v>
      </c>
      <c r="Q126">
        <v>231</v>
      </c>
      <c r="R126">
        <v>209</v>
      </c>
      <c r="S126" s="7">
        <f t="shared" si="14"/>
        <v>36762.96</v>
      </c>
      <c r="T126" s="7">
        <f t="shared" si="15"/>
        <v>103690.4</v>
      </c>
      <c r="U126" s="6">
        <f t="shared" si="16"/>
        <v>64806.5</v>
      </c>
      <c r="V126" s="6">
        <f t="shared" si="17"/>
        <v>14610.92</v>
      </c>
      <c r="W126" s="6">
        <f t="shared" si="18"/>
        <v>64217.35</v>
      </c>
      <c r="X126" s="6">
        <f t="shared" si="19"/>
        <v>48663.79</v>
      </c>
      <c r="Y126" s="6">
        <f t="shared" si="20"/>
        <v>50784.73</v>
      </c>
      <c r="Z126" s="6">
        <f t="shared" si="21"/>
        <v>103101.25</v>
      </c>
      <c r="AA126" s="6">
        <f t="shared" si="22"/>
        <v>24979.96</v>
      </c>
      <c r="AB126" s="6">
        <f t="shared" si="23"/>
        <v>92614.38</v>
      </c>
      <c r="AC126" s="6">
        <f t="shared" si="24"/>
        <v>27218.73</v>
      </c>
      <c r="AD126">
        <f t="shared" si="25"/>
        <v>24626.47</v>
      </c>
      <c r="AE126" s="7">
        <f t="shared" si="27"/>
        <v>6393.43</v>
      </c>
      <c r="AF126" s="6">
        <f t="shared" si="26"/>
        <v>656077.44</v>
      </c>
    </row>
    <row r="127" spans="1:32">
      <c r="A127">
        <v>126</v>
      </c>
      <c r="B127" t="s">
        <v>150</v>
      </c>
      <c r="C127" t="s">
        <v>21</v>
      </c>
      <c r="D127">
        <v>216.42</v>
      </c>
      <c r="E127">
        <v>3.2</v>
      </c>
      <c r="F127">
        <v>243</v>
      </c>
      <c r="G127">
        <v>280</v>
      </c>
      <c r="H127">
        <v>300</v>
      </c>
      <c r="I127">
        <v>71</v>
      </c>
      <c r="J127">
        <v>870</v>
      </c>
      <c r="K127">
        <v>547</v>
      </c>
      <c r="L127">
        <v>181</v>
      </c>
      <c r="M127">
        <v>677</v>
      </c>
      <c r="N127">
        <v>459</v>
      </c>
      <c r="O127">
        <v>147</v>
      </c>
      <c r="P127">
        <v>148</v>
      </c>
      <c r="Q127">
        <v>194</v>
      </c>
      <c r="R127">
        <v>957</v>
      </c>
      <c r="S127" s="7">
        <f t="shared" si="14"/>
        <v>60597.6</v>
      </c>
      <c r="T127" s="7">
        <f t="shared" si="15"/>
        <v>64926</v>
      </c>
      <c r="U127" s="6">
        <f t="shared" si="16"/>
        <v>15365.82</v>
      </c>
      <c r="V127" s="6">
        <f t="shared" si="17"/>
        <v>188285.4</v>
      </c>
      <c r="W127" s="6">
        <f t="shared" si="18"/>
        <v>118381.74</v>
      </c>
      <c r="X127" s="6">
        <f t="shared" si="19"/>
        <v>39172.02</v>
      </c>
      <c r="Y127" s="6">
        <f t="shared" si="20"/>
        <v>146516.34</v>
      </c>
      <c r="Z127" s="6">
        <f t="shared" si="21"/>
        <v>99336.78</v>
      </c>
      <c r="AA127" s="6">
        <f t="shared" si="22"/>
        <v>31813.74</v>
      </c>
      <c r="AB127" s="6">
        <f t="shared" si="23"/>
        <v>32030.16</v>
      </c>
      <c r="AC127" s="6">
        <f t="shared" si="24"/>
        <v>41985.48</v>
      </c>
      <c r="AD127">
        <f t="shared" si="25"/>
        <v>207113.94</v>
      </c>
      <c r="AE127" s="7">
        <f t="shared" si="27"/>
        <v>5293.62</v>
      </c>
      <c r="AF127" s="6">
        <f t="shared" si="26"/>
        <v>1045525.02</v>
      </c>
    </row>
    <row r="128" spans="1:32">
      <c r="A128">
        <v>127</v>
      </c>
      <c r="B128" t="s">
        <v>151</v>
      </c>
      <c r="C128" t="s">
        <v>23</v>
      </c>
      <c r="D128">
        <v>409.92</v>
      </c>
      <c r="E128">
        <v>1.3</v>
      </c>
      <c r="F128">
        <v>831</v>
      </c>
      <c r="G128">
        <v>725</v>
      </c>
      <c r="H128">
        <v>67</v>
      </c>
      <c r="I128">
        <v>792</v>
      </c>
      <c r="J128">
        <v>279</v>
      </c>
      <c r="K128">
        <v>920</v>
      </c>
      <c r="L128">
        <v>12</v>
      </c>
      <c r="M128">
        <v>158</v>
      </c>
      <c r="N128">
        <v>834</v>
      </c>
      <c r="O128">
        <v>572</v>
      </c>
      <c r="P128">
        <v>730</v>
      </c>
      <c r="Q128">
        <v>860</v>
      </c>
      <c r="R128">
        <v>729</v>
      </c>
      <c r="S128" s="7">
        <f t="shared" si="14"/>
        <v>297192</v>
      </c>
      <c r="T128" s="7">
        <f t="shared" si="15"/>
        <v>27464.64</v>
      </c>
      <c r="U128" s="6">
        <f t="shared" si="16"/>
        <v>324656.64</v>
      </c>
      <c r="V128" s="6">
        <f t="shared" si="17"/>
        <v>114367.68</v>
      </c>
      <c r="W128" s="6">
        <f t="shared" si="18"/>
        <v>377126.4</v>
      </c>
      <c r="X128" s="6">
        <f t="shared" si="19"/>
        <v>4919.04</v>
      </c>
      <c r="Y128" s="6">
        <f t="shared" si="20"/>
        <v>64767.36</v>
      </c>
      <c r="Z128" s="6">
        <f t="shared" si="21"/>
        <v>341873.28</v>
      </c>
      <c r="AA128" s="6">
        <f t="shared" si="22"/>
        <v>234474.24</v>
      </c>
      <c r="AB128" s="6">
        <f t="shared" si="23"/>
        <v>299241.6</v>
      </c>
      <c r="AC128" s="6">
        <f t="shared" si="24"/>
        <v>352531.2</v>
      </c>
      <c r="AD128">
        <f t="shared" si="25"/>
        <v>298831.68</v>
      </c>
      <c r="AE128" s="7">
        <f t="shared" si="27"/>
        <v>7920.22</v>
      </c>
      <c r="AF128" s="6">
        <f t="shared" si="26"/>
        <v>2737445.76</v>
      </c>
    </row>
    <row r="129" spans="1:32">
      <c r="A129">
        <v>128</v>
      </c>
      <c r="B129" t="s">
        <v>152</v>
      </c>
      <c r="C129" t="s">
        <v>19</v>
      </c>
      <c r="D129">
        <v>431.06</v>
      </c>
      <c r="E129">
        <v>2.6</v>
      </c>
      <c r="F129">
        <v>561</v>
      </c>
      <c r="G129">
        <v>30</v>
      </c>
      <c r="H129">
        <v>6</v>
      </c>
      <c r="I129">
        <v>844</v>
      </c>
      <c r="J129">
        <v>916</v>
      </c>
      <c r="K129">
        <v>517</v>
      </c>
      <c r="L129">
        <v>338</v>
      </c>
      <c r="M129">
        <v>13</v>
      </c>
      <c r="N129">
        <v>692</v>
      </c>
      <c r="O129">
        <v>470</v>
      </c>
      <c r="P129">
        <v>121</v>
      </c>
      <c r="Q129">
        <v>541</v>
      </c>
      <c r="R129">
        <v>752</v>
      </c>
      <c r="S129" s="7">
        <f t="shared" si="14"/>
        <v>12931.8</v>
      </c>
      <c r="T129" s="7">
        <f t="shared" si="15"/>
        <v>2586.36</v>
      </c>
      <c r="U129" s="6">
        <f t="shared" si="16"/>
        <v>363814.64</v>
      </c>
      <c r="V129" s="6">
        <f t="shared" si="17"/>
        <v>394850.96</v>
      </c>
      <c r="W129" s="6">
        <f t="shared" si="18"/>
        <v>222858.02</v>
      </c>
      <c r="X129" s="6">
        <f t="shared" si="19"/>
        <v>145698.28</v>
      </c>
      <c r="Y129" s="6">
        <f t="shared" si="20"/>
        <v>5603.78</v>
      </c>
      <c r="Z129" s="6">
        <f t="shared" si="21"/>
        <v>298293.52</v>
      </c>
      <c r="AA129" s="6">
        <f t="shared" si="22"/>
        <v>202598.2</v>
      </c>
      <c r="AB129" s="6">
        <f t="shared" si="23"/>
        <v>52158.26</v>
      </c>
      <c r="AC129" s="6">
        <f t="shared" si="24"/>
        <v>233203.46</v>
      </c>
      <c r="AD129">
        <f t="shared" si="25"/>
        <v>324157.12</v>
      </c>
      <c r="AE129" s="7">
        <f t="shared" si="27"/>
        <v>6234.66</v>
      </c>
      <c r="AF129" s="6">
        <f t="shared" si="26"/>
        <v>2258754.4</v>
      </c>
    </row>
    <row r="130" spans="1:32">
      <c r="A130">
        <v>129</v>
      </c>
      <c r="B130" t="s">
        <v>153</v>
      </c>
      <c r="C130" t="s">
        <v>26</v>
      </c>
      <c r="D130">
        <v>8.44</v>
      </c>
      <c r="E130">
        <v>2.5</v>
      </c>
      <c r="F130">
        <v>960</v>
      </c>
      <c r="G130">
        <v>336</v>
      </c>
      <c r="H130">
        <v>816</v>
      </c>
      <c r="I130">
        <v>671</v>
      </c>
      <c r="J130">
        <v>905</v>
      </c>
      <c r="K130">
        <v>919</v>
      </c>
      <c r="L130">
        <v>796</v>
      </c>
      <c r="M130">
        <v>372</v>
      </c>
      <c r="N130">
        <v>934</v>
      </c>
      <c r="O130">
        <v>148</v>
      </c>
      <c r="P130">
        <v>210</v>
      </c>
      <c r="Q130">
        <v>358</v>
      </c>
      <c r="R130">
        <v>885</v>
      </c>
      <c r="S130" s="7">
        <f t="shared" si="14"/>
        <v>2835.84</v>
      </c>
      <c r="T130" s="7">
        <f t="shared" si="15"/>
        <v>6887.04</v>
      </c>
      <c r="U130" s="6">
        <f t="shared" si="16"/>
        <v>5663.24</v>
      </c>
      <c r="V130" s="6">
        <f t="shared" si="17"/>
        <v>7638.2</v>
      </c>
      <c r="W130" s="6">
        <f t="shared" si="18"/>
        <v>7756.36</v>
      </c>
      <c r="X130" s="6">
        <f t="shared" si="19"/>
        <v>6718.24</v>
      </c>
      <c r="Y130" s="6">
        <f t="shared" si="20"/>
        <v>3139.68</v>
      </c>
      <c r="Z130" s="6">
        <f t="shared" si="21"/>
        <v>7882.96</v>
      </c>
      <c r="AA130" s="6">
        <f t="shared" si="22"/>
        <v>1249.12</v>
      </c>
      <c r="AB130" s="6">
        <f t="shared" si="23"/>
        <v>1772.4</v>
      </c>
      <c r="AC130" s="6">
        <f t="shared" si="24"/>
        <v>3021.52</v>
      </c>
      <c r="AD130">
        <f t="shared" si="25"/>
        <v>7469.4</v>
      </c>
      <c r="AE130" s="7">
        <f t="shared" si="27"/>
        <v>8320.94</v>
      </c>
      <c r="AF130" s="6">
        <f t="shared" si="26"/>
        <v>62034</v>
      </c>
    </row>
    <row r="131" spans="1:32">
      <c r="A131">
        <v>130</v>
      </c>
      <c r="B131" t="s">
        <v>154</v>
      </c>
      <c r="C131" t="s">
        <v>26</v>
      </c>
      <c r="D131">
        <v>257.82</v>
      </c>
      <c r="E131">
        <v>2</v>
      </c>
      <c r="F131">
        <v>32</v>
      </c>
      <c r="G131">
        <v>182</v>
      </c>
      <c r="H131">
        <v>136</v>
      </c>
      <c r="I131">
        <v>186</v>
      </c>
      <c r="J131">
        <v>621</v>
      </c>
      <c r="K131">
        <v>913</v>
      </c>
      <c r="L131">
        <v>258</v>
      </c>
      <c r="M131">
        <v>224</v>
      </c>
      <c r="N131">
        <v>77</v>
      </c>
      <c r="O131">
        <v>87</v>
      </c>
      <c r="P131">
        <v>279</v>
      </c>
      <c r="Q131">
        <v>849</v>
      </c>
      <c r="R131">
        <v>463</v>
      </c>
      <c r="S131" s="7">
        <f t="shared" ref="S131:S194" si="28">D131*G131</f>
        <v>46923.24</v>
      </c>
      <c r="T131" s="7">
        <f t="shared" ref="T131:T194" si="29">D131*H131</f>
        <v>35063.52</v>
      </c>
      <c r="U131" s="6">
        <f t="shared" ref="U131:U194" si="30">D131*I131</f>
        <v>47954.52</v>
      </c>
      <c r="V131" s="6">
        <f t="shared" ref="V131:V194" si="31">D131*J131</f>
        <v>160106.22</v>
      </c>
      <c r="W131" s="6">
        <f t="shared" ref="W131:W194" si="32">D131*K131</f>
        <v>235389.66</v>
      </c>
      <c r="X131" s="6">
        <f t="shared" ref="X131:X194" si="33">D131*L131</f>
        <v>66517.56</v>
      </c>
      <c r="Y131" s="6">
        <f t="shared" ref="Y131:Y194" si="34">D131*M131</f>
        <v>57751.68</v>
      </c>
      <c r="Z131" s="6">
        <f t="shared" ref="Z131:Z194" si="35">D131*N131</f>
        <v>19852.14</v>
      </c>
      <c r="AA131" s="6">
        <f t="shared" ref="AA131:AA194" si="36">D131*O131</f>
        <v>22430.34</v>
      </c>
      <c r="AB131" s="6">
        <f t="shared" ref="AB131:AB194" si="37">D131*P131</f>
        <v>71931.78</v>
      </c>
      <c r="AC131" s="6">
        <f t="shared" ref="AC131:AC194" si="38">D131*Q131</f>
        <v>218889.18</v>
      </c>
      <c r="AD131">
        <f t="shared" ref="AD131:AD194" si="39">D131*R131</f>
        <v>119370.66</v>
      </c>
      <c r="AE131" s="7">
        <f t="shared" si="27"/>
        <v>4566.82</v>
      </c>
      <c r="AF131" s="6">
        <f t="shared" ref="AF131:AF194" si="40">SUM(S131:AD131)</f>
        <v>1102180.5</v>
      </c>
    </row>
    <row r="132" spans="1:32">
      <c r="A132">
        <v>131</v>
      </c>
      <c r="B132" t="s">
        <v>155</v>
      </c>
      <c r="C132" t="s">
        <v>19</v>
      </c>
      <c r="D132">
        <v>211.62</v>
      </c>
      <c r="E132">
        <v>3.9</v>
      </c>
      <c r="F132">
        <v>391</v>
      </c>
      <c r="G132">
        <v>22</v>
      </c>
      <c r="H132">
        <v>163</v>
      </c>
      <c r="I132">
        <v>485</v>
      </c>
      <c r="J132">
        <v>845</v>
      </c>
      <c r="K132">
        <v>214</v>
      </c>
      <c r="L132">
        <v>89</v>
      </c>
      <c r="M132">
        <v>504</v>
      </c>
      <c r="N132">
        <v>951</v>
      </c>
      <c r="O132">
        <v>323</v>
      </c>
      <c r="P132">
        <v>537</v>
      </c>
      <c r="Q132">
        <v>330</v>
      </c>
      <c r="R132">
        <v>711</v>
      </c>
      <c r="S132" s="7">
        <f t="shared" si="28"/>
        <v>4655.64</v>
      </c>
      <c r="T132" s="7">
        <f t="shared" si="29"/>
        <v>34494.06</v>
      </c>
      <c r="U132" s="6">
        <f t="shared" si="30"/>
        <v>102635.7</v>
      </c>
      <c r="V132" s="6">
        <f t="shared" si="31"/>
        <v>178818.9</v>
      </c>
      <c r="W132" s="6">
        <f t="shared" si="32"/>
        <v>45286.68</v>
      </c>
      <c r="X132" s="6">
        <f t="shared" si="33"/>
        <v>18834.18</v>
      </c>
      <c r="Y132" s="6">
        <f t="shared" si="34"/>
        <v>106656.48</v>
      </c>
      <c r="Z132" s="6">
        <f t="shared" si="35"/>
        <v>201250.62</v>
      </c>
      <c r="AA132" s="6">
        <f t="shared" si="36"/>
        <v>68353.26</v>
      </c>
      <c r="AB132" s="6">
        <f t="shared" si="37"/>
        <v>113639.94</v>
      </c>
      <c r="AC132" s="6">
        <f t="shared" si="38"/>
        <v>69834.6</v>
      </c>
      <c r="AD132">
        <f t="shared" si="39"/>
        <v>150461.82</v>
      </c>
      <c r="AE132" s="7">
        <f t="shared" ref="AE132:AE195" si="41">SUM(D132:R132)</f>
        <v>5780.52</v>
      </c>
      <c r="AF132" s="6">
        <f t="shared" si="40"/>
        <v>1094921.88</v>
      </c>
    </row>
    <row r="133" spans="1:32">
      <c r="A133">
        <v>132</v>
      </c>
      <c r="B133" t="s">
        <v>156</v>
      </c>
      <c r="C133" t="s">
        <v>19</v>
      </c>
      <c r="D133">
        <v>114.94</v>
      </c>
      <c r="E133">
        <v>3</v>
      </c>
      <c r="F133">
        <v>277</v>
      </c>
      <c r="G133">
        <v>543</v>
      </c>
      <c r="H133">
        <v>82</v>
      </c>
      <c r="I133">
        <v>190</v>
      </c>
      <c r="J133">
        <v>868</v>
      </c>
      <c r="K133">
        <v>133</v>
      </c>
      <c r="L133">
        <v>615</v>
      </c>
      <c r="M133">
        <v>72</v>
      </c>
      <c r="N133">
        <v>411</v>
      </c>
      <c r="O133">
        <v>894</v>
      </c>
      <c r="P133">
        <v>684</v>
      </c>
      <c r="Q133">
        <v>426</v>
      </c>
      <c r="R133">
        <v>727</v>
      </c>
      <c r="S133" s="7">
        <f t="shared" si="28"/>
        <v>62412.42</v>
      </c>
      <c r="T133" s="7">
        <f t="shared" si="29"/>
        <v>9425.08</v>
      </c>
      <c r="U133" s="6">
        <f t="shared" si="30"/>
        <v>21838.6</v>
      </c>
      <c r="V133" s="6">
        <f t="shared" si="31"/>
        <v>99767.92</v>
      </c>
      <c r="W133" s="6">
        <f t="shared" si="32"/>
        <v>15287.02</v>
      </c>
      <c r="X133" s="6">
        <f t="shared" si="33"/>
        <v>70688.1</v>
      </c>
      <c r="Y133" s="6">
        <f t="shared" si="34"/>
        <v>8275.68</v>
      </c>
      <c r="Z133" s="6">
        <f t="shared" si="35"/>
        <v>47240.34</v>
      </c>
      <c r="AA133" s="6">
        <f t="shared" si="36"/>
        <v>102756.36</v>
      </c>
      <c r="AB133" s="6">
        <f t="shared" si="37"/>
        <v>78618.96</v>
      </c>
      <c r="AC133" s="6">
        <f t="shared" si="38"/>
        <v>48964.44</v>
      </c>
      <c r="AD133">
        <f t="shared" si="39"/>
        <v>83561.38</v>
      </c>
      <c r="AE133" s="7">
        <f t="shared" si="41"/>
        <v>6039.94</v>
      </c>
      <c r="AF133" s="6">
        <f t="shared" si="40"/>
        <v>648836.3</v>
      </c>
    </row>
    <row r="134" spans="1:32">
      <c r="A134">
        <v>133</v>
      </c>
      <c r="B134" t="s">
        <v>157</v>
      </c>
      <c r="C134" t="s">
        <v>23</v>
      </c>
      <c r="D134">
        <v>64.33</v>
      </c>
      <c r="E134">
        <v>1.3</v>
      </c>
      <c r="F134">
        <v>532</v>
      </c>
      <c r="G134">
        <v>445</v>
      </c>
      <c r="H134">
        <v>896</v>
      </c>
      <c r="I134">
        <v>421</v>
      </c>
      <c r="J134">
        <v>657</v>
      </c>
      <c r="K134">
        <v>284</v>
      </c>
      <c r="L134">
        <v>890</v>
      </c>
      <c r="M134">
        <v>248</v>
      </c>
      <c r="N134">
        <v>74</v>
      </c>
      <c r="O134">
        <v>395</v>
      </c>
      <c r="P134">
        <v>155</v>
      </c>
      <c r="Q134">
        <v>496</v>
      </c>
      <c r="R134">
        <v>716</v>
      </c>
      <c r="S134" s="7">
        <f t="shared" si="28"/>
        <v>28626.85</v>
      </c>
      <c r="T134" s="7">
        <f t="shared" si="29"/>
        <v>57639.68</v>
      </c>
      <c r="U134" s="6">
        <f t="shared" si="30"/>
        <v>27082.93</v>
      </c>
      <c r="V134" s="6">
        <f t="shared" si="31"/>
        <v>42264.81</v>
      </c>
      <c r="W134" s="6">
        <f t="shared" si="32"/>
        <v>18269.72</v>
      </c>
      <c r="X134" s="6">
        <f t="shared" si="33"/>
        <v>57253.7</v>
      </c>
      <c r="Y134" s="6">
        <f t="shared" si="34"/>
        <v>15953.84</v>
      </c>
      <c r="Z134" s="6">
        <f t="shared" si="35"/>
        <v>4760.42</v>
      </c>
      <c r="AA134" s="6">
        <f t="shared" si="36"/>
        <v>25410.35</v>
      </c>
      <c r="AB134" s="6">
        <f t="shared" si="37"/>
        <v>9971.15</v>
      </c>
      <c r="AC134" s="6">
        <f t="shared" si="38"/>
        <v>31907.68</v>
      </c>
      <c r="AD134">
        <f t="shared" si="39"/>
        <v>46060.28</v>
      </c>
      <c r="AE134" s="7">
        <f t="shared" si="41"/>
        <v>6274.63</v>
      </c>
      <c r="AF134" s="6">
        <f t="shared" si="40"/>
        <v>365201.41</v>
      </c>
    </row>
    <row r="135" spans="1:32">
      <c r="A135">
        <v>134</v>
      </c>
      <c r="B135" t="s">
        <v>158</v>
      </c>
      <c r="C135" t="s">
        <v>21</v>
      </c>
      <c r="D135">
        <v>172.12</v>
      </c>
      <c r="E135">
        <v>1.9</v>
      </c>
      <c r="F135">
        <v>154</v>
      </c>
      <c r="G135">
        <v>73</v>
      </c>
      <c r="H135">
        <v>649</v>
      </c>
      <c r="I135">
        <v>119</v>
      </c>
      <c r="J135">
        <v>727</v>
      </c>
      <c r="K135">
        <v>125</v>
      </c>
      <c r="L135">
        <v>697</v>
      </c>
      <c r="M135">
        <v>510</v>
      </c>
      <c r="N135">
        <v>294</v>
      </c>
      <c r="O135">
        <v>789</v>
      </c>
      <c r="P135">
        <v>237</v>
      </c>
      <c r="Q135">
        <v>827</v>
      </c>
      <c r="R135">
        <v>924</v>
      </c>
      <c r="S135" s="7">
        <f t="shared" si="28"/>
        <v>12564.76</v>
      </c>
      <c r="T135" s="7">
        <f t="shared" si="29"/>
        <v>111705.88</v>
      </c>
      <c r="U135" s="6">
        <f t="shared" si="30"/>
        <v>20482.28</v>
      </c>
      <c r="V135" s="6">
        <f t="shared" si="31"/>
        <v>125131.24</v>
      </c>
      <c r="W135" s="6">
        <f t="shared" si="32"/>
        <v>21515</v>
      </c>
      <c r="X135" s="6">
        <f t="shared" si="33"/>
        <v>119967.64</v>
      </c>
      <c r="Y135" s="6">
        <f t="shared" si="34"/>
        <v>87781.2</v>
      </c>
      <c r="Z135" s="6">
        <f t="shared" si="35"/>
        <v>50603.28</v>
      </c>
      <c r="AA135" s="6">
        <f t="shared" si="36"/>
        <v>135802.68</v>
      </c>
      <c r="AB135" s="6">
        <f t="shared" si="37"/>
        <v>40792.44</v>
      </c>
      <c r="AC135" s="6">
        <f t="shared" si="38"/>
        <v>142343.24</v>
      </c>
      <c r="AD135">
        <f t="shared" si="39"/>
        <v>159038.88</v>
      </c>
      <c r="AE135" s="7">
        <f t="shared" si="41"/>
        <v>6299.02</v>
      </c>
      <c r="AF135" s="6">
        <f t="shared" si="40"/>
        <v>1027728.52</v>
      </c>
    </row>
    <row r="136" spans="1:32">
      <c r="A136">
        <v>135</v>
      </c>
      <c r="B136" t="s">
        <v>159</v>
      </c>
      <c r="C136" t="s">
        <v>19</v>
      </c>
      <c r="D136">
        <v>471.74</v>
      </c>
      <c r="E136">
        <v>3.7</v>
      </c>
      <c r="F136">
        <v>383</v>
      </c>
      <c r="G136">
        <v>9</v>
      </c>
      <c r="H136">
        <v>419</v>
      </c>
      <c r="I136">
        <v>219</v>
      </c>
      <c r="J136">
        <v>909</v>
      </c>
      <c r="K136">
        <v>920</v>
      </c>
      <c r="L136">
        <v>249</v>
      </c>
      <c r="M136">
        <v>602</v>
      </c>
      <c r="N136">
        <v>792</v>
      </c>
      <c r="O136">
        <v>403</v>
      </c>
      <c r="P136">
        <v>375</v>
      </c>
      <c r="Q136">
        <v>485</v>
      </c>
      <c r="R136">
        <v>415</v>
      </c>
      <c r="S136" s="7">
        <f t="shared" si="28"/>
        <v>4245.66</v>
      </c>
      <c r="T136" s="7">
        <f t="shared" si="29"/>
        <v>197659.06</v>
      </c>
      <c r="U136" s="6">
        <f t="shared" si="30"/>
        <v>103311.06</v>
      </c>
      <c r="V136" s="6">
        <f t="shared" si="31"/>
        <v>428811.66</v>
      </c>
      <c r="W136" s="6">
        <f t="shared" si="32"/>
        <v>434000.8</v>
      </c>
      <c r="X136" s="6">
        <f t="shared" si="33"/>
        <v>117463.26</v>
      </c>
      <c r="Y136" s="6">
        <f t="shared" si="34"/>
        <v>283987.48</v>
      </c>
      <c r="Z136" s="6">
        <f t="shared" si="35"/>
        <v>373618.08</v>
      </c>
      <c r="AA136" s="6">
        <f t="shared" si="36"/>
        <v>190111.22</v>
      </c>
      <c r="AB136" s="6">
        <f t="shared" si="37"/>
        <v>176902.5</v>
      </c>
      <c r="AC136" s="6">
        <f t="shared" si="38"/>
        <v>228793.9</v>
      </c>
      <c r="AD136">
        <f t="shared" si="39"/>
        <v>195772.1</v>
      </c>
      <c r="AE136" s="7">
        <f t="shared" si="41"/>
        <v>6655.44</v>
      </c>
      <c r="AF136" s="6">
        <f t="shared" si="40"/>
        <v>2734676.78</v>
      </c>
    </row>
    <row r="137" spans="1:32">
      <c r="A137">
        <v>136</v>
      </c>
      <c r="B137" t="s">
        <v>160</v>
      </c>
      <c r="C137" t="s">
        <v>21</v>
      </c>
      <c r="D137">
        <v>164.99</v>
      </c>
      <c r="E137">
        <v>1.3</v>
      </c>
      <c r="F137">
        <v>68</v>
      </c>
      <c r="G137">
        <v>483</v>
      </c>
      <c r="H137">
        <v>72</v>
      </c>
      <c r="I137">
        <v>52</v>
      </c>
      <c r="J137">
        <v>673</v>
      </c>
      <c r="K137">
        <v>438</v>
      </c>
      <c r="L137">
        <v>254</v>
      </c>
      <c r="M137">
        <v>215</v>
      </c>
      <c r="N137">
        <v>20</v>
      </c>
      <c r="O137">
        <v>81</v>
      </c>
      <c r="P137">
        <v>81</v>
      </c>
      <c r="Q137">
        <v>807</v>
      </c>
      <c r="R137">
        <v>215</v>
      </c>
      <c r="S137" s="7">
        <f t="shared" si="28"/>
        <v>79690.17</v>
      </c>
      <c r="T137" s="7">
        <f t="shared" si="29"/>
        <v>11879.28</v>
      </c>
      <c r="U137" s="6">
        <f t="shared" si="30"/>
        <v>8579.48</v>
      </c>
      <c r="V137" s="6">
        <f t="shared" si="31"/>
        <v>111038.27</v>
      </c>
      <c r="W137" s="6">
        <f t="shared" si="32"/>
        <v>72265.62</v>
      </c>
      <c r="X137" s="6">
        <f t="shared" si="33"/>
        <v>41907.46</v>
      </c>
      <c r="Y137" s="6">
        <f t="shared" si="34"/>
        <v>35472.85</v>
      </c>
      <c r="Z137" s="6">
        <f t="shared" si="35"/>
        <v>3299.8</v>
      </c>
      <c r="AA137" s="6">
        <f t="shared" si="36"/>
        <v>13364.19</v>
      </c>
      <c r="AB137" s="6">
        <f t="shared" si="37"/>
        <v>13364.19</v>
      </c>
      <c r="AC137" s="6">
        <f t="shared" si="38"/>
        <v>133146.93</v>
      </c>
      <c r="AD137">
        <f t="shared" si="39"/>
        <v>35472.85</v>
      </c>
      <c r="AE137" s="7">
        <f t="shared" si="41"/>
        <v>3625.29</v>
      </c>
      <c r="AF137" s="6">
        <f t="shared" si="40"/>
        <v>559481.09</v>
      </c>
    </row>
    <row r="138" spans="1:32">
      <c r="A138">
        <v>137</v>
      </c>
      <c r="B138" t="s">
        <v>161</v>
      </c>
      <c r="C138" t="s">
        <v>35</v>
      </c>
      <c r="D138">
        <v>261.8</v>
      </c>
      <c r="E138">
        <v>4.4</v>
      </c>
      <c r="F138">
        <v>878</v>
      </c>
      <c r="G138">
        <v>455</v>
      </c>
      <c r="H138">
        <v>236</v>
      </c>
      <c r="I138">
        <v>733</v>
      </c>
      <c r="J138">
        <v>127</v>
      </c>
      <c r="K138">
        <v>848</v>
      </c>
      <c r="L138">
        <v>587</v>
      </c>
      <c r="M138">
        <v>972</v>
      </c>
      <c r="N138">
        <v>905</v>
      </c>
      <c r="O138">
        <v>640</v>
      </c>
      <c r="P138">
        <v>491</v>
      </c>
      <c r="Q138">
        <v>448</v>
      </c>
      <c r="R138">
        <v>79</v>
      </c>
      <c r="S138" s="7">
        <f t="shared" si="28"/>
        <v>119119</v>
      </c>
      <c r="T138" s="7">
        <f t="shared" si="29"/>
        <v>61784.8</v>
      </c>
      <c r="U138" s="6">
        <f t="shared" si="30"/>
        <v>191899.4</v>
      </c>
      <c r="V138" s="6">
        <f t="shared" si="31"/>
        <v>33248.6</v>
      </c>
      <c r="W138" s="6">
        <f t="shared" si="32"/>
        <v>222006.4</v>
      </c>
      <c r="X138" s="6">
        <f t="shared" si="33"/>
        <v>153676.6</v>
      </c>
      <c r="Y138" s="6">
        <f t="shared" si="34"/>
        <v>254469.6</v>
      </c>
      <c r="Z138" s="6">
        <f t="shared" si="35"/>
        <v>236929</v>
      </c>
      <c r="AA138" s="6">
        <f t="shared" si="36"/>
        <v>167552</v>
      </c>
      <c r="AB138" s="6">
        <f t="shared" si="37"/>
        <v>128543.8</v>
      </c>
      <c r="AC138" s="6">
        <f t="shared" si="38"/>
        <v>117286.4</v>
      </c>
      <c r="AD138">
        <f t="shared" si="39"/>
        <v>20682.2</v>
      </c>
      <c r="AE138" s="7">
        <f t="shared" si="41"/>
        <v>7665.2</v>
      </c>
      <c r="AF138" s="6">
        <f t="shared" si="40"/>
        <v>1707197.8</v>
      </c>
    </row>
    <row r="139" spans="1:32">
      <c r="A139">
        <v>138</v>
      </c>
      <c r="B139" t="s">
        <v>162</v>
      </c>
      <c r="C139" t="s">
        <v>29</v>
      </c>
      <c r="D139">
        <v>352.99</v>
      </c>
      <c r="E139">
        <v>3</v>
      </c>
      <c r="F139">
        <v>884</v>
      </c>
      <c r="G139">
        <v>565</v>
      </c>
      <c r="H139">
        <v>45</v>
      </c>
      <c r="I139">
        <v>450</v>
      </c>
      <c r="J139">
        <v>313</v>
      </c>
      <c r="K139">
        <v>685</v>
      </c>
      <c r="L139">
        <v>897</v>
      </c>
      <c r="M139">
        <v>601</v>
      </c>
      <c r="N139">
        <v>170</v>
      </c>
      <c r="O139">
        <v>285</v>
      </c>
      <c r="P139">
        <v>355</v>
      </c>
      <c r="Q139">
        <v>412</v>
      </c>
      <c r="R139">
        <v>778</v>
      </c>
      <c r="S139" s="7">
        <f t="shared" si="28"/>
        <v>199439.35</v>
      </c>
      <c r="T139" s="7">
        <f t="shared" si="29"/>
        <v>15884.55</v>
      </c>
      <c r="U139" s="6">
        <f t="shared" si="30"/>
        <v>158845.5</v>
      </c>
      <c r="V139" s="6">
        <f t="shared" si="31"/>
        <v>110485.87</v>
      </c>
      <c r="W139" s="6">
        <f t="shared" si="32"/>
        <v>241798.15</v>
      </c>
      <c r="X139" s="6">
        <f t="shared" si="33"/>
        <v>316632.03</v>
      </c>
      <c r="Y139" s="6">
        <f t="shared" si="34"/>
        <v>212146.99</v>
      </c>
      <c r="Z139" s="6">
        <f t="shared" si="35"/>
        <v>60008.3</v>
      </c>
      <c r="AA139" s="6">
        <f t="shared" si="36"/>
        <v>100602.15</v>
      </c>
      <c r="AB139" s="6">
        <f t="shared" si="37"/>
        <v>125311.45</v>
      </c>
      <c r="AC139" s="6">
        <f t="shared" si="38"/>
        <v>145431.88</v>
      </c>
      <c r="AD139">
        <f t="shared" si="39"/>
        <v>274626.22</v>
      </c>
      <c r="AE139" s="7">
        <f t="shared" si="41"/>
        <v>6795.99</v>
      </c>
      <c r="AF139" s="6">
        <f t="shared" si="40"/>
        <v>1961212.44</v>
      </c>
    </row>
    <row r="140" spans="1:32">
      <c r="A140">
        <v>139</v>
      </c>
      <c r="B140" t="s">
        <v>163</v>
      </c>
      <c r="C140" t="s">
        <v>26</v>
      </c>
      <c r="D140">
        <v>185</v>
      </c>
      <c r="E140">
        <v>2.9</v>
      </c>
      <c r="F140">
        <v>214</v>
      </c>
      <c r="G140">
        <v>563</v>
      </c>
      <c r="H140">
        <v>617</v>
      </c>
      <c r="I140">
        <v>411</v>
      </c>
      <c r="J140">
        <v>331</v>
      </c>
      <c r="K140">
        <v>151</v>
      </c>
      <c r="L140">
        <v>970</v>
      </c>
      <c r="M140">
        <v>540</v>
      </c>
      <c r="N140">
        <v>14</v>
      </c>
      <c r="O140">
        <v>381</v>
      </c>
      <c r="P140">
        <v>924</v>
      </c>
      <c r="Q140">
        <v>329</v>
      </c>
      <c r="R140">
        <v>479</v>
      </c>
      <c r="S140" s="7">
        <f t="shared" si="28"/>
        <v>104155</v>
      </c>
      <c r="T140" s="7">
        <f t="shared" si="29"/>
        <v>114145</v>
      </c>
      <c r="U140" s="6">
        <f t="shared" si="30"/>
        <v>76035</v>
      </c>
      <c r="V140" s="6">
        <f t="shared" si="31"/>
        <v>61235</v>
      </c>
      <c r="W140" s="6">
        <f t="shared" si="32"/>
        <v>27935</v>
      </c>
      <c r="X140" s="6">
        <f t="shared" si="33"/>
        <v>179450</v>
      </c>
      <c r="Y140" s="6">
        <f t="shared" si="34"/>
        <v>99900</v>
      </c>
      <c r="Z140" s="6">
        <f t="shared" si="35"/>
        <v>2590</v>
      </c>
      <c r="AA140" s="6">
        <f t="shared" si="36"/>
        <v>70485</v>
      </c>
      <c r="AB140" s="6">
        <f t="shared" si="37"/>
        <v>170940</v>
      </c>
      <c r="AC140" s="6">
        <f t="shared" si="38"/>
        <v>60865</v>
      </c>
      <c r="AD140">
        <f t="shared" si="39"/>
        <v>88615</v>
      </c>
      <c r="AE140" s="7">
        <f t="shared" si="41"/>
        <v>6111.9</v>
      </c>
      <c r="AF140" s="6">
        <f t="shared" si="40"/>
        <v>1056350</v>
      </c>
    </row>
    <row r="141" spans="1:32">
      <c r="A141">
        <v>140</v>
      </c>
      <c r="B141" t="s">
        <v>164</v>
      </c>
      <c r="C141" t="s">
        <v>23</v>
      </c>
      <c r="D141">
        <v>486.03</v>
      </c>
      <c r="E141">
        <v>3.4</v>
      </c>
      <c r="F141">
        <v>655</v>
      </c>
      <c r="G141">
        <v>659</v>
      </c>
      <c r="H141">
        <v>927</v>
      </c>
      <c r="I141">
        <v>642</v>
      </c>
      <c r="J141">
        <v>149</v>
      </c>
      <c r="K141">
        <v>330</v>
      </c>
      <c r="L141">
        <v>107</v>
      </c>
      <c r="M141">
        <v>946</v>
      </c>
      <c r="N141">
        <v>210</v>
      </c>
      <c r="O141">
        <v>864</v>
      </c>
      <c r="P141">
        <v>272</v>
      </c>
      <c r="Q141">
        <v>731</v>
      </c>
      <c r="R141">
        <v>901</v>
      </c>
      <c r="S141" s="7">
        <f t="shared" si="28"/>
        <v>320293.77</v>
      </c>
      <c r="T141" s="7">
        <f t="shared" si="29"/>
        <v>450549.81</v>
      </c>
      <c r="U141" s="6">
        <f t="shared" si="30"/>
        <v>312031.26</v>
      </c>
      <c r="V141" s="6">
        <f t="shared" si="31"/>
        <v>72418.47</v>
      </c>
      <c r="W141" s="6">
        <f t="shared" si="32"/>
        <v>160389.9</v>
      </c>
      <c r="X141" s="6">
        <f t="shared" si="33"/>
        <v>52005.21</v>
      </c>
      <c r="Y141" s="6">
        <f t="shared" si="34"/>
        <v>459784.38</v>
      </c>
      <c r="Z141" s="6">
        <f t="shared" si="35"/>
        <v>102066.3</v>
      </c>
      <c r="AA141" s="6">
        <f t="shared" si="36"/>
        <v>419929.92</v>
      </c>
      <c r="AB141" s="6">
        <f t="shared" si="37"/>
        <v>132200.16</v>
      </c>
      <c r="AC141" s="6">
        <f t="shared" si="38"/>
        <v>355287.93</v>
      </c>
      <c r="AD141">
        <f t="shared" si="39"/>
        <v>437913.03</v>
      </c>
      <c r="AE141" s="7">
        <f t="shared" si="41"/>
        <v>7882.43</v>
      </c>
      <c r="AF141" s="6">
        <f t="shared" si="40"/>
        <v>3274870.14</v>
      </c>
    </row>
    <row r="142" spans="1:32">
      <c r="A142">
        <v>141</v>
      </c>
      <c r="B142" t="s">
        <v>165</v>
      </c>
      <c r="C142" t="s">
        <v>26</v>
      </c>
      <c r="D142">
        <v>481.41</v>
      </c>
      <c r="E142">
        <v>4.3</v>
      </c>
      <c r="F142">
        <v>376</v>
      </c>
      <c r="G142">
        <v>159</v>
      </c>
      <c r="H142">
        <v>799</v>
      </c>
      <c r="I142">
        <v>236</v>
      </c>
      <c r="J142">
        <v>453</v>
      </c>
      <c r="K142">
        <v>537</v>
      </c>
      <c r="L142">
        <v>667</v>
      </c>
      <c r="M142">
        <v>816</v>
      </c>
      <c r="N142">
        <v>559</v>
      </c>
      <c r="O142">
        <v>791</v>
      </c>
      <c r="P142">
        <v>579</v>
      </c>
      <c r="Q142">
        <v>888</v>
      </c>
      <c r="R142">
        <v>890</v>
      </c>
      <c r="S142" s="7">
        <f t="shared" si="28"/>
        <v>76544.19</v>
      </c>
      <c r="T142" s="7">
        <f t="shared" si="29"/>
        <v>384646.59</v>
      </c>
      <c r="U142" s="6">
        <f t="shared" si="30"/>
        <v>113612.76</v>
      </c>
      <c r="V142" s="6">
        <f t="shared" si="31"/>
        <v>218078.73</v>
      </c>
      <c r="W142" s="6">
        <f t="shared" si="32"/>
        <v>258517.17</v>
      </c>
      <c r="X142" s="6">
        <f t="shared" si="33"/>
        <v>321100.47</v>
      </c>
      <c r="Y142" s="6">
        <f t="shared" si="34"/>
        <v>392830.56</v>
      </c>
      <c r="Z142" s="6">
        <f t="shared" si="35"/>
        <v>269108.19</v>
      </c>
      <c r="AA142" s="6">
        <f t="shared" si="36"/>
        <v>380795.31</v>
      </c>
      <c r="AB142" s="6">
        <f t="shared" si="37"/>
        <v>278736.39</v>
      </c>
      <c r="AC142" s="6">
        <f t="shared" si="38"/>
        <v>427492.08</v>
      </c>
      <c r="AD142">
        <f t="shared" si="39"/>
        <v>428454.9</v>
      </c>
      <c r="AE142" s="7">
        <f t="shared" si="41"/>
        <v>8235.71</v>
      </c>
      <c r="AF142" s="6">
        <f t="shared" si="40"/>
        <v>3549917.34</v>
      </c>
    </row>
    <row r="143" spans="1:32">
      <c r="A143">
        <v>142</v>
      </c>
      <c r="B143" t="s">
        <v>166</v>
      </c>
      <c r="C143" t="s">
        <v>23</v>
      </c>
      <c r="D143">
        <v>129.63</v>
      </c>
      <c r="E143">
        <v>2.4</v>
      </c>
      <c r="F143">
        <v>744</v>
      </c>
      <c r="G143">
        <v>881</v>
      </c>
      <c r="H143">
        <v>261</v>
      </c>
      <c r="I143">
        <v>757</v>
      </c>
      <c r="J143">
        <v>35</v>
      </c>
      <c r="K143">
        <v>382</v>
      </c>
      <c r="L143">
        <v>593</v>
      </c>
      <c r="M143">
        <v>938</v>
      </c>
      <c r="N143">
        <v>85</v>
      </c>
      <c r="O143">
        <v>269</v>
      </c>
      <c r="P143">
        <v>43</v>
      </c>
      <c r="Q143">
        <v>990</v>
      </c>
      <c r="R143">
        <v>546</v>
      </c>
      <c r="S143" s="7">
        <f t="shared" si="28"/>
        <v>114204.03</v>
      </c>
      <c r="T143" s="7">
        <f t="shared" si="29"/>
        <v>33833.43</v>
      </c>
      <c r="U143" s="6">
        <f t="shared" si="30"/>
        <v>98129.91</v>
      </c>
      <c r="V143" s="6">
        <f t="shared" si="31"/>
        <v>4537.05</v>
      </c>
      <c r="W143" s="6">
        <f t="shared" si="32"/>
        <v>49518.66</v>
      </c>
      <c r="X143" s="6">
        <f t="shared" si="33"/>
        <v>76870.59</v>
      </c>
      <c r="Y143" s="6">
        <f t="shared" si="34"/>
        <v>121592.94</v>
      </c>
      <c r="Z143" s="6">
        <f t="shared" si="35"/>
        <v>11018.55</v>
      </c>
      <c r="AA143" s="6">
        <f t="shared" si="36"/>
        <v>34870.47</v>
      </c>
      <c r="AB143" s="6">
        <f t="shared" si="37"/>
        <v>5574.09</v>
      </c>
      <c r="AC143" s="6">
        <f t="shared" si="38"/>
        <v>128333.7</v>
      </c>
      <c r="AD143">
        <f t="shared" si="39"/>
        <v>70777.98</v>
      </c>
      <c r="AE143" s="7">
        <f t="shared" si="41"/>
        <v>6656.03</v>
      </c>
      <c r="AF143" s="6">
        <f t="shared" si="40"/>
        <v>749261.4</v>
      </c>
    </row>
    <row r="144" spans="1:32">
      <c r="A144">
        <v>143</v>
      </c>
      <c r="B144" t="s">
        <v>167</v>
      </c>
      <c r="C144" t="s">
        <v>29</v>
      </c>
      <c r="D144">
        <v>251.14</v>
      </c>
      <c r="E144">
        <v>3.7</v>
      </c>
      <c r="F144">
        <v>213</v>
      </c>
      <c r="G144">
        <v>13</v>
      </c>
      <c r="H144">
        <v>175</v>
      </c>
      <c r="I144">
        <v>737</v>
      </c>
      <c r="J144">
        <v>684</v>
      </c>
      <c r="K144">
        <v>114</v>
      </c>
      <c r="L144">
        <v>588</v>
      </c>
      <c r="M144">
        <v>987</v>
      </c>
      <c r="N144">
        <v>148</v>
      </c>
      <c r="O144">
        <v>291</v>
      </c>
      <c r="P144">
        <v>572</v>
      </c>
      <c r="Q144">
        <v>146</v>
      </c>
      <c r="R144">
        <v>800</v>
      </c>
      <c r="S144" s="7">
        <f t="shared" si="28"/>
        <v>3264.82</v>
      </c>
      <c r="T144" s="7">
        <f t="shared" si="29"/>
        <v>43949.5</v>
      </c>
      <c r="U144" s="6">
        <f t="shared" si="30"/>
        <v>185090.18</v>
      </c>
      <c r="V144" s="6">
        <f t="shared" si="31"/>
        <v>171779.76</v>
      </c>
      <c r="W144" s="6">
        <f t="shared" si="32"/>
        <v>28629.96</v>
      </c>
      <c r="X144" s="6">
        <f t="shared" si="33"/>
        <v>147670.32</v>
      </c>
      <c r="Y144" s="6">
        <f t="shared" si="34"/>
        <v>247875.18</v>
      </c>
      <c r="Z144" s="6">
        <f t="shared" si="35"/>
        <v>37168.72</v>
      </c>
      <c r="AA144" s="6">
        <f t="shared" si="36"/>
        <v>73081.74</v>
      </c>
      <c r="AB144" s="6">
        <f t="shared" si="37"/>
        <v>143652.08</v>
      </c>
      <c r="AC144" s="6">
        <f t="shared" si="38"/>
        <v>36666.44</v>
      </c>
      <c r="AD144">
        <f t="shared" si="39"/>
        <v>200912</v>
      </c>
      <c r="AE144" s="7">
        <f t="shared" si="41"/>
        <v>5722.84</v>
      </c>
      <c r="AF144" s="6">
        <f t="shared" si="40"/>
        <v>1319740.7</v>
      </c>
    </row>
    <row r="145" spans="1:32">
      <c r="A145">
        <v>144</v>
      </c>
      <c r="B145" t="s">
        <v>168</v>
      </c>
      <c r="C145" t="s">
        <v>26</v>
      </c>
      <c r="D145">
        <v>153.93</v>
      </c>
      <c r="E145">
        <v>3.3</v>
      </c>
      <c r="F145">
        <v>79</v>
      </c>
      <c r="G145">
        <v>177</v>
      </c>
      <c r="H145">
        <v>165</v>
      </c>
      <c r="I145">
        <v>719</v>
      </c>
      <c r="J145">
        <v>419</v>
      </c>
      <c r="K145">
        <v>893</v>
      </c>
      <c r="L145">
        <v>484</v>
      </c>
      <c r="M145">
        <v>219</v>
      </c>
      <c r="N145">
        <v>699</v>
      </c>
      <c r="O145">
        <v>452</v>
      </c>
      <c r="P145">
        <v>122</v>
      </c>
      <c r="Q145">
        <v>258</v>
      </c>
      <c r="R145">
        <v>17</v>
      </c>
      <c r="S145" s="7">
        <f t="shared" si="28"/>
        <v>27245.61</v>
      </c>
      <c r="T145" s="7">
        <f t="shared" si="29"/>
        <v>25398.45</v>
      </c>
      <c r="U145" s="6">
        <f t="shared" si="30"/>
        <v>110675.67</v>
      </c>
      <c r="V145" s="6">
        <f t="shared" si="31"/>
        <v>64496.67</v>
      </c>
      <c r="W145" s="6">
        <f t="shared" si="32"/>
        <v>137459.49</v>
      </c>
      <c r="X145" s="6">
        <f t="shared" si="33"/>
        <v>74502.12</v>
      </c>
      <c r="Y145" s="6">
        <f t="shared" si="34"/>
        <v>33710.67</v>
      </c>
      <c r="Z145" s="6">
        <f t="shared" si="35"/>
        <v>107597.07</v>
      </c>
      <c r="AA145" s="6">
        <f t="shared" si="36"/>
        <v>69576.36</v>
      </c>
      <c r="AB145" s="6">
        <f t="shared" si="37"/>
        <v>18779.46</v>
      </c>
      <c r="AC145" s="6">
        <f t="shared" si="38"/>
        <v>39713.94</v>
      </c>
      <c r="AD145">
        <f t="shared" si="39"/>
        <v>2616.81</v>
      </c>
      <c r="AE145" s="7">
        <f t="shared" si="41"/>
        <v>4860.23</v>
      </c>
      <c r="AF145" s="6">
        <f t="shared" si="40"/>
        <v>711772.32</v>
      </c>
    </row>
    <row r="146" spans="1:32">
      <c r="A146">
        <v>145</v>
      </c>
      <c r="B146" t="s">
        <v>169</v>
      </c>
      <c r="C146" t="s">
        <v>29</v>
      </c>
      <c r="D146">
        <v>146</v>
      </c>
      <c r="E146">
        <v>2.1</v>
      </c>
      <c r="F146">
        <v>726</v>
      </c>
      <c r="G146">
        <v>411</v>
      </c>
      <c r="H146">
        <v>656</v>
      </c>
      <c r="I146">
        <v>405</v>
      </c>
      <c r="J146">
        <v>21</v>
      </c>
      <c r="K146">
        <v>481</v>
      </c>
      <c r="L146">
        <v>981</v>
      </c>
      <c r="M146">
        <v>839</v>
      </c>
      <c r="N146">
        <v>371</v>
      </c>
      <c r="O146">
        <v>714</v>
      </c>
      <c r="P146">
        <v>348</v>
      </c>
      <c r="Q146">
        <v>291</v>
      </c>
      <c r="R146">
        <v>164</v>
      </c>
      <c r="S146" s="7">
        <f t="shared" si="28"/>
        <v>60006</v>
      </c>
      <c r="T146" s="7">
        <f t="shared" si="29"/>
        <v>95776</v>
      </c>
      <c r="U146" s="6">
        <f t="shared" si="30"/>
        <v>59130</v>
      </c>
      <c r="V146" s="6">
        <f t="shared" si="31"/>
        <v>3066</v>
      </c>
      <c r="W146" s="6">
        <f t="shared" si="32"/>
        <v>70226</v>
      </c>
      <c r="X146" s="6">
        <f t="shared" si="33"/>
        <v>143226</v>
      </c>
      <c r="Y146" s="6">
        <f t="shared" si="34"/>
        <v>122494</v>
      </c>
      <c r="Z146" s="6">
        <f t="shared" si="35"/>
        <v>54166</v>
      </c>
      <c r="AA146" s="6">
        <f t="shared" si="36"/>
        <v>104244</v>
      </c>
      <c r="AB146" s="6">
        <f t="shared" si="37"/>
        <v>50808</v>
      </c>
      <c r="AC146" s="6">
        <f t="shared" si="38"/>
        <v>42486</v>
      </c>
      <c r="AD146">
        <f t="shared" si="39"/>
        <v>23944</v>
      </c>
      <c r="AE146" s="7">
        <f t="shared" si="41"/>
        <v>6556.1</v>
      </c>
      <c r="AF146" s="6">
        <f t="shared" si="40"/>
        <v>829572</v>
      </c>
    </row>
    <row r="147" spans="1:32">
      <c r="A147">
        <v>146</v>
      </c>
      <c r="B147" t="s">
        <v>170</v>
      </c>
      <c r="C147" t="s">
        <v>23</v>
      </c>
      <c r="D147">
        <v>23.26</v>
      </c>
      <c r="E147">
        <v>4.5</v>
      </c>
      <c r="F147">
        <v>628</v>
      </c>
      <c r="G147">
        <v>877</v>
      </c>
      <c r="H147">
        <v>841</v>
      </c>
      <c r="I147">
        <v>607</v>
      </c>
      <c r="J147">
        <v>205</v>
      </c>
      <c r="K147">
        <v>283</v>
      </c>
      <c r="L147">
        <v>971</v>
      </c>
      <c r="M147">
        <v>726</v>
      </c>
      <c r="N147">
        <v>479</v>
      </c>
      <c r="O147">
        <v>23</v>
      </c>
      <c r="P147">
        <v>707</v>
      </c>
      <c r="Q147">
        <v>810</v>
      </c>
      <c r="R147">
        <v>524</v>
      </c>
      <c r="S147" s="7">
        <f t="shared" si="28"/>
        <v>20399.02</v>
      </c>
      <c r="T147" s="7">
        <f t="shared" si="29"/>
        <v>19561.66</v>
      </c>
      <c r="U147" s="6">
        <f t="shared" si="30"/>
        <v>14118.82</v>
      </c>
      <c r="V147" s="6">
        <f t="shared" si="31"/>
        <v>4768.3</v>
      </c>
      <c r="W147" s="6">
        <f t="shared" si="32"/>
        <v>6582.58</v>
      </c>
      <c r="X147" s="6">
        <f t="shared" si="33"/>
        <v>22585.46</v>
      </c>
      <c r="Y147" s="6">
        <f t="shared" si="34"/>
        <v>16886.76</v>
      </c>
      <c r="Z147" s="6">
        <f t="shared" si="35"/>
        <v>11141.54</v>
      </c>
      <c r="AA147" s="6">
        <f t="shared" si="36"/>
        <v>534.98</v>
      </c>
      <c r="AB147" s="6">
        <f t="shared" si="37"/>
        <v>16444.82</v>
      </c>
      <c r="AC147" s="6">
        <f t="shared" si="38"/>
        <v>18840.6</v>
      </c>
      <c r="AD147">
        <f t="shared" si="39"/>
        <v>12188.24</v>
      </c>
      <c r="AE147" s="7">
        <f t="shared" si="41"/>
        <v>7708.76</v>
      </c>
      <c r="AF147" s="6">
        <f t="shared" si="40"/>
        <v>164052.78</v>
      </c>
    </row>
    <row r="148" spans="1:32">
      <c r="A148">
        <v>147</v>
      </c>
      <c r="B148" t="s">
        <v>171</v>
      </c>
      <c r="C148" t="s">
        <v>19</v>
      </c>
      <c r="D148">
        <v>306.73</v>
      </c>
      <c r="E148">
        <v>4.2</v>
      </c>
      <c r="F148">
        <v>604</v>
      </c>
      <c r="G148">
        <v>52</v>
      </c>
      <c r="H148">
        <v>369</v>
      </c>
      <c r="I148">
        <v>421</v>
      </c>
      <c r="J148">
        <v>638</v>
      </c>
      <c r="K148">
        <v>898</v>
      </c>
      <c r="L148">
        <v>257</v>
      </c>
      <c r="M148">
        <v>220</v>
      </c>
      <c r="N148">
        <v>817</v>
      </c>
      <c r="O148">
        <v>955</v>
      </c>
      <c r="P148">
        <v>329</v>
      </c>
      <c r="Q148">
        <v>142</v>
      </c>
      <c r="R148">
        <v>201</v>
      </c>
      <c r="S148" s="7">
        <f t="shared" si="28"/>
        <v>15949.96</v>
      </c>
      <c r="T148" s="7">
        <f t="shared" si="29"/>
        <v>113183.37</v>
      </c>
      <c r="U148" s="6">
        <f t="shared" si="30"/>
        <v>129133.33</v>
      </c>
      <c r="V148" s="6">
        <f t="shared" si="31"/>
        <v>195693.74</v>
      </c>
      <c r="W148" s="6">
        <f t="shared" si="32"/>
        <v>275443.54</v>
      </c>
      <c r="X148" s="6">
        <f t="shared" si="33"/>
        <v>78829.61</v>
      </c>
      <c r="Y148" s="6">
        <f t="shared" si="34"/>
        <v>67480.6</v>
      </c>
      <c r="Z148" s="6">
        <f t="shared" si="35"/>
        <v>250598.41</v>
      </c>
      <c r="AA148" s="6">
        <f t="shared" si="36"/>
        <v>292927.15</v>
      </c>
      <c r="AB148" s="6">
        <f t="shared" si="37"/>
        <v>100914.17</v>
      </c>
      <c r="AC148" s="6">
        <f t="shared" si="38"/>
        <v>43555.66</v>
      </c>
      <c r="AD148">
        <f t="shared" si="39"/>
        <v>61652.73</v>
      </c>
      <c r="AE148" s="7">
        <f t="shared" si="41"/>
        <v>6213.93</v>
      </c>
      <c r="AF148" s="6">
        <f t="shared" si="40"/>
        <v>1625362.27</v>
      </c>
    </row>
    <row r="149" spans="1:32">
      <c r="A149">
        <v>148</v>
      </c>
      <c r="B149" t="s">
        <v>172</v>
      </c>
      <c r="C149" t="s">
        <v>35</v>
      </c>
      <c r="D149">
        <v>253.83</v>
      </c>
      <c r="E149">
        <v>3.6</v>
      </c>
      <c r="F149">
        <v>782</v>
      </c>
      <c r="G149">
        <v>407</v>
      </c>
      <c r="H149">
        <v>794</v>
      </c>
      <c r="I149">
        <v>711</v>
      </c>
      <c r="J149">
        <v>847</v>
      </c>
      <c r="K149">
        <v>74</v>
      </c>
      <c r="L149">
        <v>638</v>
      </c>
      <c r="M149">
        <v>388</v>
      </c>
      <c r="N149">
        <v>150</v>
      </c>
      <c r="O149">
        <v>862</v>
      </c>
      <c r="P149">
        <v>408</v>
      </c>
      <c r="Q149">
        <v>992</v>
      </c>
      <c r="R149">
        <v>740</v>
      </c>
      <c r="S149" s="7">
        <f t="shared" si="28"/>
        <v>103308.81</v>
      </c>
      <c r="T149" s="7">
        <f t="shared" si="29"/>
        <v>201541.02</v>
      </c>
      <c r="U149" s="6">
        <f t="shared" si="30"/>
        <v>180473.13</v>
      </c>
      <c r="V149" s="6">
        <f t="shared" si="31"/>
        <v>214994.01</v>
      </c>
      <c r="W149" s="6">
        <f t="shared" si="32"/>
        <v>18783.42</v>
      </c>
      <c r="X149" s="6">
        <f t="shared" si="33"/>
        <v>161943.54</v>
      </c>
      <c r="Y149" s="6">
        <f t="shared" si="34"/>
        <v>98486.04</v>
      </c>
      <c r="Z149" s="6">
        <f t="shared" si="35"/>
        <v>38074.5</v>
      </c>
      <c r="AA149" s="6">
        <f t="shared" si="36"/>
        <v>218801.46</v>
      </c>
      <c r="AB149" s="6">
        <f t="shared" si="37"/>
        <v>103562.64</v>
      </c>
      <c r="AC149" s="6">
        <f t="shared" si="38"/>
        <v>251799.36</v>
      </c>
      <c r="AD149">
        <f t="shared" si="39"/>
        <v>187834.2</v>
      </c>
      <c r="AE149" s="7">
        <f t="shared" si="41"/>
        <v>8050.43</v>
      </c>
      <c r="AF149" s="6">
        <f t="shared" si="40"/>
        <v>1779602.13</v>
      </c>
    </row>
    <row r="150" spans="1:32">
      <c r="A150">
        <v>149</v>
      </c>
      <c r="B150" t="s">
        <v>173</v>
      </c>
      <c r="C150" t="s">
        <v>26</v>
      </c>
      <c r="D150">
        <v>30.48</v>
      </c>
      <c r="E150">
        <v>4.4</v>
      </c>
      <c r="F150">
        <v>923</v>
      </c>
      <c r="G150">
        <v>846</v>
      </c>
      <c r="H150">
        <v>53</v>
      </c>
      <c r="I150">
        <v>246</v>
      </c>
      <c r="J150">
        <v>956</v>
      </c>
      <c r="K150">
        <v>165</v>
      </c>
      <c r="L150">
        <v>996</v>
      </c>
      <c r="M150">
        <v>553</v>
      </c>
      <c r="N150">
        <v>140</v>
      </c>
      <c r="O150">
        <v>310</v>
      </c>
      <c r="P150">
        <v>990</v>
      </c>
      <c r="Q150">
        <v>936</v>
      </c>
      <c r="R150">
        <v>345</v>
      </c>
      <c r="S150" s="7">
        <f t="shared" si="28"/>
        <v>25786.08</v>
      </c>
      <c r="T150" s="7">
        <f t="shared" si="29"/>
        <v>1615.44</v>
      </c>
      <c r="U150" s="6">
        <f t="shared" si="30"/>
        <v>7498.08</v>
      </c>
      <c r="V150" s="6">
        <f t="shared" si="31"/>
        <v>29138.88</v>
      </c>
      <c r="W150" s="6">
        <f t="shared" si="32"/>
        <v>5029.2</v>
      </c>
      <c r="X150" s="6">
        <f t="shared" si="33"/>
        <v>30358.08</v>
      </c>
      <c r="Y150" s="6">
        <f t="shared" si="34"/>
        <v>16855.44</v>
      </c>
      <c r="Z150" s="6">
        <f t="shared" si="35"/>
        <v>4267.2</v>
      </c>
      <c r="AA150" s="6">
        <f t="shared" si="36"/>
        <v>9448.8</v>
      </c>
      <c r="AB150" s="6">
        <f t="shared" si="37"/>
        <v>30175.2</v>
      </c>
      <c r="AC150" s="6">
        <f t="shared" si="38"/>
        <v>28529.28</v>
      </c>
      <c r="AD150">
        <f t="shared" si="39"/>
        <v>10515.6</v>
      </c>
      <c r="AE150" s="7">
        <f t="shared" si="41"/>
        <v>7493.88</v>
      </c>
      <c r="AF150" s="6">
        <f t="shared" si="40"/>
        <v>199217.28</v>
      </c>
    </row>
    <row r="151" spans="1:32">
      <c r="A151">
        <v>150</v>
      </c>
      <c r="B151" t="s">
        <v>174</v>
      </c>
      <c r="C151" t="s">
        <v>29</v>
      </c>
      <c r="D151">
        <v>142.93</v>
      </c>
      <c r="E151">
        <v>4.5</v>
      </c>
      <c r="F151">
        <v>381</v>
      </c>
      <c r="G151">
        <v>21</v>
      </c>
      <c r="H151">
        <v>689</v>
      </c>
      <c r="I151">
        <v>71</v>
      </c>
      <c r="J151">
        <v>355</v>
      </c>
      <c r="K151">
        <v>188</v>
      </c>
      <c r="L151">
        <v>902</v>
      </c>
      <c r="M151">
        <v>646</v>
      </c>
      <c r="N151">
        <v>68</v>
      </c>
      <c r="O151">
        <v>460</v>
      </c>
      <c r="P151">
        <v>322</v>
      </c>
      <c r="Q151">
        <v>746</v>
      </c>
      <c r="R151">
        <v>365</v>
      </c>
      <c r="S151" s="7">
        <f t="shared" si="28"/>
        <v>3001.53</v>
      </c>
      <c r="T151" s="7">
        <f t="shared" si="29"/>
        <v>98478.77</v>
      </c>
      <c r="U151" s="6">
        <f t="shared" si="30"/>
        <v>10148.03</v>
      </c>
      <c r="V151" s="6">
        <f t="shared" si="31"/>
        <v>50740.15</v>
      </c>
      <c r="W151" s="6">
        <f t="shared" si="32"/>
        <v>26870.84</v>
      </c>
      <c r="X151" s="6">
        <f t="shared" si="33"/>
        <v>128922.86</v>
      </c>
      <c r="Y151" s="6">
        <f t="shared" si="34"/>
        <v>92332.78</v>
      </c>
      <c r="Z151" s="6">
        <f t="shared" si="35"/>
        <v>9719.24</v>
      </c>
      <c r="AA151" s="6">
        <f t="shared" si="36"/>
        <v>65747.8</v>
      </c>
      <c r="AB151" s="6">
        <f t="shared" si="37"/>
        <v>46023.46</v>
      </c>
      <c r="AC151" s="6">
        <f t="shared" si="38"/>
        <v>106625.78</v>
      </c>
      <c r="AD151">
        <f t="shared" si="39"/>
        <v>52169.45</v>
      </c>
      <c r="AE151" s="7">
        <f t="shared" si="41"/>
        <v>5361.43</v>
      </c>
      <c r="AF151" s="6">
        <f t="shared" si="40"/>
        <v>690780.69</v>
      </c>
    </row>
    <row r="152" spans="1:32">
      <c r="A152">
        <v>151</v>
      </c>
      <c r="B152" t="s">
        <v>175</v>
      </c>
      <c r="C152" t="s">
        <v>48</v>
      </c>
      <c r="D152">
        <v>454.59</v>
      </c>
      <c r="E152">
        <v>3.8</v>
      </c>
      <c r="F152">
        <v>680</v>
      </c>
      <c r="G152">
        <v>29</v>
      </c>
      <c r="H152">
        <v>418</v>
      </c>
      <c r="I152">
        <v>829</v>
      </c>
      <c r="J152">
        <v>439</v>
      </c>
      <c r="K152">
        <v>77</v>
      </c>
      <c r="L152">
        <v>281</v>
      </c>
      <c r="M152">
        <v>41</v>
      </c>
      <c r="N152">
        <v>259</v>
      </c>
      <c r="O152">
        <v>207</v>
      </c>
      <c r="P152">
        <v>110</v>
      </c>
      <c r="Q152">
        <v>626</v>
      </c>
      <c r="R152">
        <v>976</v>
      </c>
      <c r="S152" s="7">
        <f t="shared" si="28"/>
        <v>13183.11</v>
      </c>
      <c r="T152" s="7">
        <f t="shared" si="29"/>
        <v>190018.62</v>
      </c>
      <c r="U152" s="6">
        <f t="shared" si="30"/>
        <v>376855.11</v>
      </c>
      <c r="V152" s="6">
        <f t="shared" si="31"/>
        <v>199565.01</v>
      </c>
      <c r="W152" s="6">
        <f t="shared" si="32"/>
        <v>35003.43</v>
      </c>
      <c r="X152" s="6">
        <f t="shared" si="33"/>
        <v>127739.79</v>
      </c>
      <c r="Y152" s="6">
        <f t="shared" si="34"/>
        <v>18638.19</v>
      </c>
      <c r="Z152" s="6">
        <f t="shared" si="35"/>
        <v>117738.81</v>
      </c>
      <c r="AA152" s="6">
        <f t="shared" si="36"/>
        <v>94100.13</v>
      </c>
      <c r="AB152" s="6">
        <f t="shared" si="37"/>
        <v>50004.9</v>
      </c>
      <c r="AC152" s="6">
        <f t="shared" si="38"/>
        <v>284573.34</v>
      </c>
      <c r="AD152">
        <f t="shared" si="39"/>
        <v>443679.84</v>
      </c>
      <c r="AE152" s="7">
        <f t="shared" si="41"/>
        <v>5430.39</v>
      </c>
      <c r="AF152" s="6">
        <f t="shared" si="40"/>
        <v>1951100.28</v>
      </c>
    </row>
    <row r="153" spans="1:32">
      <c r="A153">
        <v>152</v>
      </c>
      <c r="B153" t="s">
        <v>176</v>
      </c>
      <c r="C153" t="s">
        <v>26</v>
      </c>
      <c r="D153">
        <v>123.58</v>
      </c>
      <c r="E153">
        <v>4.3</v>
      </c>
      <c r="F153">
        <v>58</v>
      </c>
      <c r="G153">
        <v>702</v>
      </c>
      <c r="H153">
        <v>755</v>
      </c>
      <c r="I153">
        <v>184</v>
      </c>
      <c r="J153">
        <v>728</v>
      </c>
      <c r="K153">
        <v>946</v>
      </c>
      <c r="L153">
        <v>985</v>
      </c>
      <c r="M153">
        <v>675</v>
      </c>
      <c r="N153">
        <v>987</v>
      </c>
      <c r="O153">
        <v>791</v>
      </c>
      <c r="P153">
        <v>769</v>
      </c>
      <c r="Q153">
        <v>364</v>
      </c>
      <c r="R153">
        <v>447</v>
      </c>
      <c r="S153" s="7">
        <f t="shared" si="28"/>
        <v>86753.16</v>
      </c>
      <c r="T153" s="7">
        <f t="shared" si="29"/>
        <v>93302.9</v>
      </c>
      <c r="U153" s="6">
        <f t="shared" si="30"/>
        <v>22738.72</v>
      </c>
      <c r="V153" s="6">
        <f t="shared" si="31"/>
        <v>89966.24</v>
      </c>
      <c r="W153" s="6">
        <f t="shared" si="32"/>
        <v>116906.68</v>
      </c>
      <c r="X153" s="6">
        <f t="shared" si="33"/>
        <v>121726.3</v>
      </c>
      <c r="Y153" s="6">
        <f t="shared" si="34"/>
        <v>83416.5</v>
      </c>
      <c r="Z153" s="6">
        <f t="shared" si="35"/>
        <v>121973.46</v>
      </c>
      <c r="AA153" s="6">
        <f t="shared" si="36"/>
        <v>97751.78</v>
      </c>
      <c r="AB153" s="6">
        <f t="shared" si="37"/>
        <v>95033.02</v>
      </c>
      <c r="AC153" s="6">
        <f t="shared" si="38"/>
        <v>44983.12</v>
      </c>
      <c r="AD153">
        <f t="shared" si="39"/>
        <v>55240.26</v>
      </c>
      <c r="AE153" s="7">
        <f t="shared" si="41"/>
        <v>8518.88</v>
      </c>
      <c r="AF153" s="6">
        <f t="shared" si="40"/>
        <v>1029792.14</v>
      </c>
    </row>
    <row r="154" spans="1:32">
      <c r="A154">
        <v>153</v>
      </c>
      <c r="B154" t="s">
        <v>177</v>
      </c>
      <c r="C154" t="s">
        <v>26</v>
      </c>
      <c r="D154">
        <v>76.72</v>
      </c>
      <c r="E154">
        <v>3.8</v>
      </c>
      <c r="F154">
        <v>796</v>
      </c>
      <c r="G154">
        <v>259</v>
      </c>
      <c r="H154">
        <v>506</v>
      </c>
      <c r="I154">
        <v>5</v>
      </c>
      <c r="J154">
        <v>95</v>
      </c>
      <c r="K154">
        <v>601</v>
      </c>
      <c r="L154">
        <v>87</v>
      </c>
      <c r="M154">
        <v>872</v>
      </c>
      <c r="N154">
        <v>845</v>
      </c>
      <c r="O154">
        <v>716</v>
      </c>
      <c r="P154">
        <v>88</v>
      </c>
      <c r="Q154">
        <v>89</v>
      </c>
      <c r="R154">
        <v>512</v>
      </c>
      <c r="S154" s="7">
        <f t="shared" si="28"/>
        <v>19870.48</v>
      </c>
      <c r="T154" s="7">
        <f t="shared" si="29"/>
        <v>38820.32</v>
      </c>
      <c r="U154" s="6">
        <f t="shared" si="30"/>
        <v>383.6</v>
      </c>
      <c r="V154" s="6">
        <f t="shared" si="31"/>
        <v>7288.4</v>
      </c>
      <c r="W154" s="6">
        <f t="shared" si="32"/>
        <v>46108.72</v>
      </c>
      <c r="X154" s="6">
        <f t="shared" si="33"/>
        <v>6674.64</v>
      </c>
      <c r="Y154" s="6">
        <f t="shared" si="34"/>
        <v>66899.84</v>
      </c>
      <c r="Z154" s="6">
        <f t="shared" si="35"/>
        <v>64828.4</v>
      </c>
      <c r="AA154" s="6">
        <f t="shared" si="36"/>
        <v>54931.52</v>
      </c>
      <c r="AB154" s="6">
        <f t="shared" si="37"/>
        <v>6751.36</v>
      </c>
      <c r="AC154" s="6">
        <f t="shared" si="38"/>
        <v>6828.08</v>
      </c>
      <c r="AD154">
        <f t="shared" si="39"/>
        <v>39280.64</v>
      </c>
      <c r="AE154" s="7">
        <f t="shared" si="41"/>
        <v>5551.52</v>
      </c>
      <c r="AF154" s="6">
        <f t="shared" si="40"/>
        <v>358666</v>
      </c>
    </row>
    <row r="155" spans="1:32">
      <c r="A155">
        <v>154</v>
      </c>
      <c r="B155" t="s">
        <v>178</v>
      </c>
      <c r="C155" t="s">
        <v>26</v>
      </c>
      <c r="D155">
        <v>247.28</v>
      </c>
      <c r="E155">
        <v>3.7</v>
      </c>
      <c r="F155">
        <v>26</v>
      </c>
      <c r="G155">
        <v>204</v>
      </c>
      <c r="H155">
        <v>340</v>
      </c>
      <c r="I155">
        <v>205</v>
      </c>
      <c r="J155">
        <v>928</v>
      </c>
      <c r="K155">
        <v>687</v>
      </c>
      <c r="L155">
        <v>203</v>
      </c>
      <c r="M155">
        <v>282</v>
      </c>
      <c r="N155">
        <v>967</v>
      </c>
      <c r="O155">
        <v>663</v>
      </c>
      <c r="P155">
        <v>432</v>
      </c>
      <c r="Q155">
        <v>719</v>
      </c>
      <c r="R155">
        <v>318</v>
      </c>
      <c r="S155" s="7">
        <f t="shared" si="28"/>
        <v>50445.12</v>
      </c>
      <c r="T155" s="7">
        <f t="shared" si="29"/>
        <v>84075.2</v>
      </c>
      <c r="U155" s="6">
        <f t="shared" si="30"/>
        <v>50692.4</v>
      </c>
      <c r="V155" s="6">
        <f t="shared" si="31"/>
        <v>229475.84</v>
      </c>
      <c r="W155" s="6">
        <f t="shared" si="32"/>
        <v>169881.36</v>
      </c>
      <c r="X155" s="6">
        <f t="shared" si="33"/>
        <v>50197.84</v>
      </c>
      <c r="Y155" s="6">
        <f t="shared" si="34"/>
        <v>69732.96</v>
      </c>
      <c r="Z155" s="6">
        <f t="shared" si="35"/>
        <v>239119.76</v>
      </c>
      <c r="AA155" s="6">
        <f t="shared" si="36"/>
        <v>163946.64</v>
      </c>
      <c r="AB155" s="6">
        <f t="shared" si="37"/>
        <v>106824.96</v>
      </c>
      <c r="AC155" s="6">
        <f t="shared" si="38"/>
        <v>177794.32</v>
      </c>
      <c r="AD155">
        <f t="shared" si="39"/>
        <v>78635.04</v>
      </c>
      <c r="AE155" s="7">
        <f t="shared" si="41"/>
        <v>6224.98</v>
      </c>
      <c r="AF155" s="6">
        <f t="shared" si="40"/>
        <v>1470821.44</v>
      </c>
    </row>
    <row r="156" spans="1:32">
      <c r="A156">
        <v>155</v>
      </c>
      <c r="B156" t="s">
        <v>179</v>
      </c>
      <c r="C156" t="s">
        <v>21</v>
      </c>
      <c r="D156">
        <v>492.9</v>
      </c>
      <c r="E156">
        <v>3.5</v>
      </c>
      <c r="F156">
        <v>881</v>
      </c>
      <c r="G156">
        <v>58</v>
      </c>
      <c r="H156">
        <v>126</v>
      </c>
      <c r="I156">
        <v>543</v>
      </c>
      <c r="J156">
        <v>940</v>
      </c>
      <c r="K156">
        <v>20</v>
      </c>
      <c r="L156">
        <v>15</v>
      </c>
      <c r="M156">
        <v>57</v>
      </c>
      <c r="N156">
        <v>520</v>
      </c>
      <c r="O156">
        <v>437</v>
      </c>
      <c r="P156">
        <v>709</v>
      </c>
      <c r="Q156">
        <v>163</v>
      </c>
      <c r="R156">
        <v>216</v>
      </c>
      <c r="S156" s="7">
        <f t="shared" si="28"/>
        <v>28588.2</v>
      </c>
      <c r="T156" s="7">
        <f t="shared" si="29"/>
        <v>62105.4</v>
      </c>
      <c r="U156" s="6">
        <f t="shared" si="30"/>
        <v>267644.7</v>
      </c>
      <c r="V156" s="6">
        <f t="shared" si="31"/>
        <v>463326</v>
      </c>
      <c r="W156" s="6">
        <f t="shared" si="32"/>
        <v>9858</v>
      </c>
      <c r="X156" s="6">
        <f t="shared" si="33"/>
        <v>7393.5</v>
      </c>
      <c r="Y156" s="6">
        <f t="shared" si="34"/>
        <v>28095.3</v>
      </c>
      <c r="Z156" s="6">
        <f t="shared" si="35"/>
        <v>256308</v>
      </c>
      <c r="AA156" s="6">
        <f t="shared" si="36"/>
        <v>215397.3</v>
      </c>
      <c r="AB156" s="6">
        <f t="shared" si="37"/>
        <v>349466.1</v>
      </c>
      <c r="AC156" s="6">
        <f t="shared" si="38"/>
        <v>80342.7</v>
      </c>
      <c r="AD156">
        <f t="shared" si="39"/>
        <v>106466.4</v>
      </c>
      <c r="AE156" s="7">
        <f t="shared" si="41"/>
        <v>5181.4</v>
      </c>
      <c r="AF156" s="6">
        <f t="shared" si="40"/>
        <v>1874991.6</v>
      </c>
    </row>
    <row r="157" spans="1:32">
      <c r="A157">
        <v>156</v>
      </c>
      <c r="B157" t="s">
        <v>180</v>
      </c>
      <c r="C157" t="s">
        <v>29</v>
      </c>
      <c r="D157">
        <v>124.82</v>
      </c>
      <c r="E157">
        <v>4</v>
      </c>
      <c r="F157">
        <v>447</v>
      </c>
      <c r="G157">
        <v>470</v>
      </c>
      <c r="H157">
        <v>408</v>
      </c>
      <c r="I157">
        <v>610</v>
      </c>
      <c r="J157">
        <v>163</v>
      </c>
      <c r="K157">
        <v>565</v>
      </c>
      <c r="L157">
        <v>150</v>
      </c>
      <c r="M157">
        <v>813</v>
      </c>
      <c r="N157">
        <v>632</v>
      </c>
      <c r="O157">
        <v>537</v>
      </c>
      <c r="P157">
        <v>793</v>
      </c>
      <c r="Q157">
        <v>480</v>
      </c>
      <c r="R157">
        <v>33</v>
      </c>
      <c r="S157" s="7">
        <f t="shared" si="28"/>
        <v>58665.4</v>
      </c>
      <c r="T157" s="7">
        <f t="shared" si="29"/>
        <v>50926.56</v>
      </c>
      <c r="U157" s="6">
        <f t="shared" si="30"/>
        <v>76140.2</v>
      </c>
      <c r="V157" s="6">
        <f t="shared" si="31"/>
        <v>20345.66</v>
      </c>
      <c r="W157" s="6">
        <f t="shared" si="32"/>
        <v>70523.3</v>
      </c>
      <c r="X157" s="6">
        <f t="shared" si="33"/>
        <v>18723</v>
      </c>
      <c r="Y157" s="6">
        <f t="shared" si="34"/>
        <v>101478.66</v>
      </c>
      <c r="Z157" s="6">
        <f t="shared" si="35"/>
        <v>78886.24</v>
      </c>
      <c r="AA157" s="6">
        <f t="shared" si="36"/>
        <v>67028.34</v>
      </c>
      <c r="AB157" s="6">
        <f t="shared" si="37"/>
        <v>98982.26</v>
      </c>
      <c r="AC157" s="6">
        <f t="shared" si="38"/>
        <v>59913.6</v>
      </c>
      <c r="AD157">
        <f t="shared" si="39"/>
        <v>4119.06</v>
      </c>
      <c r="AE157" s="7">
        <f t="shared" si="41"/>
        <v>6229.82</v>
      </c>
      <c r="AF157" s="6">
        <f t="shared" si="40"/>
        <v>705732.28</v>
      </c>
    </row>
    <row r="158" spans="1:32">
      <c r="A158">
        <v>157</v>
      </c>
      <c r="B158" t="s">
        <v>181</v>
      </c>
      <c r="C158" t="s">
        <v>29</v>
      </c>
      <c r="D158">
        <v>337.71</v>
      </c>
      <c r="E158">
        <v>1.6</v>
      </c>
      <c r="F158">
        <v>66</v>
      </c>
      <c r="G158">
        <v>775</v>
      </c>
      <c r="H158">
        <v>923</v>
      </c>
      <c r="I158">
        <v>905</v>
      </c>
      <c r="J158">
        <v>147</v>
      </c>
      <c r="K158">
        <v>183</v>
      </c>
      <c r="L158">
        <v>935</v>
      </c>
      <c r="M158">
        <v>833</v>
      </c>
      <c r="N158">
        <v>370</v>
      </c>
      <c r="O158">
        <v>705</v>
      </c>
      <c r="P158">
        <v>711</v>
      </c>
      <c r="Q158">
        <v>83</v>
      </c>
      <c r="R158">
        <v>870</v>
      </c>
      <c r="S158" s="7">
        <f t="shared" si="28"/>
        <v>261725.25</v>
      </c>
      <c r="T158" s="7">
        <f t="shared" si="29"/>
        <v>311706.33</v>
      </c>
      <c r="U158" s="6">
        <f t="shared" si="30"/>
        <v>305627.55</v>
      </c>
      <c r="V158" s="6">
        <f t="shared" si="31"/>
        <v>49643.37</v>
      </c>
      <c r="W158" s="6">
        <f t="shared" si="32"/>
        <v>61800.93</v>
      </c>
      <c r="X158" s="6">
        <f t="shared" si="33"/>
        <v>315758.85</v>
      </c>
      <c r="Y158" s="6">
        <f t="shared" si="34"/>
        <v>281312.43</v>
      </c>
      <c r="Z158" s="6">
        <f t="shared" si="35"/>
        <v>124952.7</v>
      </c>
      <c r="AA158" s="6">
        <f t="shared" si="36"/>
        <v>238085.55</v>
      </c>
      <c r="AB158" s="6">
        <f t="shared" si="37"/>
        <v>240111.81</v>
      </c>
      <c r="AC158" s="6">
        <f t="shared" si="38"/>
        <v>28029.93</v>
      </c>
      <c r="AD158">
        <f t="shared" si="39"/>
        <v>293807.7</v>
      </c>
      <c r="AE158" s="7">
        <f t="shared" si="41"/>
        <v>7845.31</v>
      </c>
      <c r="AF158" s="6">
        <f t="shared" si="40"/>
        <v>2512562.4</v>
      </c>
    </row>
    <row r="159" spans="1:32">
      <c r="A159">
        <v>158</v>
      </c>
      <c r="B159" t="s">
        <v>182</v>
      </c>
      <c r="C159" t="s">
        <v>26</v>
      </c>
      <c r="D159">
        <v>382</v>
      </c>
      <c r="E159">
        <v>4.5</v>
      </c>
      <c r="F159">
        <v>921</v>
      </c>
      <c r="G159">
        <v>465</v>
      </c>
      <c r="H159">
        <v>366</v>
      </c>
      <c r="I159">
        <v>386</v>
      </c>
      <c r="J159">
        <v>529</v>
      </c>
      <c r="K159">
        <v>870</v>
      </c>
      <c r="L159">
        <v>253</v>
      </c>
      <c r="M159">
        <v>536</v>
      </c>
      <c r="N159">
        <v>418</v>
      </c>
      <c r="O159">
        <v>335</v>
      </c>
      <c r="P159">
        <v>98</v>
      </c>
      <c r="Q159">
        <v>76</v>
      </c>
      <c r="R159">
        <v>265</v>
      </c>
      <c r="S159" s="7">
        <f t="shared" si="28"/>
        <v>177630</v>
      </c>
      <c r="T159" s="7">
        <f t="shared" si="29"/>
        <v>139812</v>
      </c>
      <c r="U159" s="6">
        <f t="shared" si="30"/>
        <v>147452</v>
      </c>
      <c r="V159" s="6">
        <f t="shared" si="31"/>
        <v>202078</v>
      </c>
      <c r="W159" s="6">
        <f t="shared" si="32"/>
        <v>332340</v>
      </c>
      <c r="X159" s="6">
        <f t="shared" si="33"/>
        <v>96646</v>
      </c>
      <c r="Y159" s="6">
        <f t="shared" si="34"/>
        <v>204752</v>
      </c>
      <c r="Z159" s="6">
        <f t="shared" si="35"/>
        <v>159676</v>
      </c>
      <c r="AA159" s="6">
        <f t="shared" si="36"/>
        <v>127970</v>
      </c>
      <c r="AB159" s="6">
        <f t="shared" si="37"/>
        <v>37436</v>
      </c>
      <c r="AC159" s="6">
        <f t="shared" si="38"/>
        <v>29032</v>
      </c>
      <c r="AD159">
        <f t="shared" si="39"/>
        <v>101230</v>
      </c>
      <c r="AE159" s="7">
        <f t="shared" si="41"/>
        <v>5904.5</v>
      </c>
      <c r="AF159" s="6">
        <f t="shared" si="40"/>
        <v>1756054</v>
      </c>
    </row>
    <row r="160" spans="1:32">
      <c r="A160">
        <v>159</v>
      </c>
      <c r="B160" t="s">
        <v>183</v>
      </c>
      <c r="C160" t="s">
        <v>19</v>
      </c>
      <c r="D160">
        <v>122.63</v>
      </c>
      <c r="E160">
        <v>4.5</v>
      </c>
      <c r="F160">
        <v>760</v>
      </c>
      <c r="G160">
        <v>11</v>
      </c>
      <c r="H160">
        <v>270</v>
      </c>
      <c r="I160">
        <v>767</v>
      </c>
      <c r="J160">
        <v>293</v>
      </c>
      <c r="K160">
        <v>221</v>
      </c>
      <c r="L160">
        <v>187</v>
      </c>
      <c r="M160">
        <v>72</v>
      </c>
      <c r="N160">
        <v>100</v>
      </c>
      <c r="O160">
        <v>421</v>
      </c>
      <c r="P160">
        <v>538</v>
      </c>
      <c r="Q160">
        <v>672</v>
      </c>
      <c r="R160">
        <v>639</v>
      </c>
      <c r="S160" s="7">
        <f t="shared" si="28"/>
        <v>1348.93</v>
      </c>
      <c r="T160" s="7">
        <f t="shared" si="29"/>
        <v>33110.1</v>
      </c>
      <c r="U160" s="6">
        <f t="shared" si="30"/>
        <v>94057.21</v>
      </c>
      <c r="V160" s="6">
        <f t="shared" si="31"/>
        <v>35930.59</v>
      </c>
      <c r="W160" s="6">
        <f t="shared" si="32"/>
        <v>27101.23</v>
      </c>
      <c r="X160" s="6">
        <f t="shared" si="33"/>
        <v>22931.81</v>
      </c>
      <c r="Y160" s="6">
        <f t="shared" si="34"/>
        <v>8829.36</v>
      </c>
      <c r="Z160" s="6">
        <f t="shared" si="35"/>
        <v>12263</v>
      </c>
      <c r="AA160" s="6">
        <f t="shared" si="36"/>
        <v>51627.23</v>
      </c>
      <c r="AB160" s="6">
        <f t="shared" si="37"/>
        <v>65974.94</v>
      </c>
      <c r="AC160" s="6">
        <f t="shared" si="38"/>
        <v>82407.36</v>
      </c>
      <c r="AD160">
        <f t="shared" si="39"/>
        <v>78360.57</v>
      </c>
      <c r="AE160" s="7">
        <f t="shared" si="41"/>
        <v>5078.13</v>
      </c>
      <c r="AF160" s="6">
        <f t="shared" si="40"/>
        <v>513942.33</v>
      </c>
    </row>
    <row r="161" spans="1:32">
      <c r="A161">
        <v>160</v>
      </c>
      <c r="B161" t="s">
        <v>184</v>
      </c>
      <c r="C161" t="s">
        <v>26</v>
      </c>
      <c r="D161">
        <v>365.47</v>
      </c>
      <c r="E161">
        <v>1.1</v>
      </c>
      <c r="F161">
        <v>254</v>
      </c>
      <c r="G161">
        <v>630</v>
      </c>
      <c r="H161">
        <v>643</v>
      </c>
      <c r="I161">
        <v>698</v>
      </c>
      <c r="J161">
        <v>194</v>
      </c>
      <c r="K161">
        <v>826</v>
      </c>
      <c r="L161">
        <v>328</v>
      </c>
      <c r="M161">
        <v>884</v>
      </c>
      <c r="N161">
        <v>660</v>
      </c>
      <c r="O161">
        <v>749</v>
      </c>
      <c r="P161">
        <v>600</v>
      </c>
      <c r="Q161">
        <v>516</v>
      </c>
      <c r="R161">
        <v>723</v>
      </c>
      <c r="S161" s="7">
        <f t="shared" si="28"/>
        <v>230246.1</v>
      </c>
      <c r="T161" s="7">
        <f t="shared" si="29"/>
        <v>234997.21</v>
      </c>
      <c r="U161" s="6">
        <f t="shared" si="30"/>
        <v>255098.06</v>
      </c>
      <c r="V161" s="6">
        <f t="shared" si="31"/>
        <v>70901.18</v>
      </c>
      <c r="W161" s="6">
        <f t="shared" si="32"/>
        <v>301878.22</v>
      </c>
      <c r="X161" s="6">
        <f t="shared" si="33"/>
        <v>119874.16</v>
      </c>
      <c r="Y161" s="6">
        <f t="shared" si="34"/>
        <v>323075.48</v>
      </c>
      <c r="Z161" s="6">
        <f t="shared" si="35"/>
        <v>241210.2</v>
      </c>
      <c r="AA161" s="6">
        <f t="shared" si="36"/>
        <v>273737.03</v>
      </c>
      <c r="AB161" s="6">
        <f t="shared" si="37"/>
        <v>219282</v>
      </c>
      <c r="AC161" s="6">
        <f t="shared" si="38"/>
        <v>188582.52</v>
      </c>
      <c r="AD161">
        <f t="shared" si="39"/>
        <v>264234.81</v>
      </c>
      <c r="AE161" s="7">
        <f t="shared" si="41"/>
        <v>8071.57</v>
      </c>
      <c r="AF161" s="6">
        <f t="shared" si="40"/>
        <v>2723116.97</v>
      </c>
    </row>
    <row r="162" spans="1:32">
      <c r="A162">
        <v>161</v>
      </c>
      <c r="B162" t="s">
        <v>185</v>
      </c>
      <c r="C162" t="s">
        <v>21</v>
      </c>
      <c r="D162">
        <v>187.05</v>
      </c>
      <c r="E162">
        <v>4.3</v>
      </c>
      <c r="F162">
        <v>899</v>
      </c>
      <c r="G162">
        <v>926</v>
      </c>
      <c r="H162">
        <v>604</v>
      </c>
      <c r="I162">
        <v>75</v>
      </c>
      <c r="J162">
        <v>662</v>
      </c>
      <c r="K162">
        <v>327</v>
      </c>
      <c r="L162">
        <v>543</v>
      </c>
      <c r="M162">
        <v>922</v>
      </c>
      <c r="N162">
        <v>953</v>
      </c>
      <c r="O162">
        <v>320</v>
      </c>
      <c r="P162">
        <v>145</v>
      </c>
      <c r="Q162">
        <v>484</v>
      </c>
      <c r="R162">
        <v>774</v>
      </c>
      <c r="S162" s="7">
        <f t="shared" si="28"/>
        <v>173208.3</v>
      </c>
      <c r="T162" s="7">
        <f t="shared" si="29"/>
        <v>112978.2</v>
      </c>
      <c r="U162" s="6">
        <f t="shared" si="30"/>
        <v>14028.75</v>
      </c>
      <c r="V162" s="6">
        <f t="shared" si="31"/>
        <v>123827.1</v>
      </c>
      <c r="W162" s="6">
        <f t="shared" si="32"/>
        <v>61165.35</v>
      </c>
      <c r="X162" s="6">
        <f t="shared" si="33"/>
        <v>101568.15</v>
      </c>
      <c r="Y162" s="6">
        <f t="shared" si="34"/>
        <v>172460.1</v>
      </c>
      <c r="Z162" s="6">
        <f t="shared" si="35"/>
        <v>178258.65</v>
      </c>
      <c r="AA162" s="6">
        <f t="shared" si="36"/>
        <v>59856</v>
      </c>
      <c r="AB162" s="6">
        <f t="shared" si="37"/>
        <v>27122.25</v>
      </c>
      <c r="AC162" s="6">
        <f t="shared" si="38"/>
        <v>90532.2</v>
      </c>
      <c r="AD162">
        <f t="shared" si="39"/>
        <v>144776.7</v>
      </c>
      <c r="AE162" s="7">
        <f t="shared" si="41"/>
        <v>7825.35</v>
      </c>
      <c r="AF162" s="6">
        <f t="shared" si="40"/>
        <v>1259781.75</v>
      </c>
    </row>
    <row r="163" spans="1:32">
      <c r="A163">
        <v>162</v>
      </c>
      <c r="B163" t="s">
        <v>186</v>
      </c>
      <c r="C163" t="s">
        <v>23</v>
      </c>
      <c r="D163">
        <v>317.99</v>
      </c>
      <c r="E163">
        <v>1.5</v>
      </c>
      <c r="F163">
        <v>968</v>
      </c>
      <c r="G163">
        <v>973</v>
      </c>
      <c r="H163">
        <v>378</v>
      </c>
      <c r="I163">
        <v>176</v>
      </c>
      <c r="J163">
        <v>479</v>
      </c>
      <c r="K163">
        <v>178</v>
      </c>
      <c r="L163">
        <v>782</v>
      </c>
      <c r="M163">
        <v>128</v>
      </c>
      <c r="N163">
        <v>657</v>
      </c>
      <c r="O163">
        <v>496</v>
      </c>
      <c r="P163">
        <v>693</v>
      </c>
      <c r="Q163">
        <v>589</v>
      </c>
      <c r="R163">
        <v>823</v>
      </c>
      <c r="S163" s="7">
        <f t="shared" si="28"/>
        <v>309404.27</v>
      </c>
      <c r="T163" s="7">
        <f t="shared" si="29"/>
        <v>120200.22</v>
      </c>
      <c r="U163" s="6">
        <f t="shared" si="30"/>
        <v>55966.24</v>
      </c>
      <c r="V163" s="6">
        <f t="shared" si="31"/>
        <v>152317.21</v>
      </c>
      <c r="W163" s="6">
        <f t="shared" si="32"/>
        <v>56602.22</v>
      </c>
      <c r="X163" s="6">
        <f t="shared" si="33"/>
        <v>248668.18</v>
      </c>
      <c r="Y163" s="6">
        <f t="shared" si="34"/>
        <v>40702.72</v>
      </c>
      <c r="Z163" s="6">
        <f t="shared" si="35"/>
        <v>208919.43</v>
      </c>
      <c r="AA163" s="6">
        <f t="shared" si="36"/>
        <v>157723.04</v>
      </c>
      <c r="AB163" s="6">
        <f t="shared" si="37"/>
        <v>220367.07</v>
      </c>
      <c r="AC163" s="6">
        <f t="shared" si="38"/>
        <v>187296.11</v>
      </c>
      <c r="AD163">
        <f t="shared" si="39"/>
        <v>261705.77</v>
      </c>
      <c r="AE163" s="7">
        <f t="shared" si="41"/>
        <v>7639.49</v>
      </c>
      <c r="AF163" s="6">
        <f t="shared" si="40"/>
        <v>2019872.48</v>
      </c>
    </row>
    <row r="164" spans="1:32">
      <c r="A164">
        <v>163</v>
      </c>
      <c r="B164" t="s">
        <v>187</v>
      </c>
      <c r="C164" t="s">
        <v>21</v>
      </c>
      <c r="D164">
        <v>318.6</v>
      </c>
      <c r="E164">
        <v>2.3</v>
      </c>
      <c r="F164">
        <v>44</v>
      </c>
      <c r="G164">
        <v>289</v>
      </c>
      <c r="H164">
        <v>72</v>
      </c>
      <c r="I164">
        <v>826</v>
      </c>
      <c r="J164">
        <v>876</v>
      </c>
      <c r="K164">
        <v>787</v>
      </c>
      <c r="L164">
        <v>996</v>
      </c>
      <c r="M164">
        <v>598</v>
      </c>
      <c r="N164">
        <v>864</v>
      </c>
      <c r="O164">
        <v>586</v>
      </c>
      <c r="P164">
        <v>256</v>
      </c>
      <c r="Q164">
        <v>602</v>
      </c>
      <c r="R164">
        <v>79</v>
      </c>
      <c r="S164" s="7">
        <f t="shared" si="28"/>
        <v>92075.4</v>
      </c>
      <c r="T164" s="7">
        <f t="shared" si="29"/>
        <v>22939.2</v>
      </c>
      <c r="U164" s="6">
        <f t="shared" si="30"/>
        <v>263163.6</v>
      </c>
      <c r="V164" s="6">
        <f t="shared" si="31"/>
        <v>279093.6</v>
      </c>
      <c r="W164" s="6">
        <f t="shared" si="32"/>
        <v>250738.2</v>
      </c>
      <c r="X164" s="6">
        <f t="shared" si="33"/>
        <v>317325.6</v>
      </c>
      <c r="Y164" s="6">
        <f t="shared" si="34"/>
        <v>190522.8</v>
      </c>
      <c r="Z164" s="6">
        <f t="shared" si="35"/>
        <v>275270.4</v>
      </c>
      <c r="AA164" s="6">
        <f t="shared" si="36"/>
        <v>186699.6</v>
      </c>
      <c r="AB164" s="6">
        <f t="shared" si="37"/>
        <v>81561.6</v>
      </c>
      <c r="AC164" s="6">
        <f t="shared" si="38"/>
        <v>191797.2</v>
      </c>
      <c r="AD164">
        <f t="shared" si="39"/>
        <v>25169.4</v>
      </c>
      <c r="AE164" s="7">
        <f t="shared" si="41"/>
        <v>7195.9</v>
      </c>
      <c r="AF164" s="6">
        <f t="shared" si="40"/>
        <v>2176356.6</v>
      </c>
    </row>
    <row r="165" spans="1:32">
      <c r="A165">
        <v>164</v>
      </c>
      <c r="B165" t="s">
        <v>188</v>
      </c>
      <c r="C165" t="s">
        <v>19</v>
      </c>
      <c r="D165">
        <v>270.21</v>
      </c>
      <c r="E165">
        <v>4</v>
      </c>
      <c r="F165">
        <v>97</v>
      </c>
      <c r="G165">
        <v>849</v>
      </c>
      <c r="H165">
        <v>922</v>
      </c>
      <c r="I165">
        <v>798</v>
      </c>
      <c r="J165">
        <v>122</v>
      </c>
      <c r="K165">
        <v>111</v>
      </c>
      <c r="L165">
        <v>396</v>
      </c>
      <c r="M165">
        <v>841</v>
      </c>
      <c r="N165">
        <v>967</v>
      </c>
      <c r="O165">
        <v>946</v>
      </c>
      <c r="P165">
        <v>188</v>
      </c>
      <c r="Q165">
        <v>598</v>
      </c>
      <c r="R165">
        <v>676</v>
      </c>
      <c r="S165" s="7">
        <f t="shared" si="28"/>
        <v>229408.29</v>
      </c>
      <c r="T165" s="7">
        <f t="shared" si="29"/>
        <v>249133.62</v>
      </c>
      <c r="U165" s="6">
        <f t="shared" si="30"/>
        <v>215627.58</v>
      </c>
      <c r="V165" s="6">
        <f t="shared" si="31"/>
        <v>32965.62</v>
      </c>
      <c r="W165" s="6">
        <f t="shared" si="32"/>
        <v>29993.31</v>
      </c>
      <c r="X165" s="6">
        <f t="shared" si="33"/>
        <v>107003.16</v>
      </c>
      <c r="Y165" s="6">
        <f t="shared" si="34"/>
        <v>227246.61</v>
      </c>
      <c r="Z165" s="6">
        <f t="shared" si="35"/>
        <v>261293.07</v>
      </c>
      <c r="AA165" s="6">
        <f t="shared" si="36"/>
        <v>255618.66</v>
      </c>
      <c r="AB165" s="6">
        <f t="shared" si="37"/>
        <v>50799.48</v>
      </c>
      <c r="AC165" s="6">
        <f t="shared" si="38"/>
        <v>161585.58</v>
      </c>
      <c r="AD165">
        <f t="shared" si="39"/>
        <v>182661.96</v>
      </c>
      <c r="AE165" s="7">
        <f t="shared" si="41"/>
        <v>7785.21</v>
      </c>
      <c r="AF165" s="6">
        <f t="shared" si="40"/>
        <v>2003336.94</v>
      </c>
    </row>
    <row r="166" spans="1:32">
      <c r="A166">
        <v>165</v>
      </c>
      <c r="B166" t="s">
        <v>189</v>
      </c>
      <c r="C166" t="s">
        <v>26</v>
      </c>
      <c r="D166">
        <v>49.69</v>
      </c>
      <c r="E166">
        <v>1.6</v>
      </c>
      <c r="F166">
        <v>554</v>
      </c>
      <c r="G166">
        <v>759</v>
      </c>
      <c r="H166">
        <v>921</v>
      </c>
      <c r="I166">
        <v>348</v>
      </c>
      <c r="J166">
        <v>399</v>
      </c>
      <c r="K166">
        <v>735</v>
      </c>
      <c r="L166">
        <v>516</v>
      </c>
      <c r="M166">
        <v>425</v>
      </c>
      <c r="N166">
        <v>242</v>
      </c>
      <c r="O166">
        <v>162</v>
      </c>
      <c r="P166">
        <v>239</v>
      </c>
      <c r="Q166">
        <v>781</v>
      </c>
      <c r="R166">
        <v>412</v>
      </c>
      <c r="S166" s="7">
        <f t="shared" si="28"/>
        <v>37714.71</v>
      </c>
      <c r="T166" s="7">
        <f t="shared" si="29"/>
        <v>45764.49</v>
      </c>
      <c r="U166" s="6">
        <f t="shared" si="30"/>
        <v>17292.12</v>
      </c>
      <c r="V166" s="6">
        <f t="shared" si="31"/>
        <v>19826.31</v>
      </c>
      <c r="W166" s="6">
        <f t="shared" si="32"/>
        <v>36522.15</v>
      </c>
      <c r="X166" s="6">
        <f t="shared" si="33"/>
        <v>25640.04</v>
      </c>
      <c r="Y166" s="6">
        <f t="shared" si="34"/>
        <v>21118.25</v>
      </c>
      <c r="Z166" s="6">
        <f t="shared" si="35"/>
        <v>12024.98</v>
      </c>
      <c r="AA166" s="6">
        <f t="shared" si="36"/>
        <v>8049.78</v>
      </c>
      <c r="AB166" s="6">
        <f t="shared" si="37"/>
        <v>11875.91</v>
      </c>
      <c r="AC166" s="6">
        <f t="shared" si="38"/>
        <v>38807.89</v>
      </c>
      <c r="AD166">
        <f t="shared" si="39"/>
        <v>20472.28</v>
      </c>
      <c r="AE166" s="7">
        <f t="shared" si="41"/>
        <v>6544.29</v>
      </c>
      <c r="AF166" s="6">
        <f t="shared" si="40"/>
        <v>295108.91</v>
      </c>
    </row>
    <row r="167" spans="1:32">
      <c r="A167">
        <v>166</v>
      </c>
      <c r="B167" t="s">
        <v>190</v>
      </c>
      <c r="C167" t="s">
        <v>29</v>
      </c>
      <c r="D167">
        <v>418.47</v>
      </c>
      <c r="E167">
        <v>4.3</v>
      </c>
      <c r="F167">
        <v>227</v>
      </c>
      <c r="G167">
        <v>353</v>
      </c>
      <c r="H167">
        <v>914</v>
      </c>
      <c r="I167">
        <v>254</v>
      </c>
      <c r="J167">
        <v>698</v>
      </c>
      <c r="K167">
        <v>725</v>
      </c>
      <c r="L167">
        <v>458</v>
      </c>
      <c r="M167">
        <v>947</v>
      </c>
      <c r="N167">
        <v>752</v>
      </c>
      <c r="O167">
        <v>810</v>
      </c>
      <c r="P167">
        <v>870</v>
      </c>
      <c r="Q167">
        <v>103</v>
      </c>
      <c r="R167">
        <v>251</v>
      </c>
      <c r="S167" s="7">
        <f t="shared" si="28"/>
        <v>147719.91</v>
      </c>
      <c r="T167" s="7">
        <f t="shared" si="29"/>
        <v>382481.58</v>
      </c>
      <c r="U167" s="6">
        <f t="shared" si="30"/>
        <v>106291.38</v>
      </c>
      <c r="V167" s="6">
        <f t="shared" si="31"/>
        <v>292092.06</v>
      </c>
      <c r="W167" s="6">
        <f t="shared" si="32"/>
        <v>303390.75</v>
      </c>
      <c r="X167" s="6">
        <f t="shared" si="33"/>
        <v>191659.26</v>
      </c>
      <c r="Y167" s="6">
        <f t="shared" si="34"/>
        <v>396291.09</v>
      </c>
      <c r="Z167" s="6">
        <f t="shared" si="35"/>
        <v>314689.44</v>
      </c>
      <c r="AA167" s="6">
        <f t="shared" si="36"/>
        <v>338960.7</v>
      </c>
      <c r="AB167" s="6">
        <f t="shared" si="37"/>
        <v>364068.9</v>
      </c>
      <c r="AC167" s="6">
        <f t="shared" si="38"/>
        <v>43102.41</v>
      </c>
      <c r="AD167">
        <f t="shared" si="39"/>
        <v>105035.97</v>
      </c>
      <c r="AE167" s="7">
        <f t="shared" si="41"/>
        <v>7784.77</v>
      </c>
      <c r="AF167" s="6">
        <f t="shared" si="40"/>
        <v>2985783.45</v>
      </c>
    </row>
    <row r="168" spans="1:32">
      <c r="A168">
        <v>167</v>
      </c>
      <c r="B168" t="s">
        <v>191</v>
      </c>
      <c r="C168" t="s">
        <v>35</v>
      </c>
      <c r="D168">
        <v>163.79</v>
      </c>
      <c r="E168">
        <v>4.3</v>
      </c>
      <c r="F168">
        <v>774</v>
      </c>
      <c r="G168">
        <v>638</v>
      </c>
      <c r="H168">
        <v>247</v>
      </c>
      <c r="I168">
        <v>836</v>
      </c>
      <c r="J168">
        <v>964</v>
      </c>
      <c r="K168">
        <v>58</v>
      </c>
      <c r="L168">
        <v>329</v>
      </c>
      <c r="M168">
        <v>664</v>
      </c>
      <c r="N168">
        <v>511</v>
      </c>
      <c r="O168">
        <v>540</v>
      </c>
      <c r="P168">
        <v>898</v>
      </c>
      <c r="Q168">
        <v>451</v>
      </c>
      <c r="R168">
        <v>11</v>
      </c>
      <c r="S168" s="7">
        <f t="shared" si="28"/>
        <v>104498.02</v>
      </c>
      <c r="T168" s="7">
        <f t="shared" si="29"/>
        <v>40456.13</v>
      </c>
      <c r="U168" s="6">
        <f t="shared" si="30"/>
        <v>136928.44</v>
      </c>
      <c r="V168" s="6">
        <f t="shared" si="31"/>
        <v>157893.56</v>
      </c>
      <c r="W168" s="6">
        <f t="shared" si="32"/>
        <v>9499.82</v>
      </c>
      <c r="X168" s="6">
        <f t="shared" si="33"/>
        <v>53886.91</v>
      </c>
      <c r="Y168" s="6">
        <f t="shared" si="34"/>
        <v>108756.56</v>
      </c>
      <c r="Z168" s="6">
        <f t="shared" si="35"/>
        <v>83696.69</v>
      </c>
      <c r="AA168" s="6">
        <f t="shared" si="36"/>
        <v>88446.6</v>
      </c>
      <c r="AB168" s="6">
        <f t="shared" si="37"/>
        <v>147083.42</v>
      </c>
      <c r="AC168" s="6">
        <f t="shared" si="38"/>
        <v>73869.29</v>
      </c>
      <c r="AD168">
        <f t="shared" si="39"/>
        <v>1801.69</v>
      </c>
      <c r="AE168" s="7">
        <f t="shared" si="41"/>
        <v>7089.09</v>
      </c>
      <c r="AF168" s="6">
        <f t="shared" si="40"/>
        <v>1006817.13</v>
      </c>
    </row>
    <row r="169" spans="1:32">
      <c r="A169">
        <v>168</v>
      </c>
      <c r="B169" t="s">
        <v>192</v>
      </c>
      <c r="C169" t="s">
        <v>48</v>
      </c>
      <c r="D169">
        <v>97.33</v>
      </c>
      <c r="E169">
        <v>3</v>
      </c>
      <c r="F169">
        <v>679</v>
      </c>
      <c r="G169">
        <v>74</v>
      </c>
      <c r="H169">
        <v>859</v>
      </c>
      <c r="I169">
        <v>701</v>
      </c>
      <c r="J169">
        <v>451</v>
      </c>
      <c r="K169">
        <v>326</v>
      </c>
      <c r="L169">
        <v>819</v>
      </c>
      <c r="M169">
        <v>693</v>
      </c>
      <c r="N169">
        <v>848</v>
      </c>
      <c r="O169">
        <v>164</v>
      </c>
      <c r="P169">
        <v>502</v>
      </c>
      <c r="Q169">
        <v>486</v>
      </c>
      <c r="R169">
        <v>400</v>
      </c>
      <c r="S169" s="7">
        <f t="shared" si="28"/>
        <v>7202.42</v>
      </c>
      <c r="T169" s="7">
        <f t="shared" si="29"/>
        <v>83606.47</v>
      </c>
      <c r="U169" s="6">
        <f t="shared" si="30"/>
        <v>68228.33</v>
      </c>
      <c r="V169" s="6">
        <f t="shared" si="31"/>
        <v>43895.83</v>
      </c>
      <c r="W169" s="6">
        <f t="shared" si="32"/>
        <v>31729.58</v>
      </c>
      <c r="X169" s="6">
        <f t="shared" si="33"/>
        <v>79713.27</v>
      </c>
      <c r="Y169" s="6">
        <f t="shared" si="34"/>
        <v>67449.69</v>
      </c>
      <c r="Z169" s="6">
        <f t="shared" si="35"/>
        <v>82535.84</v>
      </c>
      <c r="AA169" s="6">
        <f t="shared" si="36"/>
        <v>15962.12</v>
      </c>
      <c r="AB169" s="6">
        <f t="shared" si="37"/>
        <v>48859.66</v>
      </c>
      <c r="AC169" s="6">
        <f t="shared" si="38"/>
        <v>47302.38</v>
      </c>
      <c r="AD169">
        <f t="shared" si="39"/>
        <v>38932</v>
      </c>
      <c r="AE169" s="7">
        <f t="shared" si="41"/>
        <v>7102.33</v>
      </c>
      <c r="AF169" s="6">
        <f t="shared" si="40"/>
        <v>615417.59</v>
      </c>
    </row>
    <row r="170" spans="1:32">
      <c r="A170">
        <v>169</v>
      </c>
      <c r="B170" t="s">
        <v>193</v>
      </c>
      <c r="C170" t="s">
        <v>26</v>
      </c>
      <c r="D170">
        <v>25.18</v>
      </c>
      <c r="E170">
        <v>1</v>
      </c>
      <c r="F170">
        <v>436</v>
      </c>
      <c r="G170">
        <v>872</v>
      </c>
      <c r="H170">
        <v>784</v>
      </c>
      <c r="I170">
        <v>307</v>
      </c>
      <c r="J170">
        <v>660</v>
      </c>
      <c r="K170">
        <v>904</v>
      </c>
      <c r="L170">
        <v>844</v>
      </c>
      <c r="M170">
        <v>124</v>
      </c>
      <c r="N170">
        <v>554</v>
      </c>
      <c r="O170">
        <v>848</v>
      </c>
      <c r="P170">
        <v>707</v>
      </c>
      <c r="Q170">
        <v>338</v>
      </c>
      <c r="R170">
        <v>815</v>
      </c>
      <c r="S170" s="7">
        <f t="shared" si="28"/>
        <v>21956.96</v>
      </c>
      <c r="T170" s="7">
        <f t="shared" si="29"/>
        <v>19741.12</v>
      </c>
      <c r="U170" s="6">
        <f t="shared" si="30"/>
        <v>7730.26</v>
      </c>
      <c r="V170" s="6">
        <f t="shared" si="31"/>
        <v>16618.8</v>
      </c>
      <c r="W170" s="6">
        <f t="shared" si="32"/>
        <v>22762.72</v>
      </c>
      <c r="X170" s="6">
        <f t="shared" si="33"/>
        <v>21251.92</v>
      </c>
      <c r="Y170" s="6">
        <f t="shared" si="34"/>
        <v>3122.32</v>
      </c>
      <c r="Z170" s="6">
        <f t="shared" si="35"/>
        <v>13949.72</v>
      </c>
      <c r="AA170" s="6">
        <f t="shared" si="36"/>
        <v>21352.64</v>
      </c>
      <c r="AB170" s="6">
        <f t="shared" si="37"/>
        <v>17802.26</v>
      </c>
      <c r="AC170" s="6">
        <f t="shared" si="38"/>
        <v>8510.84</v>
      </c>
      <c r="AD170">
        <f t="shared" si="39"/>
        <v>20521.7</v>
      </c>
      <c r="AE170" s="7">
        <f t="shared" si="41"/>
        <v>8219.18</v>
      </c>
      <c r="AF170" s="6">
        <f t="shared" si="40"/>
        <v>195321.26</v>
      </c>
    </row>
    <row r="171" spans="1:32">
      <c r="A171">
        <v>170</v>
      </c>
      <c r="B171" t="s">
        <v>194</v>
      </c>
      <c r="C171" t="s">
        <v>19</v>
      </c>
      <c r="D171">
        <v>297.49</v>
      </c>
      <c r="E171">
        <v>2.1</v>
      </c>
      <c r="F171">
        <v>791</v>
      </c>
      <c r="G171">
        <v>715</v>
      </c>
      <c r="H171">
        <v>42</v>
      </c>
      <c r="I171">
        <v>344</v>
      </c>
      <c r="J171">
        <v>103</v>
      </c>
      <c r="K171">
        <v>620</v>
      </c>
      <c r="L171">
        <v>168</v>
      </c>
      <c r="M171">
        <v>66</v>
      </c>
      <c r="N171">
        <v>94</v>
      </c>
      <c r="O171">
        <v>697</v>
      </c>
      <c r="P171">
        <v>808</v>
      </c>
      <c r="Q171">
        <v>686</v>
      </c>
      <c r="R171">
        <v>723</v>
      </c>
      <c r="S171" s="7">
        <f t="shared" si="28"/>
        <v>212705.35</v>
      </c>
      <c r="T171" s="7">
        <f t="shared" si="29"/>
        <v>12494.58</v>
      </c>
      <c r="U171" s="6">
        <f t="shared" si="30"/>
        <v>102336.56</v>
      </c>
      <c r="V171" s="6">
        <f t="shared" si="31"/>
        <v>30641.47</v>
      </c>
      <c r="W171" s="6">
        <f t="shared" si="32"/>
        <v>184443.8</v>
      </c>
      <c r="X171" s="6">
        <f t="shared" si="33"/>
        <v>49978.32</v>
      </c>
      <c r="Y171" s="6">
        <f t="shared" si="34"/>
        <v>19634.34</v>
      </c>
      <c r="Z171" s="6">
        <f t="shared" si="35"/>
        <v>27964.06</v>
      </c>
      <c r="AA171" s="6">
        <f t="shared" si="36"/>
        <v>207350.53</v>
      </c>
      <c r="AB171" s="6">
        <f t="shared" si="37"/>
        <v>240371.92</v>
      </c>
      <c r="AC171" s="6">
        <f t="shared" si="38"/>
        <v>204078.14</v>
      </c>
      <c r="AD171">
        <f t="shared" si="39"/>
        <v>215085.27</v>
      </c>
      <c r="AE171" s="7">
        <f t="shared" si="41"/>
        <v>6156.59</v>
      </c>
      <c r="AF171" s="6">
        <f t="shared" si="40"/>
        <v>1507084.34</v>
      </c>
    </row>
    <row r="172" spans="1:32">
      <c r="A172">
        <v>171</v>
      </c>
      <c r="B172" t="s">
        <v>195</v>
      </c>
      <c r="C172" t="s">
        <v>29</v>
      </c>
      <c r="D172">
        <v>340.39</v>
      </c>
      <c r="E172">
        <v>3.5</v>
      </c>
      <c r="F172">
        <v>601</v>
      </c>
      <c r="G172">
        <v>560</v>
      </c>
      <c r="H172">
        <v>376</v>
      </c>
      <c r="I172">
        <v>126</v>
      </c>
      <c r="J172">
        <v>754</v>
      </c>
      <c r="K172">
        <v>896</v>
      </c>
      <c r="L172">
        <v>692</v>
      </c>
      <c r="M172">
        <v>5</v>
      </c>
      <c r="N172">
        <v>225</v>
      </c>
      <c r="O172">
        <v>565</v>
      </c>
      <c r="P172">
        <v>676</v>
      </c>
      <c r="Q172">
        <v>565</v>
      </c>
      <c r="R172">
        <v>281</v>
      </c>
      <c r="S172" s="7">
        <f t="shared" si="28"/>
        <v>190618.4</v>
      </c>
      <c r="T172" s="7">
        <f t="shared" si="29"/>
        <v>127986.64</v>
      </c>
      <c r="U172" s="6">
        <f t="shared" si="30"/>
        <v>42889.14</v>
      </c>
      <c r="V172" s="6">
        <f t="shared" si="31"/>
        <v>256654.06</v>
      </c>
      <c r="W172" s="6">
        <f t="shared" si="32"/>
        <v>304989.44</v>
      </c>
      <c r="X172" s="6">
        <f t="shared" si="33"/>
        <v>235549.88</v>
      </c>
      <c r="Y172" s="6">
        <f t="shared" si="34"/>
        <v>1701.95</v>
      </c>
      <c r="Z172" s="6">
        <f t="shared" si="35"/>
        <v>76587.75</v>
      </c>
      <c r="AA172" s="6">
        <f t="shared" si="36"/>
        <v>192320.35</v>
      </c>
      <c r="AB172" s="6">
        <f t="shared" si="37"/>
        <v>230103.64</v>
      </c>
      <c r="AC172" s="6">
        <f t="shared" si="38"/>
        <v>192320.35</v>
      </c>
      <c r="AD172">
        <f t="shared" si="39"/>
        <v>95649.59</v>
      </c>
      <c r="AE172" s="7">
        <f t="shared" si="41"/>
        <v>6665.89</v>
      </c>
      <c r="AF172" s="6">
        <f t="shared" si="40"/>
        <v>1947371.19</v>
      </c>
    </row>
    <row r="173" spans="1:32">
      <c r="A173">
        <v>172</v>
      </c>
      <c r="B173" t="s">
        <v>196</v>
      </c>
      <c r="C173" t="s">
        <v>21</v>
      </c>
      <c r="D173">
        <v>13.21</v>
      </c>
      <c r="E173">
        <v>4.9</v>
      </c>
      <c r="F173">
        <v>379</v>
      </c>
      <c r="G173">
        <v>590</v>
      </c>
      <c r="H173">
        <v>40</v>
      </c>
      <c r="I173">
        <v>936</v>
      </c>
      <c r="J173">
        <v>461</v>
      </c>
      <c r="K173">
        <v>668</v>
      </c>
      <c r="L173">
        <v>365</v>
      </c>
      <c r="M173">
        <v>636</v>
      </c>
      <c r="N173">
        <v>517</v>
      </c>
      <c r="O173">
        <v>294</v>
      </c>
      <c r="P173">
        <v>818</v>
      </c>
      <c r="Q173">
        <v>899</v>
      </c>
      <c r="R173">
        <v>111</v>
      </c>
      <c r="S173" s="7">
        <f t="shared" si="28"/>
        <v>7793.9</v>
      </c>
      <c r="T173" s="7">
        <f t="shared" si="29"/>
        <v>528.4</v>
      </c>
      <c r="U173" s="6">
        <f t="shared" si="30"/>
        <v>12364.56</v>
      </c>
      <c r="V173" s="6">
        <f t="shared" si="31"/>
        <v>6089.81</v>
      </c>
      <c r="W173" s="6">
        <f t="shared" si="32"/>
        <v>8824.28</v>
      </c>
      <c r="X173" s="6">
        <f t="shared" si="33"/>
        <v>4821.65</v>
      </c>
      <c r="Y173" s="6">
        <f t="shared" si="34"/>
        <v>8401.56</v>
      </c>
      <c r="Z173" s="6">
        <f t="shared" si="35"/>
        <v>6829.57</v>
      </c>
      <c r="AA173" s="6">
        <f t="shared" si="36"/>
        <v>3883.74</v>
      </c>
      <c r="AB173" s="6">
        <f t="shared" si="37"/>
        <v>10805.78</v>
      </c>
      <c r="AC173" s="6">
        <f t="shared" si="38"/>
        <v>11875.79</v>
      </c>
      <c r="AD173">
        <f t="shared" si="39"/>
        <v>1466.31</v>
      </c>
      <c r="AE173" s="7">
        <f t="shared" si="41"/>
        <v>6732.11</v>
      </c>
      <c r="AF173" s="6">
        <f t="shared" si="40"/>
        <v>83685.35</v>
      </c>
    </row>
    <row r="174" spans="1:32">
      <c r="A174">
        <v>173</v>
      </c>
      <c r="B174" t="s">
        <v>197</v>
      </c>
      <c r="C174" t="s">
        <v>23</v>
      </c>
      <c r="D174">
        <v>258.49</v>
      </c>
      <c r="E174">
        <v>3.5</v>
      </c>
      <c r="F174">
        <v>178</v>
      </c>
      <c r="G174">
        <v>440</v>
      </c>
      <c r="H174">
        <v>169</v>
      </c>
      <c r="I174">
        <v>286</v>
      </c>
      <c r="J174">
        <v>742</v>
      </c>
      <c r="K174">
        <v>190</v>
      </c>
      <c r="L174">
        <v>177</v>
      </c>
      <c r="M174">
        <v>313</v>
      </c>
      <c r="N174">
        <v>213</v>
      </c>
      <c r="O174">
        <v>41</v>
      </c>
      <c r="P174">
        <v>270</v>
      </c>
      <c r="Q174">
        <v>477</v>
      </c>
      <c r="R174">
        <v>722</v>
      </c>
      <c r="S174" s="7">
        <f t="shared" si="28"/>
        <v>113735.6</v>
      </c>
      <c r="T174" s="7">
        <f t="shared" si="29"/>
        <v>43684.81</v>
      </c>
      <c r="U174" s="6">
        <f t="shared" si="30"/>
        <v>73928.14</v>
      </c>
      <c r="V174" s="6">
        <f t="shared" si="31"/>
        <v>191799.58</v>
      </c>
      <c r="W174" s="6">
        <f t="shared" si="32"/>
        <v>49113.1</v>
      </c>
      <c r="X174" s="6">
        <f t="shared" si="33"/>
        <v>45752.73</v>
      </c>
      <c r="Y174" s="6">
        <f t="shared" si="34"/>
        <v>80907.37</v>
      </c>
      <c r="Z174" s="6">
        <f t="shared" si="35"/>
        <v>55058.37</v>
      </c>
      <c r="AA174" s="6">
        <f t="shared" si="36"/>
        <v>10598.09</v>
      </c>
      <c r="AB174" s="6">
        <f t="shared" si="37"/>
        <v>69792.3</v>
      </c>
      <c r="AC174" s="6">
        <f t="shared" si="38"/>
        <v>123299.73</v>
      </c>
      <c r="AD174">
        <f t="shared" si="39"/>
        <v>186629.78</v>
      </c>
      <c r="AE174" s="7">
        <f t="shared" si="41"/>
        <v>4479.99</v>
      </c>
      <c r="AF174" s="6">
        <f t="shared" si="40"/>
        <v>1044299.6</v>
      </c>
    </row>
    <row r="175" spans="1:32">
      <c r="A175">
        <v>174</v>
      </c>
      <c r="B175" t="s">
        <v>198</v>
      </c>
      <c r="C175" t="s">
        <v>23</v>
      </c>
      <c r="D175">
        <v>117.12</v>
      </c>
      <c r="E175">
        <v>2</v>
      </c>
      <c r="F175">
        <v>427</v>
      </c>
      <c r="G175">
        <v>990</v>
      </c>
      <c r="H175">
        <v>945</v>
      </c>
      <c r="I175">
        <v>765</v>
      </c>
      <c r="J175">
        <v>990</v>
      </c>
      <c r="K175">
        <v>199</v>
      </c>
      <c r="L175">
        <v>654</v>
      </c>
      <c r="M175">
        <v>325</v>
      </c>
      <c r="N175">
        <v>717</v>
      </c>
      <c r="O175">
        <v>923</v>
      </c>
      <c r="P175">
        <v>519</v>
      </c>
      <c r="Q175">
        <v>722</v>
      </c>
      <c r="R175">
        <v>377</v>
      </c>
      <c r="S175" s="7">
        <f t="shared" si="28"/>
        <v>115948.8</v>
      </c>
      <c r="T175" s="7">
        <f t="shared" si="29"/>
        <v>110678.4</v>
      </c>
      <c r="U175" s="6">
        <f t="shared" si="30"/>
        <v>89596.8</v>
      </c>
      <c r="V175" s="6">
        <f t="shared" si="31"/>
        <v>115948.8</v>
      </c>
      <c r="W175" s="6">
        <f t="shared" si="32"/>
        <v>23306.88</v>
      </c>
      <c r="X175" s="6">
        <f t="shared" si="33"/>
        <v>76596.48</v>
      </c>
      <c r="Y175" s="6">
        <f t="shared" si="34"/>
        <v>38064</v>
      </c>
      <c r="Z175" s="6">
        <f t="shared" si="35"/>
        <v>83975.04</v>
      </c>
      <c r="AA175" s="6">
        <f t="shared" si="36"/>
        <v>108101.76</v>
      </c>
      <c r="AB175" s="6">
        <f t="shared" si="37"/>
        <v>60785.28</v>
      </c>
      <c r="AC175" s="6">
        <f t="shared" si="38"/>
        <v>84560.64</v>
      </c>
      <c r="AD175">
        <f t="shared" si="39"/>
        <v>44154.24</v>
      </c>
      <c r="AE175" s="7">
        <f t="shared" si="41"/>
        <v>8672.12</v>
      </c>
      <c r="AF175" s="6">
        <f t="shared" si="40"/>
        <v>951717.12</v>
      </c>
    </row>
    <row r="176" spans="1:32">
      <c r="A176">
        <v>175</v>
      </c>
      <c r="B176" t="s">
        <v>199</v>
      </c>
      <c r="C176" t="s">
        <v>35</v>
      </c>
      <c r="D176">
        <v>324.36</v>
      </c>
      <c r="E176">
        <v>3.5</v>
      </c>
      <c r="F176">
        <v>915</v>
      </c>
      <c r="G176">
        <v>240</v>
      </c>
      <c r="H176">
        <v>211</v>
      </c>
      <c r="I176">
        <v>724</v>
      </c>
      <c r="J176">
        <v>717</v>
      </c>
      <c r="K176">
        <v>311</v>
      </c>
      <c r="L176">
        <v>361</v>
      </c>
      <c r="M176">
        <v>564</v>
      </c>
      <c r="N176">
        <v>66</v>
      </c>
      <c r="O176">
        <v>284</v>
      </c>
      <c r="P176">
        <v>549</v>
      </c>
      <c r="Q176">
        <v>606</v>
      </c>
      <c r="R176">
        <v>750</v>
      </c>
      <c r="S176" s="7">
        <f t="shared" si="28"/>
        <v>77846.4</v>
      </c>
      <c r="T176" s="7">
        <f t="shared" si="29"/>
        <v>68439.96</v>
      </c>
      <c r="U176" s="6">
        <f t="shared" si="30"/>
        <v>234836.64</v>
      </c>
      <c r="V176" s="6">
        <f t="shared" si="31"/>
        <v>232566.12</v>
      </c>
      <c r="W176" s="6">
        <f t="shared" si="32"/>
        <v>100875.96</v>
      </c>
      <c r="X176" s="6">
        <f t="shared" si="33"/>
        <v>117093.96</v>
      </c>
      <c r="Y176" s="6">
        <f t="shared" si="34"/>
        <v>182939.04</v>
      </c>
      <c r="Z176" s="6">
        <f t="shared" si="35"/>
        <v>21407.76</v>
      </c>
      <c r="AA176" s="6">
        <f t="shared" si="36"/>
        <v>92118.24</v>
      </c>
      <c r="AB176" s="6">
        <f t="shared" si="37"/>
        <v>178073.64</v>
      </c>
      <c r="AC176" s="6">
        <f t="shared" si="38"/>
        <v>196562.16</v>
      </c>
      <c r="AD176">
        <f t="shared" si="39"/>
        <v>243270</v>
      </c>
      <c r="AE176" s="7">
        <f t="shared" si="41"/>
        <v>6625.86</v>
      </c>
      <c r="AF176" s="6">
        <f t="shared" si="40"/>
        <v>1746029.88</v>
      </c>
    </row>
    <row r="177" spans="1:32">
      <c r="A177">
        <v>176</v>
      </c>
      <c r="B177" t="s">
        <v>200</v>
      </c>
      <c r="C177" t="s">
        <v>26</v>
      </c>
      <c r="D177">
        <v>91.31</v>
      </c>
      <c r="E177">
        <v>3.2</v>
      </c>
      <c r="F177">
        <v>709</v>
      </c>
      <c r="G177">
        <v>860</v>
      </c>
      <c r="H177">
        <v>492</v>
      </c>
      <c r="I177">
        <v>761</v>
      </c>
      <c r="J177">
        <v>709</v>
      </c>
      <c r="K177">
        <v>707</v>
      </c>
      <c r="L177">
        <v>759</v>
      </c>
      <c r="M177">
        <v>577</v>
      </c>
      <c r="N177">
        <v>395</v>
      </c>
      <c r="O177">
        <v>938</v>
      </c>
      <c r="P177">
        <v>113</v>
      </c>
      <c r="Q177">
        <v>222</v>
      </c>
      <c r="R177">
        <v>267</v>
      </c>
      <c r="S177" s="7">
        <f t="shared" si="28"/>
        <v>78526.6</v>
      </c>
      <c r="T177" s="7">
        <f t="shared" si="29"/>
        <v>44924.52</v>
      </c>
      <c r="U177" s="6">
        <f t="shared" si="30"/>
        <v>69486.91</v>
      </c>
      <c r="V177" s="6">
        <f t="shared" si="31"/>
        <v>64738.79</v>
      </c>
      <c r="W177" s="6">
        <f t="shared" si="32"/>
        <v>64556.17</v>
      </c>
      <c r="X177" s="6">
        <f t="shared" si="33"/>
        <v>69304.29</v>
      </c>
      <c r="Y177" s="6">
        <f t="shared" si="34"/>
        <v>52685.87</v>
      </c>
      <c r="Z177" s="6">
        <f t="shared" si="35"/>
        <v>36067.45</v>
      </c>
      <c r="AA177" s="6">
        <f t="shared" si="36"/>
        <v>85648.78</v>
      </c>
      <c r="AB177" s="6">
        <f t="shared" si="37"/>
        <v>10318.03</v>
      </c>
      <c r="AC177" s="6">
        <f t="shared" si="38"/>
        <v>20270.82</v>
      </c>
      <c r="AD177">
        <f t="shared" si="39"/>
        <v>24379.77</v>
      </c>
      <c r="AE177" s="7">
        <f t="shared" si="41"/>
        <v>7603.51</v>
      </c>
      <c r="AF177" s="6">
        <f t="shared" si="40"/>
        <v>620908</v>
      </c>
    </row>
    <row r="178" spans="1:32">
      <c r="A178">
        <v>177</v>
      </c>
      <c r="B178" t="s">
        <v>201</v>
      </c>
      <c r="C178" t="s">
        <v>21</v>
      </c>
      <c r="D178">
        <v>347.01</v>
      </c>
      <c r="E178">
        <v>4.1</v>
      </c>
      <c r="F178">
        <v>307</v>
      </c>
      <c r="G178">
        <v>153</v>
      </c>
      <c r="H178">
        <v>679</v>
      </c>
      <c r="I178">
        <v>595</v>
      </c>
      <c r="J178">
        <v>395</v>
      </c>
      <c r="K178">
        <v>34</v>
      </c>
      <c r="L178">
        <v>638</v>
      </c>
      <c r="M178">
        <v>825</v>
      </c>
      <c r="N178">
        <v>611</v>
      </c>
      <c r="O178">
        <v>386</v>
      </c>
      <c r="P178">
        <v>338</v>
      </c>
      <c r="Q178">
        <v>8</v>
      </c>
      <c r="R178">
        <v>916</v>
      </c>
      <c r="S178" s="7">
        <f t="shared" si="28"/>
        <v>53092.53</v>
      </c>
      <c r="T178" s="7">
        <f t="shared" si="29"/>
        <v>235619.79</v>
      </c>
      <c r="U178" s="6">
        <f t="shared" si="30"/>
        <v>206470.95</v>
      </c>
      <c r="V178" s="6">
        <f t="shared" si="31"/>
        <v>137068.95</v>
      </c>
      <c r="W178" s="6">
        <f t="shared" si="32"/>
        <v>11798.34</v>
      </c>
      <c r="X178" s="6">
        <f t="shared" si="33"/>
        <v>221392.38</v>
      </c>
      <c r="Y178" s="6">
        <f t="shared" si="34"/>
        <v>286283.25</v>
      </c>
      <c r="Z178" s="6">
        <f t="shared" si="35"/>
        <v>212023.11</v>
      </c>
      <c r="AA178" s="6">
        <f t="shared" si="36"/>
        <v>133945.86</v>
      </c>
      <c r="AB178" s="6">
        <f t="shared" si="37"/>
        <v>117289.38</v>
      </c>
      <c r="AC178" s="6">
        <f t="shared" si="38"/>
        <v>2776.08</v>
      </c>
      <c r="AD178">
        <f t="shared" si="39"/>
        <v>317861.16</v>
      </c>
      <c r="AE178" s="7">
        <f t="shared" si="41"/>
        <v>6236.11</v>
      </c>
      <c r="AF178" s="6">
        <f t="shared" si="40"/>
        <v>1935621.78</v>
      </c>
    </row>
    <row r="179" spans="1:32">
      <c r="A179">
        <v>178</v>
      </c>
      <c r="B179" t="s">
        <v>202</v>
      </c>
      <c r="C179" t="s">
        <v>35</v>
      </c>
      <c r="D179">
        <v>196.43</v>
      </c>
      <c r="E179">
        <v>1.4</v>
      </c>
      <c r="F179">
        <v>779</v>
      </c>
      <c r="G179">
        <v>785</v>
      </c>
      <c r="H179">
        <v>38</v>
      </c>
      <c r="I179">
        <v>486</v>
      </c>
      <c r="J179">
        <v>911</v>
      </c>
      <c r="K179">
        <v>378</v>
      </c>
      <c r="L179">
        <v>774</v>
      </c>
      <c r="M179">
        <v>505</v>
      </c>
      <c r="N179">
        <v>11</v>
      </c>
      <c r="O179">
        <v>137</v>
      </c>
      <c r="P179">
        <v>567</v>
      </c>
      <c r="Q179">
        <v>52</v>
      </c>
      <c r="R179">
        <v>297</v>
      </c>
      <c r="S179" s="7">
        <f t="shared" si="28"/>
        <v>154197.55</v>
      </c>
      <c r="T179" s="7">
        <f t="shared" si="29"/>
        <v>7464.34</v>
      </c>
      <c r="U179" s="6">
        <f t="shared" si="30"/>
        <v>95464.98</v>
      </c>
      <c r="V179" s="6">
        <f t="shared" si="31"/>
        <v>178947.73</v>
      </c>
      <c r="W179" s="6">
        <f t="shared" si="32"/>
        <v>74250.54</v>
      </c>
      <c r="X179" s="6">
        <f t="shared" si="33"/>
        <v>152036.82</v>
      </c>
      <c r="Y179" s="6">
        <f t="shared" si="34"/>
        <v>99197.15</v>
      </c>
      <c r="Z179" s="6">
        <f t="shared" si="35"/>
        <v>2160.73</v>
      </c>
      <c r="AA179" s="6">
        <f t="shared" si="36"/>
        <v>26910.91</v>
      </c>
      <c r="AB179" s="6">
        <f t="shared" si="37"/>
        <v>111375.81</v>
      </c>
      <c r="AC179" s="6">
        <f t="shared" si="38"/>
        <v>10214.36</v>
      </c>
      <c r="AD179">
        <f t="shared" si="39"/>
        <v>58339.71</v>
      </c>
      <c r="AE179" s="7">
        <f t="shared" si="41"/>
        <v>5917.83</v>
      </c>
      <c r="AF179" s="6">
        <f t="shared" si="40"/>
        <v>970560.63</v>
      </c>
    </row>
    <row r="180" spans="1:32">
      <c r="A180">
        <v>179</v>
      </c>
      <c r="B180" t="s">
        <v>203</v>
      </c>
      <c r="C180" t="s">
        <v>48</v>
      </c>
      <c r="D180">
        <v>468.68</v>
      </c>
      <c r="E180">
        <v>4</v>
      </c>
      <c r="F180">
        <v>504</v>
      </c>
      <c r="G180">
        <v>95</v>
      </c>
      <c r="H180">
        <v>368</v>
      </c>
      <c r="I180">
        <v>382</v>
      </c>
      <c r="J180">
        <v>336</v>
      </c>
      <c r="K180">
        <v>386</v>
      </c>
      <c r="L180">
        <v>39</v>
      </c>
      <c r="M180">
        <v>81</v>
      </c>
      <c r="N180">
        <v>236</v>
      </c>
      <c r="O180">
        <v>186</v>
      </c>
      <c r="P180">
        <v>942</v>
      </c>
      <c r="Q180">
        <v>76</v>
      </c>
      <c r="R180">
        <v>316</v>
      </c>
      <c r="S180" s="7">
        <f t="shared" si="28"/>
        <v>44524.6</v>
      </c>
      <c r="T180" s="7">
        <f t="shared" si="29"/>
        <v>172474.24</v>
      </c>
      <c r="U180" s="6">
        <f t="shared" si="30"/>
        <v>179035.76</v>
      </c>
      <c r="V180" s="6">
        <f t="shared" si="31"/>
        <v>157476.48</v>
      </c>
      <c r="W180" s="6">
        <f t="shared" si="32"/>
        <v>180910.48</v>
      </c>
      <c r="X180" s="6">
        <f t="shared" si="33"/>
        <v>18278.52</v>
      </c>
      <c r="Y180" s="6">
        <f t="shared" si="34"/>
        <v>37963.08</v>
      </c>
      <c r="Z180" s="6">
        <f t="shared" si="35"/>
        <v>110608.48</v>
      </c>
      <c r="AA180" s="6">
        <f t="shared" si="36"/>
        <v>87174.48</v>
      </c>
      <c r="AB180" s="6">
        <f t="shared" si="37"/>
        <v>441496.56</v>
      </c>
      <c r="AC180" s="6">
        <f t="shared" si="38"/>
        <v>35619.68</v>
      </c>
      <c r="AD180">
        <f t="shared" si="39"/>
        <v>148102.88</v>
      </c>
      <c r="AE180" s="7">
        <f t="shared" si="41"/>
        <v>4419.68</v>
      </c>
      <c r="AF180" s="6">
        <f t="shared" si="40"/>
        <v>1613665.24</v>
      </c>
    </row>
    <row r="181" spans="1:32">
      <c r="A181">
        <v>180</v>
      </c>
      <c r="B181" t="s">
        <v>204</v>
      </c>
      <c r="C181" t="s">
        <v>48</v>
      </c>
      <c r="D181">
        <v>73.07</v>
      </c>
      <c r="E181">
        <v>3.2</v>
      </c>
      <c r="F181">
        <v>268</v>
      </c>
      <c r="G181">
        <v>725</v>
      </c>
      <c r="H181">
        <v>756</v>
      </c>
      <c r="I181">
        <v>405</v>
      </c>
      <c r="J181">
        <v>598</v>
      </c>
      <c r="K181">
        <v>757</v>
      </c>
      <c r="L181">
        <v>923</v>
      </c>
      <c r="M181">
        <v>598</v>
      </c>
      <c r="N181">
        <v>833</v>
      </c>
      <c r="O181">
        <v>909</v>
      </c>
      <c r="P181">
        <v>985</v>
      </c>
      <c r="Q181">
        <v>717</v>
      </c>
      <c r="R181">
        <v>569</v>
      </c>
      <c r="S181" s="7">
        <f t="shared" si="28"/>
        <v>52975.75</v>
      </c>
      <c r="T181" s="7">
        <f t="shared" si="29"/>
        <v>55240.92</v>
      </c>
      <c r="U181" s="6">
        <f t="shared" si="30"/>
        <v>29593.35</v>
      </c>
      <c r="V181" s="6">
        <f t="shared" si="31"/>
        <v>43695.86</v>
      </c>
      <c r="W181" s="6">
        <f t="shared" si="32"/>
        <v>55313.99</v>
      </c>
      <c r="X181" s="6">
        <f t="shared" si="33"/>
        <v>67443.61</v>
      </c>
      <c r="Y181" s="6">
        <f t="shared" si="34"/>
        <v>43695.86</v>
      </c>
      <c r="Z181" s="6">
        <f t="shared" si="35"/>
        <v>60867.31</v>
      </c>
      <c r="AA181" s="6">
        <f t="shared" si="36"/>
        <v>66420.63</v>
      </c>
      <c r="AB181" s="6">
        <f t="shared" si="37"/>
        <v>71973.95</v>
      </c>
      <c r="AC181" s="6">
        <f t="shared" si="38"/>
        <v>52391.19</v>
      </c>
      <c r="AD181">
        <f t="shared" si="39"/>
        <v>41576.83</v>
      </c>
      <c r="AE181" s="7">
        <f t="shared" si="41"/>
        <v>9119.27</v>
      </c>
      <c r="AF181" s="6">
        <f t="shared" si="40"/>
        <v>641189.25</v>
      </c>
    </row>
    <row r="182" spans="1:32">
      <c r="A182">
        <v>181</v>
      </c>
      <c r="B182" t="s">
        <v>205</v>
      </c>
      <c r="C182" t="s">
        <v>35</v>
      </c>
      <c r="D182">
        <v>173.83</v>
      </c>
      <c r="E182">
        <v>4.9</v>
      </c>
      <c r="F182">
        <v>586</v>
      </c>
      <c r="G182">
        <v>293</v>
      </c>
      <c r="H182">
        <v>150</v>
      </c>
      <c r="I182">
        <v>387</v>
      </c>
      <c r="J182">
        <v>141</v>
      </c>
      <c r="K182">
        <v>236</v>
      </c>
      <c r="L182">
        <v>415</v>
      </c>
      <c r="M182">
        <v>1</v>
      </c>
      <c r="N182">
        <v>769</v>
      </c>
      <c r="O182">
        <v>715</v>
      </c>
      <c r="P182">
        <v>358</v>
      </c>
      <c r="Q182">
        <v>502</v>
      </c>
      <c r="R182">
        <v>508</v>
      </c>
      <c r="S182" s="7">
        <f t="shared" si="28"/>
        <v>50932.19</v>
      </c>
      <c r="T182" s="7">
        <f t="shared" si="29"/>
        <v>26074.5</v>
      </c>
      <c r="U182" s="6">
        <f t="shared" si="30"/>
        <v>67272.21</v>
      </c>
      <c r="V182" s="6">
        <f t="shared" si="31"/>
        <v>24510.03</v>
      </c>
      <c r="W182" s="6">
        <f t="shared" si="32"/>
        <v>41023.88</v>
      </c>
      <c r="X182" s="6">
        <f t="shared" si="33"/>
        <v>72139.45</v>
      </c>
      <c r="Y182" s="6">
        <f t="shared" si="34"/>
        <v>173.83</v>
      </c>
      <c r="Z182" s="6">
        <f t="shared" si="35"/>
        <v>133675.27</v>
      </c>
      <c r="AA182" s="6">
        <f t="shared" si="36"/>
        <v>124288.45</v>
      </c>
      <c r="AB182" s="6">
        <f t="shared" si="37"/>
        <v>62231.14</v>
      </c>
      <c r="AC182" s="6">
        <f t="shared" si="38"/>
        <v>87262.66</v>
      </c>
      <c r="AD182">
        <f t="shared" si="39"/>
        <v>88305.64</v>
      </c>
      <c r="AE182" s="7">
        <f t="shared" si="41"/>
        <v>5239.73</v>
      </c>
      <c r="AF182" s="6">
        <f t="shared" si="40"/>
        <v>777889.25</v>
      </c>
    </row>
    <row r="183" spans="1:32">
      <c r="A183">
        <v>182</v>
      </c>
      <c r="B183" t="s">
        <v>206</v>
      </c>
      <c r="C183" t="s">
        <v>19</v>
      </c>
      <c r="D183">
        <v>61.17</v>
      </c>
      <c r="E183">
        <v>2.4</v>
      </c>
      <c r="F183">
        <v>8</v>
      </c>
      <c r="G183">
        <v>208</v>
      </c>
      <c r="H183">
        <v>110</v>
      </c>
      <c r="I183">
        <v>524</v>
      </c>
      <c r="J183">
        <v>316</v>
      </c>
      <c r="K183">
        <v>615</v>
      </c>
      <c r="L183">
        <v>354</v>
      </c>
      <c r="M183">
        <v>203</v>
      </c>
      <c r="N183">
        <v>398</v>
      </c>
      <c r="O183">
        <v>430</v>
      </c>
      <c r="P183">
        <v>649</v>
      </c>
      <c r="Q183">
        <v>315</v>
      </c>
      <c r="R183">
        <v>949</v>
      </c>
      <c r="S183" s="7">
        <f t="shared" si="28"/>
        <v>12723.36</v>
      </c>
      <c r="T183" s="7">
        <f t="shared" si="29"/>
        <v>6728.7</v>
      </c>
      <c r="U183" s="6">
        <f t="shared" si="30"/>
        <v>32053.08</v>
      </c>
      <c r="V183" s="6">
        <f t="shared" si="31"/>
        <v>19329.72</v>
      </c>
      <c r="W183" s="6">
        <f t="shared" si="32"/>
        <v>37619.55</v>
      </c>
      <c r="X183" s="6">
        <f t="shared" si="33"/>
        <v>21654.18</v>
      </c>
      <c r="Y183" s="6">
        <f t="shared" si="34"/>
        <v>12417.51</v>
      </c>
      <c r="Z183" s="6">
        <f t="shared" si="35"/>
        <v>24345.66</v>
      </c>
      <c r="AA183" s="6">
        <f t="shared" si="36"/>
        <v>26303.1</v>
      </c>
      <c r="AB183" s="6">
        <f t="shared" si="37"/>
        <v>39699.33</v>
      </c>
      <c r="AC183" s="6">
        <f t="shared" si="38"/>
        <v>19268.55</v>
      </c>
      <c r="AD183">
        <f t="shared" si="39"/>
        <v>58050.33</v>
      </c>
      <c r="AE183" s="7">
        <f t="shared" si="41"/>
        <v>5142.57</v>
      </c>
      <c r="AF183" s="6">
        <f t="shared" si="40"/>
        <v>310193.07</v>
      </c>
    </row>
    <row r="184" spans="1:32">
      <c r="A184">
        <v>183</v>
      </c>
      <c r="B184" t="s">
        <v>207</v>
      </c>
      <c r="C184" t="s">
        <v>23</v>
      </c>
      <c r="D184">
        <v>462.72</v>
      </c>
      <c r="E184">
        <v>3.5</v>
      </c>
      <c r="F184">
        <v>920</v>
      </c>
      <c r="G184">
        <v>342</v>
      </c>
      <c r="H184">
        <v>479</v>
      </c>
      <c r="I184">
        <v>556</v>
      </c>
      <c r="J184">
        <v>710</v>
      </c>
      <c r="K184">
        <v>518</v>
      </c>
      <c r="L184">
        <v>254</v>
      </c>
      <c r="M184">
        <v>661</v>
      </c>
      <c r="N184">
        <v>406</v>
      </c>
      <c r="O184">
        <v>553</v>
      </c>
      <c r="P184">
        <v>613</v>
      </c>
      <c r="Q184">
        <v>813</v>
      </c>
      <c r="R184">
        <v>545</v>
      </c>
      <c r="S184" s="7">
        <f t="shared" si="28"/>
        <v>158250.24</v>
      </c>
      <c r="T184" s="7">
        <f t="shared" si="29"/>
        <v>221642.88</v>
      </c>
      <c r="U184" s="6">
        <f t="shared" si="30"/>
        <v>257272.32</v>
      </c>
      <c r="V184" s="6">
        <f t="shared" si="31"/>
        <v>328531.2</v>
      </c>
      <c r="W184" s="6">
        <f t="shared" si="32"/>
        <v>239688.96</v>
      </c>
      <c r="X184" s="6">
        <f t="shared" si="33"/>
        <v>117530.88</v>
      </c>
      <c r="Y184" s="6">
        <f t="shared" si="34"/>
        <v>305857.92</v>
      </c>
      <c r="Z184" s="6">
        <f t="shared" si="35"/>
        <v>187864.32</v>
      </c>
      <c r="AA184" s="6">
        <f t="shared" si="36"/>
        <v>255884.16</v>
      </c>
      <c r="AB184" s="6">
        <f t="shared" si="37"/>
        <v>283647.36</v>
      </c>
      <c r="AC184" s="6">
        <f t="shared" si="38"/>
        <v>376191.36</v>
      </c>
      <c r="AD184">
        <f t="shared" si="39"/>
        <v>252182.4</v>
      </c>
      <c r="AE184" s="7">
        <f t="shared" si="41"/>
        <v>7836.22</v>
      </c>
      <c r="AF184" s="6">
        <f t="shared" si="40"/>
        <v>2984544</v>
      </c>
    </row>
    <row r="185" spans="1:32">
      <c r="A185">
        <v>184</v>
      </c>
      <c r="B185" t="s">
        <v>208</v>
      </c>
      <c r="C185" t="s">
        <v>21</v>
      </c>
      <c r="D185">
        <v>439.28</v>
      </c>
      <c r="E185">
        <v>4.7</v>
      </c>
      <c r="F185">
        <v>508</v>
      </c>
      <c r="G185">
        <v>87</v>
      </c>
      <c r="H185">
        <v>435</v>
      </c>
      <c r="I185">
        <v>638</v>
      </c>
      <c r="J185">
        <v>557</v>
      </c>
      <c r="K185">
        <v>282</v>
      </c>
      <c r="L185">
        <v>142</v>
      </c>
      <c r="M185">
        <v>804</v>
      </c>
      <c r="N185">
        <v>924</v>
      </c>
      <c r="O185">
        <v>861</v>
      </c>
      <c r="P185">
        <v>333</v>
      </c>
      <c r="Q185">
        <v>821</v>
      </c>
      <c r="R185">
        <v>774</v>
      </c>
      <c r="S185" s="7">
        <f t="shared" si="28"/>
        <v>38217.36</v>
      </c>
      <c r="T185" s="7">
        <f t="shared" si="29"/>
        <v>191086.8</v>
      </c>
      <c r="U185" s="6">
        <f t="shared" si="30"/>
        <v>280260.64</v>
      </c>
      <c r="V185" s="6">
        <f t="shared" si="31"/>
        <v>244678.96</v>
      </c>
      <c r="W185" s="6">
        <f t="shared" si="32"/>
        <v>123876.96</v>
      </c>
      <c r="X185" s="6">
        <f t="shared" si="33"/>
        <v>62377.76</v>
      </c>
      <c r="Y185" s="6">
        <f t="shared" si="34"/>
        <v>353181.12</v>
      </c>
      <c r="Z185" s="6">
        <f t="shared" si="35"/>
        <v>405894.72</v>
      </c>
      <c r="AA185" s="6">
        <f t="shared" si="36"/>
        <v>378220.08</v>
      </c>
      <c r="AB185" s="6">
        <f t="shared" si="37"/>
        <v>146280.24</v>
      </c>
      <c r="AC185" s="6">
        <f t="shared" si="38"/>
        <v>360648.88</v>
      </c>
      <c r="AD185">
        <f t="shared" si="39"/>
        <v>340002.72</v>
      </c>
      <c r="AE185" s="7">
        <f t="shared" si="41"/>
        <v>7609.98</v>
      </c>
      <c r="AF185" s="6">
        <f t="shared" si="40"/>
        <v>2924726.24</v>
      </c>
    </row>
    <row r="186" spans="1:32">
      <c r="A186">
        <v>185</v>
      </c>
      <c r="B186" t="s">
        <v>209</v>
      </c>
      <c r="C186" t="s">
        <v>26</v>
      </c>
      <c r="D186">
        <v>132.68</v>
      </c>
      <c r="E186">
        <v>1.4</v>
      </c>
      <c r="F186">
        <v>476</v>
      </c>
      <c r="G186">
        <v>817</v>
      </c>
      <c r="H186">
        <v>46</v>
      </c>
      <c r="I186">
        <v>937</v>
      </c>
      <c r="J186">
        <v>799</v>
      </c>
      <c r="K186">
        <v>0</v>
      </c>
      <c r="L186">
        <v>751</v>
      </c>
      <c r="M186">
        <v>403</v>
      </c>
      <c r="N186">
        <v>848</v>
      </c>
      <c r="O186">
        <v>415</v>
      </c>
      <c r="P186">
        <v>688</v>
      </c>
      <c r="Q186">
        <v>841</v>
      </c>
      <c r="R186">
        <v>364</v>
      </c>
      <c r="S186" s="7">
        <f t="shared" si="28"/>
        <v>108399.56</v>
      </c>
      <c r="T186" s="7">
        <f t="shared" si="29"/>
        <v>6103.28</v>
      </c>
      <c r="U186" s="6">
        <f t="shared" si="30"/>
        <v>124321.16</v>
      </c>
      <c r="V186" s="6">
        <f t="shared" si="31"/>
        <v>106011.32</v>
      </c>
      <c r="W186" s="6">
        <f t="shared" si="32"/>
        <v>0</v>
      </c>
      <c r="X186" s="6">
        <f t="shared" si="33"/>
        <v>99642.68</v>
      </c>
      <c r="Y186" s="6">
        <f t="shared" si="34"/>
        <v>53470.04</v>
      </c>
      <c r="Z186" s="6">
        <f t="shared" si="35"/>
        <v>112512.64</v>
      </c>
      <c r="AA186" s="6">
        <f t="shared" si="36"/>
        <v>55062.2</v>
      </c>
      <c r="AB186" s="6">
        <f t="shared" si="37"/>
        <v>91283.84</v>
      </c>
      <c r="AC186" s="6">
        <f t="shared" si="38"/>
        <v>111583.88</v>
      </c>
      <c r="AD186">
        <f t="shared" si="39"/>
        <v>48295.52</v>
      </c>
      <c r="AE186" s="7">
        <f t="shared" si="41"/>
        <v>7519.08</v>
      </c>
      <c r="AF186" s="6">
        <f t="shared" si="40"/>
        <v>916686.12</v>
      </c>
    </row>
    <row r="187" spans="1:32">
      <c r="A187">
        <v>186</v>
      </c>
      <c r="B187" t="s">
        <v>210</v>
      </c>
      <c r="C187" t="s">
        <v>29</v>
      </c>
      <c r="D187">
        <v>331.69</v>
      </c>
      <c r="E187">
        <v>4.7</v>
      </c>
      <c r="F187">
        <v>297</v>
      </c>
      <c r="G187">
        <v>775</v>
      </c>
      <c r="H187">
        <v>574</v>
      </c>
      <c r="I187">
        <v>625</v>
      </c>
      <c r="J187">
        <v>526</v>
      </c>
      <c r="K187">
        <v>730</v>
      </c>
      <c r="L187">
        <v>739</v>
      </c>
      <c r="M187">
        <v>102</v>
      </c>
      <c r="N187">
        <v>479</v>
      </c>
      <c r="O187">
        <v>799</v>
      </c>
      <c r="P187">
        <v>168</v>
      </c>
      <c r="Q187">
        <v>623</v>
      </c>
      <c r="R187">
        <v>546</v>
      </c>
      <c r="S187" s="7">
        <f t="shared" si="28"/>
        <v>257059.75</v>
      </c>
      <c r="T187" s="7">
        <f t="shared" si="29"/>
        <v>190390.06</v>
      </c>
      <c r="U187" s="6">
        <f t="shared" si="30"/>
        <v>207306.25</v>
      </c>
      <c r="V187" s="6">
        <f t="shared" si="31"/>
        <v>174468.94</v>
      </c>
      <c r="W187" s="6">
        <f t="shared" si="32"/>
        <v>242133.7</v>
      </c>
      <c r="X187" s="6">
        <f t="shared" si="33"/>
        <v>245118.91</v>
      </c>
      <c r="Y187" s="6">
        <f t="shared" si="34"/>
        <v>33832.38</v>
      </c>
      <c r="Z187" s="6">
        <f t="shared" si="35"/>
        <v>158879.51</v>
      </c>
      <c r="AA187" s="6">
        <f t="shared" si="36"/>
        <v>265020.31</v>
      </c>
      <c r="AB187" s="6">
        <f t="shared" si="37"/>
        <v>55723.92</v>
      </c>
      <c r="AC187" s="6">
        <f t="shared" si="38"/>
        <v>206642.87</v>
      </c>
      <c r="AD187">
        <f t="shared" si="39"/>
        <v>181102.74</v>
      </c>
      <c r="AE187" s="7">
        <f t="shared" si="41"/>
        <v>7319.39</v>
      </c>
      <c r="AF187" s="6">
        <f t="shared" si="40"/>
        <v>2217679.34</v>
      </c>
    </row>
    <row r="188" spans="1:32">
      <c r="A188">
        <v>187</v>
      </c>
      <c r="B188" t="s">
        <v>211</v>
      </c>
      <c r="C188" t="s">
        <v>26</v>
      </c>
      <c r="D188">
        <v>409.52</v>
      </c>
      <c r="E188">
        <v>3.8</v>
      </c>
      <c r="F188">
        <v>164</v>
      </c>
      <c r="G188">
        <v>936</v>
      </c>
      <c r="H188">
        <v>736</v>
      </c>
      <c r="I188">
        <v>944</v>
      </c>
      <c r="J188">
        <v>555</v>
      </c>
      <c r="K188">
        <v>463</v>
      </c>
      <c r="L188">
        <v>852</v>
      </c>
      <c r="M188">
        <v>535</v>
      </c>
      <c r="N188">
        <v>646</v>
      </c>
      <c r="O188">
        <v>425</v>
      </c>
      <c r="P188">
        <v>338</v>
      </c>
      <c r="Q188">
        <v>862</v>
      </c>
      <c r="R188">
        <v>270</v>
      </c>
      <c r="S188" s="7">
        <f t="shared" si="28"/>
        <v>383310.72</v>
      </c>
      <c r="T188" s="7">
        <f t="shared" si="29"/>
        <v>301406.72</v>
      </c>
      <c r="U188" s="6">
        <f t="shared" si="30"/>
        <v>386586.88</v>
      </c>
      <c r="V188" s="6">
        <f t="shared" si="31"/>
        <v>227283.6</v>
      </c>
      <c r="W188" s="6">
        <f t="shared" si="32"/>
        <v>189607.76</v>
      </c>
      <c r="X188" s="6">
        <f t="shared" si="33"/>
        <v>348911.04</v>
      </c>
      <c r="Y188" s="6">
        <f t="shared" si="34"/>
        <v>219093.2</v>
      </c>
      <c r="Z188" s="6">
        <f t="shared" si="35"/>
        <v>264549.92</v>
      </c>
      <c r="AA188" s="6">
        <f t="shared" si="36"/>
        <v>174046</v>
      </c>
      <c r="AB188" s="6">
        <f t="shared" si="37"/>
        <v>138417.76</v>
      </c>
      <c r="AC188" s="6">
        <f t="shared" si="38"/>
        <v>353006.24</v>
      </c>
      <c r="AD188">
        <f t="shared" si="39"/>
        <v>110570.4</v>
      </c>
      <c r="AE188" s="7">
        <f t="shared" si="41"/>
        <v>8139.32</v>
      </c>
      <c r="AF188" s="6">
        <f t="shared" si="40"/>
        <v>3096790.24</v>
      </c>
    </row>
    <row r="189" spans="1:32">
      <c r="A189">
        <v>188</v>
      </c>
      <c r="B189" t="s">
        <v>212</v>
      </c>
      <c r="C189" t="s">
        <v>26</v>
      </c>
      <c r="D189">
        <v>279.82</v>
      </c>
      <c r="E189">
        <v>1.3</v>
      </c>
      <c r="F189">
        <v>485</v>
      </c>
      <c r="G189">
        <v>389</v>
      </c>
      <c r="H189">
        <v>365</v>
      </c>
      <c r="I189">
        <v>275</v>
      </c>
      <c r="J189">
        <v>400</v>
      </c>
      <c r="K189">
        <v>229</v>
      </c>
      <c r="L189">
        <v>709</v>
      </c>
      <c r="M189">
        <v>367</v>
      </c>
      <c r="N189">
        <v>221</v>
      </c>
      <c r="O189">
        <v>415</v>
      </c>
      <c r="P189">
        <v>797</v>
      </c>
      <c r="Q189">
        <v>164</v>
      </c>
      <c r="R189">
        <v>960</v>
      </c>
      <c r="S189" s="7">
        <f t="shared" si="28"/>
        <v>108849.98</v>
      </c>
      <c r="T189" s="7">
        <f t="shared" si="29"/>
        <v>102134.3</v>
      </c>
      <c r="U189" s="6">
        <f t="shared" si="30"/>
        <v>76950.5</v>
      </c>
      <c r="V189" s="6">
        <f t="shared" si="31"/>
        <v>111928</v>
      </c>
      <c r="W189" s="6">
        <f t="shared" si="32"/>
        <v>64078.78</v>
      </c>
      <c r="X189" s="6">
        <f t="shared" si="33"/>
        <v>198392.38</v>
      </c>
      <c r="Y189" s="6">
        <f t="shared" si="34"/>
        <v>102693.94</v>
      </c>
      <c r="Z189" s="6">
        <f t="shared" si="35"/>
        <v>61840.22</v>
      </c>
      <c r="AA189" s="6">
        <f t="shared" si="36"/>
        <v>116125.3</v>
      </c>
      <c r="AB189" s="6">
        <f t="shared" si="37"/>
        <v>223016.54</v>
      </c>
      <c r="AC189" s="6">
        <f t="shared" si="38"/>
        <v>45890.48</v>
      </c>
      <c r="AD189">
        <f t="shared" si="39"/>
        <v>268627.2</v>
      </c>
      <c r="AE189" s="7">
        <f t="shared" si="41"/>
        <v>6057.12</v>
      </c>
      <c r="AF189" s="6">
        <f t="shared" si="40"/>
        <v>1480527.62</v>
      </c>
    </row>
    <row r="190" spans="1:32">
      <c r="A190">
        <v>189</v>
      </c>
      <c r="B190" t="s">
        <v>213</v>
      </c>
      <c r="C190" t="s">
        <v>21</v>
      </c>
      <c r="D190">
        <v>267.18</v>
      </c>
      <c r="E190">
        <v>2.2</v>
      </c>
      <c r="F190">
        <v>597</v>
      </c>
      <c r="G190">
        <v>324</v>
      </c>
      <c r="H190">
        <v>68</v>
      </c>
      <c r="I190">
        <v>499</v>
      </c>
      <c r="J190">
        <v>680</v>
      </c>
      <c r="K190">
        <v>966</v>
      </c>
      <c r="L190">
        <v>576</v>
      </c>
      <c r="M190">
        <v>211</v>
      </c>
      <c r="N190">
        <v>155</v>
      </c>
      <c r="O190">
        <v>25</v>
      </c>
      <c r="P190">
        <v>260</v>
      </c>
      <c r="Q190">
        <v>278</v>
      </c>
      <c r="R190">
        <v>473</v>
      </c>
      <c r="S190" s="7">
        <f t="shared" si="28"/>
        <v>86566.32</v>
      </c>
      <c r="T190" s="7">
        <f t="shared" si="29"/>
        <v>18168.24</v>
      </c>
      <c r="U190" s="6">
        <f t="shared" si="30"/>
        <v>133322.82</v>
      </c>
      <c r="V190" s="6">
        <f t="shared" si="31"/>
        <v>181682.4</v>
      </c>
      <c r="W190" s="6">
        <f t="shared" si="32"/>
        <v>258095.88</v>
      </c>
      <c r="X190" s="6">
        <f t="shared" si="33"/>
        <v>153895.68</v>
      </c>
      <c r="Y190" s="6">
        <f t="shared" si="34"/>
        <v>56374.98</v>
      </c>
      <c r="Z190" s="6">
        <f t="shared" si="35"/>
        <v>41412.9</v>
      </c>
      <c r="AA190" s="6">
        <f t="shared" si="36"/>
        <v>6679.5</v>
      </c>
      <c r="AB190" s="6">
        <f t="shared" si="37"/>
        <v>69466.8</v>
      </c>
      <c r="AC190" s="6">
        <f t="shared" si="38"/>
        <v>74276.04</v>
      </c>
      <c r="AD190">
        <f t="shared" si="39"/>
        <v>126376.14</v>
      </c>
      <c r="AE190" s="7">
        <f t="shared" si="41"/>
        <v>5381.38</v>
      </c>
      <c r="AF190" s="6">
        <f t="shared" si="40"/>
        <v>1206317.7</v>
      </c>
    </row>
    <row r="191" spans="1:32">
      <c r="A191">
        <v>190</v>
      </c>
      <c r="B191" t="s">
        <v>214</v>
      </c>
      <c r="C191" t="s">
        <v>23</v>
      </c>
      <c r="D191">
        <v>124.72</v>
      </c>
      <c r="E191">
        <v>3.8</v>
      </c>
      <c r="F191">
        <v>72</v>
      </c>
      <c r="G191">
        <v>939</v>
      </c>
      <c r="H191">
        <v>298</v>
      </c>
      <c r="I191">
        <v>716</v>
      </c>
      <c r="J191">
        <v>309</v>
      </c>
      <c r="K191">
        <v>171</v>
      </c>
      <c r="L191">
        <v>899</v>
      </c>
      <c r="M191">
        <v>576</v>
      </c>
      <c r="N191">
        <v>653</v>
      </c>
      <c r="O191">
        <v>370</v>
      </c>
      <c r="P191">
        <v>886</v>
      </c>
      <c r="Q191">
        <v>26</v>
      </c>
      <c r="R191">
        <v>738</v>
      </c>
      <c r="S191" s="7">
        <f t="shared" si="28"/>
        <v>117112.08</v>
      </c>
      <c r="T191" s="7">
        <f t="shared" si="29"/>
        <v>37166.56</v>
      </c>
      <c r="U191" s="6">
        <f t="shared" si="30"/>
        <v>89299.52</v>
      </c>
      <c r="V191" s="6">
        <f t="shared" si="31"/>
        <v>38538.48</v>
      </c>
      <c r="W191" s="6">
        <f t="shared" si="32"/>
        <v>21327.12</v>
      </c>
      <c r="X191" s="6">
        <f t="shared" si="33"/>
        <v>112123.28</v>
      </c>
      <c r="Y191" s="6">
        <f t="shared" si="34"/>
        <v>71838.72</v>
      </c>
      <c r="Z191" s="6">
        <f t="shared" si="35"/>
        <v>81442.16</v>
      </c>
      <c r="AA191" s="6">
        <f t="shared" si="36"/>
        <v>46146.4</v>
      </c>
      <c r="AB191" s="6">
        <f t="shared" si="37"/>
        <v>110501.92</v>
      </c>
      <c r="AC191" s="6">
        <f t="shared" si="38"/>
        <v>3242.72</v>
      </c>
      <c r="AD191">
        <f t="shared" si="39"/>
        <v>92043.36</v>
      </c>
      <c r="AE191" s="7">
        <f t="shared" si="41"/>
        <v>6781.52</v>
      </c>
      <c r="AF191" s="6">
        <f t="shared" si="40"/>
        <v>820782.32</v>
      </c>
    </row>
    <row r="192" spans="1:32">
      <c r="A192">
        <v>191</v>
      </c>
      <c r="B192" t="s">
        <v>215</v>
      </c>
      <c r="C192" t="s">
        <v>21</v>
      </c>
      <c r="D192">
        <v>51.09</v>
      </c>
      <c r="E192">
        <v>1.3</v>
      </c>
      <c r="F192">
        <v>567</v>
      </c>
      <c r="G192">
        <v>888</v>
      </c>
      <c r="H192">
        <v>943</v>
      </c>
      <c r="I192">
        <v>336</v>
      </c>
      <c r="J192">
        <v>494</v>
      </c>
      <c r="K192">
        <v>86</v>
      </c>
      <c r="L192">
        <v>10</v>
      </c>
      <c r="M192">
        <v>960</v>
      </c>
      <c r="N192">
        <v>427</v>
      </c>
      <c r="O192">
        <v>384</v>
      </c>
      <c r="P192">
        <v>734</v>
      </c>
      <c r="Q192">
        <v>69</v>
      </c>
      <c r="R192">
        <v>536</v>
      </c>
      <c r="S192" s="7">
        <f t="shared" si="28"/>
        <v>45367.92</v>
      </c>
      <c r="T192" s="7">
        <f t="shared" si="29"/>
        <v>48177.87</v>
      </c>
      <c r="U192" s="6">
        <f t="shared" si="30"/>
        <v>17166.24</v>
      </c>
      <c r="V192" s="6">
        <f t="shared" si="31"/>
        <v>25238.46</v>
      </c>
      <c r="W192" s="6">
        <f t="shared" si="32"/>
        <v>4393.74</v>
      </c>
      <c r="X192" s="6">
        <f t="shared" si="33"/>
        <v>510.9</v>
      </c>
      <c r="Y192" s="6">
        <f t="shared" si="34"/>
        <v>49046.4</v>
      </c>
      <c r="Z192" s="6">
        <f t="shared" si="35"/>
        <v>21815.43</v>
      </c>
      <c r="AA192" s="6">
        <f t="shared" si="36"/>
        <v>19618.56</v>
      </c>
      <c r="AB192" s="6">
        <f t="shared" si="37"/>
        <v>37500.06</v>
      </c>
      <c r="AC192" s="6">
        <f t="shared" si="38"/>
        <v>3525.21</v>
      </c>
      <c r="AD192">
        <f t="shared" si="39"/>
        <v>27384.24</v>
      </c>
      <c r="AE192" s="7">
        <f t="shared" si="41"/>
        <v>6486.39</v>
      </c>
      <c r="AF192" s="6">
        <f t="shared" si="40"/>
        <v>299745.03</v>
      </c>
    </row>
    <row r="193" spans="1:32">
      <c r="A193">
        <v>192</v>
      </c>
      <c r="B193" t="s">
        <v>216</v>
      </c>
      <c r="C193" t="s">
        <v>29</v>
      </c>
      <c r="D193">
        <v>449.12</v>
      </c>
      <c r="E193">
        <v>3.3</v>
      </c>
      <c r="F193">
        <v>905</v>
      </c>
      <c r="G193">
        <v>831</v>
      </c>
      <c r="H193">
        <v>801</v>
      </c>
      <c r="I193">
        <v>949</v>
      </c>
      <c r="J193">
        <v>555</v>
      </c>
      <c r="K193">
        <v>552</v>
      </c>
      <c r="L193">
        <v>619</v>
      </c>
      <c r="M193">
        <v>208</v>
      </c>
      <c r="N193">
        <v>157</v>
      </c>
      <c r="O193">
        <v>55</v>
      </c>
      <c r="P193">
        <v>198</v>
      </c>
      <c r="Q193">
        <v>217</v>
      </c>
      <c r="R193">
        <v>233</v>
      </c>
      <c r="S193" s="7">
        <f t="shared" si="28"/>
        <v>373218.72</v>
      </c>
      <c r="T193" s="7">
        <f t="shared" si="29"/>
        <v>359745.12</v>
      </c>
      <c r="U193" s="6">
        <f t="shared" si="30"/>
        <v>426214.88</v>
      </c>
      <c r="V193" s="6">
        <f t="shared" si="31"/>
        <v>249261.6</v>
      </c>
      <c r="W193" s="6">
        <f t="shared" si="32"/>
        <v>247914.24</v>
      </c>
      <c r="X193" s="6">
        <f t="shared" si="33"/>
        <v>278005.28</v>
      </c>
      <c r="Y193" s="6">
        <f t="shared" si="34"/>
        <v>93416.96</v>
      </c>
      <c r="Z193" s="6">
        <f t="shared" si="35"/>
        <v>70511.84</v>
      </c>
      <c r="AA193" s="6">
        <f t="shared" si="36"/>
        <v>24701.6</v>
      </c>
      <c r="AB193" s="6">
        <f t="shared" si="37"/>
        <v>88925.76</v>
      </c>
      <c r="AC193" s="6">
        <f t="shared" si="38"/>
        <v>97459.04</v>
      </c>
      <c r="AD193">
        <f t="shared" si="39"/>
        <v>104644.96</v>
      </c>
      <c r="AE193" s="7">
        <f t="shared" si="41"/>
        <v>6732.42</v>
      </c>
      <c r="AF193" s="6">
        <f t="shared" si="40"/>
        <v>2414020</v>
      </c>
    </row>
    <row r="194" spans="1:32">
      <c r="A194">
        <v>193</v>
      </c>
      <c r="B194" t="s">
        <v>217</v>
      </c>
      <c r="C194" t="s">
        <v>35</v>
      </c>
      <c r="D194">
        <v>450.71</v>
      </c>
      <c r="E194">
        <v>2.4</v>
      </c>
      <c r="F194">
        <v>559</v>
      </c>
      <c r="G194">
        <v>156</v>
      </c>
      <c r="H194">
        <v>295</v>
      </c>
      <c r="I194">
        <v>931</v>
      </c>
      <c r="J194">
        <v>609</v>
      </c>
      <c r="K194">
        <v>122</v>
      </c>
      <c r="L194">
        <v>25</v>
      </c>
      <c r="M194">
        <v>762</v>
      </c>
      <c r="N194">
        <v>976</v>
      </c>
      <c r="O194">
        <v>252</v>
      </c>
      <c r="P194">
        <v>210</v>
      </c>
      <c r="Q194">
        <v>961</v>
      </c>
      <c r="R194">
        <v>58</v>
      </c>
      <c r="S194" s="7">
        <f t="shared" si="28"/>
        <v>70310.76</v>
      </c>
      <c r="T194" s="7">
        <f t="shared" si="29"/>
        <v>132959.45</v>
      </c>
      <c r="U194" s="6">
        <f t="shared" si="30"/>
        <v>419611.01</v>
      </c>
      <c r="V194" s="6">
        <f t="shared" si="31"/>
        <v>274482.39</v>
      </c>
      <c r="W194" s="6">
        <f t="shared" si="32"/>
        <v>54986.62</v>
      </c>
      <c r="X194" s="6">
        <f t="shared" si="33"/>
        <v>11267.75</v>
      </c>
      <c r="Y194" s="6">
        <f t="shared" si="34"/>
        <v>343441.02</v>
      </c>
      <c r="Z194" s="6">
        <f t="shared" si="35"/>
        <v>439892.96</v>
      </c>
      <c r="AA194" s="6">
        <f t="shared" si="36"/>
        <v>113578.92</v>
      </c>
      <c r="AB194" s="6">
        <f t="shared" si="37"/>
        <v>94649.1</v>
      </c>
      <c r="AC194" s="6">
        <f t="shared" si="38"/>
        <v>433132.31</v>
      </c>
      <c r="AD194">
        <f t="shared" si="39"/>
        <v>26141.18</v>
      </c>
      <c r="AE194" s="7">
        <f t="shared" si="41"/>
        <v>6369.11</v>
      </c>
      <c r="AF194" s="6">
        <f t="shared" si="40"/>
        <v>2414453.47</v>
      </c>
    </row>
    <row r="195" spans="1:32">
      <c r="A195">
        <v>194</v>
      </c>
      <c r="B195" t="s">
        <v>218</v>
      </c>
      <c r="C195" t="s">
        <v>21</v>
      </c>
      <c r="D195">
        <v>318.39</v>
      </c>
      <c r="E195">
        <v>3.5</v>
      </c>
      <c r="F195">
        <v>911</v>
      </c>
      <c r="G195">
        <v>667</v>
      </c>
      <c r="H195">
        <v>202</v>
      </c>
      <c r="I195">
        <v>480</v>
      </c>
      <c r="J195">
        <v>772</v>
      </c>
      <c r="K195">
        <v>842</v>
      </c>
      <c r="L195">
        <v>956</v>
      </c>
      <c r="M195">
        <v>896</v>
      </c>
      <c r="N195">
        <v>415</v>
      </c>
      <c r="O195">
        <v>633</v>
      </c>
      <c r="P195">
        <v>286</v>
      </c>
      <c r="Q195">
        <v>364</v>
      </c>
      <c r="R195">
        <v>250</v>
      </c>
      <c r="S195" s="7">
        <f t="shared" ref="S195:S258" si="42">D195*G195</f>
        <v>212366.13</v>
      </c>
      <c r="T195" s="7">
        <f t="shared" ref="T195:T258" si="43">D195*H195</f>
        <v>64314.78</v>
      </c>
      <c r="U195" s="6">
        <f t="shared" ref="U195:U258" si="44">D195*I195</f>
        <v>152827.2</v>
      </c>
      <c r="V195" s="6">
        <f t="shared" ref="V195:V258" si="45">D195*J195</f>
        <v>245797.08</v>
      </c>
      <c r="W195" s="6">
        <f t="shared" ref="W195:W258" si="46">D195*K195</f>
        <v>268084.38</v>
      </c>
      <c r="X195" s="6">
        <f t="shared" ref="X195:X258" si="47">D195*L195</f>
        <v>304380.84</v>
      </c>
      <c r="Y195" s="6">
        <f t="shared" ref="Y195:Y258" si="48">D195*M195</f>
        <v>285277.44</v>
      </c>
      <c r="Z195" s="6">
        <f t="shared" ref="Z195:Z258" si="49">D195*N195</f>
        <v>132131.85</v>
      </c>
      <c r="AA195" s="6">
        <f t="shared" ref="AA195:AA258" si="50">D195*O195</f>
        <v>201540.87</v>
      </c>
      <c r="AB195" s="6">
        <f t="shared" ref="AB195:AB258" si="51">D195*P195</f>
        <v>91059.54</v>
      </c>
      <c r="AC195" s="6">
        <f t="shared" ref="AC195:AC258" si="52">D195*Q195</f>
        <v>115893.96</v>
      </c>
      <c r="AD195">
        <f t="shared" ref="AD195:AD258" si="53">D195*R195</f>
        <v>79597.5</v>
      </c>
      <c r="AE195" s="7">
        <f t="shared" si="41"/>
        <v>7995.89</v>
      </c>
      <c r="AF195" s="6">
        <f t="shared" ref="AF195:AF258" si="54">SUM(S195:AD195)</f>
        <v>2153271.57</v>
      </c>
    </row>
    <row r="196" spans="1:32">
      <c r="A196">
        <v>195</v>
      </c>
      <c r="B196" t="s">
        <v>219</v>
      </c>
      <c r="C196" t="s">
        <v>19</v>
      </c>
      <c r="D196">
        <v>172.82</v>
      </c>
      <c r="E196">
        <v>1.2</v>
      </c>
      <c r="F196">
        <v>944</v>
      </c>
      <c r="G196">
        <v>650</v>
      </c>
      <c r="H196">
        <v>60</v>
      </c>
      <c r="I196">
        <v>896</v>
      </c>
      <c r="J196">
        <v>108</v>
      </c>
      <c r="K196">
        <v>297</v>
      </c>
      <c r="L196">
        <v>420</v>
      </c>
      <c r="M196">
        <v>116</v>
      </c>
      <c r="N196">
        <v>325</v>
      </c>
      <c r="O196">
        <v>105</v>
      </c>
      <c r="P196">
        <v>691</v>
      </c>
      <c r="Q196">
        <v>700</v>
      </c>
      <c r="R196">
        <v>846</v>
      </c>
      <c r="S196" s="7">
        <f t="shared" si="42"/>
        <v>112333</v>
      </c>
      <c r="T196" s="7">
        <f t="shared" si="43"/>
        <v>10369.2</v>
      </c>
      <c r="U196" s="6">
        <f t="shared" si="44"/>
        <v>154846.72</v>
      </c>
      <c r="V196" s="6">
        <f t="shared" si="45"/>
        <v>18664.56</v>
      </c>
      <c r="W196" s="6">
        <f t="shared" si="46"/>
        <v>51327.54</v>
      </c>
      <c r="X196" s="6">
        <f t="shared" si="47"/>
        <v>72584.4</v>
      </c>
      <c r="Y196" s="6">
        <f t="shared" si="48"/>
        <v>20047.12</v>
      </c>
      <c r="Z196" s="6">
        <f t="shared" si="49"/>
        <v>56166.5</v>
      </c>
      <c r="AA196" s="6">
        <f t="shared" si="50"/>
        <v>18146.1</v>
      </c>
      <c r="AB196" s="6">
        <f t="shared" si="51"/>
        <v>119418.62</v>
      </c>
      <c r="AC196" s="6">
        <f t="shared" si="52"/>
        <v>120974</v>
      </c>
      <c r="AD196">
        <f t="shared" si="53"/>
        <v>146205.72</v>
      </c>
      <c r="AE196" s="7">
        <f t="shared" ref="AE196:AE259" si="55">SUM(D196:R196)</f>
        <v>6332.02</v>
      </c>
      <c r="AF196" s="6">
        <f t="shared" si="54"/>
        <v>901083.48</v>
      </c>
    </row>
    <row r="197" spans="1:32">
      <c r="A197">
        <v>196</v>
      </c>
      <c r="B197" t="s">
        <v>220</v>
      </c>
      <c r="C197" t="s">
        <v>26</v>
      </c>
      <c r="D197">
        <v>177.86</v>
      </c>
      <c r="E197">
        <v>4.5</v>
      </c>
      <c r="F197">
        <v>238</v>
      </c>
      <c r="G197">
        <v>632</v>
      </c>
      <c r="H197">
        <v>945</v>
      </c>
      <c r="I197">
        <v>910</v>
      </c>
      <c r="J197">
        <v>794</v>
      </c>
      <c r="K197">
        <v>884</v>
      </c>
      <c r="L197">
        <v>662</v>
      </c>
      <c r="M197">
        <v>627</v>
      </c>
      <c r="N197">
        <v>370</v>
      </c>
      <c r="O197">
        <v>129</v>
      </c>
      <c r="P197">
        <v>761</v>
      </c>
      <c r="Q197">
        <v>844</v>
      </c>
      <c r="R197">
        <v>85</v>
      </c>
      <c r="S197" s="7">
        <f t="shared" si="42"/>
        <v>112407.52</v>
      </c>
      <c r="T197" s="7">
        <f t="shared" si="43"/>
        <v>168077.7</v>
      </c>
      <c r="U197" s="6">
        <f t="shared" si="44"/>
        <v>161852.6</v>
      </c>
      <c r="V197" s="6">
        <f t="shared" si="45"/>
        <v>141220.84</v>
      </c>
      <c r="W197" s="6">
        <f t="shared" si="46"/>
        <v>157228.24</v>
      </c>
      <c r="X197" s="6">
        <f t="shared" si="47"/>
        <v>117743.32</v>
      </c>
      <c r="Y197" s="6">
        <f t="shared" si="48"/>
        <v>111518.22</v>
      </c>
      <c r="Z197" s="6">
        <f t="shared" si="49"/>
        <v>65808.2</v>
      </c>
      <c r="AA197" s="6">
        <f t="shared" si="50"/>
        <v>22943.94</v>
      </c>
      <c r="AB197" s="6">
        <f t="shared" si="51"/>
        <v>135351.46</v>
      </c>
      <c r="AC197" s="6">
        <f t="shared" si="52"/>
        <v>150113.84</v>
      </c>
      <c r="AD197">
        <f t="shared" si="53"/>
        <v>15118.1</v>
      </c>
      <c r="AE197" s="7">
        <f t="shared" si="55"/>
        <v>8063.36</v>
      </c>
      <c r="AF197" s="6">
        <f t="shared" si="54"/>
        <v>1359383.98</v>
      </c>
    </row>
    <row r="198" spans="1:32">
      <c r="A198">
        <v>197</v>
      </c>
      <c r="B198" t="s">
        <v>221</v>
      </c>
      <c r="C198" t="s">
        <v>23</v>
      </c>
      <c r="D198">
        <v>364.35</v>
      </c>
      <c r="E198">
        <v>4.9</v>
      </c>
      <c r="F198">
        <v>104</v>
      </c>
      <c r="G198">
        <v>576</v>
      </c>
      <c r="H198">
        <v>962</v>
      </c>
      <c r="I198">
        <v>972</v>
      </c>
      <c r="J198">
        <v>371</v>
      </c>
      <c r="K198">
        <v>928</v>
      </c>
      <c r="L198">
        <v>220</v>
      </c>
      <c r="M198">
        <v>748</v>
      </c>
      <c r="N198">
        <v>343</v>
      </c>
      <c r="O198">
        <v>848</v>
      </c>
      <c r="P198">
        <v>742</v>
      </c>
      <c r="Q198">
        <v>946</v>
      </c>
      <c r="R198">
        <v>762</v>
      </c>
      <c r="S198" s="7">
        <f t="shared" si="42"/>
        <v>209865.6</v>
      </c>
      <c r="T198" s="7">
        <f t="shared" si="43"/>
        <v>350504.7</v>
      </c>
      <c r="U198" s="6">
        <f t="shared" si="44"/>
        <v>354148.2</v>
      </c>
      <c r="V198" s="6">
        <f t="shared" si="45"/>
        <v>135173.85</v>
      </c>
      <c r="W198" s="6">
        <f t="shared" si="46"/>
        <v>338116.8</v>
      </c>
      <c r="X198" s="6">
        <f t="shared" si="47"/>
        <v>80157</v>
      </c>
      <c r="Y198" s="6">
        <f t="shared" si="48"/>
        <v>272533.8</v>
      </c>
      <c r="Z198" s="6">
        <f t="shared" si="49"/>
        <v>124972.05</v>
      </c>
      <c r="AA198" s="6">
        <f t="shared" si="50"/>
        <v>308968.8</v>
      </c>
      <c r="AB198" s="6">
        <f t="shared" si="51"/>
        <v>270347.7</v>
      </c>
      <c r="AC198" s="6">
        <f t="shared" si="52"/>
        <v>344675.1</v>
      </c>
      <c r="AD198">
        <f t="shared" si="53"/>
        <v>277634.7</v>
      </c>
      <c r="AE198" s="7">
        <f t="shared" si="55"/>
        <v>8891.25</v>
      </c>
      <c r="AF198" s="6">
        <f t="shared" si="54"/>
        <v>3067098.3</v>
      </c>
    </row>
    <row r="199" spans="1:32">
      <c r="A199">
        <v>198</v>
      </c>
      <c r="B199" t="s">
        <v>222</v>
      </c>
      <c r="C199" t="s">
        <v>48</v>
      </c>
      <c r="D199">
        <v>449.07</v>
      </c>
      <c r="E199">
        <v>4.9</v>
      </c>
      <c r="F199">
        <v>210</v>
      </c>
      <c r="G199">
        <v>618</v>
      </c>
      <c r="H199">
        <v>829</v>
      </c>
      <c r="I199">
        <v>272</v>
      </c>
      <c r="J199">
        <v>854</v>
      </c>
      <c r="K199">
        <v>689</v>
      </c>
      <c r="L199">
        <v>852</v>
      </c>
      <c r="M199">
        <v>477</v>
      </c>
      <c r="N199">
        <v>261</v>
      </c>
      <c r="O199">
        <v>669</v>
      </c>
      <c r="P199">
        <v>471</v>
      </c>
      <c r="Q199">
        <v>305</v>
      </c>
      <c r="R199">
        <v>389</v>
      </c>
      <c r="S199" s="7">
        <f t="shared" si="42"/>
        <v>277525.26</v>
      </c>
      <c r="T199" s="7">
        <f t="shared" si="43"/>
        <v>372279.03</v>
      </c>
      <c r="U199" s="6">
        <f t="shared" si="44"/>
        <v>122147.04</v>
      </c>
      <c r="V199" s="6">
        <f t="shared" si="45"/>
        <v>383505.78</v>
      </c>
      <c r="W199" s="6">
        <f t="shared" si="46"/>
        <v>309409.23</v>
      </c>
      <c r="X199" s="6">
        <f t="shared" si="47"/>
        <v>382607.64</v>
      </c>
      <c r="Y199" s="6">
        <f t="shared" si="48"/>
        <v>214206.39</v>
      </c>
      <c r="Z199" s="6">
        <f t="shared" si="49"/>
        <v>117207.27</v>
      </c>
      <c r="AA199" s="6">
        <f t="shared" si="50"/>
        <v>300427.83</v>
      </c>
      <c r="AB199" s="6">
        <f t="shared" si="51"/>
        <v>211511.97</v>
      </c>
      <c r="AC199" s="6">
        <f t="shared" si="52"/>
        <v>136966.35</v>
      </c>
      <c r="AD199">
        <f t="shared" si="53"/>
        <v>174688.23</v>
      </c>
      <c r="AE199" s="7">
        <f t="shared" si="55"/>
        <v>7349.97</v>
      </c>
      <c r="AF199" s="6">
        <f t="shared" si="54"/>
        <v>3002482.02</v>
      </c>
    </row>
    <row r="200" spans="1:32">
      <c r="A200">
        <v>199</v>
      </c>
      <c r="B200" t="s">
        <v>223</v>
      </c>
      <c r="C200" t="s">
        <v>29</v>
      </c>
      <c r="D200">
        <v>444.11</v>
      </c>
      <c r="E200">
        <v>4</v>
      </c>
      <c r="F200">
        <v>554</v>
      </c>
      <c r="G200">
        <v>658</v>
      </c>
      <c r="H200">
        <v>313</v>
      </c>
      <c r="I200">
        <v>919</v>
      </c>
      <c r="J200">
        <v>615</v>
      </c>
      <c r="K200">
        <v>574</v>
      </c>
      <c r="L200">
        <v>495</v>
      </c>
      <c r="M200">
        <v>104</v>
      </c>
      <c r="N200">
        <v>282</v>
      </c>
      <c r="O200">
        <v>375</v>
      </c>
      <c r="P200">
        <v>481</v>
      </c>
      <c r="Q200">
        <v>123</v>
      </c>
      <c r="R200">
        <v>179</v>
      </c>
      <c r="S200" s="7">
        <f t="shared" si="42"/>
        <v>292224.38</v>
      </c>
      <c r="T200" s="7">
        <f t="shared" si="43"/>
        <v>139006.43</v>
      </c>
      <c r="U200" s="6">
        <f t="shared" si="44"/>
        <v>408137.09</v>
      </c>
      <c r="V200" s="6">
        <f t="shared" si="45"/>
        <v>273127.65</v>
      </c>
      <c r="W200" s="6">
        <f t="shared" si="46"/>
        <v>254919.14</v>
      </c>
      <c r="X200" s="6">
        <f t="shared" si="47"/>
        <v>219834.45</v>
      </c>
      <c r="Y200" s="6">
        <f t="shared" si="48"/>
        <v>46187.44</v>
      </c>
      <c r="Z200" s="6">
        <f t="shared" si="49"/>
        <v>125239.02</v>
      </c>
      <c r="AA200" s="6">
        <f t="shared" si="50"/>
        <v>166541.25</v>
      </c>
      <c r="AB200" s="6">
        <f t="shared" si="51"/>
        <v>213616.91</v>
      </c>
      <c r="AC200" s="6">
        <f t="shared" si="52"/>
        <v>54625.53</v>
      </c>
      <c r="AD200">
        <f t="shared" si="53"/>
        <v>79495.69</v>
      </c>
      <c r="AE200" s="7">
        <f t="shared" si="55"/>
        <v>6120.11</v>
      </c>
      <c r="AF200" s="6">
        <f t="shared" si="54"/>
        <v>2272954.98</v>
      </c>
    </row>
    <row r="201" spans="1:32">
      <c r="A201">
        <v>200</v>
      </c>
      <c r="B201" t="s">
        <v>224</v>
      </c>
      <c r="C201" t="s">
        <v>48</v>
      </c>
      <c r="D201">
        <v>391.04</v>
      </c>
      <c r="E201">
        <v>1.5</v>
      </c>
      <c r="F201">
        <v>828</v>
      </c>
      <c r="G201">
        <v>136</v>
      </c>
      <c r="H201">
        <v>160</v>
      </c>
      <c r="I201">
        <v>57</v>
      </c>
      <c r="J201">
        <v>767</v>
      </c>
      <c r="K201">
        <v>483</v>
      </c>
      <c r="L201">
        <v>236</v>
      </c>
      <c r="M201">
        <v>494</v>
      </c>
      <c r="N201">
        <v>849</v>
      </c>
      <c r="O201">
        <v>742</v>
      </c>
      <c r="P201">
        <v>22</v>
      </c>
      <c r="Q201">
        <v>18</v>
      </c>
      <c r="R201">
        <v>718</v>
      </c>
      <c r="S201" s="7">
        <f t="shared" si="42"/>
        <v>53181.44</v>
      </c>
      <c r="T201" s="7">
        <f t="shared" si="43"/>
        <v>62566.4</v>
      </c>
      <c r="U201" s="6">
        <f t="shared" si="44"/>
        <v>22289.28</v>
      </c>
      <c r="V201" s="6">
        <f t="shared" si="45"/>
        <v>299927.68</v>
      </c>
      <c r="W201" s="6">
        <f t="shared" si="46"/>
        <v>188872.32</v>
      </c>
      <c r="X201" s="6">
        <f t="shared" si="47"/>
        <v>92285.44</v>
      </c>
      <c r="Y201" s="6">
        <f t="shared" si="48"/>
        <v>193173.76</v>
      </c>
      <c r="Z201" s="6">
        <f t="shared" si="49"/>
        <v>331992.96</v>
      </c>
      <c r="AA201" s="6">
        <f t="shared" si="50"/>
        <v>290151.68</v>
      </c>
      <c r="AB201" s="6">
        <f t="shared" si="51"/>
        <v>8602.88</v>
      </c>
      <c r="AC201" s="6">
        <f t="shared" si="52"/>
        <v>7038.72</v>
      </c>
      <c r="AD201">
        <f t="shared" si="53"/>
        <v>280766.72</v>
      </c>
      <c r="AE201" s="7">
        <f t="shared" si="55"/>
        <v>5902.54</v>
      </c>
      <c r="AF201" s="6">
        <f t="shared" si="54"/>
        <v>1830849.28</v>
      </c>
    </row>
    <row r="202" spans="1:32">
      <c r="A202">
        <v>201</v>
      </c>
      <c r="B202" t="s">
        <v>225</v>
      </c>
      <c r="C202" t="s">
        <v>26</v>
      </c>
      <c r="D202">
        <v>322.81</v>
      </c>
      <c r="E202">
        <v>4</v>
      </c>
      <c r="F202">
        <v>468</v>
      </c>
      <c r="G202">
        <v>922</v>
      </c>
      <c r="H202">
        <v>330</v>
      </c>
      <c r="I202">
        <v>327</v>
      </c>
      <c r="J202">
        <v>890</v>
      </c>
      <c r="K202">
        <v>164</v>
      </c>
      <c r="L202">
        <v>236</v>
      </c>
      <c r="M202">
        <v>770</v>
      </c>
      <c r="N202">
        <v>855</v>
      </c>
      <c r="O202">
        <v>966</v>
      </c>
      <c r="P202">
        <v>559</v>
      </c>
      <c r="Q202">
        <v>256</v>
      </c>
      <c r="R202">
        <v>855</v>
      </c>
      <c r="S202" s="7">
        <f t="shared" si="42"/>
        <v>297630.82</v>
      </c>
      <c r="T202" s="7">
        <f t="shared" si="43"/>
        <v>106527.3</v>
      </c>
      <c r="U202" s="6">
        <f t="shared" si="44"/>
        <v>105558.87</v>
      </c>
      <c r="V202" s="6">
        <f t="shared" si="45"/>
        <v>287300.9</v>
      </c>
      <c r="W202" s="6">
        <f t="shared" si="46"/>
        <v>52940.84</v>
      </c>
      <c r="X202" s="6">
        <f t="shared" si="47"/>
        <v>76183.16</v>
      </c>
      <c r="Y202" s="6">
        <f t="shared" si="48"/>
        <v>248563.7</v>
      </c>
      <c r="Z202" s="6">
        <f t="shared" si="49"/>
        <v>276002.55</v>
      </c>
      <c r="AA202" s="6">
        <f t="shared" si="50"/>
        <v>311834.46</v>
      </c>
      <c r="AB202" s="6">
        <f t="shared" si="51"/>
        <v>180450.79</v>
      </c>
      <c r="AC202" s="6">
        <f t="shared" si="52"/>
        <v>82639.36</v>
      </c>
      <c r="AD202">
        <f t="shared" si="53"/>
        <v>276002.55</v>
      </c>
      <c r="AE202" s="7">
        <f t="shared" si="55"/>
        <v>7924.81</v>
      </c>
      <c r="AF202" s="6">
        <f t="shared" si="54"/>
        <v>2301635.3</v>
      </c>
    </row>
    <row r="203" spans="1:32">
      <c r="A203">
        <v>202</v>
      </c>
      <c r="B203" t="s">
        <v>226</v>
      </c>
      <c r="C203" t="s">
        <v>21</v>
      </c>
      <c r="D203">
        <v>46.65</v>
      </c>
      <c r="E203">
        <v>1.1</v>
      </c>
      <c r="F203">
        <v>454</v>
      </c>
      <c r="G203">
        <v>673</v>
      </c>
      <c r="H203">
        <v>527</v>
      </c>
      <c r="I203">
        <v>730</v>
      </c>
      <c r="J203">
        <v>205</v>
      </c>
      <c r="K203">
        <v>1000</v>
      </c>
      <c r="L203">
        <v>218</v>
      </c>
      <c r="M203">
        <v>45</v>
      </c>
      <c r="N203">
        <v>228</v>
      </c>
      <c r="O203">
        <v>307</v>
      </c>
      <c r="P203">
        <v>108</v>
      </c>
      <c r="Q203">
        <v>295</v>
      </c>
      <c r="R203">
        <v>148</v>
      </c>
      <c r="S203" s="7">
        <f t="shared" si="42"/>
        <v>31395.45</v>
      </c>
      <c r="T203" s="7">
        <f t="shared" si="43"/>
        <v>24584.55</v>
      </c>
      <c r="U203" s="6">
        <f t="shared" si="44"/>
        <v>34054.5</v>
      </c>
      <c r="V203" s="6">
        <f t="shared" si="45"/>
        <v>9563.25</v>
      </c>
      <c r="W203" s="6">
        <f t="shared" si="46"/>
        <v>46650</v>
      </c>
      <c r="X203" s="6">
        <f t="shared" si="47"/>
        <v>10169.7</v>
      </c>
      <c r="Y203" s="6">
        <f t="shared" si="48"/>
        <v>2099.25</v>
      </c>
      <c r="Z203" s="6">
        <f t="shared" si="49"/>
        <v>10636.2</v>
      </c>
      <c r="AA203" s="6">
        <f t="shared" si="50"/>
        <v>14321.55</v>
      </c>
      <c r="AB203" s="6">
        <f t="shared" si="51"/>
        <v>5038.2</v>
      </c>
      <c r="AC203" s="6">
        <f t="shared" si="52"/>
        <v>13761.75</v>
      </c>
      <c r="AD203">
        <f t="shared" si="53"/>
        <v>6904.2</v>
      </c>
      <c r="AE203" s="7">
        <f t="shared" si="55"/>
        <v>4985.75</v>
      </c>
      <c r="AF203" s="6">
        <f t="shared" si="54"/>
        <v>209178.6</v>
      </c>
    </row>
    <row r="204" spans="1:32">
      <c r="A204">
        <v>203</v>
      </c>
      <c r="B204" t="s">
        <v>227</v>
      </c>
      <c r="C204" t="s">
        <v>48</v>
      </c>
      <c r="D204">
        <v>85.01</v>
      </c>
      <c r="E204">
        <v>1.1</v>
      </c>
      <c r="F204">
        <v>268</v>
      </c>
      <c r="G204">
        <v>427</v>
      </c>
      <c r="H204">
        <v>337</v>
      </c>
      <c r="I204">
        <v>108</v>
      </c>
      <c r="J204">
        <v>846</v>
      </c>
      <c r="K204">
        <v>698</v>
      </c>
      <c r="L204">
        <v>486</v>
      </c>
      <c r="M204">
        <v>822</v>
      </c>
      <c r="N204">
        <v>887</v>
      </c>
      <c r="O204">
        <v>90</v>
      </c>
      <c r="P204">
        <v>295</v>
      </c>
      <c r="Q204">
        <v>927</v>
      </c>
      <c r="R204">
        <v>582</v>
      </c>
      <c r="S204" s="7">
        <f t="shared" si="42"/>
        <v>36299.27</v>
      </c>
      <c r="T204" s="7">
        <f t="shared" si="43"/>
        <v>28648.37</v>
      </c>
      <c r="U204" s="6">
        <f t="shared" si="44"/>
        <v>9181.08</v>
      </c>
      <c r="V204" s="6">
        <f t="shared" si="45"/>
        <v>71918.46</v>
      </c>
      <c r="W204" s="6">
        <f t="shared" si="46"/>
        <v>59336.98</v>
      </c>
      <c r="X204" s="6">
        <f t="shared" si="47"/>
        <v>41314.86</v>
      </c>
      <c r="Y204" s="6">
        <f t="shared" si="48"/>
        <v>69878.22</v>
      </c>
      <c r="Z204" s="6">
        <f t="shared" si="49"/>
        <v>75403.87</v>
      </c>
      <c r="AA204" s="6">
        <f t="shared" si="50"/>
        <v>7650.9</v>
      </c>
      <c r="AB204" s="6">
        <f t="shared" si="51"/>
        <v>25077.95</v>
      </c>
      <c r="AC204" s="6">
        <f t="shared" si="52"/>
        <v>78804.27</v>
      </c>
      <c r="AD204">
        <f t="shared" si="53"/>
        <v>49475.82</v>
      </c>
      <c r="AE204" s="7">
        <f t="shared" si="55"/>
        <v>6859.11</v>
      </c>
      <c r="AF204" s="6">
        <f t="shared" si="54"/>
        <v>552990.05</v>
      </c>
    </row>
    <row r="205" spans="1:32">
      <c r="A205">
        <v>204</v>
      </c>
      <c r="B205" t="s">
        <v>228</v>
      </c>
      <c r="C205" t="s">
        <v>19</v>
      </c>
      <c r="D205">
        <v>449.78</v>
      </c>
      <c r="E205">
        <v>2.3</v>
      </c>
      <c r="F205">
        <v>386</v>
      </c>
      <c r="G205">
        <v>451</v>
      </c>
      <c r="H205">
        <v>605</v>
      </c>
      <c r="I205">
        <v>278</v>
      </c>
      <c r="J205">
        <v>42</v>
      </c>
      <c r="K205">
        <v>382</v>
      </c>
      <c r="L205">
        <v>935</v>
      </c>
      <c r="M205">
        <v>330</v>
      </c>
      <c r="N205">
        <v>279</v>
      </c>
      <c r="O205">
        <v>392</v>
      </c>
      <c r="P205">
        <v>5</v>
      </c>
      <c r="Q205">
        <v>21</v>
      </c>
      <c r="R205">
        <v>120</v>
      </c>
      <c r="S205" s="7">
        <f t="shared" si="42"/>
        <v>202850.78</v>
      </c>
      <c r="T205" s="7">
        <f t="shared" si="43"/>
        <v>272116.9</v>
      </c>
      <c r="U205" s="6">
        <f t="shared" si="44"/>
        <v>125038.84</v>
      </c>
      <c r="V205" s="6">
        <f t="shared" si="45"/>
        <v>18890.76</v>
      </c>
      <c r="W205" s="6">
        <f t="shared" si="46"/>
        <v>171815.96</v>
      </c>
      <c r="X205" s="6">
        <f t="shared" si="47"/>
        <v>420544.3</v>
      </c>
      <c r="Y205" s="6">
        <f t="shared" si="48"/>
        <v>148427.4</v>
      </c>
      <c r="Z205" s="6">
        <f t="shared" si="49"/>
        <v>125488.62</v>
      </c>
      <c r="AA205" s="6">
        <f t="shared" si="50"/>
        <v>176313.76</v>
      </c>
      <c r="AB205" s="6">
        <f t="shared" si="51"/>
        <v>2248.9</v>
      </c>
      <c r="AC205" s="6">
        <f t="shared" si="52"/>
        <v>9445.38</v>
      </c>
      <c r="AD205">
        <f t="shared" si="53"/>
        <v>53973.6</v>
      </c>
      <c r="AE205" s="7">
        <f t="shared" si="55"/>
        <v>4678.08</v>
      </c>
      <c r="AF205" s="6">
        <f t="shared" si="54"/>
        <v>1727155.2</v>
      </c>
    </row>
    <row r="206" spans="1:32">
      <c r="A206">
        <v>205</v>
      </c>
      <c r="B206" t="s">
        <v>229</v>
      </c>
      <c r="C206" t="s">
        <v>21</v>
      </c>
      <c r="D206">
        <v>305.18</v>
      </c>
      <c r="E206">
        <v>3</v>
      </c>
      <c r="F206">
        <v>775</v>
      </c>
      <c r="G206">
        <v>611</v>
      </c>
      <c r="H206">
        <v>303</v>
      </c>
      <c r="I206">
        <v>685</v>
      </c>
      <c r="J206">
        <v>864</v>
      </c>
      <c r="K206">
        <v>208</v>
      </c>
      <c r="L206">
        <v>460</v>
      </c>
      <c r="M206">
        <v>215</v>
      </c>
      <c r="N206">
        <v>869</v>
      </c>
      <c r="O206">
        <v>533</v>
      </c>
      <c r="P206">
        <v>549</v>
      </c>
      <c r="Q206">
        <v>879</v>
      </c>
      <c r="R206">
        <v>764</v>
      </c>
      <c r="S206" s="7">
        <f t="shared" si="42"/>
        <v>186464.98</v>
      </c>
      <c r="T206" s="7">
        <f t="shared" si="43"/>
        <v>92469.54</v>
      </c>
      <c r="U206" s="6">
        <f t="shared" si="44"/>
        <v>209048.3</v>
      </c>
      <c r="V206" s="6">
        <f t="shared" si="45"/>
        <v>263675.52</v>
      </c>
      <c r="W206" s="6">
        <f t="shared" si="46"/>
        <v>63477.44</v>
      </c>
      <c r="X206" s="6">
        <f t="shared" si="47"/>
        <v>140382.8</v>
      </c>
      <c r="Y206" s="6">
        <f t="shared" si="48"/>
        <v>65613.7</v>
      </c>
      <c r="Z206" s="6">
        <f t="shared" si="49"/>
        <v>265201.42</v>
      </c>
      <c r="AA206" s="6">
        <f t="shared" si="50"/>
        <v>162660.94</v>
      </c>
      <c r="AB206" s="6">
        <f t="shared" si="51"/>
        <v>167543.82</v>
      </c>
      <c r="AC206" s="6">
        <f t="shared" si="52"/>
        <v>268253.22</v>
      </c>
      <c r="AD206">
        <f t="shared" si="53"/>
        <v>233157.52</v>
      </c>
      <c r="AE206" s="7">
        <f t="shared" si="55"/>
        <v>8023.18</v>
      </c>
      <c r="AF206" s="6">
        <f t="shared" si="54"/>
        <v>2117949.2</v>
      </c>
    </row>
    <row r="207" spans="1:32">
      <c r="A207">
        <v>206</v>
      </c>
      <c r="B207" t="s">
        <v>230</v>
      </c>
      <c r="C207" t="s">
        <v>26</v>
      </c>
      <c r="D207">
        <v>9.55</v>
      </c>
      <c r="E207">
        <v>4.1</v>
      </c>
      <c r="F207">
        <v>848</v>
      </c>
      <c r="G207">
        <v>849</v>
      </c>
      <c r="H207">
        <v>502</v>
      </c>
      <c r="I207">
        <v>327</v>
      </c>
      <c r="J207">
        <v>244</v>
      </c>
      <c r="K207">
        <v>738</v>
      </c>
      <c r="L207">
        <v>662</v>
      </c>
      <c r="M207">
        <v>981</v>
      </c>
      <c r="N207">
        <v>289</v>
      </c>
      <c r="O207">
        <v>801</v>
      </c>
      <c r="P207">
        <v>680</v>
      </c>
      <c r="Q207">
        <v>988</v>
      </c>
      <c r="R207">
        <v>604</v>
      </c>
      <c r="S207" s="7">
        <f t="shared" si="42"/>
        <v>8107.95</v>
      </c>
      <c r="T207" s="7">
        <f t="shared" si="43"/>
        <v>4794.1</v>
      </c>
      <c r="U207" s="6">
        <f t="shared" si="44"/>
        <v>3122.85</v>
      </c>
      <c r="V207" s="6">
        <f t="shared" si="45"/>
        <v>2330.2</v>
      </c>
      <c r="W207" s="6">
        <f t="shared" si="46"/>
        <v>7047.9</v>
      </c>
      <c r="X207" s="6">
        <f t="shared" si="47"/>
        <v>6322.1</v>
      </c>
      <c r="Y207" s="6">
        <f t="shared" si="48"/>
        <v>9368.55</v>
      </c>
      <c r="Z207" s="6">
        <f t="shared" si="49"/>
        <v>2759.95</v>
      </c>
      <c r="AA207" s="6">
        <f t="shared" si="50"/>
        <v>7649.55</v>
      </c>
      <c r="AB207" s="6">
        <f t="shared" si="51"/>
        <v>6494</v>
      </c>
      <c r="AC207" s="6">
        <f t="shared" si="52"/>
        <v>9435.4</v>
      </c>
      <c r="AD207">
        <f t="shared" si="53"/>
        <v>5768.2</v>
      </c>
      <c r="AE207" s="7">
        <f t="shared" si="55"/>
        <v>8526.65</v>
      </c>
      <c r="AF207" s="6">
        <f t="shared" si="54"/>
        <v>73200.75</v>
      </c>
    </row>
    <row r="208" spans="1:32">
      <c r="A208">
        <v>207</v>
      </c>
      <c r="B208" t="s">
        <v>231</v>
      </c>
      <c r="C208" t="s">
        <v>48</v>
      </c>
      <c r="D208">
        <v>55.23</v>
      </c>
      <c r="E208">
        <v>3.7</v>
      </c>
      <c r="F208">
        <v>387</v>
      </c>
      <c r="G208">
        <v>910</v>
      </c>
      <c r="H208">
        <v>649</v>
      </c>
      <c r="I208">
        <v>775</v>
      </c>
      <c r="J208">
        <v>286</v>
      </c>
      <c r="K208">
        <v>431</v>
      </c>
      <c r="L208">
        <v>634</v>
      </c>
      <c r="M208">
        <v>959</v>
      </c>
      <c r="N208">
        <v>679</v>
      </c>
      <c r="O208">
        <v>109</v>
      </c>
      <c r="P208">
        <v>867</v>
      </c>
      <c r="Q208">
        <v>449</v>
      </c>
      <c r="R208">
        <v>255</v>
      </c>
      <c r="S208" s="7">
        <f t="shared" si="42"/>
        <v>50259.3</v>
      </c>
      <c r="T208" s="7">
        <f t="shared" si="43"/>
        <v>35844.27</v>
      </c>
      <c r="U208" s="6">
        <f t="shared" si="44"/>
        <v>42803.25</v>
      </c>
      <c r="V208" s="6">
        <f t="shared" si="45"/>
        <v>15795.78</v>
      </c>
      <c r="W208" s="6">
        <f t="shared" si="46"/>
        <v>23804.13</v>
      </c>
      <c r="X208" s="6">
        <f t="shared" si="47"/>
        <v>35015.82</v>
      </c>
      <c r="Y208" s="6">
        <f t="shared" si="48"/>
        <v>52965.57</v>
      </c>
      <c r="Z208" s="6">
        <f t="shared" si="49"/>
        <v>37501.17</v>
      </c>
      <c r="AA208" s="6">
        <f t="shared" si="50"/>
        <v>6020.07</v>
      </c>
      <c r="AB208" s="6">
        <f t="shared" si="51"/>
        <v>47884.41</v>
      </c>
      <c r="AC208" s="6">
        <f t="shared" si="52"/>
        <v>24798.27</v>
      </c>
      <c r="AD208">
        <f t="shared" si="53"/>
        <v>14083.65</v>
      </c>
      <c r="AE208" s="7">
        <f t="shared" si="55"/>
        <v>7448.93</v>
      </c>
      <c r="AF208" s="6">
        <f t="shared" si="54"/>
        <v>386775.69</v>
      </c>
    </row>
    <row r="209" spans="1:32">
      <c r="A209">
        <v>208</v>
      </c>
      <c r="B209" t="s">
        <v>232</v>
      </c>
      <c r="C209" t="s">
        <v>35</v>
      </c>
      <c r="D209">
        <v>333.43</v>
      </c>
      <c r="E209">
        <v>2.8</v>
      </c>
      <c r="F209">
        <v>877</v>
      </c>
      <c r="G209">
        <v>818</v>
      </c>
      <c r="H209">
        <v>337</v>
      </c>
      <c r="I209">
        <v>314</v>
      </c>
      <c r="J209">
        <v>354</v>
      </c>
      <c r="K209">
        <v>388</v>
      </c>
      <c r="L209">
        <v>143</v>
      </c>
      <c r="M209">
        <v>491</v>
      </c>
      <c r="N209">
        <v>46</v>
      </c>
      <c r="O209">
        <v>560</v>
      </c>
      <c r="P209">
        <v>794</v>
      </c>
      <c r="Q209">
        <v>551</v>
      </c>
      <c r="R209">
        <v>765</v>
      </c>
      <c r="S209" s="7">
        <f t="shared" si="42"/>
        <v>272745.74</v>
      </c>
      <c r="T209" s="7">
        <f t="shared" si="43"/>
        <v>112365.91</v>
      </c>
      <c r="U209" s="6">
        <f t="shared" si="44"/>
        <v>104697.02</v>
      </c>
      <c r="V209" s="6">
        <f t="shared" si="45"/>
        <v>118034.22</v>
      </c>
      <c r="W209" s="6">
        <f t="shared" si="46"/>
        <v>129370.84</v>
      </c>
      <c r="X209" s="6">
        <f t="shared" si="47"/>
        <v>47680.49</v>
      </c>
      <c r="Y209" s="6">
        <f t="shared" si="48"/>
        <v>163714.13</v>
      </c>
      <c r="Z209" s="6">
        <f t="shared" si="49"/>
        <v>15337.78</v>
      </c>
      <c r="AA209" s="6">
        <f t="shared" si="50"/>
        <v>186720.8</v>
      </c>
      <c r="AB209" s="6">
        <f t="shared" si="51"/>
        <v>264743.42</v>
      </c>
      <c r="AC209" s="6">
        <f t="shared" si="52"/>
        <v>183719.93</v>
      </c>
      <c r="AD209">
        <f t="shared" si="53"/>
        <v>255073.95</v>
      </c>
      <c r="AE209" s="7">
        <f t="shared" si="55"/>
        <v>6774.23</v>
      </c>
      <c r="AF209" s="6">
        <f t="shared" si="54"/>
        <v>1854204.23</v>
      </c>
    </row>
    <row r="210" spans="1:32">
      <c r="A210">
        <v>209</v>
      </c>
      <c r="B210" t="s">
        <v>233</v>
      </c>
      <c r="C210" t="s">
        <v>29</v>
      </c>
      <c r="D210">
        <v>7.51</v>
      </c>
      <c r="E210">
        <v>2.1</v>
      </c>
      <c r="F210">
        <v>259</v>
      </c>
      <c r="G210">
        <v>140</v>
      </c>
      <c r="H210">
        <v>549</v>
      </c>
      <c r="I210">
        <v>473</v>
      </c>
      <c r="J210">
        <v>784</v>
      </c>
      <c r="K210">
        <v>559</v>
      </c>
      <c r="L210">
        <v>989</v>
      </c>
      <c r="M210">
        <v>812</v>
      </c>
      <c r="N210">
        <v>974</v>
      </c>
      <c r="O210">
        <v>640</v>
      </c>
      <c r="P210">
        <v>202</v>
      </c>
      <c r="Q210">
        <v>549</v>
      </c>
      <c r="R210">
        <v>863</v>
      </c>
      <c r="S210" s="7">
        <f t="shared" si="42"/>
        <v>1051.4</v>
      </c>
      <c r="T210" s="7">
        <f t="shared" si="43"/>
        <v>4122.99</v>
      </c>
      <c r="U210" s="6">
        <f t="shared" si="44"/>
        <v>3552.23</v>
      </c>
      <c r="V210" s="6">
        <f t="shared" si="45"/>
        <v>5887.84</v>
      </c>
      <c r="W210" s="6">
        <f t="shared" si="46"/>
        <v>4198.09</v>
      </c>
      <c r="X210" s="6">
        <f t="shared" si="47"/>
        <v>7427.39</v>
      </c>
      <c r="Y210" s="6">
        <f t="shared" si="48"/>
        <v>6098.12</v>
      </c>
      <c r="Z210" s="6">
        <f t="shared" si="49"/>
        <v>7314.74</v>
      </c>
      <c r="AA210" s="6">
        <f t="shared" si="50"/>
        <v>4806.4</v>
      </c>
      <c r="AB210" s="6">
        <f t="shared" si="51"/>
        <v>1517.02</v>
      </c>
      <c r="AC210" s="6">
        <f t="shared" si="52"/>
        <v>4122.99</v>
      </c>
      <c r="AD210">
        <f t="shared" si="53"/>
        <v>6481.13</v>
      </c>
      <c r="AE210" s="7">
        <f t="shared" si="55"/>
        <v>7802.61</v>
      </c>
      <c r="AF210" s="6">
        <f t="shared" si="54"/>
        <v>56580.34</v>
      </c>
    </row>
    <row r="211" spans="1:32">
      <c r="A211">
        <v>210</v>
      </c>
      <c r="B211" t="s">
        <v>234</v>
      </c>
      <c r="C211" t="s">
        <v>48</v>
      </c>
      <c r="D211">
        <v>84.6</v>
      </c>
      <c r="E211">
        <v>5</v>
      </c>
      <c r="F211">
        <v>283</v>
      </c>
      <c r="G211">
        <v>82</v>
      </c>
      <c r="H211">
        <v>638</v>
      </c>
      <c r="I211">
        <v>110</v>
      </c>
      <c r="J211">
        <v>475</v>
      </c>
      <c r="K211">
        <v>223</v>
      </c>
      <c r="L211">
        <v>188</v>
      </c>
      <c r="M211">
        <v>921</v>
      </c>
      <c r="N211">
        <v>714</v>
      </c>
      <c r="O211">
        <v>584</v>
      </c>
      <c r="P211">
        <v>324</v>
      </c>
      <c r="Q211">
        <v>47</v>
      </c>
      <c r="R211">
        <v>799</v>
      </c>
      <c r="S211" s="7">
        <f t="shared" si="42"/>
        <v>6937.2</v>
      </c>
      <c r="T211" s="7">
        <f t="shared" si="43"/>
        <v>53974.8</v>
      </c>
      <c r="U211" s="6">
        <f t="shared" si="44"/>
        <v>9306</v>
      </c>
      <c r="V211" s="6">
        <f t="shared" si="45"/>
        <v>40185</v>
      </c>
      <c r="W211" s="6">
        <f t="shared" si="46"/>
        <v>18865.8</v>
      </c>
      <c r="X211" s="6">
        <f t="shared" si="47"/>
        <v>15904.8</v>
      </c>
      <c r="Y211" s="6">
        <f t="shared" si="48"/>
        <v>77916.6</v>
      </c>
      <c r="Z211" s="6">
        <f t="shared" si="49"/>
        <v>60404.4</v>
      </c>
      <c r="AA211" s="6">
        <f t="shared" si="50"/>
        <v>49406.4</v>
      </c>
      <c r="AB211" s="6">
        <f t="shared" si="51"/>
        <v>27410.4</v>
      </c>
      <c r="AC211" s="6">
        <f t="shared" si="52"/>
        <v>3976.2</v>
      </c>
      <c r="AD211">
        <f t="shared" si="53"/>
        <v>67595.4</v>
      </c>
      <c r="AE211" s="7">
        <f t="shared" si="55"/>
        <v>5477.6</v>
      </c>
      <c r="AF211" s="6">
        <f t="shared" si="54"/>
        <v>431883</v>
      </c>
    </row>
    <row r="212" spans="1:32">
      <c r="A212">
        <v>211</v>
      </c>
      <c r="B212" t="s">
        <v>235</v>
      </c>
      <c r="C212" t="s">
        <v>35</v>
      </c>
      <c r="D212">
        <v>276.62</v>
      </c>
      <c r="E212">
        <v>2.7</v>
      </c>
      <c r="F212">
        <v>626</v>
      </c>
      <c r="G212">
        <v>176</v>
      </c>
      <c r="H212">
        <v>274</v>
      </c>
      <c r="I212">
        <v>698</v>
      </c>
      <c r="J212">
        <v>82</v>
      </c>
      <c r="K212">
        <v>2</v>
      </c>
      <c r="L212">
        <v>254</v>
      </c>
      <c r="M212">
        <v>844</v>
      </c>
      <c r="N212">
        <v>213</v>
      </c>
      <c r="O212">
        <v>339</v>
      </c>
      <c r="P212">
        <v>824</v>
      </c>
      <c r="Q212">
        <v>694</v>
      </c>
      <c r="R212">
        <v>308</v>
      </c>
      <c r="S212" s="7">
        <f t="shared" si="42"/>
        <v>48685.12</v>
      </c>
      <c r="T212" s="7">
        <f t="shared" si="43"/>
        <v>75793.88</v>
      </c>
      <c r="U212" s="6">
        <f t="shared" si="44"/>
        <v>193080.76</v>
      </c>
      <c r="V212" s="6">
        <f t="shared" si="45"/>
        <v>22682.84</v>
      </c>
      <c r="W212" s="6">
        <f t="shared" si="46"/>
        <v>553.24</v>
      </c>
      <c r="X212" s="6">
        <f t="shared" si="47"/>
        <v>70261.48</v>
      </c>
      <c r="Y212" s="6">
        <f t="shared" si="48"/>
        <v>233467.28</v>
      </c>
      <c r="Z212" s="6">
        <f t="shared" si="49"/>
        <v>58920.06</v>
      </c>
      <c r="AA212" s="6">
        <f t="shared" si="50"/>
        <v>93774.18</v>
      </c>
      <c r="AB212" s="6">
        <f t="shared" si="51"/>
        <v>227934.88</v>
      </c>
      <c r="AC212" s="6">
        <f t="shared" si="52"/>
        <v>191974.28</v>
      </c>
      <c r="AD212">
        <f t="shared" si="53"/>
        <v>85198.96</v>
      </c>
      <c r="AE212" s="7">
        <f t="shared" si="55"/>
        <v>5613.32</v>
      </c>
      <c r="AF212" s="6">
        <f t="shared" si="54"/>
        <v>1302326.96</v>
      </c>
    </row>
    <row r="213" spans="1:32">
      <c r="A213">
        <v>212</v>
      </c>
      <c r="B213" t="s">
        <v>236</v>
      </c>
      <c r="C213" t="s">
        <v>35</v>
      </c>
      <c r="D213">
        <v>347.49</v>
      </c>
      <c r="E213">
        <v>2.8</v>
      </c>
      <c r="F213">
        <v>875</v>
      </c>
      <c r="G213">
        <v>197</v>
      </c>
      <c r="H213">
        <v>163</v>
      </c>
      <c r="I213">
        <v>780</v>
      </c>
      <c r="J213">
        <v>109</v>
      </c>
      <c r="K213">
        <v>371</v>
      </c>
      <c r="L213">
        <v>67</v>
      </c>
      <c r="M213">
        <v>448</v>
      </c>
      <c r="N213">
        <v>757</v>
      </c>
      <c r="O213">
        <v>564</v>
      </c>
      <c r="P213">
        <v>784</v>
      </c>
      <c r="Q213">
        <v>586</v>
      </c>
      <c r="R213">
        <v>58</v>
      </c>
      <c r="S213" s="7">
        <f t="shared" si="42"/>
        <v>68455.53</v>
      </c>
      <c r="T213" s="7">
        <f t="shared" si="43"/>
        <v>56640.87</v>
      </c>
      <c r="U213" s="6">
        <f t="shared" si="44"/>
        <v>271042.2</v>
      </c>
      <c r="V213" s="6">
        <f t="shared" si="45"/>
        <v>37876.41</v>
      </c>
      <c r="W213" s="6">
        <f t="shared" si="46"/>
        <v>128918.79</v>
      </c>
      <c r="X213" s="6">
        <f t="shared" si="47"/>
        <v>23281.83</v>
      </c>
      <c r="Y213" s="6">
        <f t="shared" si="48"/>
        <v>155675.52</v>
      </c>
      <c r="Z213" s="6">
        <f t="shared" si="49"/>
        <v>263049.93</v>
      </c>
      <c r="AA213" s="6">
        <f t="shared" si="50"/>
        <v>195984.36</v>
      </c>
      <c r="AB213" s="6">
        <f t="shared" si="51"/>
        <v>272432.16</v>
      </c>
      <c r="AC213" s="6">
        <f t="shared" si="52"/>
        <v>203629.14</v>
      </c>
      <c r="AD213">
        <f t="shared" si="53"/>
        <v>20154.42</v>
      </c>
      <c r="AE213" s="7">
        <f t="shared" si="55"/>
        <v>6109.29</v>
      </c>
      <c r="AF213" s="6">
        <f t="shared" si="54"/>
        <v>1697141.16</v>
      </c>
    </row>
    <row r="214" spans="1:32">
      <c r="A214">
        <v>213</v>
      </c>
      <c r="B214" t="s">
        <v>237</v>
      </c>
      <c r="C214" t="s">
        <v>48</v>
      </c>
      <c r="D214">
        <v>327.72</v>
      </c>
      <c r="E214">
        <v>1.7</v>
      </c>
      <c r="F214">
        <v>40</v>
      </c>
      <c r="G214">
        <v>623</v>
      </c>
      <c r="H214">
        <v>442</v>
      </c>
      <c r="I214">
        <v>934</v>
      </c>
      <c r="J214">
        <v>949</v>
      </c>
      <c r="K214">
        <v>686</v>
      </c>
      <c r="L214">
        <v>615</v>
      </c>
      <c r="M214">
        <v>535</v>
      </c>
      <c r="N214">
        <v>23</v>
      </c>
      <c r="O214">
        <v>978</v>
      </c>
      <c r="P214">
        <v>243</v>
      </c>
      <c r="Q214">
        <v>720</v>
      </c>
      <c r="R214">
        <v>68</v>
      </c>
      <c r="S214" s="7">
        <f t="shared" si="42"/>
        <v>204169.56</v>
      </c>
      <c r="T214" s="7">
        <f t="shared" si="43"/>
        <v>144852.24</v>
      </c>
      <c r="U214" s="6">
        <f t="shared" si="44"/>
        <v>306090.48</v>
      </c>
      <c r="V214" s="6">
        <f t="shared" si="45"/>
        <v>311006.28</v>
      </c>
      <c r="W214" s="6">
        <f t="shared" si="46"/>
        <v>224815.92</v>
      </c>
      <c r="X214" s="6">
        <f t="shared" si="47"/>
        <v>201547.8</v>
      </c>
      <c r="Y214" s="6">
        <f t="shared" si="48"/>
        <v>175330.2</v>
      </c>
      <c r="Z214" s="6">
        <f t="shared" si="49"/>
        <v>7537.56</v>
      </c>
      <c r="AA214" s="6">
        <f t="shared" si="50"/>
        <v>320510.16</v>
      </c>
      <c r="AB214" s="6">
        <f t="shared" si="51"/>
        <v>79635.96</v>
      </c>
      <c r="AC214" s="6">
        <f t="shared" si="52"/>
        <v>235958.4</v>
      </c>
      <c r="AD214">
        <f t="shared" si="53"/>
        <v>22284.96</v>
      </c>
      <c r="AE214" s="7">
        <f t="shared" si="55"/>
        <v>7185.42</v>
      </c>
      <c r="AF214" s="6">
        <f t="shared" si="54"/>
        <v>2233739.52</v>
      </c>
    </row>
    <row r="215" spans="1:32">
      <c r="A215">
        <v>214</v>
      </c>
      <c r="B215" t="s">
        <v>238</v>
      </c>
      <c r="C215" t="s">
        <v>23</v>
      </c>
      <c r="D215">
        <v>116.01</v>
      </c>
      <c r="E215">
        <v>4.2</v>
      </c>
      <c r="F215">
        <v>486</v>
      </c>
      <c r="G215">
        <v>567</v>
      </c>
      <c r="H215">
        <v>318</v>
      </c>
      <c r="I215">
        <v>228</v>
      </c>
      <c r="J215">
        <v>189</v>
      </c>
      <c r="K215">
        <v>445</v>
      </c>
      <c r="L215">
        <v>335</v>
      </c>
      <c r="M215">
        <v>510</v>
      </c>
      <c r="N215">
        <v>320</v>
      </c>
      <c r="O215">
        <v>355</v>
      </c>
      <c r="P215">
        <v>326</v>
      </c>
      <c r="Q215">
        <v>182</v>
      </c>
      <c r="R215">
        <v>445</v>
      </c>
      <c r="S215" s="7">
        <f t="shared" si="42"/>
        <v>65777.67</v>
      </c>
      <c r="T215" s="7">
        <f t="shared" si="43"/>
        <v>36891.18</v>
      </c>
      <c r="U215" s="6">
        <f t="shared" si="44"/>
        <v>26450.28</v>
      </c>
      <c r="V215" s="6">
        <f t="shared" si="45"/>
        <v>21925.89</v>
      </c>
      <c r="W215" s="6">
        <f t="shared" si="46"/>
        <v>51624.45</v>
      </c>
      <c r="X215" s="6">
        <f t="shared" si="47"/>
        <v>38863.35</v>
      </c>
      <c r="Y215" s="6">
        <f t="shared" si="48"/>
        <v>59165.1</v>
      </c>
      <c r="Z215" s="6">
        <f t="shared" si="49"/>
        <v>37123.2</v>
      </c>
      <c r="AA215" s="6">
        <f t="shared" si="50"/>
        <v>41183.55</v>
      </c>
      <c r="AB215" s="6">
        <f t="shared" si="51"/>
        <v>37819.26</v>
      </c>
      <c r="AC215" s="6">
        <f t="shared" si="52"/>
        <v>21113.82</v>
      </c>
      <c r="AD215">
        <f t="shared" si="53"/>
        <v>51624.45</v>
      </c>
      <c r="AE215" s="7">
        <f t="shared" si="55"/>
        <v>4826.21</v>
      </c>
      <c r="AF215" s="6">
        <f t="shared" si="54"/>
        <v>489562.2</v>
      </c>
    </row>
    <row r="216" spans="1:32">
      <c r="A216">
        <v>215</v>
      </c>
      <c r="B216" t="s">
        <v>239</v>
      </c>
      <c r="C216" t="s">
        <v>48</v>
      </c>
      <c r="D216">
        <v>357.53</v>
      </c>
      <c r="E216">
        <v>3.8</v>
      </c>
      <c r="F216">
        <v>929</v>
      </c>
      <c r="G216">
        <v>971</v>
      </c>
      <c r="H216">
        <v>588</v>
      </c>
      <c r="I216">
        <v>496</v>
      </c>
      <c r="J216">
        <v>982</v>
      </c>
      <c r="K216">
        <v>610</v>
      </c>
      <c r="L216">
        <v>670</v>
      </c>
      <c r="M216">
        <v>457</v>
      </c>
      <c r="N216">
        <v>273</v>
      </c>
      <c r="O216">
        <v>891</v>
      </c>
      <c r="P216">
        <v>986</v>
      </c>
      <c r="Q216">
        <v>434</v>
      </c>
      <c r="R216">
        <v>387</v>
      </c>
      <c r="S216" s="7">
        <f t="shared" si="42"/>
        <v>347161.63</v>
      </c>
      <c r="T216" s="7">
        <f t="shared" si="43"/>
        <v>210227.64</v>
      </c>
      <c r="U216" s="6">
        <f t="shared" si="44"/>
        <v>177334.88</v>
      </c>
      <c r="V216" s="6">
        <f t="shared" si="45"/>
        <v>351094.46</v>
      </c>
      <c r="W216" s="6">
        <f t="shared" si="46"/>
        <v>218093.3</v>
      </c>
      <c r="X216" s="6">
        <f t="shared" si="47"/>
        <v>239545.1</v>
      </c>
      <c r="Y216" s="6">
        <f t="shared" si="48"/>
        <v>163391.21</v>
      </c>
      <c r="Z216" s="6">
        <f t="shared" si="49"/>
        <v>97605.69</v>
      </c>
      <c r="AA216" s="6">
        <f t="shared" si="50"/>
        <v>318559.23</v>
      </c>
      <c r="AB216" s="6">
        <f t="shared" si="51"/>
        <v>352524.58</v>
      </c>
      <c r="AC216" s="6">
        <f t="shared" si="52"/>
        <v>155168.02</v>
      </c>
      <c r="AD216">
        <f t="shared" si="53"/>
        <v>138364.11</v>
      </c>
      <c r="AE216" s="7">
        <f t="shared" si="55"/>
        <v>9035.33</v>
      </c>
      <c r="AF216" s="6">
        <f t="shared" si="54"/>
        <v>2769069.85</v>
      </c>
    </row>
    <row r="217" spans="1:32">
      <c r="A217">
        <v>216</v>
      </c>
      <c r="B217" t="s">
        <v>240</v>
      </c>
      <c r="C217" t="s">
        <v>26</v>
      </c>
      <c r="D217">
        <v>122.44</v>
      </c>
      <c r="E217">
        <v>1.9</v>
      </c>
      <c r="F217">
        <v>220</v>
      </c>
      <c r="G217">
        <v>690</v>
      </c>
      <c r="H217">
        <v>503</v>
      </c>
      <c r="I217">
        <v>155</v>
      </c>
      <c r="J217">
        <v>799</v>
      </c>
      <c r="K217">
        <v>115</v>
      </c>
      <c r="L217">
        <v>820</v>
      </c>
      <c r="M217">
        <v>546</v>
      </c>
      <c r="N217">
        <v>555</v>
      </c>
      <c r="O217">
        <v>167</v>
      </c>
      <c r="P217">
        <v>46</v>
      </c>
      <c r="Q217">
        <v>106</v>
      </c>
      <c r="R217">
        <v>85</v>
      </c>
      <c r="S217" s="7">
        <f t="shared" si="42"/>
        <v>84483.6</v>
      </c>
      <c r="T217" s="7">
        <f t="shared" si="43"/>
        <v>61587.32</v>
      </c>
      <c r="U217" s="6">
        <f t="shared" si="44"/>
        <v>18978.2</v>
      </c>
      <c r="V217" s="6">
        <f t="shared" si="45"/>
        <v>97829.56</v>
      </c>
      <c r="W217" s="6">
        <f t="shared" si="46"/>
        <v>14080.6</v>
      </c>
      <c r="X217" s="6">
        <f t="shared" si="47"/>
        <v>100400.8</v>
      </c>
      <c r="Y217" s="6">
        <f t="shared" si="48"/>
        <v>66852.24</v>
      </c>
      <c r="Z217" s="6">
        <f t="shared" si="49"/>
        <v>67954.2</v>
      </c>
      <c r="AA217" s="6">
        <f t="shared" si="50"/>
        <v>20447.48</v>
      </c>
      <c r="AB217" s="6">
        <f t="shared" si="51"/>
        <v>5632.24</v>
      </c>
      <c r="AC217" s="6">
        <f t="shared" si="52"/>
        <v>12978.64</v>
      </c>
      <c r="AD217">
        <f t="shared" si="53"/>
        <v>10407.4</v>
      </c>
      <c r="AE217" s="7">
        <f t="shared" si="55"/>
        <v>4931.34</v>
      </c>
      <c r="AF217" s="6">
        <f t="shared" si="54"/>
        <v>561632.28</v>
      </c>
    </row>
    <row r="218" spans="1:32">
      <c r="A218">
        <v>217</v>
      </c>
      <c r="B218" t="s">
        <v>241</v>
      </c>
      <c r="C218" t="s">
        <v>35</v>
      </c>
      <c r="D218">
        <v>166.07</v>
      </c>
      <c r="E218">
        <v>1.3</v>
      </c>
      <c r="F218">
        <v>129</v>
      </c>
      <c r="G218">
        <v>420</v>
      </c>
      <c r="H218">
        <v>685</v>
      </c>
      <c r="I218">
        <v>472</v>
      </c>
      <c r="J218">
        <v>935</v>
      </c>
      <c r="K218">
        <v>269</v>
      </c>
      <c r="L218">
        <v>873</v>
      </c>
      <c r="M218">
        <v>535</v>
      </c>
      <c r="N218">
        <v>843</v>
      </c>
      <c r="O218">
        <v>556</v>
      </c>
      <c r="P218">
        <v>760</v>
      </c>
      <c r="Q218">
        <v>187</v>
      </c>
      <c r="R218">
        <v>785</v>
      </c>
      <c r="S218" s="7">
        <f t="shared" si="42"/>
        <v>69749.4</v>
      </c>
      <c r="T218" s="7">
        <f t="shared" si="43"/>
        <v>113757.95</v>
      </c>
      <c r="U218" s="6">
        <f t="shared" si="44"/>
        <v>78385.04</v>
      </c>
      <c r="V218" s="6">
        <f t="shared" si="45"/>
        <v>155275.45</v>
      </c>
      <c r="W218" s="6">
        <f t="shared" si="46"/>
        <v>44672.83</v>
      </c>
      <c r="X218" s="6">
        <f t="shared" si="47"/>
        <v>144979.11</v>
      </c>
      <c r="Y218" s="6">
        <f t="shared" si="48"/>
        <v>88847.45</v>
      </c>
      <c r="Z218" s="6">
        <f t="shared" si="49"/>
        <v>139997.01</v>
      </c>
      <c r="AA218" s="6">
        <f t="shared" si="50"/>
        <v>92334.92</v>
      </c>
      <c r="AB218" s="6">
        <f t="shared" si="51"/>
        <v>126213.2</v>
      </c>
      <c r="AC218" s="6">
        <f t="shared" si="52"/>
        <v>31055.09</v>
      </c>
      <c r="AD218">
        <f t="shared" si="53"/>
        <v>130364.95</v>
      </c>
      <c r="AE218" s="7">
        <f t="shared" si="55"/>
        <v>7616.37</v>
      </c>
      <c r="AF218" s="6">
        <f t="shared" si="54"/>
        <v>1215632.4</v>
      </c>
    </row>
    <row r="219" spans="1:32">
      <c r="A219">
        <v>218</v>
      </c>
      <c r="B219" t="s">
        <v>242</v>
      </c>
      <c r="C219" t="s">
        <v>29</v>
      </c>
      <c r="D219">
        <v>374.51</v>
      </c>
      <c r="E219">
        <v>3.7</v>
      </c>
      <c r="F219">
        <v>520</v>
      </c>
      <c r="G219">
        <v>400</v>
      </c>
      <c r="H219">
        <v>386</v>
      </c>
      <c r="I219">
        <v>700</v>
      </c>
      <c r="J219">
        <v>908</v>
      </c>
      <c r="K219">
        <v>446</v>
      </c>
      <c r="L219">
        <v>408</v>
      </c>
      <c r="M219">
        <v>539</v>
      </c>
      <c r="N219">
        <v>312</v>
      </c>
      <c r="O219">
        <v>451</v>
      </c>
      <c r="P219">
        <v>590</v>
      </c>
      <c r="Q219">
        <v>775</v>
      </c>
      <c r="R219">
        <v>226</v>
      </c>
      <c r="S219" s="7">
        <f t="shared" si="42"/>
        <v>149804</v>
      </c>
      <c r="T219" s="7">
        <f t="shared" si="43"/>
        <v>144560.86</v>
      </c>
      <c r="U219" s="6">
        <f t="shared" si="44"/>
        <v>262157</v>
      </c>
      <c r="V219" s="6">
        <f t="shared" si="45"/>
        <v>340055.08</v>
      </c>
      <c r="W219" s="6">
        <f t="shared" si="46"/>
        <v>167031.46</v>
      </c>
      <c r="X219" s="6">
        <f t="shared" si="47"/>
        <v>152800.08</v>
      </c>
      <c r="Y219" s="6">
        <f t="shared" si="48"/>
        <v>201860.89</v>
      </c>
      <c r="Z219" s="6">
        <f t="shared" si="49"/>
        <v>116847.12</v>
      </c>
      <c r="AA219" s="6">
        <f t="shared" si="50"/>
        <v>168904.01</v>
      </c>
      <c r="AB219" s="6">
        <f t="shared" si="51"/>
        <v>220960.9</v>
      </c>
      <c r="AC219" s="6">
        <f t="shared" si="52"/>
        <v>290245.25</v>
      </c>
      <c r="AD219">
        <f t="shared" si="53"/>
        <v>84639.26</v>
      </c>
      <c r="AE219" s="7">
        <f t="shared" si="55"/>
        <v>7039.21</v>
      </c>
      <c r="AF219" s="6">
        <f t="shared" si="54"/>
        <v>2299865.91</v>
      </c>
    </row>
    <row r="220" spans="1:32">
      <c r="A220">
        <v>219</v>
      </c>
      <c r="B220" t="s">
        <v>243</v>
      </c>
      <c r="C220" t="s">
        <v>26</v>
      </c>
      <c r="D220">
        <v>326.57</v>
      </c>
      <c r="E220">
        <v>3.6</v>
      </c>
      <c r="F220">
        <v>613</v>
      </c>
      <c r="G220">
        <v>697</v>
      </c>
      <c r="H220">
        <v>969</v>
      </c>
      <c r="I220">
        <v>271</v>
      </c>
      <c r="J220">
        <v>250</v>
      </c>
      <c r="K220">
        <v>367</v>
      </c>
      <c r="L220">
        <v>299</v>
      </c>
      <c r="M220">
        <v>483</v>
      </c>
      <c r="N220">
        <v>362</v>
      </c>
      <c r="O220">
        <v>904</v>
      </c>
      <c r="P220">
        <v>621</v>
      </c>
      <c r="Q220">
        <v>85</v>
      </c>
      <c r="R220">
        <v>592</v>
      </c>
      <c r="S220" s="7">
        <f t="shared" si="42"/>
        <v>227619.29</v>
      </c>
      <c r="T220" s="7">
        <f t="shared" si="43"/>
        <v>316446.33</v>
      </c>
      <c r="U220" s="6">
        <f t="shared" si="44"/>
        <v>88500.47</v>
      </c>
      <c r="V220" s="6">
        <f t="shared" si="45"/>
        <v>81642.5</v>
      </c>
      <c r="W220" s="6">
        <f t="shared" si="46"/>
        <v>119851.19</v>
      </c>
      <c r="X220" s="6">
        <f t="shared" si="47"/>
        <v>97644.43</v>
      </c>
      <c r="Y220" s="6">
        <f t="shared" si="48"/>
        <v>157733.31</v>
      </c>
      <c r="Z220" s="6">
        <f t="shared" si="49"/>
        <v>118218.34</v>
      </c>
      <c r="AA220" s="6">
        <f t="shared" si="50"/>
        <v>295219.28</v>
      </c>
      <c r="AB220" s="6">
        <f t="shared" si="51"/>
        <v>202799.97</v>
      </c>
      <c r="AC220" s="6">
        <f t="shared" si="52"/>
        <v>27758.45</v>
      </c>
      <c r="AD220">
        <f t="shared" si="53"/>
        <v>193329.44</v>
      </c>
      <c r="AE220" s="7">
        <f t="shared" si="55"/>
        <v>6843.17</v>
      </c>
      <c r="AF220" s="6">
        <f t="shared" si="54"/>
        <v>1926763</v>
      </c>
    </row>
    <row r="221" spans="1:32">
      <c r="A221">
        <v>220</v>
      </c>
      <c r="B221" t="s">
        <v>244</v>
      </c>
      <c r="C221" t="s">
        <v>19</v>
      </c>
      <c r="D221">
        <v>425.37</v>
      </c>
      <c r="E221">
        <v>2.1</v>
      </c>
      <c r="F221">
        <v>928</v>
      </c>
      <c r="G221">
        <v>470</v>
      </c>
      <c r="H221">
        <v>869</v>
      </c>
      <c r="I221">
        <v>886</v>
      </c>
      <c r="J221">
        <v>723</v>
      </c>
      <c r="K221">
        <v>252</v>
      </c>
      <c r="L221">
        <v>907</v>
      </c>
      <c r="M221">
        <v>975</v>
      </c>
      <c r="N221">
        <v>667</v>
      </c>
      <c r="O221">
        <v>104</v>
      </c>
      <c r="P221">
        <v>12</v>
      </c>
      <c r="Q221">
        <v>835</v>
      </c>
      <c r="R221">
        <v>625</v>
      </c>
      <c r="S221" s="7">
        <f t="shared" si="42"/>
        <v>199923.9</v>
      </c>
      <c r="T221" s="7">
        <f t="shared" si="43"/>
        <v>369646.53</v>
      </c>
      <c r="U221" s="6">
        <f t="shared" si="44"/>
        <v>376877.82</v>
      </c>
      <c r="V221" s="6">
        <f t="shared" si="45"/>
        <v>307542.51</v>
      </c>
      <c r="W221" s="6">
        <f t="shared" si="46"/>
        <v>107193.24</v>
      </c>
      <c r="X221" s="6">
        <f t="shared" si="47"/>
        <v>385810.59</v>
      </c>
      <c r="Y221" s="6">
        <f t="shared" si="48"/>
        <v>414735.75</v>
      </c>
      <c r="Z221" s="6">
        <f t="shared" si="49"/>
        <v>283721.79</v>
      </c>
      <c r="AA221" s="6">
        <f t="shared" si="50"/>
        <v>44238.48</v>
      </c>
      <c r="AB221" s="6">
        <f t="shared" si="51"/>
        <v>5104.44</v>
      </c>
      <c r="AC221" s="6">
        <f t="shared" si="52"/>
        <v>355183.95</v>
      </c>
      <c r="AD221">
        <f t="shared" si="53"/>
        <v>265856.25</v>
      </c>
      <c r="AE221" s="7">
        <f t="shared" si="55"/>
        <v>8680.47</v>
      </c>
      <c r="AF221" s="6">
        <f t="shared" si="54"/>
        <v>3115835.25</v>
      </c>
    </row>
    <row r="222" spans="1:32">
      <c r="A222">
        <v>221</v>
      </c>
      <c r="B222" t="s">
        <v>245</v>
      </c>
      <c r="C222" t="s">
        <v>21</v>
      </c>
      <c r="D222">
        <v>330.52</v>
      </c>
      <c r="E222">
        <v>4.8</v>
      </c>
      <c r="F222">
        <v>892</v>
      </c>
      <c r="G222">
        <v>217</v>
      </c>
      <c r="H222">
        <v>832</v>
      </c>
      <c r="I222">
        <v>1</v>
      </c>
      <c r="J222">
        <v>290</v>
      </c>
      <c r="K222">
        <v>316</v>
      </c>
      <c r="L222">
        <v>601</v>
      </c>
      <c r="M222">
        <v>999</v>
      </c>
      <c r="N222">
        <v>999</v>
      </c>
      <c r="O222">
        <v>149</v>
      </c>
      <c r="P222">
        <v>906</v>
      </c>
      <c r="Q222">
        <v>842</v>
      </c>
      <c r="R222">
        <v>183</v>
      </c>
      <c r="S222" s="7">
        <f t="shared" si="42"/>
        <v>71722.84</v>
      </c>
      <c r="T222" s="7">
        <f t="shared" si="43"/>
        <v>274992.64</v>
      </c>
      <c r="U222" s="6">
        <f t="shared" si="44"/>
        <v>330.52</v>
      </c>
      <c r="V222" s="6">
        <f t="shared" si="45"/>
        <v>95850.8</v>
      </c>
      <c r="W222" s="6">
        <f t="shared" si="46"/>
        <v>104444.32</v>
      </c>
      <c r="X222" s="6">
        <f t="shared" si="47"/>
        <v>198642.52</v>
      </c>
      <c r="Y222" s="6">
        <f t="shared" si="48"/>
        <v>330189.48</v>
      </c>
      <c r="Z222" s="6">
        <f t="shared" si="49"/>
        <v>330189.48</v>
      </c>
      <c r="AA222" s="6">
        <f t="shared" si="50"/>
        <v>49247.48</v>
      </c>
      <c r="AB222" s="6">
        <f t="shared" si="51"/>
        <v>299451.12</v>
      </c>
      <c r="AC222" s="6">
        <f t="shared" si="52"/>
        <v>278297.84</v>
      </c>
      <c r="AD222">
        <f t="shared" si="53"/>
        <v>60485.16</v>
      </c>
      <c r="AE222" s="7">
        <f t="shared" si="55"/>
        <v>7562.32</v>
      </c>
      <c r="AF222" s="6">
        <f t="shared" si="54"/>
        <v>2093844.2</v>
      </c>
    </row>
    <row r="223" spans="1:32">
      <c r="A223">
        <v>222</v>
      </c>
      <c r="B223" t="s">
        <v>246</v>
      </c>
      <c r="C223" t="s">
        <v>48</v>
      </c>
      <c r="D223">
        <v>286.31</v>
      </c>
      <c r="E223">
        <v>1.6</v>
      </c>
      <c r="F223">
        <v>688</v>
      </c>
      <c r="G223">
        <v>924</v>
      </c>
      <c r="H223">
        <v>887</v>
      </c>
      <c r="I223">
        <v>757</v>
      </c>
      <c r="J223">
        <v>644</v>
      </c>
      <c r="K223">
        <v>414</v>
      </c>
      <c r="L223">
        <v>356</v>
      </c>
      <c r="M223">
        <v>15</v>
      </c>
      <c r="N223">
        <v>379</v>
      </c>
      <c r="O223">
        <v>145</v>
      </c>
      <c r="P223">
        <v>379</v>
      </c>
      <c r="Q223">
        <v>455</v>
      </c>
      <c r="R223">
        <v>791</v>
      </c>
      <c r="S223" s="7">
        <f t="shared" si="42"/>
        <v>264550.44</v>
      </c>
      <c r="T223" s="7">
        <f t="shared" si="43"/>
        <v>253956.97</v>
      </c>
      <c r="U223" s="6">
        <f t="shared" si="44"/>
        <v>216736.67</v>
      </c>
      <c r="V223" s="6">
        <f t="shared" si="45"/>
        <v>184383.64</v>
      </c>
      <c r="W223" s="6">
        <f t="shared" si="46"/>
        <v>118532.34</v>
      </c>
      <c r="X223" s="6">
        <f t="shared" si="47"/>
        <v>101926.36</v>
      </c>
      <c r="Y223" s="6">
        <f t="shared" si="48"/>
        <v>4294.65</v>
      </c>
      <c r="Z223" s="6">
        <f t="shared" si="49"/>
        <v>108511.49</v>
      </c>
      <c r="AA223" s="6">
        <f t="shared" si="50"/>
        <v>41514.95</v>
      </c>
      <c r="AB223" s="6">
        <f t="shared" si="51"/>
        <v>108511.49</v>
      </c>
      <c r="AC223" s="6">
        <f t="shared" si="52"/>
        <v>130271.05</v>
      </c>
      <c r="AD223">
        <f t="shared" si="53"/>
        <v>226471.21</v>
      </c>
      <c r="AE223" s="7">
        <f t="shared" si="55"/>
        <v>7121.91</v>
      </c>
      <c r="AF223" s="6">
        <f t="shared" si="54"/>
        <v>1759661.26</v>
      </c>
    </row>
    <row r="224" spans="1:32">
      <c r="A224">
        <v>223</v>
      </c>
      <c r="B224" t="s">
        <v>247</v>
      </c>
      <c r="C224" t="s">
        <v>23</v>
      </c>
      <c r="D224">
        <v>51.37</v>
      </c>
      <c r="E224">
        <v>2.7</v>
      </c>
      <c r="F224">
        <v>619</v>
      </c>
      <c r="G224">
        <v>928</v>
      </c>
      <c r="H224">
        <v>602</v>
      </c>
      <c r="I224">
        <v>721</v>
      </c>
      <c r="J224">
        <v>200</v>
      </c>
      <c r="K224">
        <v>94</v>
      </c>
      <c r="L224">
        <v>255</v>
      </c>
      <c r="M224">
        <v>570</v>
      </c>
      <c r="N224">
        <v>710</v>
      </c>
      <c r="O224">
        <v>715</v>
      </c>
      <c r="P224">
        <v>364</v>
      </c>
      <c r="Q224">
        <v>136</v>
      </c>
      <c r="R224">
        <v>321</v>
      </c>
      <c r="S224" s="7">
        <f t="shared" si="42"/>
        <v>47671.36</v>
      </c>
      <c r="T224" s="7">
        <f t="shared" si="43"/>
        <v>30924.74</v>
      </c>
      <c r="U224" s="6">
        <f t="shared" si="44"/>
        <v>37037.77</v>
      </c>
      <c r="V224" s="6">
        <f t="shared" si="45"/>
        <v>10274</v>
      </c>
      <c r="W224" s="6">
        <f t="shared" si="46"/>
        <v>4828.78</v>
      </c>
      <c r="X224" s="6">
        <f t="shared" si="47"/>
        <v>13099.35</v>
      </c>
      <c r="Y224" s="6">
        <f t="shared" si="48"/>
        <v>29280.9</v>
      </c>
      <c r="Z224" s="6">
        <f t="shared" si="49"/>
        <v>36472.7</v>
      </c>
      <c r="AA224" s="6">
        <f t="shared" si="50"/>
        <v>36729.55</v>
      </c>
      <c r="AB224" s="6">
        <f t="shared" si="51"/>
        <v>18698.68</v>
      </c>
      <c r="AC224" s="6">
        <f t="shared" si="52"/>
        <v>6986.32</v>
      </c>
      <c r="AD224">
        <f t="shared" si="53"/>
        <v>16489.77</v>
      </c>
      <c r="AE224" s="7">
        <f t="shared" si="55"/>
        <v>6289.07</v>
      </c>
      <c r="AF224" s="6">
        <f t="shared" si="54"/>
        <v>288493.92</v>
      </c>
    </row>
    <row r="225" spans="1:32">
      <c r="A225">
        <v>224</v>
      </c>
      <c r="B225" t="s">
        <v>248</v>
      </c>
      <c r="C225" t="s">
        <v>29</v>
      </c>
      <c r="D225">
        <v>187.02</v>
      </c>
      <c r="E225">
        <v>4.8</v>
      </c>
      <c r="F225">
        <v>613</v>
      </c>
      <c r="G225">
        <v>827</v>
      </c>
      <c r="H225">
        <v>749</v>
      </c>
      <c r="I225">
        <v>510</v>
      </c>
      <c r="J225">
        <v>796</v>
      </c>
      <c r="K225">
        <v>784</v>
      </c>
      <c r="L225">
        <v>352</v>
      </c>
      <c r="M225">
        <v>976</v>
      </c>
      <c r="N225">
        <v>918</v>
      </c>
      <c r="O225">
        <v>873</v>
      </c>
      <c r="P225">
        <v>601</v>
      </c>
      <c r="Q225">
        <v>857</v>
      </c>
      <c r="R225">
        <v>908</v>
      </c>
      <c r="S225" s="7">
        <f t="shared" si="42"/>
        <v>154665.54</v>
      </c>
      <c r="T225" s="7">
        <f t="shared" si="43"/>
        <v>140077.98</v>
      </c>
      <c r="U225" s="6">
        <f t="shared" si="44"/>
        <v>95380.2</v>
      </c>
      <c r="V225" s="6">
        <f t="shared" si="45"/>
        <v>148867.92</v>
      </c>
      <c r="W225" s="6">
        <f t="shared" si="46"/>
        <v>146623.68</v>
      </c>
      <c r="X225" s="6">
        <f t="shared" si="47"/>
        <v>65831.04</v>
      </c>
      <c r="Y225" s="6">
        <f t="shared" si="48"/>
        <v>182531.52</v>
      </c>
      <c r="Z225" s="6">
        <f t="shared" si="49"/>
        <v>171684.36</v>
      </c>
      <c r="AA225" s="6">
        <f t="shared" si="50"/>
        <v>163268.46</v>
      </c>
      <c r="AB225" s="6">
        <f t="shared" si="51"/>
        <v>112399.02</v>
      </c>
      <c r="AC225" s="6">
        <f t="shared" si="52"/>
        <v>160276.14</v>
      </c>
      <c r="AD225">
        <f t="shared" si="53"/>
        <v>169814.16</v>
      </c>
      <c r="AE225" s="7">
        <f t="shared" si="55"/>
        <v>9955.82</v>
      </c>
      <c r="AF225" s="6">
        <f t="shared" si="54"/>
        <v>1711420.02</v>
      </c>
    </row>
    <row r="226" spans="1:32">
      <c r="A226">
        <v>225</v>
      </c>
      <c r="B226" t="s">
        <v>249</v>
      </c>
      <c r="C226" t="s">
        <v>23</v>
      </c>
      <c r="D226">
        <v>136.28</v>
      </c>
      <c r="E226">
        <v>2.7</v>
      </c>
      <c r="F226">
        <v>260</v>
      </c>
      <c r="G226">
        <v>986</v>
      </c>
      <c r="H226">
        <v>775</v>
      </c>
      <c r="I226">
        <v>912</v>
      </c>
      <c r="J226">
        <v>325</v>
      </c>
      <c r="K226">
        <v>891</v>
      </c>
      <c r="L226">
        <v>731</v>
      </c>
      <c r="M226">
        <v>242</v>
      </c>
      <c r="N226">
        <v>980</v>
      </c>
      <c r="O226">
        <v>298</v>
      </c>
      <c r="P226">
        <v>341</v>
      </c>
      <c r="Q226">
        <v>897</v>
      </c>
      <c r="R226">
        <v>317</v>
      </c>
      <c r="S226" s="7">
        <f t="shared" si="42"/>
        <v>134372.08</v>
      </c>
      <c r="T226" s="7">
        <f t="shared" si="43"/>
        <v>105617</v>
      </c>
      <c r="U226" s="6">
        <f t="shared" si="44"/>
        <v>124287.36</v>
      </c>
      <c r="V226" s="6">
        <f t="shared" si="45"/>
        <v>44291</v>
      </c>
      <c r="W226" s="6">
        <f t="shared" si="46"/>
        <v>121425.48</v>
      </c>
      <c r="X226" s="6">
        <f t="shared" si="47"/>
        <v>99620.68</v>
      </c>
      <c r="Y226" s="6">
        <f t="shared" si="48"/>
        <v>32979.76</v>
      </c>
      <c r="Z226" s="6">
        <f t="shared" si="49"/>
        <v>133554.4</v>
      </c>
      <c r="AA226" s="6">
        <f t="shared" si="50"/>
        <v>40611.44</v>
      </c>
      <c r="AB226" s="6">
        <f t="shared" si="51"/>
        <v>46471.48</v>
      </c>
      <c r="AC226" s="6">
        <f t="shared" si="52"/>
        <v>122243.16</v>
      </c>
      <c r="AD226">
        <f t="shared" si="53"/>
        <v>43200.76</v>
      </c>
      <c r="AE226" s="7">
        <f t="shared" si="55"/>
        <v>8093.98</v>
      </c>
      <c r="AF226" s="6">
        <f t="shared" si="54"/>
        <v>1048674.6</v>
      </c>
    </row>
    <row r="227" spans="1:32">
      <c r="A227">
        <v>226</v>
      </c>
      <c r="B227" t="s">
        <v>250</v>
      </c>
      <c r="C227" t="s">
        <v>23</v>
      </c>
      <c r="D227">
        <v>125.77</v>
      </c>
      <c r="E227">
        <v>3.6</v>
      </c>
      <c r="F227">
        <v>990</v>
      </c>
      <c r="G227">
        <v>728</v>
      </c>
      <c r="H227">
        <v>690</v>
      </c>
      <c r="I227">
        <v>285</v>
      </c>
      <c r="J227">
        <v>510</v>
      </c>
      <c r="K227">
        <v>23</v>
      </c>
      <c r="L227">
        <v>520</v>
      </c>
      <c r="M227">
        <v>949</v>
      </c>
      <c r="N227">
        <v>673</v>
      </c>
      <c r="O227">
        <v>166</v>
      </c>
      <c r="P227">
        <v>859</v>
      </c>
      <c r="Q227">
        <v>335</v>
      </c>
      <c r="R227">
        <v>565</v>
      </c>
      <c r="S227" s="7">
        <f t="shared" si="42"/>
        <v>91560.56</v>
      </c>
      <c r="T227" s="7">
        <f t="shared" si="43"/>
        <v>86781.3</v>
      </c>
      <c r="U227" s="6">
        <f t="shared" si="44"/>
        <v>35844.45</v>
      </c>
      <c r="V227" s="6">
        <f t="shared" si="45"/>
        <v>64142.7</v>
      </c>
      <c r="W227" s="6">
        <f t="shared" si="46"/>
        <v>2892.71</v>
      </c>
      <c r="X227" s="6">
        <f t="shared" si="47"/>
        <v>65400.4</v>
      </c>
      <c r="Y227" s="6">
        <f t="shared" si="48"/>
        <v>119355.73</v>
      </c>
      <c r="Z227" s="6">
        <f t="shared" si="49"/>
        <v>84643.21</v>
      </c>
      <c r="AA227" s="6">
        <f t="shared" si="50"/>
        <v>20877.82</v>
      </c>
      <c r="AB227" s="6">
        <f t="shared" si="51"/>
        <v>108036.43</v>
      </c>
      <c r="AC227" s="6">
        <f t="shared" si="52"/>
        <v>42132.95</v>
      </c>
      <c r="AD227">
        <f t="shared" si="53"/>
        <v>71060.05</v>
      </c>
      <c r="AE227" s="7">
        <f t="shared" si="55"/>
        <v>7422.37</v>
      </c>
      <c r="AF227" s="6">
        <f t="shared" si="54"/>
        <v>792728.31</v>
      </c>
    </row>
    <row r="228" spans="1:32">
      <c r="A228">
        <v>227</v>
      </c>
      <c r="B228" t="s">
        <v>251</v>
      </c>
      <c r="C228" t="s">
        <v>23</v>
      </c>
      <c r="D228">
        <v>486.64</v>
      </c>
      <c r="E228">
        <v>2.6</v>
      </c>
      <c r="F228">
        <v>966</v>
      </c>
      <c r="G228">
        <v>631</v>
      </c>
      <c r="H228">
        <v>493</v>
      </c>
      <c r="I228">
        <v>870</v>
      </c>
      <c r="J228">
        <v>408</v>
      </c>
      <c r="K228">
        <v>627</v>
      </c>
      <c r="L228">
        <v>523</v>
      </c>
      <c r="M228">
        <v>206</v>
      </c>
      <c r="N228">
        <v>906</v>
      </c>
      <c r="O228">
        <v>712</v>
      </c>
      <c r="P228">
        <v>791</v>
      </c>
      <c r="Q228">
        <v>606</v>
      </c>
      <c r="R228">
        <v>398</v>
      </c>
      <c r="S228" s="7">
        <f t="shared" si="42"/>
        <v>307069.84</v>
      </c>
      <c r="T228" s="7">
        <f t="shared" si="43"/>
        <v>239913.52</v>
      </c>
      <c r="U228" s="6">
        <f t="shared" si="44"/>
        <v>423376.8</v>
      </c>
      <c r="V228" s="6">
        <f t="shared" si="45"/>
        <v>198549.12</v>
      </c>
      <c r="W228" s="6">
        <f t="shared" si="46"/>
        <v>305123.28</v>
      </c>
      <c r="X228" s="6">
        <f t="shared" si="47"/>
        <v>254512.72</v>
      </c>
      <c r="Y228" s="6">
        <f t="shared" si="48"/>
        <v>100247.84</v>
      </c>
      <c r="Z228" s="6">
        <f t="shared" si="49"/>
        <v>440895.84</v>
      </c>
      <c r="AA228" s="6">
        <f t="shared" si="50"/>
        <v>346487.68</v>
      </c>
      <c r="AB228" s="6">
        <f t="shared" si="51"/>
        <v>384932.24</v>
      </c>
      <c r="AC228" s="6">
        <f t="shared" si="52"/>
        <v>294903.84</v>
      </c>
      <c r="AD228">
        <f t="shared" si="53"/>
        <v>193682.72</v>
      </c>
      <c r="AE228" s="7">
        <f t="shared" si="55"/>
        <v>8626.24</v>
      </c>
      <c r="AF228" s="6">
        <f t="shared" si="54"/>
        <v>3489695.44</v>
      </c>
    </row>
    <row r="229" spans="1:32">
      <c r="A229">
        <v>228</v>
      </c>
      <c r="B229" t="s">
        <v>252</v>
      </c>
      <c r="C229" t="s">
        <v>48</v>
      </c>
      <c r="D229">
        <v>199.58</v>
      </c>
      <c r="E229">
        <v>2.1</v>
      </c>
      <c r="F229">
        <v>366</v>
      </c>
      <c r="G229">
        <v>950</v>
      </c>
      <c r="H229">
        <v>489</v>
      </c>
      <c r="I229">
        <v>12</v>
      </c>
      <c r="J229">
        <v>606</v>
      </c>
      <c r="K229">
        <v>662</v>
      </c>
      <c r="L229">
        <v>836</v>
      </c>
      <c r="M229">
        <v>911</v>
      </c>
      <c r="N229">
        <v>469</v>
      </c>
      <c r="O229">
        <v>645</v>
      </c>
      <c r="P229">
        <v>220</v>
      </c>
      <c r="Q229">
        <v>837</v>
      </c>
      <c r="R229">
        <v>708</v>
      </c>
      <c r="S229" s="7">
        <f t="shared" si="42"/>
        <v>189601</v>
      </c>
      <c r="T229" s="7">
        <f t="shared" si="43"/>
        <v>97594.62</v>
      </c>
      <c r="U229" s="6">
        <f t="shared" si="44"/>
        <v>2394.96</v>
      </c>
      <c r="V229" s="6">
        <f t="shared" si="45"/>
        <v>120945.48</v>
      </c>
      <c r="W229" s="6">
        <f t="shared" si="46"/>
        <v>132121.96</v>
      </c>
      <c r="X229" s="6">
        <f t="shared" si="47"/>
        <v>166848.88</v>
      </c>
      <c r="Y229" s="6">
        <f t="shared" si="48"/>
        <v>181817.38</v>
      </c>
      <c r="Z229" s="6">
        <f t="shared" si="49"/>
        <v>93603.02</v>
      </c>
      <c r="AA229" s="6">
        <f t="shared" si="50"/>
        <v>128729.1</v>
      </c>
      <c r="AB229" s="6">
        <f t="shared" si="51"/>
        <v>43907.6</v>
      </c>
      <c r="AC229" s="6">
        <f t="shared" si="52"/>
        <v>167048.46</v>
      </c>
      <c r="AD229">
        <f t="shared" si="53"/>
        <v>141302.64</v>
      </c>
      <c r="AE229" s="7">
        <f t="shared" si="55"/>
        <v>7912.68</v>
      </c>
      <c r="AF229" s="6">
        <f t="shared" si="54"/>
        <v>1465915.1</v>
      </c>
    </row>
    <row r="230" spans="1:32">
      <c r="A230">
        <v>229</v>
      </c>
      <c r="B230" t="s">
        <v>253</v>
      </c>
      <c r="C230" t="s">
        <v>29</v>
      </c>
      <c r="D230">
        <v>446.56</v>
      </c>
      <c r="E230">
        <v>4.9</v>
      </c>
      <c r="F230">
        <v>758</v>
      </c>
      <c r="G230">
        <v>905</v>
      </c>
      <c r="H230">
        <v>720</v>
      </c>
      <c r="I230">
        <v>607</v>
      </c>
      <c r="J230">
        <v>789</v>
      </c>
      <c r="K230">
        <v>849</v>
      </c>
      <c r="L230">
        <v>949</v>
      </c>
      <c r="M230">
        <v>270</v>
      </c>
      <c r="N230">
        <v>745</v>
      </c>
      <c r="O230">
        <v>722</v>
      </c>
      <c r="P230">
        <v>72</v>
      </c>
      <c r="Q230">
        <v>756</v>
      </c>
      <c r="R230">
        <v>898</v>
      </c>
      <c r="S230" s="7">
        <f t="shared" si="42"/>
        <v>404136.8</v>
      </c>
      <c r="T230" s="7">
        <f t="shared" si="43"/>
        <v>321523.2</v>
      </c>
      <c r="U230" s="6">
        <f t="shared" si="44"/>
        <v>271061.92</v>
      </c>
      <c r="V230" s="6">
        <f t="shared" si="45"/>
        <v>352335.84</v>
      </c>
      <c r="W230" s="6">
        <f t="shared" si="46"/>
        <v>379129.44</v>
      </c>
      <c r="X230" s="6">
        <f t="shared" si="47"/>
        <v>423785.44</v>
      </c>
      <c r="Y230" s="6">
        <f t="shared" si="48"/>
        <v>120571.2</v>
      </c>
      <c r="Z230" s="6">
        <f t="shared" si="49"/>
        <v>332687.2</v>
      </c>
      <c r="AA230" s="6">
        <f t="shared" si="50"/>
        <v>322416.32</v>
      </c>
      <c r="AB230" s="6">
        <f t="shared" si="51"/>
        <v>32152.32</v>
      </c>
      <c r="AC230" s="6">
        <f t="shared" si="52"/>
        <v>337599.36</v>
      </c>
      <c r="AD230">
        <f t="shared" si="53"/>
        <v>401010.88</v>
      </c>
      <c r="AE230" s="7">
        <f t="shared" si="55"/>
        <v>9491.46</v>
      </c>
      <c r="AF230" s="6">
        <f t="shared" si="54"/>
        <v>3698409.92</v>
      </c>
    </row>
    <row r="231" spans="1:32">
      <c r="A231">
        <v>230</v>
      </c>
      <c r="B231" t="s">
        <v>254</v>
      </c>
      <c r="C231" t="s">
        <v>29</v>
      </c>
      <c r="D231">
        <v>317.41</v>
      </c>
      <c r="E231">
        <v>2.6</v>
      </c>
      <c r="F231">
        <v>787</v>
      </c>
      <c r="G231">
        <v>174</v>
      </c>
      <c r="H231">
        <v>72</v>
      </c>
      <c r="I231">
        <v>497</v>
      </c>
      <c r="J231">
        <v>961</v>
      </c>
      <c r="K231">
        <v>49</v>
      </c>
      <c r="L231">
        <v>755</v>
      </c>
      <c r="M231">
        <v>760</v>
      </c>
      <c r="N231">
        <v>674</v>
      </c>
      <c r="O231">
        <v>47</v>
      </c>
      <c r="P231">
        <v>745</v>
      </c>
      <c r="Q231">
        <v>468</v>
      </c>
      <c r="R231">
        <v>292</v>
      </c>
      <c r="S231" s="7">
        <f t="shared" si="42"/>
        <v>55229.34</v>
      </c>
      <c r="T231" s="7">
        <f t="shared" si="43"/>
        <v>22853.52</v>
      </c>
      <c r="U231" s="6">
        <f t="shared" si="44"/>
        <v>157752.77</v>
      </c>
      <c r="V231" s="6">
        <f t="shared" si="45"/>
        <v>305031.01</v>
      </c>
      <c r="W231" s="6">
        <f t="shared" si="46"/>
        <v>15553.09</v>
      </c>
      <c r="X231" s="6">
        <f t="shared" si="47"/>
        <v>239644.55</v>
      </c>
      <c r="Y231" s="6">
        <f t="shared" si="48"/>
        <v>241231.6</v>
      </c>
      <c r="Z231" s="6">
        <f t="shared" si="49"/>
        <v>213934.34</v>
      </c>
      <c r="AA231" s="6">
        <f t="shared" si="50"/>
        <v>14918.27</v>
      </c>
      <c r="AB231" s="6">
        <f t="shared" si="51"/>
        <v>236470.45</v>
      </c>
      <c r="AC231" s="6">
        <f t="shared" si="52"/>
        <v>148547.88</v>
      </c>
      <c r="AD231">
        <f t="shared" si="53"/>
        <v>92683.72</v>
      </c>
      <c r="AE231" s="7">
        <f t="shared" si="55"/>
        <v>6601.01</v>
      </c>
      <c r="AF231" s="6">
        <f t="shared" si="54"/>
        <v>1743850.54</v>
      </c>
    </row>
    <row r="232" spans="1:32">
      <c r="A232">
        <v>231</v>
      </c>
      <c r="B232" t="s">
        <v>255</v>
      </c>
      <c r="C232" t="s">
        <v>35</v>
      </c>
      <c r="D232">
        <v>398.43</v>
      </c>
      <c r="E232">
        <v>4.6</v>
      </c>
      <c r="F232">
        <v>544</v>
      </c>
      <c r="G232">
        <v>22</v>
      </c>
      <c r="H232">
        <v>508</v>
      </c>
      <c r="I232">
        <v>732</v>
      </c>
      <c r="J232">
        <v>940</v>
      </c>
      <c r="K232">
        <v>501</v>
      </c>
      <c r="L232">
        <v>693</v>
      </c>
      <c r="M232">
        <v>993</v>
      </c>
      <c r="N232">
        <v>115</v>
      </c>
      <c r="O232">
        <v>637</v>
      </c>
      <c r="P232">
        <v>771</v>
      </c>
      <c r="Q232">
        <v>601</v>
      </c>
      <c r="R232">
        <v>292</v>
      </c>
      <c r="S232" s="7">
        <f t="shared" si="42"/>
        <v>8765.46</v>
      </c>
      <c r="T232" s="7">
        <f t="shared" si="43"/>
        <v>202402.44</v>
      </c>
      <c r="U232" s="6">
        <f t="shared" si="44"/>
        <v>291650.76</v>
      </c>
      <c r="V232" s="6">
        <f t="shared" si="45"/>
        <v>374524.2</v>
      </c>
      <c r="W232" s="6">
        <f t="shared" si="46"/>
        <v>199613.43</v>
      </c>
      <c r="X232" s="6">
        <f t="shared" si="47"/>
        <v>276111.99</v>
      </c>
      <c r="Y232" s="6">
        <f t="shared" si="48"/>
        <v>395640.99</v>
      </c>
      <c r="Z232" s="6">
        <f t="shared" si="49"/>
        <v>45819.45</v>
      </c>
      <c r="AA232" s="6">
        <f t="shared" si="50"/>
        <v>253799.91</v>
      </c>
      <c r="AB232" s="6">
        <f t="shared" si="51"/>
        <v>307189.53</v>
      </c>
      <c r="AC232" s="6">
        <f t="shared" si="52"/>
        <v>239456.43</v>
      </c>
      <c r="AD232">
        <f t="shared" si="53"/>
        <v>116341.56</v>
      </c>
      <c r="AE232" s="7">
        <f t="shared" si="55"/>
        <v>7752.03</v>
      </c>
      <c r="AF232" s="6">
        <f t="shared" si="54"/>
        <v>2711316.15</v>
      </c>
    </row>
    <row r="233" spans="1:32">
      <c r="A233">
        <v>232</v>
      </c>
      <c r="B233" t="s">
        <v>256</v>
      </c>
      <c r="C233" t="s">
        <v>23</v>
      </c>
      <c r="D233">
        <v>253.81</v>
      </c>
      <c r="E233">
        <v>1.9</v>
      </c>
      <c r="F233">
        <v>649</v>
      </c>
      <c r="G233">
        <v>724</v>
      </c>
      <c r="H233">
        <v>389</v>
      </c>
      <c r="I233">
        <v>237</v>
      </c>
      <c r="J233">
        <v>836</v>
      </c>
      <c r="K233">
        <v>717</v>
      </c>
      <c r="L233">
        <v>283</v>
      </c>
      <c r="M233">
        <v>778</v>
      </c>
      <c r="N233">
        <v>604</v>
      </c>
      <c r="O233">
        <v>238</v>
      </c>
      <c r="P233">
        <v>624</v>
      </c>
      <c r="Q233">
        <v>570</v>
      </c>
      <c r="R233">
        <v>484</v>
      </c>
      <c r="S233" s="7">
        <f t="shared" si="42"/>
        <v>183758.44</v>
      </c>
      <c r="T233" s="7">
        <f t="shared" si="43"/>
        <v>98732.09</v>
      </c>
      <c r="U233" s="6">
        <f t="shared" si="44"/>
        <v>60152.97</v>
      </c>
      <c r="V233" s="6">
        <f t="shared" si="45"/>
        <v>212185.16</v>
      </c>
      <c r="W233" s="6">
        <f t="shared" si="46"/>
        <v>181981.77</v>
      </c>
      <c r="X233" s="6">
        <f t="shared" si="47"/>
        <v>71828.23</v>
      </c>
      <c r="Y233" s="6">
        <f t="shared" si="48"/>
        <v>197464.18</v>
      </c>
      <c r="Z233" s="6">
        <f t="shared" si="49"/>
        <v>153301.24</v>
      </c>
      <c r="AA233" s="6">
        <f t="shared" si="50"/>
        <v>60406.78</v>
      </c>
      <c r="AB233" s="6">
        <f t="shared" si="51"/>
        <v>158377.44</v>
      </c>
      <c r="AC233" s="6">
        <f t="shared" si="52"/>
        <v>144671.7</v>
      </c>
      <c r="AD233">
        <f t="shared" si="53"/>
        <v>122844.04</v>
      </c>
      <c r="AE233" s="7">
        <f t="shared" si="55"/>
        <v>7388.71</v>
      </c>
      <c r="AF233" s="6">
        <f t="shared" si="54"/>
        <v>1645704.04</v>
      </c>
    </row>
    <row r="234" spans="1:32">
      <c r="A234">
        <v>233</v>
      </c>
      <c r="B234" t="s">
        <v>257</v>
      </c>
      <c r="C234" t="s">
        <v>35</v>
      </c>
      <c r="D234">
        <v>290.57</v>
      </c>
      <c r="E234">
        <v>1.9</v>
      </c>
      <c r="F234">
        <v>524</v>
      </c>
      <c r="G234">
        <v>916</v>
      </c>
      <c r="H234">
        <v>618</v>
      </c>
      <c r="I234">
        <v>93</v>
      </c>
      <c r="J234">
        <v>507</v>
      </c>
      <c r="K234">
        <v>497</v>
      </c>
      <c r="L234">
        <v>311</v>
      </c>
      <c r="M234">
        <v>704</v>
      </c>
      <c r="N234">
        <v>41</v>
      </c>
      <c r="O234">
        <v>6</v>
      </c>
      <c r="P234">
        <v>45</v>
      </c>
      <c r="Q234">
        <v>402</v>
      </c>
      <c r="R234">
        <v>898</v>
      </c>
      <c r="S234" s="7">
        <f t="shared" si="42"/>
        <v>266162.12</v>
      </c>
      <c r="T234" s="7">
        <f t="shared" si="43"/>
        <v>179572.26</v>
      </c>
      <c r="U234" s="6">
        <f t="shared" si="44"/>
        <v>27023.01</v>
      </c>
      <c r="V234" s="6">
        <f t="shared" si="45"/>
        <v>147318.99</v>
      </c>
      <c r="W234" s="6">
        <f t="shared" si="46"/>
        <v>144413.29</v>
      </c>
      <c r="X234" s="6">
        <f t="shared" si="47"/>
        <v>90367.27</v>
      </c>
      <c r="Y234" s="6">
        <f t="shared" si="48"/>
        <v>204561.28</v>
      </c>
      <c r="Z234" s="6">
        <f t="shared" si="49"/>
        <v>11913.37</v>
      </c>
      <c r="AA234" s="6">
        <f t="shared" si="50"/>
        <v>1743.42</v>
      </c>
      <c r="AB234" s="6">
        <f t="shared" si="51"/>
        <v>13075.65</v>
      </c>
      <c r="AC234" s="6">
        <f t="shared" si="52"/>
        <v>116809.14</v>
      </c>
      <c r="AD234">
        <f t="shared" si="53"/>
        <v>260931.86</v>
      </c>
      <c r="AE234" s="7">
        <f t="shared" si="55"/>
        <v>5854.47</v>
      </c>
      <c r="AF234" s="6">
        <f t="shared" si="54"/>
        <v>1463891.66</v>
      </c>
    </row>
    <row r="235" spans="1:32">
      <c r="A235">
        <v>234</v>
      </c>
      <c r="B235" t="s">
        <v>258</v>
      </c>
      <c r="C235" t="s">
        <v>35</v>
      </c>
      <c r="D235">
        <v>248.8</v>
      </c>
      <c r="E235">
        <v>1.1</v>
      </c>
      <c r="F235">
        <v>907</v>
      </c>
      <c r="G235">
        <v>234</v>
      </c>
      <c r="H235">
        <v>856</v>
      </c>
      <c r="I235">
        <v>337</v>
      </c>
      <c r="J235">
        <v>730</v>
      </c>
      <c r="K235">
        <v>334</v>
      </c>
      <c r="L235">
        <v>98</v>
      </c>
      <c r="M235">
        <v>846</v>
      </c>
      <c r="N235">
        <v>795</v>
      </c>
      <c r="O235">
        <v>463</v>
      </c>
      <c r="P235">
        <v>503</v>
      </c>
      <c r="Q235">
        <v>539</v>
      </c>
      <c r="R235">
        <v>446</v>
      </c>
      <c r="S235" s="7">
        <f t="shared" si="42"/>
        <v>58219.2</v>
      </c>
      <c r="T235" s="7">
        <f t="shared" si="43"/>
        <v>212972.8</v>
      </c>
      <c r="U235" s="6">
        <f t="shared" si="44"/>
        <v>83845.6</v>
      </c>
      <c r="V235" s="6">
        <f t="shared" si="45"/>
        <v>181624</v>
      </c>
      <c r="W235" s="6">
        <f t="shared" si="46"/>
        <v>83099.2</v>
      </c>
      <c r="X235" s="6">
        <f t="shared" si="47"/>
        <v>24382.4</v>
      </c>
      <c r="Y235" s="6">
        <f t="shared" si="48"/>
        <v>210484.8</v>
      </c>
      <c r="Z235" s="6">
        <f t="shared" si="49"/>
        <v>197796</v>
      </c>
      <c r="AA235" s="6">
        <f t="shared" si="50"/>
        <v>115194.4</v>
      </c>
      <c r="AB235" s="6">
        <f t="shared" si="51"/>
        <v>125146.4</v>
      </c>
      <c r="AC235" s="6">
        <f t="shared" si="52"/>
        <v>134103.2</v>
      </c>
      <c r="AD235">
        <f t="shared" si="53"/>
        <v>110964.8</v>
      </c>
      <c r="AE235" s="7">
        <f t="shared" si="55"/>
        <v>7337.9</v>
      </c>
      <c r="AF235" s="6">
        <f t="shared" si="54"/>
        <v>1537832.8</v>
      </c>
    </row>
    <row r="236" spans="1:32">
      <c r="A236">
        <v>235</v>
      </c>
      <c r="B236" t="s">
        <v>259</v>
      </c>
      <c r="C236" t="s">
        <v>21</v>
      </c>
      <c r="D236">
        <v>101.65</v>
      </c>
      <c r="E236">
        <v>3.6</v>
      </c>
      <c r="F236">
        <v>814</v>
      </c>
      <c r="G236">
        <v>12</v>
      </c>
      <c r="H236">
        <v>294</v>
      </c>
      <c r="I236">
        <v>780</v>
      </c>
      <c r="J236">
        <v>600</v>
      </c>
      <c r="K236">
        <v>78</v>
      </c>
      <c r="L236">
        <v>196</v>
      </c>
      <c r="M236">
        <v>729</v>
      </c>
      <c r="N236">
        <v>378</v>
      </c>
      <c r="O236">
        <v>452</v>
      </c>
      <c r="P236">
        <v>273</v>
      </c>
      <c r="Q236">
        <v>71</v>
      </c>
      <c r="R236">
        <v>802</v>
      </c>
      <c r="S236" s="7">
        <f t="shared" si="42"/>
        <v>1219.8</v>
      </c>
      <c r="T236" s="7">
        <f t="shared" si="43"/>
        <v>29885.1</v>
      </c>
      <c r="U236" s="6">
        <f t="shared" si="44"/>
        <v>79287</v>
      </c>
      <c r="V236" s="6">
        <f t="shared" si="45"/>
        <v>60990</v>
      </c>
      <c r="W236" s="6">
        <f t="shared" si="46"/>
        <v>7928.7</v>
      </c>
      <c r="X236" s="6">
        <f t="shared" si="47"/>
        <v>19923.4</v>
      </c>
      <c r="Y236" s="6">
        <f t="shared" si="48"/>
        <v>74102.85</v>
      </c>
      <c r="Z236" s="6">
        <f t="shared" si="49"/>
        <v>38423.7</v>
      </c>
      <c r="AA236" s="6">
        <f t="shared" si="50"/>
        <v>45945.8</v>
      </c>
      <c r="AB236" s="6">
        <f t="shared" si="51"/>
        <v>27750.45</v>
      </c>
      <c r="AC236" s="6">
        <f t="shared" si="52"/>
        <v>7217.15</v>
      </c>
      <c r="AD236">
        <f t="shared" si="53"/>
        <v>81523.3</v>
      </c>
      <c r="AE236" s="7">
        <f t="shared" si="55"/>
        <v>5584.25</v>
      </c>
      <c r="AF236" s="6">
        <f t="shared" si="54"/>
        <v>474197.25</v>
      </c>
    </row>
    <row r="237" spans="1:32">
      <c r="A237">
        <v>236</v>
      </c>
      <c r="B237" t="s">
        <v>260</v>
      </c>
      <c r="C237" t="s">
        <v>48</v>
      </c>
      <c r="D237">
        <v>362.61</v>
      </c>
      <c r="E237">
        <v>2.5</v>
      </c>
      <c r="F237">
        <v>887</v>
      </c>
      <c r="G237">
        <v>100</v>
      </c>
      <c r="H237">
        <v>368</v>
      </c>
      <c r="I237">
        <v>170</v>
      </c>
      <c r="J237">
        <v>71</v>
      </c>
      <c r="K237">
        <v>581</v>
      </c>
      <c r="L237">
        <v>481</v>
      </c>
      <c r="M237">
        <v>114</v>
      </c>
      <c r="N237">
        <v>721</v>
      </c>
      <c r="O237">
        <v>783</v>
      </c>
      <c r="P237">
        <v>554</v>
      </c>
      <c r="Q237">
        <v>781</v>
      </c>
      <c r="R237">
        <v>691</v>
      </c>
      <c r="S237" s="7">
        <f t="shared" si="42"/>
        <v>36261</v>
      </c>
      <c r="T237" s="7">
        <f t="shared" si="43"/>
        <v>133440.48</v>
      </c>
      <c r="U237" s="6">
        <f t="shared" si="44"/>
        <v>61643.7</v>
      </c>
      <c r="V237" s="6">
        <f t="shared" si="45"/>
        <v>25745.31</v>
      </c>
      <c r="W237" s="6">
        <f t="shared" si="46"/>
        <v>210676.41</v>
      </c>
      <c r="X237" s="6">
        <f t="shared" si="47"/>
        <v>174415.41</v>
      </c>
      <c r="Y237" s="6">
        <f t="shared" si="48"/>
        <v>41337.54</v>
      </c>
      <c r="Z237" s="6">
        <f t="shared" si="49"/>
        <v>261441.81</v>
      </c>
      <c r="AA237" s="6">
        <f t="shared" si="50"/>
        <v>283923.63</v>
      </c>
      <c r="AB237" s="6">
        <f t="shared" si="51"/>
        <v>200885.94</v>
      </c>
      <c r="AC237" s="6">
        <f t="shared" si="52"/>
        <v>283198.41</v>
      </c>
      <c r="AD237">
        <f t="shared" si="53"/>
        <v>250563.51</v>
      </c>
      <c r="AE237" s="7">
        <f t="shared" si="55"/>
        <v>6667.11</v>
      </c>
      <c r="AF237" s="6">
        <f t="shared" si="54"/>
        <v>1963533.15</v>
      </c>
    </row>
    <row r="238" spans="1:32">
      <c r="A238">
        <v>237</v>
      </c>
      <c r="B238" t="s">
        <v>261</v>
      </c>
      <c r="C238" t="s">
        <v>48</v>
      </c>
      <c r="D238">
        <v>143.98</v>
      </c>
      <c r="E238">
        <v>4.5</v>
      </c>
      <c r="F238">
        <v>16</v>
      </c>
      <c r="G238">
        <v>928</v>
      </c>
      <c r="H238">
        <v>955</v>
      </c>
      <c r="I238">
        <v>980</v>
      </c>
      <c r="J238">
        <v>246</v>
      </c>
      <c r="K238">
        <v>26</v>
      </c>
      <c r="L238">
        <v>877</v>
      </c>
      <c r="M238">
        <v>579</v>
      </c>
      <c r="N238">
        <v>205</v>
      </c>
      <c r="O238">
        <v>896</v>
      </c>
      <c r="P238">
        <v>207</v>
      </c>
      <c r="Q238">
        <v>23</v>
      </c>
      <c r="R238">
        <v>982</v>
      </c>
      <c r="S238" s="7">
        <f t="shared" si="42"/>
        <v>133613.44</v>
      </c>
      <c r="T238" s="7">
        <f t="shared" si="43"/>
        <v>137500.9</v>
      </c>
      <c r="U238" s="6">
        <f t="shared" si="44"/>
        <v>141100.4</v>
      </c>
      <c r="V238" s="6">
        <f t="shared" si="45"/>
        <v>35419.08</v>
      </c>
      <c r="W238" s="6">
        <f t="shared" si="46"/>
        <v>3743.48</v>
      </c>
      <c r="X238" s="6">
        <f t="shared" si="47"/>
        <v>126270.46</v>
      </c>
      <c r="Y238" s="6">
        <f t="shared" si="48"/>
        <v>83364.42</v>
      </c>
      <c r="Z238" s="6">
        <f t="shared" si="49"/>
        <v>29515.9</v>
      </c>
      <c r="AA238" s="6">
        <f t="shared" si="50"/>
        <v>129006.08</v>
      </c>
      <c r="AB238" s="6">
        <f t="shared" si="51"/>
        <v>29803.86</v>
      </c>
      <c r="AC238" s="6">
        <f t="shared" si="52"/>
        <v>3311.54</v>
      </c>
      <c r="AD238">
        <f t="shared" si="53"/>
        <v>141388.36</v>
      </c>
      <c r="AE238" s="7">
        <f t="shared" si="55"/>
        <v>7068.48</v>
      </c>
      <c r="AF238" s="6">
        <f t="shared" si="54"/>
        <v>994037.92</v>
      </c>
    </row>
    <row r="239" spans="1:32">
      <c r="A239">
        <v>238</v>
      </c>
      <c r="B239" t="s">
        <v>262</v>
      </c>
      <c r="C239" t="s">
        <v>26</v>
      </c>
      <c r="D239">
        <v>17.04</v>
      </c>
      <c r="E239">
        <v>2.9</v>
      </c>
      <c r="F239">
        <v>129</v>
      </c>
      <c r="G239">
        <v>535</v>
      </c>
      <c r="H239">
        <v>795</v>
      </c>
      <c r="I239">
        <v>605</v>
      </c>
      <c r="J239">
        <v>640</v>
      </c>
      <c r="K239">
        <v>270</v>
      </c>
      <c r="L239">
        <v>225</v>
      </c>
      <c r="M239">
        <v>298</v>
      </c>
      <c r="N239">
        <v>465</v>
      </c>
      <c r="O239">
        <v>370</v>
      </c>
      <c r="P239">
        <v>928</v>
      </c>
      <c r="Q239">
        <v>623</v>
      </c>
      <c r="R239">
        <v>891</v>
      </c>
      <c r="S239" s="7">
        <f t="shared" si="42"/>
        <v>9116.4</v>
      </c>
      <c r="T239" s="7">
        <f t="shared" si="43"/>
        <v>13546.8</v>
      </c>
      <c r="U239" s="6">
        <f t="shared" si="44"/>
        <v>10309.2</v>
      </c>
      <c r="V239" s="6">
        <f t="shared" si="45"/>
        <v>10905.6</v>
      </c>
      <c r="W239" s="6">
        <f t="shared" si="46"/>
        <v>4600.8</v>
      </c>
      <c r="X239" s="6">
        <f t="shared" si="47"/>
        <v>3834</v>
      </c>
      <c r="Y239" s="6">
        <f t="shared" si="48"/>
        <v>5077.92</v>
      </c>
      <c r="Z239" s="6">
        <f t="shared" si="49"/>
        <v>7923.6</v>
      </c>
      <c r="AA239" s="6">
        <f t="shared" si="50"/>
        <v>6304.8</v>
      </c>
      <c r="AB239" s="6">
        <f t="shared" si="51"/>
        <v>15813.12</v>
      </c>
      <c r="AC239" s="6">
        <f t="shared" si="52"/>
        <v>10615.92</v>
      </c>
      <c r="AD239">
        <f t="shared" si="53"/>
        <v>15182.64</v>
      </c>
      <c r="AE239" s="7">
        <f t="shared" si="55"/>
        <v>6793.94</v>
      </c>
      <c r="AF239" s="6">
        <f t="shared" si="54"/>
        <v>113230.8</v>
      </c>
    </row>
    <row r="240" spans="1:32">
      <c r="A240">
        <v>239</v>
      </c>
      <c r="B240" t="s">
        <v>263</v>
      </c>
      <c r="C240" t="s">
        <v>35</v>
      </c>
      <c r="D240">
        <v>324.51</v>
      </c>
      <c r="E240">
        <v>4.9</v>
      </c>
      <c r="F240">
        <v>575</v>
      </c>
      <c r="G240">
        <v>875</v>
      </c>
      <c r="H240">
        <v>864</v>
      </c>
      <c r="I240">
        <v>660</v>
      </c>
      <c r="J240">
        <v>723</v>
      </c>
      <c r="K240">
        <v>561</v>
      </c>
      <c r="L240">
        <v>844</v>
      </c>
      <c r="M240">
        <v>836</v>
      </c>
      <c r="N240">
        <v>731</v>
      </c>
      <c r="O240">
        <v>548</v>
      </c>
      <c r="P240">
        <v>860</v>
      </c>
      <c r="Q240">
        <v>811</v>
      </c>
      <c r="R240">
        <v>411</v>
      </c>
      <c r="S240" s="7">
        <f t="shared" si="42"/>
        <v>283946.25</v>
      </c>
      <c r="T240" s="7">
        <f t="shared" si="43"/>
        <v>280376.64</v>
      </c>
      <c r="U240" s="6">
        <f t="shared" si="44"/>
        <v>214176.6</v>
      </c>
      <c r="V240" s="6">
        <f t="shared" si="45"/>
        <v>234620.73</v>
      </c>
      <c r="W240" s="6">
        <f t="shared" si="46"/>
        <v>182050.11</v>
      </c>
      <c r="X240" s="6">
        <f t="shared" si="47"/>
        <v>273886.44</v>
      </c>
      <c r="Y240" s="6">
        <f t="shared" si="48"/>
        <v>271290.36</v>
      </c>
      <c r="Z240" s="6">
        <f t="shared" si="49"/>
        <v>237216.81</v>
      </c>
      <c r="AA240" s="6">
        <f t="shared" si="50"/>
        <v>177831.48</v>
      </c>
      <c r="AB240" s="6">
        <f t="shared" si="51"/>
        <v>279078.6</v>
      </c>
      <c r="AC240" s="6">
        <f t="shared" si="52"/>
        <v>263177.61</v>
      </c>
      <c r="AD240">
        <f t="shared" si="53"/>
        <v>133373.61</v>
      </c>
      <c r="AE240" s="7">
        <f t="shared" si="55"/>
        <v>9628.41</v>
      </c>
      <c r="AF240" s="6">
        <f t="shared" si="54"/>
        <v>2831025.24</v>
      </c>
    </row>
    <row r="241" spans="1:32">
      <c r="A241">
        <v>240</v>
      </c>
      <c r="B241" t="s">
        <v>264</v>
      </c>
      <c r="C241" t="s">
        <v>48</v>
      </c>
      <c r="D241">
        <v>92.67</v>
      </c>
      <c r="E241">
        <v>1.7</v>
      </c>
      <c r="F241">
        <v>109</v>
      </c>
      <c r="G241">
        <v>522</v>
      </c>
      <c r="H241">
        <v>693</v>
      </c>
      <c r="I241">
        <v>623</v>
      </c>
      <c r="J241">
        <v>939</v>
      </c>
      <c r="K241">
        <v>803</v>
      </c>
      <c r="L241">
        <v>614</v>
      </c>
      <c r="M241">
        <v>482</v>
      </c>
      <c r="N241">
        <v>279</v>
      </c>
      <c r="O241">
        <v>486</v>
      </c>
      <c r="P241">
        <v>614</v>
      </c>
      <c r="Q241">
        <v>484</v>
      </c>
      <c r="R241">
        <v>507</v>
      </c>
      <c r="S241" s="7">
        <f t="shared" si="42"/>
        <v>48373.74</v>
      </c>
      <c r="T241" s="7">
        <f t="shared" si="43"/>
        <v>64220.31</v>
      </c>
      <c r="U241" s="6">
        <f t="shared" si="44"/>
        <v>57733.41</v>
      </c>
      <c r="V241" s="6">
        <f t="shared" si="45"/>
        <v>87017.13</v>
      </c>
      <c r="W241" s="6">
        <f t="shared" si="46"/>
        <v>74414.01</v>
      </c>
      <c r="X241" s="6">
        <f t="shared" si="47"/>
        <v>56899.38</v>
      </c>
      <c r="Y241" s="6">
        <f t="shared" si="48"/>
        <v>44666.94</v>
      </c>
      <c r="Z241" s="6">
        <f t="shared" si="49"/>
        <v>25854.93</v>
      </c>
      <c r="AA241" s="6">
        <f t="shared" si="50"/>
        <v>45037.62</v>
      </c>
      <c r="AB241" s="6">
        <f t="shared" si="51"/>
        <v>56899.38</v>
      </c>
      <c r="AC241" s="6">
        <f t="shared" si="52"/>
        <v>44852.28</v>
      </c>
      <c r="AD241">
        <f t="shared" si="53"/>
        <v>46983.69</v>
      </c>
      <c r="AE241" s="7">
        <f t="shared" si="55"/>
        <v>7249.37</v>
      </c>
      <c r="AF241" s="6">
        <f t="shared" si="54"/>
        <v>652952.82</v>
      </c>
    </row>
    <row r="242" spans="1:32">
      <c r="A242">
        <v>241</v>
      </c>
      <c r="B242" t="s">
        <v>265</v>
      </c>
      <c r="C242" t="s">
        <v>23</v>
      </c>
      <c r="D242">
        <v>470.53</v>
      </c>
      <c r="E242">
        <v>4.5</v>
      </c>
      <c r="F242">
        <v>887</v>
      </c>
      <c r="G242">
        <v>784</v>
      </c>
      <c r="H242">
        <v>548</v>
      </c>
      <c r="I242">
        <v>566</v>
      </c>
      <c r="J242">
        <v>854</v>
      </c>
      <c r="K242">
        <v>246</v>
      </c>
      <c r="L242">
        <v>617</v>
      </c>
      <c r="M242">
        <v>396</v>
      </c>
      <c r="N242">
        <v>647</v>
      </c>
      <c r="O242">
        <v>210</v>
      </c>
      <c r="P242">
        <v>123</v>
      </c>
      <c r="Q242">
        <v>55</v>
      </c>
      <c r="R242">
        <v>733</v>
      </c>
      <c r="S242" s="7">
        <f t="shared" si="42"/>
        <v>368895.52</v>
      </c>
      <c r="T242" s="7">
        <f t="shared" si="43"/>
        <v>257850.44</v>
      </c>
      <c r="U242" s="6">
        <f t="shared" si="44"/>
        <v>266319.98</v>
      </c>
      <c r="V242" s="6">
        <f t="shared" si="45"/>
        <v>401832.62</v>
      </c>
      <c r="W242" s="6">
        <f t="shared" si="46"/>
        <v>115750.38</v>
      </c>
      <c r="X242" s="6">
        <f t="shared" si="47"/>
        <v>290317.01</v>
      </c>
      <c r="Y242" s="6">
        <f t="shared" si="48"/>
        <v>186329.88</v>
      </c>
      <c r="Z242" s="6">
        <f t="shared" si="49"/>
        <v>304432.91</v>
      </c>
      <c r="AA242" s="6">
        <f t="shared" si="50"/>
        <v>98811.3</v>
      </c>
      <c r="AB242" s="6">
        <f t="shared" si="51"/>
        <v>57875.19</v>
      </c>
      <c r="AC242" s="6">
        <f t="shared" si="52"/>
        <v>25879.15</v>
      </c>
      <c r="AD242">
        <f t="shared" si="53"/>
        <v>344898.49</v>
      </c>
      <c r="AE242" s="7">
        <f t="shared" si="55"/>
        <v>7141.03</v>
      </c>
      <c r="AF242" s="6">
        <f t="shared" si="54"/>
        <v>2719192.87</v>
      </c>
    </row>
    <row r="243" spans="1:32">
      <c r="A243">
        <v>242</v>
      </c>
      <c r="B243" t="s">
        <v>266</v>
      </c>
      <c r="C243" t="s">
        <v>19</v>
      </c>
      <c r="D243">
        <v>477.19</v>
      </c>
      <c r="E243">
        <v>4.1</v>
      </c>
      <c r="F243">
        <v>533</v>
      </c>
      <c r="G243">
        <v>451</v>
      </c>
      <c r="H243">
        <v>648</v>
      </c>
      <c r="I243">
        <v>848</v>
      </c>
      <c r="J243">
        <v>607</v>
      </c>
      <c r="K243">
        <v>775</v>
      </c>
      <c r="L243">
        <v>364</v>
      </c>
      <c r="M243">
        <v>393</v>
      </c>
      <c r="N243">
        <v>617</v>
      </c>
      <c r="O243">
        <v>164</v>
      </c>
      <c r="P243">
        <v>9</v>
      </c>
      <c r="Q243">
        <v>985</v>
      </c>
      <c r="R243">
        <v>785</v>
      </c>
      <c r="S243" s="7">
        <f t="shared" si="42"/>
        <v>215212.69</v>
      </c>
      <c r="T243" s="7">
        <f t="shared" si="43"/>
        <v>309219.12</v>
      </c>
      <c r="U243" s="6">
        <f t="shared" si="44"/>
        <v>404657.12</v>
      </c>
      <c r="V243" s="6">
        <f t="shared" si="45"/>
        <v>289654.33</v>
      </c>
      <c r="W243" s="6">
        <f t="shared" si="46"/>
        <v>369822.25</v>
      </c>
      <c r="X243" s="6">
        <f t="shared" si="47"/>
        <v>173697.16</v>
      </c>
      <c r="Y243" s="6">
        <f t="shared" si="48"/>
        <v>187535.67</v>
      </c>
      <c r="Z243" s="6">
        <f t="shared" si="49"/>
        <v>294426.23</v>
      </c>
      <c r="AA243" s="6">
        <f t="shared" si="50"/>
        <v>78259.16</v>
      </c>
      <c r="AB243" s="6">
        <f t="shared" si="51"/>
        <v>4294.71</v>
      </c>
      <c r="AC243" s="6">
        <f t="shared" si="52"/>
        <v>470032.15</v>
      </c>
      <c r="AD243">
        <f t="shared" si="53"/>
        <v>374594.15</v>
      </c>
      <c r="AE243" s="7">
        <f t="shared" si="55"/>
        <v>7660.29</v>
      </c>
      <c r="AF243" s="6">
        <f t="shared" si="54"/>
        <v>3171404.74</v>
      </c>
    </row>
    <row r="244" spans="1:32">
      <c r="A244">
        <v>243</v>
      </c>
      <c r="B244" t="s">
        <v>267</v>
      </c>
      <c r="C244" t="s">
        <v>23</v>
      </c>
      <c r="D244">
        <v>457.86</v>
      </c>
      <c r="E244">
        <v>4.1</v>
      </c>
      <c r="F244">
        <v>670</v>
      </c>
      <c r="G244">
        <v>430</v>
      </c>
      <c r="H244">
        <v>849</v>
      </c>
      <c r="I244">
        <v>935</v>
      </c>
      <c r="J244">
        <v>586</v>
      </c>
      <c r="K244">
        <v>590</v>
      </c>
      <c r="L244">
        <v>367</v>
      </c>
      <c r="M244">
        <v>74</v>
      </c>
      <c r="N244">
        <v>117</v>
      </c>
      <c r="O244">
        <v>124</v>
      </c>
      <c r="P244">
        <v>328</v>
      </c>
      <c r="Q244">
        <v>222</v>
      </c>
      <c r="R244">
        <v>889</v>
      </c>
      <c r="S244" s="7">
        <f t="shared" si="42"/>
        <v>196879.8</v>
      </c>
      <c r="T244" s="7">
        <f t="shared" si="43"/>
        <v>388723.14</v>
      </c>
      <c r="U244" s="6">
        <f t="shared" si="44"/>
        <v>428099.1</v>
      </c>
      <c r="V244" s="6">
        <f t="shared" si="45"/>
        <v>268305.96</v>
      </c>
      <c r="W244" s="6">
        <f t="shared" si="46"/>
        <v>270137.4</v>
      </c>
      <c r="X244" s="6">
        <f t="shared" si="47"/>
        <v>168034.62</v>
      </c>
      <c r="Y244" s="6">
        <f t="shared" si="48"/>
        <v>33881.64</v>
      </c>
      <c r="Z244" s="6">
        <f t="shared" si="49"/>
        <v>53569.62</v>
      </c>
      <c r="AA244" s="6">
        <f t="shared" si="50"/>
        <v>56774.64</v>
      </c>
      <c r="AB244" s="6">
        <f t="shared" si="51"/>
        <v>150178.08</v>
      </c>
      <c r="AC244" s="6">
        <f t="shared" si="52"/>
        <v>101644.92</v>
      </c>
      <c r="AD244">
        <f t="shared" si="53"/>
        <v>407037.54</v>
      </c>
      <c r="AE244" s="7">
        <f t="shared" si="55"/>
        <v>6642.96</v>
      </c>
      <c r="AF244" s="6">
        <f t="shared" si="54"/>
        <v>2523266.46</v>
      </c>
    </row>
    <row r="245" spans="1:32">
      <c r="A245">
        <v>244</v>
      </c>
      <c r="B245" t="s">
        <v>268</v>
      </c>
      <c r="C245" t="s">
        <v>29</v>
      </c>
      <c r="D245">
        <v>188.23</v>
      </c>
      <c r="E245">
        <v>4.4</v>
      </c>
      <c r="F245">
        <v>269</v>
      </c>
      <c r="G245">
        <v>792</v>
      </c>
      <c r="H245">
        <v>567</v>
      </c>
      <c r="I245">
        <v>466</v>
      </c>
      <c r="J245">
        <v>934</v>
      </c>
      <c r="K245">
        <v>386</v>
      </c>
      <c r="L245">
        <v>569</v>
      </c>
      <c r="M245">
        <v>977</v>
      </c>
      <c r="N245">
        <v>236</v>
      </c>
      <c r="O245">
        <v>336</v>
      </c>
      <c r="P245">
        <v>186</v>
      </c>
      <c r="Q245">
        <v>631</v>
      </c>
      <c r="R245">
        <v>243</v>
      </c>
      <c r="S245" s="7">
        <f t="shared" si="42"/>
        <v>149078.16</v>
      </c>
      <c r="T245" s="7">
        <f t="shared" si="43"/>
        <v>106726.41</v>
      </c>
      <c r="U245" s="6">
        <f t="shared" si="44"/>
        <v>87715.18</v>
      </c>
      <c r="V245" s="6">
        <f t="shared" si="45"/>
        <v>175806.82</v>
      </c>
      <c r="W245" s="6">
        <f t="shared" si="46"/>
        <v>72656.78</v>
      </c>
      <c r="X245" s="6">
        <f t="shared" si="47"/>
        <v>107102.87</v>
      </c>
      <c r="Y245" s="6">
        <f t="shared" si="48"/>
        <v>183900.71</v>
      </c>
      <c r="Z245" s="6">
        <f t="shared" si="49"/>
        <v>44422.28</v>
      </c>
      <c r="AA245" s="6">
        <f t="shared" si="50"/>
        <v>63245.28</v>
      </c>
      <c r="AB245" s="6">
        <f t="shared" si="51"/>
        <v>35010.78</v>
      </c>
      <c r="AC245" s="6">
        <f t="shared" si="52"/>
        <v>118773.13</v>
      </c>
      <c r="AD245">
        <f t="shared" si="53"/>
        <v>45739.89</v>
      </c>
      <c r="AE245" s="7">
        <f t="shared" si="55"/>
        <v>6784.63</v>
      </c>
      <c r="AF245" s="6">
        <f t="shared" si="54"/>
        <v>1190178.29</v>
      </c>
    </row>
    <row r="246" spans="1:32">
      <c r="A246">
        <v>245</v>
      </c>
      <c r="B246" t="s">
        <v>269</v>
      </c>
      <c r="C246" t="s">
        <v>48</v>
      </c>
      <c r="D246">
        <v>12.65</v>
      </c>
      <c r="E246">
        <v>4</v>
      </c>
      <c r="F246">
        <v>162</v>
      </c>
      <c r="G246">
        <v>605</v>
      </c>
      <c r="H246">
        <v>186</v>
      </c>
      <c r="I246">
        <v>627</v>
      </c>
      <c r="J246">
        <v>565</v>
      </c>
      <c r="K246">
        <v>701</v>
      </c>
      <c r="L246">
        <v>589</v>
      </c>
      <c r="M246">
        <v>481</v>
      </c>
      <c r="N246">
        <v>308</v>
      </c>
      <c r="O246">
        <v>191</v>
      </c>
      <c r="P246">
        <v>542</v>
      </c>
      <c r="Q246">
        <v>178</v>
      </c>
      <c r="R246">
        <v>419</v>
      </c>
      <c r="S246" s="7">
        <f t="shared" si="42"/>
        <v>7653.25</v>
      </c>
      <c r="T246" s="7">
        <f t="shared" si="43"/>
        <v>2352.9</v>
      </c>
      <c r="U246" s="6">
        <f t="shared" si="44"/>
        <v>7931.55</v>
      </c>
      <c r="V246" s="6">
        <f t="shared" si="45"/>
        <v>7147.25</v>
      </c>
      <c r="W246" s="6">
        <f t="shared" si="46"/>
        <v>8867.65</v>
      </c>
      <c r="X246" s="6">
        <f t="shared" si="47"/>
        <v>7450.85</v>
      </c>
      <c r="Y246" s="6">
        <f t="shared" si="48"/>
        <v>6084.65</v>
      </c>
      <c r="Z246" s="6">
        <f t="shared" si="49"/>
        <v>3896.2</v>
      </c>
      <c r="AA246" s="6">
        <f t="shared" si="50"/>
        <v>2416.15</v>
      </c>
      <c r="AB246" s="6">
        <f t="shared" si="51"/>
        <v>6856.3</v>
      </c>
      <c r="AC246" s="6">
        <f t="shared" si="52"/>
        <v>2251.7</v>
      </c>
      <c r="AD246">
        <f t="shared" si="53"/>
        <v>5300.35</v>
      </c>
      <c r="AE246" s="7">
        <f t="shared" si="55"/>
        <v>5570.65</v>
      </c>
      <c r="AF246" s="6">
        <f t="shared" si="54"/>
        <v>68208.8</v>
      </c>
    </row>
    <row r="247" spans="1:32">
      <c r="A247">
        <v>246</v>
      </c>
      <c r="B247" t="s">
        <v>270</v>
      </c>
      <c r="C247" t="s">
        <v>48</v>
      </c>
      <c r="D247">
        <v>464.52</v>
      </c>
      <c r="E247">
        <v>3.5</v>
      </c>
      <c r="F247">
        <v>260</v>
      </c>
      <c r="G247">
        <v>712</v>
      </c>
      <c r="H247">
        <v>852</v>
      </c>
      <c r="I247">
        <v>142</v>
      </c>
      <c r="J247">
        <v>343</v>
      </c>
      <c r="K247">
        <v>558</v>
      </c>
      <c r="L247">
        <v>74</v>
      </c>
      <c r="M247">
        <v>102</v>
      </c>
      <c r="N247">
        <v>455</v>
      </c>
      <c r="O247">
        <v>729</v>
      </c>
      <c r="P247">
        <v>667</v>
      </c>
      <c r="Q247">
        <v>799</v>
      </c>
      <c r="R247">
        <v>928</v>
      </c>
      <c r="S247" s="7">
        <f t="shared" si="42"/>
        <v>330738.24</v>
      </c>
      <c r="T247" s="7">
        <f t="shared" si="43"/>
        <v>395771.04</v>
      </c>
      <c r="U247" s="6">
        <f t="shared" si="44"/>
        <v>65961.84</v>
      </c>
      <c r="V247" s="6">
        <f t="shared" si="45"/>
        <v>159330.36</v>
      </c>
      <c r="W247" s="6">
        <f t="shared" si="46"/>
        <v>259202.16</v>
      </c>
      <c r="X247" s="6">
        <f t="shared" si="47"/>
        <v>34374.48</v>
      </c>
      <c r="Y247" s="6">
        <f t="shared" si="48"/>
        <v>47381.04</v>
      </c>
      <c r="Z247" s="6">
        <f t="shared" si="49"/>
        <v>211356.6</v>
      </c>
      <c r="AA247" s="6">
        <f t="shared" si="50"/>
        <v>338635.08</v>
      </c>
      <c r="AB247" s="6">
        <f t="shared" si="51"/>
        <v>309834.84</v>
      </c>
      <c r="AC247" s="6">
        <f t="shared" si="52"/>
        <v>371151.48</v>
      </c>
      <c r="AD247">
        <f t="shared" si="53"/>
        <v>431074.56</v>
      </c>
      <c r="AE247" s="7">
        <f t="shared" si="55"/>
        <v>7089.02</v>
      </c>
      <c r="AF247" s="6">
        <f t="shared" si="54"/>
        <v>2954811.72</v>
      </c>
    </row>
    <row r="248" spans="1:32">
      <c r="A248">
        <v>247</v>
      </c>
      <c r="B248" t="s">
        <v>271</v>
      </c>
      <c r="C248" t="s">
        <v>26</v>
      </c>
      <c r="D248">
        <v>216.95</v>
      </c>
      <c r="E248">
        <v>1.5</v>
      </c>
      <c r="F248">
        <v>924</v>
      </c>
      <c r="G248">
        <v>532</v>
      </c>
      <c r="H248">
        <v>769</v>
      </c>
      <c r="I248">
        <v>200</v>
      </c>
      <c r="J248">
        <v>970</v>
      </c>
      <c r="K248">
        <v>972</v>
      </c>
      <c r="L248">
        <v>41</v>
      </c>
      <c r="M248">
        <v>296</v>
      </c>
      <c r="N248">
        <v>899</v>
      </c>
      <c r="O248">
        <v>213</v>
      </c>
      <c r="P248">
        <v>59</v>
      </c>
      <c r="Q248">
        <v>433</v>
      </c>
      <c r="R248">
        <v>959</v>
      </c>
      <c r="S248" s="7">
        <f t="shared" si="42"/>
        <v>115417.4</v>
      </c>
      <c r="T248" s="7">
        <f t="shared" si="43"/>
        <v>166834.55</v>
      </c>
      <c r="U248" s="6">
        <f t="shared" si="44"/>
        <v>43390</v>
      </c>
      <c r="V248" s="6">
        <f t="shared" si="45"/>
        <v>210441.5</v>
      </c>
      <c r="W248" s="6">
        <f t="shared" si="46"/>
        <v>210875.4</v>
      </c>
      <c r="X248" s="6">
        <f t="shared" si="47"/>
        <v>8894.95</v>
      </c>
      <c r="Y248" s="6">
        <f t="shared" si="48"/>
        <v>64217.2</v>
      </c>
      <c r="Z248" s="6">
        <f t="shared" si="49"/>
        <v>195038.05</v>
      </c>
      <c r="AA248" s="6">
        <f t="shared" si="50"/>
        <v>46210.35</v>
      </c>
      <c r="AB248" s="6">
        <f t="shared" si="51"/>
        <v>12800.05</v>
      </c>
      <c r="AC248" s="6">
        <f t="shared" si="52"/>
        <v>93939.35</v>
      </c>
      <c r="AD248">
        <f t="shared" si="53"/>
        <v>208055.05</v>
      </c>
      <c r="AE248" s="7">
        <f t="shared" si="55"/>
        <v>7485.45</v>
      </c>
      <c r="AF248" s="6">
        <f t="shared" si="54"/>
        <v>1376113.85</v>
      </c>
    </row>
    <row r="249" spans="1:32">
      <c r="A249">
        <v>248</v>
      </c>
      <c r="B249" t="s">
        <v>272</v>
      </c>
      <c r="C249" t="s">
        <v>35</v>
      </c>
      <c r="D249">
        <v>483.49</v>
      </c>
      <c r="E249">
        <v>1.1</v>
      </c>
      <c r="F249">
        <v>102</v>
      </c>
      <c r="G249">
        <v>851</v>
      </c>
      <c r="H249">
        <v>444</v>
      </c>
      <c r="I249">
        <v>179</v>
      </c>
      <c r="J249">
        <v>924</v>
      </c>
      <c r="K249">
        <v>360</v>
      </c>
      <c r="L249">
        <v>421</v>
      </c>
      <c r="M249">
        <v>177</v>
      </c>
      <c r="N249">
        <v>474</v>
      </c>
      <c r="O249">
        <v>573</v>
      </c>
      <c r="P249">
        <v>760</v>
      </c>
      <c r="Q249">
        <v>936</v>
      </c>
      <c r="R249">
        <v>153</v>
      </c>
      <c r="S249" s="7">
        <f t="shared" si="42"/>
        <v>411449.99</v>
      </c>
      <c r="T249" s="7">
        <f t="shared" si="43"/>
        <v>214669.56</v>
      </c>
      <c r="U249" s="6">
        <f t="shared" si="44"/>
        <v>86544.71</v>
      </c>
      <c r="V249" s="6">
        <f t="shared" si="45"/>
        <v>446744.76</v>
      </c>
      <c r="W249" s="6">
        <f t="shared" si="46"/>
        <v>174056.4</v>
      </c>
      <c r="X249" s="6">
        <f t="shared" si="47"/>
        <v>203549.29</v>
      </c>
      <c r="Y249" s="6">
        <f t="shared" si="48"/>
        <v>85577.73</v>
      </c>
      <c r="Z249" s="6">
        <f t="shared" si="49"/>
        <v>229174.26</v>
      </c>
      <c r="AA249" s="6">
        <f t="shared" si="50"/>
        <v>277039.77</v>
      </c>
      <c r="AB249" s="6">
        <f t="shared" si="51"/>
        <v>367452.4</v>
      </c>
      <c r="AC249" s="6">
        <f t="shared" si="52"/>
        <v>452546.64</v>
      </c>
      <c r="AD249">
        <f t="shared" si="53"/>
        <v>73973.97</v>
      </c>
      <c r="AE249" s="7">
        <f t="shared" si="55"/>
        <v>6838.59</v>
      </c>
      <c r="AF249" s="6">
        <f t="shared" si="54"/>
        <v>3022779.48</v>
      </c>
    </row>
    <row r="250" spans="1:32">
      <c r="A250">
        <v>249</v>
      </c>
      <c r="B250" t="s">
        <v>273</v>
      </c>
      <c r="C250" t="s">
        <v>19</v>
      </c>
      <c r="D250">
        <v>481.99</v>
      </c>
      <c r="E250">
        <v>4.7</v>
      </c>
      <c r="F250">
        <v>506</v>
      </c>
      <c r="G250">
        <v>978</v>
      </c>
      <c r="H250">
        <v>569</v>
      </c>
      <c r="I250">
        <v>713</v>
      </c>
      <c r="J250">
        <v>53</v>
      </c>
      <c r="K250">
        <v>865</v>
      </c>
      <c r="L250">
        <v>835</v>
      </c>
      <c r="M250">
        <v>214</v>
      </c>
      <c r="N250">
        <v>99</v>
      </c>
      <c r="O250">
        <v>327</v>
      </c>
      <c r="P250">
        <v>898</v>
      </c>
      <c r="Q250">
        <v>449</v>
      </c>
      <c r="R250">
        <v>815</v>
      </c>
      <c r="S250" s="7">
        <f t="shared" si="42"/>
        <v>471386.22</v>
      </c>
      <c r="T250" s="7">
        <f t="shared" si="43"/>
        <v>274252.31</v>
      </c>
      <c r="U250" s="6">
        <f t="shared" si="44"/>
        <v>343658.87</v>
      </c>
      <c r="V250" s="6">
        <f t="shared" si="45"/>
        <v>25545.47</v>
      </c>
      <c r="W250" s="6">
        <f t="shared" si="46"/>
        <v>416921.35</v>
      </c>
      <c r="X250" s="6">
        <f t="shared" si="47"/>
        <v>402461.65</v>
      </c>
      <c r="Y250" s="6">
        <f t="shared" si="48"/>
        <v>103145.86</v>
      </c>
      <c r="Z250" s="6">
        <f t="shared" si="49"/>
        <v>47717.01</v>
      </c>
      <c r="AA250" s="6">
        <f t="shared" si="50"/>
        <v>157610.73</v>
      </c>
      <c r="AB250" s="6">
        <f t="shared" si="51"/>
        <v>432827.02</v>
      </c>
      <c r="AC250" s="6">
        <f t="shared" si="52"/>
        <v>216413.51</v>
      </c>
      <c r="AD250">
        <f t="shared" si="53"/>
        <v>392821.85</v>
      </c>
      <c r="AE250" s="7">
        <f t="shared" si="55"/>
        <v>7807.69</v>
      </c>
      <c r="AF250" s="6">
        <f t="shared" si="54"/>
        <v>3284761.85</v>
      </c>
    </row>
    <row r="251" spans="1:32">
      <c r="A251">
        <v>250</v>
      </c>
      <c r="B251" t="s">
        <v>274</v>
      </c>
      <c r="C251" t="s">
        <v>48</v>
      </c>
      <c r="D251">
        <v>427.24</v>
      </c>
      <c r="E251">
        <v>3.5</v>
      </c>
      <c r="F251">
        <v>735</v>
      </c>
      <c r="G251">
        <v>722</v>
      </c>
      <c r="H251">
        <v>362</v>
      </c>
      <c r="I251">
        <v>363</v>
      </c>
      <c r="J251">
        <v>729</v>
      </c>
      <c r="K251">
        <v>983</v>
      </c>
      <c r="L251">
        <v>180</v>
      </c>
      <c r="M251">
        <v>966</v>
      </c>
      <c r="N251">
        <v>260</v>
      </c>
      <c r="O251">
        <v>956</v>
      </c>
      <c r="P251">
        <v>885</v>
      </c>
      <c r="Q251">
        <v>792</v>
      </c>
      <c r="R251">
        <v>423</v>
      </c>
      <c r="S251" s="7">
        <f t="shared" si="42"/>
        <v>308467.28</v>
      </c>
      <c r="T251" s="7">
        <f t="shared" si="43"/>
        <v>154660.88</v>
      </c>
      <c r="U251" s="6">
        <f t="shared" si="44"/>
        <v>155088.12</v>
      </c>
      <c r="V251" s="6">
        <f t="shared" si="45"/>
        <v>311457.96</v>
      </c>
      <c r="W251" s="6">
        <f t="shared" si="46"/>
        <v>419976.92</v>
      </c>
      <c r="X251" s="6">
        <f t="shared" si="47"/>
        <v>76903.2</v>
      </c>
      <c r="Y251" s="6">
        <f t="shared" si="48"/>
        <v>412713.84</v>
      </c>
      <c r="Z251" s="6">
        <f t="shared" si="49"/>
        <v>111082.4</v>
      </c>
      <c r="AA251" s="6">
        <f t="shared" si="50"/>
        <v>408441.44</v>
      </c>
      <c r="AB251" s="6">
        <f t="shared" si="51"/>
        <v>378107.4</v>
      </c>
      <c r="AC251" s="6">
        <f t="shared" si="52"/>
        <v>338374.08</v>
      </c>
      <c r="AD251">
        <f t="shared" si="53"/>
        <v>180722.52</v>
      </c>
      <c r="AE251" s="7">
        <f t="shared" si="55"/>
        <v>8786.74</v>
      </c>
      <c r="AF251" s="6">
        <f t="shared" si="54"/>
        <v>3255996.04</v>
      </c>
    </row>
    <row r="252" spans="1:32">
      <c r="A252">
        <v>251</v>
      </c>
      <c r="B252" t="s">
        <v>275</v>
      </c>
      <c r="C252" t="s">
        <v>26</v>
      </c>
      <c r="D252">
        <v>150.75</v>
      </c>
      <c r="E252">
        <v>4.2</v>
      </c>
      <c r="F252">
        <v>571</v>
      </c>
      <c r="G252">
        <v>651</v>
      </c>
      <c r="H252">
        <v>122</v>
      </c>
      <c r="I252">
        <v>478</v>
      </c>
      <c r="J252">
        <v>527</v>
      </c>
      <c r="K252">
        <v>487</v>
      </c>
      <c r="L252">
        <v>544</v>
      </c>
      <c r="M252">
        <v>314</v>
      </c>
      <c r="N252">
        <v>992</v>
      </c>
      <c r="O252">
        <v>380</v>
      </c>
      <c r="P252">
        <v>950</v>
      </c>
      <c r="Q252">
        <v>883</v>
      </c>
      <c r="R252">
        <v>272</v>
      </c>
      <c r="S252" s="7">
        <f t="shared" si="42"/>
        <v>98138.25</v>
      </c>
      <c r="T252" s="7">
        <f t="shared" si="43"/>
        <v>18391.5</v>
      </c>
      <c r="U252" s="6">
        <f t="shared" si="44"/>
        <v>72058.5</v>
      </c>
      <c r="V252" s="6">
        <f t="shared" si="45"/>
        <v>79445.25</v>
      </c>
      <c r="W252" s="6">
        <f t="shared" si="46"/>
        <v>73415.25</v>
      </c>
      <c r="X252" s="6">
        <f t="shared" si="47"/>
        <v>82008</v>
      </c>
      <c r="Y252" s="6">
        <f t="shared" si="48"/>
        <v>47335.5</v>
      </c>
      <c r="Z252" s="6">
        <f t="shared" si="49"/>
        <v>149544</v>
      </c>
      <c r="AA252" s="6">
        <f t="shared" si="50"/>
        <v>57285</v>
      </c>
      <c r="AB252" s="6">
        <f t="shared" si="51"/>
        <v>143212.5</v>
      </c>
      <c r="AC252" s="6">
        <f t="shared" si="52"/>
        <v>133112.25</v>
      </c>
      <c r="AD252">
        <f t="shared" si="53"/>
        <v>41004</v>
      </c>
      <c r="AE252" s="7">
        <f t="shared" si="55"/>
        <v>7325.95</v>
      </c>
      <c r="AF252" s="6">
        <f t="shared" si="54"/>
        <v>994950</v>
      </c>
    </row>
    <row r="253" spans="1:32">
      <c r="A253">
        <v>252</v>
      </c>
      <c r="B253" t="s">
        <v>276</v>
      </c>
      <c r="C253" t="s">
        <v>26</v>
      </c>
      <c r="D253">
        <v>195.62</v>
      </c>
      <c r="E253">
        <v>2.9</v>
      </c>
      <c r="F253">
        <v>247</v>
      </c>
      <c r="G253">
        <v>292</v>
      </c>
      <c r="H253">
        <v>187</v>
      </c>
      <c r="I253">
        <v>564</v>
      </c>
      <c r="J253">
        <v>610</v>
      </c>
      <c r="K253">
        <v>351</v>
      </c>
      <c r="L253">
        <v>70</v>
      </c>
      <c r="M253">
        <v>38</v>
      </c>
      <c r="N253">
        <v>304</v>
      </c>
      <c r="O253">
        <v>672</v>
      </c>
      <c r="P253">
        <v>781</v>
      </c>
      <c r="Q253">
        <v>491</v>
      </c>
      <c r="R253">
        <v>935</v>
      </c>
      <c r="S253" s="7">
        <f t="shared" si="42"/>
        <v>57121.04</v>
      </c>
      <c r="T253" s="7">
        <f t="shared" si="43"/>
        <v>36580.94</v>
      </c>
      <c r="U253" s="6">
        <f t="shared" si="44"/>
        <v>110329.68</v>
      </c>
      <c r="V253" s="6">
        <f t="shared" si="45"/>
        <v>119328.2</v>
      </c>
      <c r="W253" s="6">
        <f t="shared" si="46"/>
        <v>68662.62</v>
      </c>
      <c r="X253" s="6">
        <f t="shared" si="47"/>
        <v>13693.4</v>
      </c>
      <c r="Y253" s="6">
        <f t="shared" si="48"/>
        <v>7433.56</v>
      </c>
      <c r="Z253" s="6">
        <f t="shared" si="49"/>
        <v>59468.48</v>
      </c>
      <c r="AA253" s="6">
        <f t="shared" si="50"/>
        <v>131456.64</v>
      </c>
      <c r="AB253" s="6">
        <f t="shared" si="51"/>
        <v>152779.22</v>
      </c>
      <c r="AC253" s="6">
        <f t="shared" si="52"/>
        <v>96049.42</v>
      </c>
      <c r="AD253">
        <f t="shared" si="53"/>
        <v>182904.7</v>
      </c>
      <c r="AE253" s="7">
        <f t="shared" si="55"/>
        <v>5740.52</v>
      </c>
      <c r="AF253" s="6">
        <f t="shared" si="54"/>
        <v>1035807.9</v>
      </c>
    </row>
    <row r="254" spans="1:32">
      <c r="A254">
        <v>253</v>
      </c>
      <c r="B254" t="s">
        <v>277</v>
      </c>
      <c r="C254" t="s">
        <v>19</v>
      </c>
      <c r="D254">
        <v>426.31</v>
      </c>
      <c r="E254">
        <v>1.5</v>
      </c>
      <c r="F254">
        <v>640</v>
      </c>
      <c r="G254">
        <v>809</v>
      </c>
      <c r="H254">
        <v>741</v>
      </c>
      <c r="I254">
        <v>470</v>
      </c>
      <c r="J254">
        <v>531</v>
      </c>
      <c r="K254">
        <v>700</v>
      </c>
      <c r="L254">
        <v>567</v>
      </c>
      <c r="M254">
        <v>258</v>
      </c>
      <c r="N254">
        <v>353</v>
      </c>
      <c r="O254">
        <v>577</v>
      </c>
      <c r="P254">
        <v>441</v>
      </c>
      <c r="Q254">
        <v>188</v>
      </c>
      <c r="R254">
        <v>646</v>
      </c>
      <c r="S254" s="7">
        <f t="shared" si="42"/>
        <v>344884.79</v>
      </c>
      <c r="T254" s="7">
        <f t="shared" si="43"/>
        <v>315895.71</v>
      </c>
      <c r="U254" s="6">
        <f t="shared" si="44"/>
        <v>200365.7</v>
      </c>
      <c r="V254" s="6">
        <f t="shared" si="45"/>
        <v>226370.61</v>
      </c>
      <c r="W254" s="6">
        <f t="shared" si="46"/>
        <v>298417</v>
      </c>
      <c r="X254" s="6">
        <f t="shared" si="47"/>
        <v>241717.77</v>
      </c>
      <c r="Y254" s="6">
        <f t="shared" si="48"/>
        <v>109987.98</v>
      </c>
      <c r="Z254" s="6">
        <f t="shared" si="49"/>
        <v>150487.43</v>
      </c>
      <c r="AA254" s="6">
        <f t="shared" si="50"/>
        <v>245980.87</v>
      </c>
      <c r="AB254" s="6">
        <f t="shared" si="51"/>
        <v>188002.71</v>
      </c>
      <c r="AC254" s="6">
        <f t="shared" si="52"/>
        <v>80146.28</v>
      </c>
      <c r="AD254">
        <f t="shared" si="53"/>
        <v>275396.26</v>
      </c>
      <c r="AE254" s="7">
        <f t="shared" si="55"/>
        <v>7348.81</v>
      </c>
      <c r="AF254" s="6">
        <f t="shared" si="54"/>
        <v>2677653.11</v>
      </c>
    </row>
    <row r="255" spans="1:32">
      <c r="A255">
        <v>254</v>
      </c>
      <c r="B255" t="s">
        <v>278</v>
      </c>
      <c r="C255" t="s">
        <v>23</v>
      </c>
      <c r="D255">
        <v>161.88</v>
      </c>
      <c r="E255">
        <v>1.5</v>
      </c>
      <c r="F255">
        <v>795</v>
      </c>
      <c r="G255">
        <v>912</v>
      </c>
      <c r="H255">
        <v>679</v>
      </c>
      <c r="I255">
        <v>383</v>
      </c>
      <c r="J255">
        <v>557</v>
      </c>
      <c r="K255">
        <v>927</v>
      </c>
      <c r="L255">
        <v>104</v>
      </c>
      <c r="M255">
        <v>715</v>
      </c>
      <c r="N255">
        <v>285</v>
      </c>
      <c r="O255">
        <v>797</v>
      </c>
      <c r="P255">
        <v>216</v>
      </c>
      <c r="Q255">
        <v>577</v>
      </c>
      <c r="R255">
        <v>824</v>
      </c>
      <c r="S255" s="7">
        <f t="shared" si="42"/>
        <v>147634.56</v>
      </c>
      <c r="T255" s="7">
        <f t="shared" si="43"/>
        <v>109916.52</v>
      </c>
      <c r="U255" s="6">
        <f t="shared" si="44"/>
        <v>62000.04</v>
      </c>
      <c r="V255" s="6">
        <f t="shared" si="45"/>
        <v>90167.16</v>
      </c>
      <c r="W255" s="6">
        <f t="shared" si="46"/>
        <v>150062.76</v>
      </c>
      <c r="X255" s="6">
        <f t="shared" si="47"/>
        <v>16835.52</v>
      </c>
      <c r="Y255" s="6">
        <f t="shared" si="48"/>
        <v>115744.2</v>
      </c>
      <c r="Z255" s="6">
        <f t="shared" si="49"/>
        <v>46135.8</v>
      </c>
      <c r="AA255" s="6">
        <f t="shared" si="50"/>
        <v>129018.36</v>
      </c>
      <c r="AB255" s="6">
        <f t="shared" si="51"/>
        <v>34966.08</v>
      </c>
      <c r="AC255" s="6">
        <f t="shared" si="52"/>
        <v>93404.76</v>
      </c>
      <c r="AD255">
        <f t="shared" si="53"/>
        <v>133389.12</v>
      </c>
      <c r="AE255" s="7">
        <f t="shared" si="55"/>
        <v>7934.38</v>
      </c>
      <c r="AF255" s="6">
        <f t="shared" si="54"/>
        <v>1129274.88</v>
      </c>
    </row>
    <row r="256" spans="1:32">
      <c r="A256">
        <v>255</v>
      </c>
      <c r="B256" t="s">
        <v>279</v>
      </c>
      <c r="C256" t="s">
        <v>23</v>
      </c>
      <c r="D256">
        <v>88.9</v>
      </c>
      <c r="E256">
        <v>3.7</v>
      </c>
      <c r="F256">
        <v>837</v>
      </c>
      <c r="G256">
        <v>100</v>
      </c>
      <c r="H256">
        <v>419</v>
      </c>
      <c r="I256">
        <v>691</v>
      </c>
      <c r="J256">
        <v>962</v>
      </c>
      <c r="K256">
        <v>255</v>
      </c>
      <c r="L256">
        <v>199</v>
      </c>
      <c r="M256">
        <v>6</v>
      </c>
      <c r="N256">
        <v>327</v>
      </c>
      <c r="O256">
        <v>238</v>
      </c>
      <c r="P256">
        <v>910</v>
      </c>
      <c r="Q256">
        <v>809</v>
      </c>
      <c r="R256">
        <v>519</v>
      </c>
      <c r="S256" s="7">
        <f t="shared" si="42"/>
        <v>8890</v>
      </c>
      <c r="T256" s="7">
        <f t="shared" si="43"/>
        <v>37249.1</v>
      </c>
      <c r="U256" s="6">
        <f t="shared" si="44"/>
        <v>61429.9</v>
      </c>
      <c r="V256" s="6">
        <f t="shared" si="45"/>
        <v>85521.8</v>
      </c>
      <c r="W256" s="6">
        <f t="shared" si="46"/>
        <v>22669.5</v>
      </c>
      <c r="X256" s="6">
        <f t="shared" si="47"/>
        <v>17691.1</v>
      </c>
      <c r="Y256" s="6">
        <f t="shared" si="48"/>
        <v>533.4</v>
      </c>
      <c r="Z256" s="6">
        <f t="shared" si="49"/>
        <v>29070.3</v>
      </c>
      <c r="AA256" s="6">
        <f t="shared" si="50"/>
        <v>21158.2</v>
      </c>
      <c r="AB256" s="6">
        <f t="shared" si="51"/>
        <v>80899</v>
      </c>
      <c r="AC256" s="6">
        <f t="shared" si="52"/>
        <v>71920.1</v>
      </c>
      <c r="AD256">
        <f t="shared" si="53"/>
        <v>46139.1</v>
      </c>
      <c r="AE256" s="7">
        <f t="shared" si="55"/>
        <v>6364.6</v>
      </c>
      <c r="AF256" s="6">
        <f t="shared" si="54"/>
        <v>483171.5</v>
      </c>
    </row>
    <row r="257" spans="1:32">
      <c r="A257">
        <v>256</v>
      </c>
      <c r="B257" t="s">
        <v>280</v>
      </c>
      <c r="C257" t="s">
        <v>23</v>
      </c>
      <c r="D257">
        <v>280.62</v>
      </c>
      <c r="E257">
        <v>2.7</v>
      </c>
      <c r="F257">
        <v>537</v>
      </c>
      <c r="G257">
        <v>501</v>
      </c>
      <c r="H257">
        <v>625</v>
      </c>
      <c r="I257">
        <v>925</v>
      </c>
      <c r="J257">
        <v>192</v>
      </c>
      <c r="K257">
        <v>221</v>
      </c>
      <c r="L257">
        <v>100</v>
      </c>
      <c r="M257">
        <v>48</v>
      </c>
      <c r="N257">
        <v>102</v>
      </c>
      <c r="O257">
        <v>531</v>
      </c>
      <c r="P257">
        <v>1</v>
      </c>
      <c r="Q257">
        <v>960</v>
      </c>
      <c r="R257">
        <v>127</v>
      </c>
      <c r="S257" s="7">
        <f t="shared" si="42"/>
        <v>140590.62</v>
      </c>
      <c r="T257" s="7">
        <f t="shared" si="43"/>
        <v>175387.5</v>
      </c>
      <c r="U257" s="6">
        <f t="shared" si="44"/>
        <v>259573.5</v>
      </c>
      <c r="V257" s="6">
        <f t="shared" si="45"/>
        <v>53879.04</v>
      </c>
      <c r="W257" s="6">
        <f t="shared" si="46"/>
        <v>62017.02</v>
      </c>
      <c r="X257" s="6">
        <f t="shared" si="47"/>
        <v>28062</v>
      </c>
      <c r="Y257" s="6">
        <f t="shared" si="48"/>
        <v>13469.76</v>
      </c>
      <c r="Z257" s="6">
        <f t="shared" si="49"/>
        <v>28623.24</v>
      </c>
      <c r="AA257" s="6">
        <f t="shared" si="50"/>
        <v>149009.22</v>
      </c>
      <c r="AB257" s="6">
        <f t="shared" si="51"/>
        <v>280.62</v>
      </c>
      <c r="AC257" s="6">
        <f t="shared" si="52"/>
        <v>269395.2</v>
      </c>
      <c r="AD257">
        <f t="shared" si="53"/>
        <v>35638.74</v>
      </c>
      <c r="AE257" s="7">
        <f t="shared" si="55"/>
        <v>5153.32</v>
      </c>
      <c r="AF257" s="6">
        <f t="shared" si="54"/>
        <v>1215926.46</v>
      </c>
    </row>
    <row r="258" spans="1:32">
      <c r="A258">
        <v>257</v>
      </c>
      <c r="B258" t="s">
        <v>281</v>
      </c>
      <c r="C258" t="s">
        <v>21</v>
      </c>
      <c r="D258">
        <v>468.4</v>
      </c>
      <c r="E258">
        <v>1.8</v>
      </c>
      <c r="F258">
        <v>131</v>
      </c>
      <c r="G258">
        <v>303</v>
      </c>
      <c r="H258">
        <v>251</v>
      </c>
      <c r="I258">
        <v>416</v>
      </c>
      <c r="J258">
        <v>894</v>
      </c>
      <c r="K258">
        <v>883</v>
      </c>
      <c r="L258">
        <v>767</v>
      </c>
      <c r="M258">
        <v>537</v>
      </c>
      <c r="N258">
        <v>62</v>
      </c>
      <c r="O258">
        <v>699</v>
      </c>
      <c r="P258">
        <v>535</v>
      </c>
      <c r="Q258">
        <v>419</v>
      </c>
      <c r="R258">
        <v>372</v>
      </c>
      <c r="S258" s="7">
        <f t="shared" si="42"/>
        <v>141925.2</v>
      </c>
      <c r="T258" s="7">
        <f t="shared" si="43"/>
        <v>117568.4</v>
      </c>
      <c r="U258" s="6">
        <f t="shared" si="44"/>
        <v>194854.4</v>
      </c>
      <c r="V258" s="6">
        <f t="shared" si="45"/>
        <v>418749.6</v>
      </c>
      <c r="W258" s="6">
        <f t="shared" si="46"/>
        <v>413597.2</v>
      </c>
      <c r="X258" s="6">
        <f t="shared" si="47"/>
        <v>359262.8</v>
      </c>
      <c r="Y258" s="6">
        <f t="shared" si="48"/>
        <v>251530.8</v>
      </c>
      <c r="Z258" s="6">
        <f t="shared" si="49"/>
        <v>29040.8</v>
      </c>
      <c r="AA258" s="6">
        <f t="shared" si="50"/>
        <v>327411.6</v>
      </c>
      <c r="AB258" s="6">
        <f t="shared" si="51"/>
        <v>250594</v>
      </c>
      <c r="AC258" s="6">
        <f t="shared" si="52"/>
        <v>196259.6</v>
      </c>
      <c r="AD258">
        <f t="shared" si="53"/>
        <v>174244.8</v>
      </c>
      <c r="AE258" s="7">
        <f t="shared" si="55"/>
        <v>6739.2</v>
      </c>
      <c r="AF258" s="6">
        <f t="shared" si="54"/>
        <v>2875039.2</v>
      </c>
    </row>
    <row r="259" spans="1:32">
      <c r="A259">
        <v>258</v>
      </c>
      <c r="B259" t="s">
        <v>282</v>
      </c>
      <c r="C259" t="s">
        <v>35</v>
      </c>
      <c r="D259">
        <v>349.53</v>
      </c>
      <c r="E259">
        <v>3</v>
      </c>
      <c r="F259">
        <v>353</v>
      </c>
      <c r="G259">
        <v>870</v>
      </c>
      <c r="H259">
        <v>618</v>
      </c>
      <c r="I259">
        <v>824</v>
      </c>
      <c r="J259">
        <v>57</v>
      </c>
      <c r="K259">
        <v>752</v>
      </c>
      <c r="L259">
        <v>306</v>
      </c>
      <c r="M259">
        <v>160</v>
      </c>
      <c r="N259">
        <v>686</v>
      </c>
      <c r="O259">
        <v>81</v>
      </c>
      <c r="P259">
        <v>717</v>
      </c>
      <c r="Q259">
        <v>248</v>
      </c>
      <c r="R259">
        <v>567</v>
      </c>
      <c r="S259" s="7">
        <f t="shared" ref="S259:S322" si="56">D259*G259</f>
        <v>304091.1</v>
      </c>
      <c r="T259" s="7">
        <f t="shared" ref="T259:T322" si="57">D259*H259</f>
        <v>216009.54</v>
      </c>
      <c r="U259" s="6">
        <f t="shared" ref="U259:U322" si="58">D259*I259</f>
        <v>288012.72</v>
      </c>
      <c r="V259" s="6">
        <f t="shared" ref="V259:V322" si="59">D259*J259</f>
        <v>19923.21</v>
      </c>
      <c r="W259" s="6">
        <f t="shared" ref="W259:W322" si="60">D259*K259</f>
        <v>262846.56</v>
      </c>
      <c r="X259" s="6">
        <f t="shared" ref="X259:X322" si="61">D259*L259</f>
        <v>106956.18</v>
      </c>
      <c r="Y259" s="6">
        <f t="shared" ref="Y259:Y322" si="62">D259*M259</f>
        <v>55924.8</v>
      </c>
      <c r="Z259" s="6">
        <f t="shared" ref="Z259:Z322" si="63">D259*N259</f>
        <v>239777.58</v>
      </c>
      <c r="AA259" s="6">
        <f t="shared" ref="AA259:AA322" si="64">D259*O259</f>
        <v>28311.93</v>
      </c>
      <c r="AB259" s="6">
        <f t="shared" ref="AB259:AB322" si="65">D259*P259</f>
        <v>250613.01</v>
      </c>
      <c r="AC259" s="6">
        <f t="shared" ref="AC259:AC322" si="66">D259*Q259</f>
        <v>86683.44</v>
      </c>
      <c r="AD259">
        <f t="shared" ref="AD259:AD322" si="67">D259*R259</f>
        <v>198183.51</v>
      </c>
      <c r="AE259" s="7">
        <f t="shared" si="55"/>
        <v>6591.53</v>
      </c>
      <c r="AF259" s="6">
        <f t="shared" ref="AF259:AF322" si="68">SUM(S259:AD259)</f>
        <v>2057333.58</v>
      </c>
    </row>
    <row r="260" spans="1:32">
      <c r="A260">
        <v>259</v>
      </c>
      <c r="B260" t="s">
        <v>283</v>
      </c>
      <c r="C260" t="s">
        <v>35</v>
      </c>
      <c r="D260">
        <v>287.18</v>
      </c>
      <c r="E260">
        <v>1.3</v>
      </c>
      <c r="F260">
        <v>196</v>
      </c>
      <c r="G260">
        <v>539</v>
      </c>
      <c r="H260">
        <v>548</v>
      </c>
      <c r="I260">
        <v>307</v>
      </c>
      <c r="J260">
        <v>436</v>
      </c>
      <c r="K260">
        <v>780</v>
      </c>
      <c r="L260">
        <v>585</v>
      </c>
      <c r="M260">
        <v>868</v>
      </c>
      <c r="N260">
        <v>281</v>
      </c>
      <c r="O260">
        <v>362</v>
      </c>
      <c r="P260">
        <v>831</v>
      </c>
      <c r="Q260">
        <v>587</v>
      </c>
      <c r="R260">
        <v>637</v>
      </c>
      <c r="S260" s="7">
        <f t="shared" si="56"/>
        <v>154790.02</v>
      </c>
      <c r="T260" s="7">
        <f t="shared" si="57"/>
        <v>157374.64</v>
      </c>
      <c r="U260" s="6">
        <f t="shared" si="58"/>
        <v>88164.26</v>
      </c>
      <c r="V260" s="6">
        <f t="shared" si="59"/>
        <v>125210.48</v>
      </c>
      <c r="W260" s="6">
        <f t="shared" si="60"/>
        <v>224000.4</v>
      </c>
      <c r="X260" s="6">
        <f t="shared" si="61"/>
        <v>168000.3</v>
      </c>
      <c r="Y260" s="6">
        <f t="shared" si="62"/>
        <v>249272.24</v>
      </c>
      <c r="Z260" s="6">
        <f t="shared" si="63"/>
        <v>80697.58</v>
      </c>
      <c r="AA260" s="6">
        <f t="shared" si="64"/>
        <v>103959.16</v>
      </c>
      <c r="AB260" s="6">
        <f t="shared" si="65"/>
        <v>238646.58</v>
      </c>
      <c r="AC260" s="6">
        <f t="shared" si="66"/>
        <v>168574.66</v>
      </c>
      <c r="AD260">
        <f t="shared" si="67"/>
        <v>182933.66</v>
      </c>
      <c r="AE260" s="7">
        <f t="shared" ref="AE260:AE323" si="69">SUM(D260:R260)</f>
        <v>7245.48</v>
      </c>
      <c r="AF260" s="6">
        <f t="shared" si="68"/>
        <v>1941623.98</v>
      </c>
    </row>
    <row r="261" spans="1:32">
      <c r="A261">
        <v>260</v>
      </c>
      <c r="B261" t="s">
        <v>284</v>
      </c>
      <c r="C261" t="s">
        <v>23</v>
      </c>
      <c r="D261">
        <v>53.1</v>
      </c>
      <c r="E261">
        <v>3.3</v>
      </c>
      <c r="F261">
        <v>793</v>
      </c>
      <c r="G261">
        <v>552</v>
      </c>
      <c r="H261">
        <v>334</v>
      </c>
      <c r="I261">
        <v>648</v>
      </c>
      <c r="J261">
        <v>110</v>
      </c>
      <c r="K261">
        <v>0</v>
      </c>
      <c r="L261">
        <v>682</v>
      </c>
      <c r="M261">
        <v>175</v>
      </c>
      <c r="N261">
        <v>440</v>
      </c>
      <c r="O261">
        <v>504</v>
      </c>
      <c r="P261">
        <v>710</v>
      </c>
      <c r="Q261">
        <v>648</v>
      </c>
      <c r="R261">
        <v>158</v>
      </c>
      <c r="S261" s="7">
        <f t="shared" si="56"/>
        <v>29311.2</v>
      </c>
      <c r="T261" s="7">
        <f t="shared" si="57"/>
        <v>17735.4</v>
      </c>
      <c r="U261" s="6">
        <f t="shared" si="58"/>
        <v>34408.8</v>
      </c>
      <c r="V261" s="6">
        <f t="shared" si="59"/>
        <v>5841</v>
      </c>
      <c r="W261" s="6">
        <f t="shared" si="60"/>
        <v>0</v>
      </c>
      <c r="X261" s="6">
        <f t="shared" si="61"/>
        <v>36214.2</v>
      </c>
      <c r="Y261" s="6">
        <f t="shared" si="62"/>
        <v>9292.5</v>
      </c>
      <c r="Z261" s="6">
        <f t="shared" si="63"/>
        <v>23364</v>
      </c>
      <c r="AA261" s="6">
        <f t="shared" si="64"/>
        <v>26762.4</v>
      </c>
      <c r="AB261" s="6">
        <f t="shared" si="65"/>
        <v>37701</v>
      </c>
      <c r="AC261" s="6">
        <f t="shared" si="66"/>
        <v>34408.8</v>
      </c>
      <c r="AD261">
        <f t="shared" si="67"/>
        <v>8389.8</v>
      </c>
      <c r="AE261" s="7">
        <f t="shared" si="69"/>
        <v>5810.4</v>
      </c>
      <c r="AF261" s="6">
        <f t="shared" si="68"/>
        <v>263429.1</v>
      </c>
    </row>
    <row r="262" spans="1:32">
      <c r="A262">
        <v>261</v>
      </c>
      <c r="B262" t="s">
        <v>285</v>
      </c>
      <c r="C262" t="s">
        <v>19</v>
      </c>
      <c r="D262">
        <v>309.43</v>
      </c>
      <c r="E262">
        <v>2.1</v>
      </c>
      <c r="F262">
        <v>916</v>
      </c>
      <c r="G262">
        <v>354</v>
      </c>
      <c r="H262">
        <v>91</v>
      </c>
      <c r="I262">
        <v>693</v>
      </c>
      <c r="J262">
        <v>128</v>
      </c>
      <c r="K262">
        <v>545</v>
      </c>
      <c r="L262">
        <v>376</v>
      </c>
      <c r="M262">
        <v>590</v>
      </c>
      <c r="N262">
        <v>292</v>
      </c>
      <c r="O262">
        <v>201</v>
      </c>
      <c r="P262">
        <v>355</v>
      </c>
      <c r="Q262">
        <v>163</v>
      </c>
      <c r="R262">
        <v>570</v>
      </c>
      <c r="S262" s="7">
        <f t="shared" si="56"/>
        <v>109538.22</v>
      </c>
      <c r="T262" s="7">
        <f t="shared" si="57"/>
        <v>28158.13</v>
      </c>
      <c r="U262" s="6">
        <f t="shared" si="58"/>
        <v>214434.99</v>
      </c>
      <c r="V262" s="6">
        <f t="shared" si="59"/>
        <v>39607.04</v>
      </c>
      <c r="W262" s="6">
        <f t="shared" si="60"/>
        <v>168639.35</v>
      </c>
      <c r="X262" s="6">
        <f t="shared" si="61"/>
        <v>116345.68</v>
      </c>
      <c r="Y262" s="6">
        <f t="shared" si="62"/>
        <v>182563.7</v>
      </c>
      <c r="Z262" s="6">
        <f t="shared" si="63"/>
        <v>90353.56</v>
      </c>
      <c r="AA262" s="6">
        <f t="shared" si="64"/>
        <v>62195.43</v>
      </c>
      <c r="AB262" s="6">
        <f t="shared" si="65"/>
        <v>109847.65</v>
      </c>
      <c r="AC262" s="6">
        <f t="shared" si="66"/>
        <v>50437.09</v>
      </c>
      <c r="AD262">
        <f t="shared" si="67"/>
        <v>176375.1</v>
      </c>
      <c r="AE262" s="7">
        <f t="shared" si="69"/>
        <v>5585.53</v>
      </c>
      <c r="AF262" s="6">
        <f t="shared" si="68"/>
        <v>1348495.94</v>
      </c>
    </row>
    <row r="263" spans="1:32">
      <c r="A263">
        <v>262</v>
      </c>
      <c r="B263" t="s">
        <v>286</v>
      </c>
      <c r="C263" t="s">
        <v>21</v>
      </c>
      <c r="D263">
        <v>495.08</v>
      </c>
      <c r="E263">
        <v>4.2</v>
      </c>
      <c r="F263">
        <v>930</v>
      </c>
      <c r="G263">
        <v>302</v>
      </c>
      <c r="H263">
        <v>529</v>
      </c>
      <c r="I263">
        <v>366</v>
      </c>
      <c r="J263">
        <v>848</v>
      </c>
      <c r="K263">
        <v>445</v>
      </c>
      <c r="L263">
        <v>654</v>
      </c>
      <c r="M263">
        <v>1</v>
      </c>
      <c r="N263">
        <v>737</v>
      </c>
      <c r="O263">
        <v>919</v>
      </c>
      <c r="P263">
        <v>625</v>
      </c>
      <c r="Q263">
        <v>744</v>
      </c>
      <c r="R263">
        <v>569</v>
      </c>
      <c r="S263" s="7">
        <f t="shared" si="56"/>
        <v>149514.16</v>
      </c>
      <c r="T263" s="7">
        <f t="shared" si="57"/>
        <v>261897.32</v>
      </c>
      <c r="U263" s="6">
        <f t="shared" si="58"/>
        <v>181199.28</v>
      </c>
      <c r="V263" s="6">
        <f t="shared" si="59"/>
        <v>419827.84</v>
      </c>
      <c r="W263" s="6">
        <f t="shared" si="60"/>
        <v>220310.6</v>
      </c>
      <c r="X263" s="6">
        <f t="shared" si="61"/>
        <v>323782.32</v>
      </c>
      <c r="Y263" s="6">
        <f t="shared" si="62"/>
        <v>495.08</v>
      </c>
      <c r="Z263" s="6">
        <f t="shared" si="63"/>
        <v>364873.96</v>
      </c>
      <c r="AA263" s="6">
        <f t="shared" si="64"/>
        <v>454978.52</v>
      </c>
      <c r="AB263" s="6">
        <f t="shared" si="65"/>
        <v>309425</v>
      </c>
      <c r="AC263" s="6">
        <f t="shared" si="66"/>
        <v>368339.52</v>
      </c>
      <c r="AD263">
        <f t="shared" si="67"/>
        <v>281700.52</v>
      </c>
      <c r="AE263" s="7">
        <f t="shared" si="69"/>
        <v>8168.28</v>
      </c>
      <c r="AF263" s="6">
        <f t="shared" si="68"/>
        <v>3336344.12</v>
      </c>
    </row>
    <row r="264" spans="1:32">
      <c r="A264">
        <v>263</v>
      </c>
      <c r="B264" t="s">
        <v>287</v>
      </c>
      <c r="C264" t="s">
        <v>35</v>
      </c>
      <c r="D264">
        <v>74.34</v>
      </c>
      <c r="E264">
        <v>2.2</v>
      </c>
      <c r="F264">
        <v>666</v>
      </c>
      <c r="G264">
        <v>495</v>
      </c>
      <c r="H264">
        <v>865</v>
      </c>
      <c r="I264">
        <v>0</v>
      </c>
      <c r="J264">
        <v>705</v>
      </c>
      <c r="K264">
        <v>78</v>
      </c>
      <c r="L264">
        <v>677</v>
      </c>
      <c r="M264">
        <v>1000</v>
      </c>
      <c r="N264">
        <v>6</v>
      </c>
      <c r="O264">
        <v>503</v>
      </c>
      <c r="P264">
        <v>791</v>
      </c>
      <c r="Q264">
        <v>254</v>
      </c>
      <c r="R264">
        <v>651</v>
      </c>
      <c r="S264" s="7">
        <f t="shared" si="56"/>
        <v>36798.3</v>
      </c>
      <c r="T264" s="7">
        <f t="shared" si="57"/>
        <v>64304.1</v>
      </c>
      <c r="U264" s="6">
        <f t="shared" si="58"/>
        <v>0</v>
      </c>
      <c r="V264" s="6">
        <f t="shared" si="59"/>
        <v>52409.7</v>
      </c>
      <c r="W264" s="6">
        <f t="shared" si="60"/>
        <v>5798.52</v>
      </c>
      <c r="X264" s="6">
        <f t="shared" si="61"/>
        <v>50328.18</v>
      </c>
      <c r="Y264" s="6">
        <f t="shared" si="62"/>
        <v>74340</v>
      </c>
      <c r="Z264" s="6">
        <f t="shared" si="63"/>
        <v>446.04</v>
      </c>
      <c r="AA264" s="6">
        <f t="shared" si="64"/>
        <v>37393.02</v>
      </c>
      <c r="AB264" s="6">
        <f t="shared" si="65"/>
        <v>58802.94</v>
      </c>
      <c r="AC264" s="6">
        <f t="shared" si="66"/>
        <v>18882.36</v>
      </c>
      <c r="AD264">
        <f t="shared" si="67"/>
        <v>48395.34</v>
      </c>
      <c r="AE264" s="7">
        <f t="shared" si="69"/>
        <v>6767.54</v>
      </c>
      <c r="AF264" s="6">
        <f t="shared" si="68"/>
        <v>447898.5</v>
      </c>
    </row>
    <row r="265" spans="1:32">
      <c r="A265">
        <v>264</v>
      </c>
      <c r="B265" t="s">
        <v>288</v>
      </c>
      <c r="C265" t="s">
        <v>23</v>
      </c>
      <c r="D265">
        <v>261.57</v>
      </c>
      <c r="E265">
        <v>2.8</v>
      </c>
      <c r="F265">
        <v>382</v>
      </c>
      <c r="G265">
        <v>657</v>
      </c>
      <c r="H265">
        <v>62</v>
      </c>
      <c r="I265">
        <v>43</v>
      </c>
      <c r="J265">
        <v>924</v>
      </c>
      <c r="K265">
        <v>235</v>
      </c>
      <c r="L265">
        <v>398</v>
      </c>
      <c r="M265">
        <v>894</v>
      </c>
      <c r="N265">
        <v>638</v>
      </c>
      <c r="O265">
        <v>643</v>
      </c>
      <c r="P265">
        <v>666</v>
      </c>
      <c r="Q265">
        <v>475</v>
      </c>
      <c r="R265">
        <v>175</v>
      </c>
      <c r="S265" s="7">
        <f t="shared" si="56"/>
        <v>171851.49</v>
      </c>
      <c r="T265" s="7">
        <f t="shared" si="57"/>
        <v>16217.34</v>
      </c>
      <c r="U265" s="6">
        <f t="shared" si="58"/>
        <v>11247.51</v>
      </c>
      <c r="V265" s="6">
        <f t="shared" si="59"/>
        <v>241690.68</v>
      </c>
      <c r="W265" s="6">
        <f t="shared" si="60"/>
        <v>61468.95</v>
      </c>
      <c r="X265" s="6">
        <f t="shared" si="61"/>
        <v>104104.86</v>
      </c>
      <c r="Y265" s="6">
        <f t="shared" si="62"/>
        <v>233843.58</v>
      </c>
      <c r="Z265" s="6">
        <f t="shared" si="63"/>
        <v>166881.66</v>
      </c>
      <c r="AA265" s="6">
        <f t="shared" si="64"/>
        <v>168189.51</v>
      </c>
      <c r="AB265" s="6">
        <f t="shared" si="65"/>
        <v>174205.62</v>
      </c>
      <c r="AC265" s="6">
        <f t="shared" si="66"/>
        <v>124245.75</v>
      </c>
      <c r="AD265">
        <f t="shared" si="67"/>
        <v>45774.75</v>
      </c>
      <c r="AE265" s="7">
        <f t="shared" si="69"/>
        <v>6456.37</v>
      </c>
      <c r="AF265" s="6">
        <f t="shared" si="68"/>
        <v>1519721.7</v>
      </c>
    </row>
    <row r="266" spans="1:32">
      <c r="A266">
        <v>265</v>
      </c>
      <c r="B266" t="s">
        <v>289</v>
      </c>
      <c r="C266" t="s">
        <v>21</v>
      </c>
      <c r="D266">
        <v>439.3</v>
      </c>
      <c r="E266">
        <v>1</v>
      </c>
      <c r="F266">
        <v>645</v>
      </c>
      <c r="G266">
        <v>767</v>
      </c>
      <c r="H266">
        <v>661</v>
      </c>
      <c r="I266">
        <v>738</v>
      </c>
      <c r="J266">
        <v>851</v>
      </c>
      <c r="K266">
        <v>333</v>
      </c>
      <c r="L266">
        <v>772</v>
      </c>
      <c r="M266">
        <v>454</v>
      </c>
      <c r="N266">
        <v>935</v>
      </c>
      <c r="O266">
        <v>36</v>
      </c>
      <c r="P266">
        <v>164</v>
      </c>
      <c r="Q266">
        <v>805</v>
      </c>
      <c r="R266">
        <v>926</v>
      </c>
      <c r="S266" s="7">
        <f t="shared" si="56"/>
        <v>336943.1</v>
      </c>
      <c r="T266" s="7">
        <f t="shared" si="57"/>
        <v>290377.3</v>
      </c>
      <c r="U266" s="6">
        <f t="shared" si="58"/>
        <v>324203.4</v>
      </c>
      <c r="V266" s="6">
        <f t="shared" si="59"/>
        <v>373844.3</v>
      </c>
      <c r="W266" s="6">
        <f t="shared" si="60"/>
        <v>146286.9</v>
      </c>
      <c r="X266" s="6">
        <f t="shared" si="61"/>
        <v>339139.6</v>
      </c>
      <c r="Y266" s="6">
        <f t="shared" si="62"/>
        <v>199442.2</v>
      </c>
      <c r="Z266" s="6">
        <f t="shared" si="63"/>
        <v>410745.5</v>
      </c>
      <c r="AA266" s="6">
        <f t="shared" si="64"/>
        <v>15814.8</v>
      </c>
      <c r="AB266" s="6">
        <f t="shared" si="65"/>
        <v>72045.2</v>
      </c>
      <c r="AC266" s="6">
        <f t="shared" si="66"/>
        <v>353636.5</v>
      </c>
      <c r="AD266">
        <f t="shared" si="67"/>
        <v>406791.8</v>
      </c>
      <c r="AE266" s="7">
        <f t="shared" si="69"/>
        <v>8527.3</v>
      </c>
      <c r="AF266" s="6">
        <f t="shared" si="68"/>
        <v>3269270.6</v>
      </c>
    </row>
    <row r="267" spans="1:32">
      <c r="A267">
        <v>266</v>
      </c>
      <c r="B267" t="s">
        <v>290</v>
      </c>
      <c r="C267" t="s">
        <v>19</v>
      </c>
      <c r="D267">
        <v>371.68</v>
      </c>
      <c r="E267">
        <v>1.3</v>
      </c>
      <c r="F267">
        <v>227</v>
      </c>
      <c r="G267">
        <v>973</v>
      </c>
      <c r="H267">
        <v>511</v>
      </c>
      <c r="I267">
        <v>842</v>
      </c>
      <c r="J267">
        <v>325</v>
      </c>
      <c r="K267">
        <v>888</v>
      </c>
      <c r="L267">
        <v>220</v>
      </c>
      <c r="M267">
        <v>927</v>
      </c>
      <c r="N267">
        <v>91</v>
      </c>
      <c r="O267">
        <v>643</v>
      </c>
      <c r="P267">
        <v>997</v>
      </c>
      <c r="Q267">
        <v>416</v>
      </c>
      <c r="R267">
        <v>619</v>
      </c>
      <c r="S267" s="7">
        <f t="shared" si="56"/>
        <v>361644.64</v>
      </c>
      <c r="T267" s="7">
        <f t="shared" si="57"/>
        <v>189928.48</v>
      </c>
      <c r="U267" s="6">
        <f t="shared" si="58"/>
        <v>312954.56</v>
      </c>
      <c r="V267" s="6">
        <f t="shared" si="59"/>
        <v>120796</v>
      </c>
      <c r="W267" s="6">
        <f t="shared" si="60"/>
        <v>330051.84</v>
      </c>
      <c r="X267" s="6">
        <f t="shared" si="61"/>
        <v>81769.6</v>
      </c>
      <c r="Y267" s="6">
        <f t="shared" si="62"/>
        <v>344547.36</v>
      </c>
      <c r="Z267" s="6">
        <f t="shared" si="63"/>
        <v>33822.88</v>
      </c>
      <c r="AA267" s="6">
        <f t="shared" si="64"/>
        <v>238990.24</v>
      </c>
      <c r="AB267" s="6">
        <f t="shared" si="65"/>
        <v>370564.96</v>
      </c>
      <c r="AC267" s="6">
        <f t="shared" si="66"/>
        <v>154618.88</v>
      </c>
      <c r="AD267">
        <f t="shared" si="67"/>
        <v>230069.92</v>
      </c>
      <c r="AE267" s="7">
        <f t="shared" si="69"/>
        <v>8051.98</v>
      </c>
      <c r="AF267" s="6">
        <f t="shared" si="68"/>
        <v>2769759.36</v>
      </c>
    </row>
    <row r="268" spans="1:32">
      <c r="A268">
        <v>267</v>
      </c>
      <c r="B268" t="s">
        <v>291</v>
      </c>
      <c r="C268" t="s">
        <v>23</v>
      </c>
      <c r="D268">
        <v>350.02</v>
      </c>
      <c r="E268">
        <v>2.6</v>
      </c>
      <c r="F268">
        <v>701</v>
      </c>
      <c r="G268">
        <v>226</v>
      </c>
      <c r="H268">
        <v>138</v>
      </c>
      <c r="I268">
        <v>97</v>
      </c>
      <c r="J268">
        <v>7</v>
      </c>
      <c r="K268">
        <v>348</v>
      </c>
      <c r="L268">
        <v>594</v>
      </c>
      <c r="M268">
        <v>643</v>
      </c>
      <c r="N268">
        <v>934</v>
      </c>
      <c r="O268">
        <v>588</v>
      </c>
      <c r="P268">
        <v>733</v>
      </c>
      <c r="Q268">
        <v>169</v>
      </c>
      <c r="R268">
        <v>210</v>
      </c>
      <c r="S268" s="7">
        <f t="shared" si="56"/>
        <v>79104.52</v>
      </c>
      <c r="T268" s="7">
        <f t="shared" si="57"/>
        <v>48302.76</v>
      </c>
      <c r="U268" s="6">
        <f t="shared" si="58"/>
        <v>33951.94</v>
      </c>
      <c r="V268" s="6">
        <f t="shared" si="59"/>
        <v>2450.14</v>
      </c>
      <c r="W268" s="6">
        <f t="shared" si="60"/>
        <v>121806.96</v>
      </c>
      <c r="X268" s="6">
        <f t="shared" si="61"/>
        <v>207911.88</v>
      </c>
      <c r="Y268" s="6">
        <f t="shared" si="62"/>
        <v>225062.86</v>
      </c>
      <c r="Z268" s="6">
        <f t="shared" si="63"/>
        <v>326918.68</v>
      </c>
      <c r="AA268" s="6">
        <f t="shared" si="64"/>
        <v>205811.76</v>
      </c>
      <c r="AB268" s="6">
        <f t="shared" si="65"/>
        <v>256564.66</v>
      </c>
      <c r="AC268" s="6">
        <f t="shared" si="66"/>
        <v>59153.38</v>
      </c>
      <c r="AD268">
        <f t="shared" si="67"/>
        <v>73504.2</v>
      </c>
      <c r="AE268" s="7">
        <f t="shared" si="69"/>
        <v>5740.62</v>
      </c>
      <c r="AF268" s="6">
        <f t="shared" si="68"/>
        <v>1640543.74</v>
      </c>
    </row>
    <row r="269" spans="1:32">
      <c r="A269">
        <v>268</v>
      </c>
      <c r="B269" t="s">
        <v>292</v>
      </c>
      <c r="C269" t="s">
        <v>29</v>
      </c>
      <c r="D269">
        <v>352.73</v>
      </c>
      <c r="E269">
        <v>2.9</v>
      </c>
      <c r="F269">
        <v>476</v>
      </c>
      <c r="G269">
        <v>235</v>
      </c>
      <c r="H269">
        <v>697</v>
      </c>
      <c r="I269">
        <v>719</v>
      </c>
      <c r="J269">
        <v>28</v>
      </c>
      <c r="K269">
        <v>97</v>
      </c>
      <c r="L269">
        <v>181</v>
      </c>
      <c r="M269">
        <v>275</v>
      </c>
      <c r="N269">
        <v>189</v>
      </c>
      <c r="O269">
        <v>600</v>
      </c>
      <c r="P269">
        <v>90</v>
      </c>
      <c r="Q269">
        <v>316</v>
      </c>
      <c r="R269">
        <v>446</v>
      </c>
      <c r="S269" s="7">
        <f t="shared" si="56"/>
        <v>82891.55</v>
      </c>
      <c r="T269" s="7">
        <f t="shared" si="57"/>
        <v>245852.81</v>
      </c>
      <c r="U269" s="6">
        <f t="shared" si="58"/>
        <v>253612.87</v>
      </c>
      <c r="V269" s="6">
        <f t="shared" si="59"/>
        <v>9876.44</v>
      </c>
      <c r="W269" s="6">
        <f t="shared" si="60"/>
        <v>34214.81</v>
      </c>
      <c r="X269" s="6">
        <f t="shared" si="61"/>
        <v>63844.13</v>
      </c>
      <c r="Y269" s="6">
        <f t="shared" si="62"/>
        <v>97000.75</v>
      </c>
      <c r="Z269" s="6">
        <f t="shared" si="63"/>
        <v>66665.97</v>
      </c>
      <c r="AA269" s="6">
        <f t="shared" si="64"/>
        <v>211638</v>
      </c>
      <c r="AB269" s="6">
        <f t="shared" si="65"/>
        <v>31745.7</v>
      </c>
      <c r="AC269" s="6">
        <f t="shared" si="66"/>
        <v>111462.68</v>
      </c>
      <c r="AD269">
        <f t="shared" si="67"/>
        <v>157317.58</v>
      </c>
      <c r="AE269" s="7">
        <f t="shared" si="69"/>
        <v>4704.63</v>
      </c>
      <c r="AF269" s="6">
        <f t="shared" si="68"/>
        <v>1366123.29</v>
      </c>
    </row>
    <row r="270" spans="1:32">
      <c r="A270">
        <v>269</v>
      </c>
      <c r="B270" t="s">
        <v>293</v>
      </c>
      <c r="C270" t="s">
        <v>48</v>
      </c>
      <c r="D270">
        <v>182.95</v>
      </c>
      <c r="E270">
        <v>3.4</v>
      </c>
      <c r="F270">
        <v>477</v>
      </c>
      <c r="G270">
        <v>872</v>
      </c>
      <c r="H270">
        <v>184</v>
      </c>
      <c r="I270">
        <v>264</v>
      </c>
      <c r="J270">
        <v>111</v>
      </c>
      <c r="K270">
        <v>81</v>
      </c>
      <c r="L270">
        <v>306</v>
      </c>
      <c r="M270">
        <v>497</v>
      </c>
      <c r="N270">
        <v>870</v>
      </c>
      <c r="O270">
        <v>972</v>
      </c>
      <c r="P270">
        <v>166</v>
      </c>
      <c r="Q270">
        <v>173</v>
      </c>
      <c r="R270">
        <v>585</v>
      </c>
      <c r="S270" s="7">
        <f t="shared" si="56"/>
        <v>159532.4</v>
      </c>
      <c r="T270" s="7">
        <f t="shared" si="57"/>
        <v>33662.8</v>
      </c>
      <c r="U270" s="6">
        <f t="shared" si="58"/>
        <v>48298.8</v>
      </c>
      <c r="V270" s="6">
        <f t="shared" si="59"/>
        <v>20307.45</v>
      </c>
      <c r="W270" s="6">
        <f t="shared" si="60"/>
        <v>14818.95</v>
      </c>
      <c r="X270" s="6">
        <f t="shared" si="61"/>
        <v>55982.7</v>
      </c>
      <c r="Y270" s="6">
        <f t="shared" si="62"/>
        <v>90926.15</v>
      </c>
      <c r="Z270" s="6">
        <f t="shared" si="63"/>
        <v>159166.5</v>
      </c>
      <c r="AA270" s="6">
        <f t="shared" si="64"/>
        <v>177827.4</v>
      </c>
      <c r="AB270" s="6">
        <f t="shared" si="65"/>
        <v>30369.7</v>
      </c>
      <c r="AC270" s="6">
        <f t="shared" si="66"/>
        <v>31650.35</v>
      </c>
      <c r="AD270">
        <f t="shared" si="67"/>
        <v>107025.75</v>
      </c>
      <c r="AE270" s="7">
        <f t="shared" si="69"/>
        <v>5744.35</v>
      </c>
      <c r="AF270" s="6">
        <f t="shared" si="68"/>
        <v>929568.95</v>
      </c>
    </row>
    <row r="271" spans="1:32">
      <c r="A271">
        <v>270</v>
      </c>
      <c r="B271" t="s">
        <v>294</v>
      </c>
      <c r="C271" t="s">
        <v>19</v>
      </c>
      <c r="D271">
        <v>150.33</v>
      </c>
      <c r="E271">
        <v>2.2</v>
      </c>
      <c r="F271">
        <v>265</v>
      </c>
      <c r="G271">
        <v>891</v>
      </c>
      <c r="H271">
        <v>204</v>
      </c>
      <c r="I271">
        <v>799</v>
      </c>
      <c r="J271">
        <v>946</v>
      </c>
      <c r="K271">
        <v>501</v>
      </c>
      <c r="L271">
        <v>521</v>
      </c>
      <c r="M271">
        <v>628</v>
      </c>
      <c r="N271">
        <v>475</v>
      </c>
      <c r="O271">
        <v>401</v>
      </c>
      <c r="P271">
        <v>958</v>
      </c>
      <c r="Q271">
        <v>469</v>
      </c>
      <c r="R271">
        <v>166</v>
      </c>
      <c r="S271" s="7">
        <f t="shared" si="56"/>
        <v>133944.03</v>
      </c>
      <c r="T271" s="7">
        <f t="shared" si="57"/>
        <v>30667.32</v>
      </c>
      <c r="U271" s="6">
        <f t="shared" si="58"/>
        <v>120113.67</v>
      </c>
      <c r="V271" s="6">
        <f t="shared" si="59"/>
        <v>142212.18</v>
      </c>
      <c r="W271" s="6">
        <f t="shared" si="60"/>
        <v>75315.33</v>
      </c>
      <c r="X271" s="6">
        <f t="shared" si="61"/>
        <v>78321.93</v>
      </c>
      <c r="Y271" s="6">
        <f t="shared" si="62"/>
        <v>94407.24</v>
      </c>
      <c r="Z271" s="6">
        <f t="shared" si="63"/>
        <v>71406.75</v>
      </c>
      <c r="AA271" s="6">
        <f t="shared" si="64"/>
        <v>60282.33</v>
      </c>
      <c r="AB271" s="6">
        <f t="shared" si="65"/>
        <v>144016.14</v>
      </c>
      <c r="AC271" s="6">
        <f t="shared" si="66"/>
        <v>70504.77</v>
      </c>
      <c r="AD271">
        <f t="shared" si="67"/>
        <v>24954.78</v>
      </c>
      <c r="AE271" s="7">
        <f t="shared" si="69"/>
        <v>7376.53</v>
      </c>
      <c r="AF271" s="6">
        <f t="shared" si="68"/>
        <v>1046146.47</v>
      </c>
    </row>
    <row r="272" spans="1:32">
      <c r="A272">
        <v>271</v>
      </c>
      <c r="B272" t="s">
        <v>295</v>
      </c>
      <c r="C272" t="s">
        <v>26</v>
      </c>
      <c r="D272">
        <v>405.63</v>
      </c>
      <c r="E272">
        <v>3.8</v>
      </c>
      <c r="F272">
        <v>372</v>
      </c>
      <c r="G272">
        <v>454</v>
      </c>
      <c r="H272">
        <v>771</v>
      </c>
      <c r="I272">
        <v>782</v>
      </c>
      <c r="J272">
        <v>672</v>
      </c>
      <c r="K272">
        <v>966</v>
      </c>
      <c r="L272">
        <v>395</v>
      </c>
      <c r="M272">
        <v>675</v>
      </c>
      <c r="N272">
        <v>510</v>
      </c>
      <c r="O272">
        <v>764</v>
      </c>
      <c r="P272">
        <v>206</v>
      </c>
      <c r="Q272">
        <v>344</v>
      </c>
      <c r="R272">
        <v>459</v>
      </c>
      <c r="S272" s="7">
        <f t="shared" si="56"/>
        <v>184156.02</v>
      </c>
      <c r="T272" s="7">
        <f t="shared" si="57"/>
        <v>312740.73</v>
      </c>
      <c r="U272" s="6">
        <f t="shared" si="58"/>
        <v>317202.66</v>
      </c>
      <c r="V272" s="6">
        <f t="shared" si="59"/>
        <v>272583.36</v>
      </c>
      <c r="W272" s="6">
        <f t="shared" si="60"/>
        <v>391838.58</v>
      </c>
      <c r="X272" s="6">
        <f t="shared" si="61"/>
        <v>160223.85</v>
      </c>
      <c r="Y272" s="6">
        <f t="shared" si="62"/>
        <v>273800.25</v>
      </c>
      <c r="Z272" s="6">
        <f t="shared" si="63"/>
        <v>206871.3</v>
      </c>
      <c r="AA272" s="6">
        <f t="shared" si="64"/>
        <v>309901.32</v>
      </c>
      <c r="AB272" s="6">
        <f t="shared" si="65"/>
        <v>83559.78</v>
      </c>
      <c r="AC272" s="6">
        <f t="shared" si="66"/>
        <v>139536.72</v>
      </c>
      <c r="AD272">
        <f t="shared" si="67"/>
        <v>186184.17</v>
      </c>
      <c r="AE272" s="7">
        <f t="shared" si="69"/>
        <v>7779.43</v>
      </c>
      <c r="AF272" s="6">
        <f t="shared" si="68"/>
        <v>2838598.74</v>
      </c>
    </row>
    <row r="273" spans="1:32">
      <c r="A273">
        <v>272</v>
      </c>
      <c r="B273" t="s">
        <v>296</v>
      </c>
      <c r="C273" t="s">
        <v>26</v>
      </c>
      <c r="D273">
        <v>406.01</v>
      </c>
      <c r="E273">
        <v>4.4</v>
      </c>
      <c r="F273">
        <v>486</v>
      </c>
      <c r="G273">
        <v>1000</v>
      </c>
      <c r="H273">
        <v>213</v>
      </c>
      <c r="I273">
        <v>139</v>
      </c>
      <c r="J273">
        <v>130</v>
      </c>
      <c r="K273">
        <v>476</v>
      </c>
      <c r="L273">
        <v>3</v>
      </c>
      <c r="M273">
        <v>799</v>
      </c>
      <c r="N273">
        <v>461</v>
      </c>
      <c r="O273">
        <v>855</v>
      </c>
      <c r="P273">
        <v>281</v>
      </c>
      <c r="Q273">
        <v>444</v>
      </c>
      <c r="R273">
        <v>915</v>
      </c>
      <c r="S273" s="7">
        <f t="shared" si="56"/>
        <v>406010</v>
      </c>
      <c r="T273" s="7">
        <f t="shared" si="57"/>
        <v>86480.13</v>
      </c>
      <c r="U273" s="6">
        <f t="shared" si="58"/>
        <v>56435.39</v>
      </c>
      <c r="V273" s="6">
        <f t="shared" si="59"/>
        <v>52781.3</v>
      </c>
      <c r="W273" s="6">
        <f t="shared" si="60"/>
        <v>193260.76</v>
      </c>
      <c r="X273" s="6">
        <f t="shared" si="61"/>
        <v>1218.03</v>
      </c>
      <c r="Y273" s="6">
        <f t="shared" si="62"/>
        <v>324401.99</v>
      </c>
      <c r="Z273" s="6">
        <f t="shared" si="63"/>
        <v>187170.61</v>
      </c>
      <c r="AA273" s="6">
        <f t="shared" si="64"/>
        <v>347138.55</v>
      </c>
      <c r="AB273" s="6">
        <f t="shared" si="65"/>
        <v>114088.81</v>
      </c>
      <c r="AC273" s="6">
        <f t="shared" si="66"/>
        <v>180268.44</v>
      </c>
      <c r="AD273">
        <f t="shared" si="67"/>
        <v>371499.15</v>
      </c>
      <c r="AE273" s="7">
        <f t="shared" si="69"/>
        <v>6612.41</v>
      </c>
      <c r="AF273" s="6">
        <f t="shared" si="68"/>
        <v>2320753.16</v>
      </c>
    </row>
    <row r="274" spans="1:32">
      <c r="A274">
        <v>273</v>
      </c>
      <c r="B274" t="s">
        <v>297</v>
      </c>
      <c r="C274" t="s">
        <v>19</v>
      </c>
      <c r="D274">
        <v>434.2</v>
      </c>
      <c r="E274">
        <v>4.1</v>
      </c>
      <c r="F274">
        <v>434</v>
      </c>
      <c r="G274">
        <v>12</v>
      </c>
      <c r="H274">
        <v>255</v>
      </c>
      <c r="I274">
        <v>480</v>
      </c>
      <c r="J274">
        <v>187</v>
      </c>
      <c r="K274">
        <v>926</v>
      </c>
      <c r="L274">
        <v>862</v>
      </c>
      <c r="M274">
        <v>27</v>
      </c>
      <c r="N274">
        <v>52</v>
      </c>
      <c r="O274">
        <v>705</v>
      </c>
      <c r="P274">
        <v>64</v>
      </c>
      <c r="Q274">
        <v>17</v>
      </c>
      <c r="R274">
        <v>356</v>
      </c>
      <c r="S274" s="7">
        <f t="shared" si="56"/>
        <v>5210.4</v>
      </c>
      <c r="T274" s="7">
        <f t="shared" si="57"/>
        <v>110721</v>
      </c>
      <c r="U274" s="6">
        <f t="shared" si="58"/>
        <v>208416</v>
      </c>
      <c r="V274" s="6">
        <f t="shared" si="59"/>
        <v>81195.4</v>
      </c>
      <c r="W274" s="6">
        <f t="shared" si="60"/>
        <v>402069.2</v>
      </c>
      <c r="X274" s="6">
        <f t="shared" si="61"/>
        <v>374280.4</v>
      </c>
      <c r="Y274" s="6">
        <f t="shared" si="62"/>
        <v>11723.4</v>
      </c>
      <c r="Z274" s="6">
        <f t="shared" si="63"/>
        <v>22578.4</v>
      </c>
      <c r="AA274" s="6">
        <f t="shared" si="64"/>
        <v>306111</v>
      </c>
      <c r="AB274" s="6">
        <f t="shared" si="65"/>
        <v>27788.8</v>
      </c>
      <c r="AC274" s="6">
        <f t="shared" si="66"/>
        <v>7381.4</v>
      </c>
      <c r="AD274">
        <f t="shared" si="67"/>
        <v>154575.2</v>
      </c>
      <c r="AE274" s="7">
        <f t="shared" si="69"/>
        <v>4815.3</v>
      </c>
      <c r="AF274" s="6">
        <f t="shared" si="68"/>
        <v>1712050.6</v>
      </c>
    </row>
    <row r="275" spans="1:32">
      <c r="A275">
        <v>274</v>
      </c>
      <c r="B275" t="s">
        <v>298</v>
      </c>
      <c r="C275" t="s">
        <v>26</v>
      </c>
      <c r="D275">
        <v>457.05</v>
      </c>
      <c r="E275">
        <v>1.2</v>
      </c>
      <c r="F275">
        <v>646</v>
      </c>
      <c r="G275">
        <v>209</v>
      </c>
      <c r="H275">
        <v>134</v>
      </c>
      <c r="I275">
        <v>236</v>
      </c>
      <c r="J275">
        <v>674</v>
      </c>
      <c r="K275">
        <v>703</v>
      </c>
      <c r="L275">
        <v>913</v>
      </c>
      <c r="M275">
        <v>332</v>
      </c>
      <c r="N275">
        <v>753</v>
      </c>
      <c r="O275">
        <v>175</v>
      </c>
      <c r="P275">
        <v>887</v>
      </c>
      <c r="Q275">
        <v>69</v>
      </c>
      <c r="R275">
        <v>303</v>
      </c>
      <c r="S275" s="7">
        <f t="shared" si="56"/>
        <v>95523.45</v>
      </c>
      <c r="T275" s="7">
        <f t="shared" si="57"/>
        <v>61244.7</v>
      </c>
      <c r="U275" s="6">
        <f t="shared" si="58"/>
        <v>107863.8</v>
      </c>
      <c r="V275" s="6">
        <f t="shared" si="59"/>
        <v>308051.7</v>
      </c>
      <c r="W275" s="6">
        <f t="shared" si="60"/>
        <v>321306.15</v>
      </c>
      <c r="X275" s="6">
        <f t="shared" si="61"/>
        <v>417286.65</v>
      </c>
      <c r="Y275" s="6">
        <f t="shared" si="62"/>
        <v>151740.6</v>
      </c>
      <c r="Z275" s="6">
        <f t="shared" si="63"/>
        <v>344158.65</v>
      </c>
      <c r="AA275" s="6">
        <f t="shared" si="64"/>
        <v>79983.75</v>
      </c>
      <c r="AB275" s="6">
        <f t="shared" si="65"/>
        <v>405403.35</v>
      </c>
      <c r="AC275" s="6">
        <f t="shared" si="66"/>
        <v>31536.45</v>
      </c>
      <c r="AD275">
        <f t="shared" si="67"/>
        <v>138486.15</v>
      </c>
      <c r="AE275" s="7">
        <f t="shared" si="69"/>
        <v>6492.25</v>
      </c>
      <c r="AF275" s="6">
        <f t="shared" si="68"/>
        <v>2462585.4</v>
      </c>
    </row>
    <row r="276" spans="1:32">
      <c r="A276">
        <v>275</v>
      </c>
      <c r="B276" t="s">
        <v>299</v>
      </c>
      <c r="C276" t="s">
        <v>35</v>
      </c>
      <c r="D276">
        <v>258.11</v>
      </c>
      <c r="E276">
        <v>2.9</v>
      </c>
      <c r="F276">
        <v>211</v>
      </c>
      <c r="G276">
        <v>740</v>
      </c>
      <c r="H276">
        <v>572</v>
      </c>
      <c r="I276">
        <v>973</v>
      </c>
      <c r="J276">
        <v>708</v>
      </c>
      <c r="K276">
        <v>764</v>
      </c>
      <c r="L276">
        <v>847</v>
      </c>
      <c r="M276">
        <v>0</v>
      </c>
      <c r="N276">
        <v>485</v>
      </c>
      <c r="O276">
        <v>544</v>
      </c>
      <c r="P276">
        <v>515</v>
      </c>
      <c r="Q276">
        <v>337</v>
      </c>
      <c r="R276">
        <v>232</v>
      </c>
      <c r="S276" s="7">
        <f t="shared" si="56"/>
        <v>191001.4</v>
      </c>
      <c r="T276" s="7">
        <f t="shared" si="57"/>
        <v>147638.92</v>
      </c>
      <c r="U276" s="6">
        <f t="shared" si="58"/>
        <v>251141.03</v>
      </c>
      <c r="V276" s="6">
        <f t="shared" si="59"/>
        <v>182741.88</v>
      </c>
      <c r="W276" s="6">
        <f t="shared" si="60"/>
        <v>197196.04</v>
      </c>
      <c r="X276" s="6">
        <f t="shared" si="61"/>
        <v>218619.17</v>
      </c>
      <c r="Y276" s="6">
        <f t="shared" si="62"/>
        <v>0</v>
      </c>
      <c r="Z276" s="6">
        <f t="shared" si="63"/>
        <v>125183.35</v>
      </c>
      <c r="AA276" s="6">
        <f t="shared" si="64"/>
        <v>140411.84</v>
      </c>
      <c r="AB276" s="6">
        <f t="shared" si="65"/>
        <v>132926.65</v>
      </c>
      <c r="AC276" s="6">
        <f t="shared" si="66"/>
        <v>86983.07</v>
      </c>
      <c r="AD276">
        <f t="shared" si="67"/>
        <v>59881.52</v>
      </c>
      <c r="AE276" s="7">
        <f t="shared" si="69"/>
        <v>7189.01</v>
      </c>
      <c r="AF276" s="6">
        <f t="shared" si="68"/>
        <v>1733724.87</v>
      </c>
    </row>
    <row r="277" spans="1:32">
      <c r="A277">
        <v>276</v>
      </c>
      <c r="B277" t="s">
        <v>300</v>
      </c>
      <c r="C277" t="s">
        <v>19</v>
      </c>
      <c r="D277">
        <v>253.25</v>
      </c>
      <c r="E277">
        <v>1.4</v>
      </c>
      <c r="F277">
        <v>572</v>
      </c>
      <c r="G277">
        <v>396</v>
      </c>
      <c r="H277">
        <v>874</v>
      </c>
      <c r="I277">
        <v>952</v>
      </c>
      <c r="J277">
        <v>474</v>
      </c>
      <c r="K277">
        <v>920</v>
      </c>
      <c r="L277">
        <v>999</v>
      </c>
      <c r="M277">
        <v>187</v>
      </c>
      <c r="N277">
        <v>643</v>
      </c>
      <c r="O277">
        <v>569</v>
      </c>
      <c r="P277">
        <v>156</v>
      </c>
      <c r="Q277">
        <v>627</v>
      </c>
      <c r="R277">
        <v>326</v>
      </c>
      <c r="S277" s="7">
        <f t="shared" si="56"/>
        <v>100287</v>
      </c>
      <c r="T277" s="7">
        <f t="shared" si="57"/>
        <v>221340.5</v>
      </c>
      <c r="U277" s="6">
        <f t="shared" si="58"/>
        <v>241094</v>
      </c>
      <c r="V277" s="6">
        <f t="shared" si="59"/>
        <v>120040.5</v>
      </c>
      <c r="W277" s="6">
        <f t="shared" si="60"/>
        <v>232990</v>
      </c>
      <c r="X277" s="6">
        <f t="shared" si="61"/>
        <v>252996.75</v>
      </c>
      <c r="Y277" s="6">
        <f t="shared" si="62"/>
        <v>47357.75</v>
      </c>
      <c r="Z277" s="6">
        <f t="shared" si="63"/>
        <v>162839.75</v>
      </c>
      <c r="AA277" s="6">
        <f t="shared" si="64"/>
        <v>144099.25</v>
      </c>
      <c r="AB277" s="6">
        <f t="shared" si="65"/>
        <v>39507</v>
      </c>
      <c r="AC277" s="6">
        <f t="shared" si="66"/>
        <v>158787.75</v>
      </c>
      <c r="AD277">
        <f t="shared" si="67"/>
        <v>82559.5</v>
      </c>
      <c r="AE277" s="7">
        <f t="shared" si="69"/>
        <v>7949.65</v>
      </c>
      <c r="AF277" s="6">
        <f t="shared" si="68"/>
        <v>1803899.75</v>
      </c>
    </row>
    <row r="278" spans="1:32">
      <c r="A278">
        <v>277</v>
      </c>
      <c r="B278" t="s">
        <v>301</v>
      </c>
      <c r="C278" t="s">
        <v>29</v>
      </c>
      <c r="D278">
        <v>400.16</v>
      </c>
      <c r="E278">
        <v>2</v>
      </c>
      <c r="F278">
        <v>940</v>
      </c>
      <c r="G278">
        <v>99</v>
      </c>
      <c r="H278">
        <v>821</v>
      </c>
      <c r="I278">
        <v>903</v>
      </c>
      <c r="J278">
        <v>363</v>
      </c>
      <c r="K278">
        <v>549</v>
      </c>
      <c r="L278">
        <v>803</v>
      </c>
      <c r="M278">
        <v>55</v>
      </c>
      <c r="N278">
        <v>489</v>
      </c>
      <c r="O278">
        <v>466</v>
      </c>
      <c r="P278">
        <v>760</v>
      </c>
      <c r="Q278">
        <v>591</v>
      </c>
      <c r="R278">
        <v>883</v>
      </c>
      <c r="S278" s="7">
        <f t="shared" si="56"/>
        <v>39615.84</v>
      </c>
      <c r="T278" s="7">
        <f t="shared" si="57"/>
        <v>328531.36</v>
      </c>
      <c r="U278" s="6">
        <f t="shared" si="58"/>
        <v>361344.48</v>
      </c>
      <c r="V278" s="6">
        <f t="shared" si="59"/>
        <v>145258.08</v>
      </c>
      <c r="W278" s="6">
        <f t="shared" si="60"/>
        <v>219687.84</v>
      </c>
      <c r="X278" s="6">
        <f t="shared" si="61"/>
        <v>321328.48</v>
      </c>
      <c r="Y278" s="6">
        <f t="shared" si="62"/>
        <v>22008.8</v>
      </c>
      <c r="Z278" s="6">
        <f t="shared" si="63"/>
        <v>195678.24</v>
      </c>
      <c r="AA278" s="6">
        <f t="shared" si="64"/>
        <v>186474.56</v>
      </c>
      <c r="AB278" s="6">
        <f t="shared" si="65"/>
        <v>304121.6</v>
      </c>
      <c r="AC278" s="6">
        <f t="shared" si="66"/>
        <v>236494.56</v>
      </c>
      <c r="AD278">
        <f t="shared" si="67"/>
        <v>353341.28</v>
      </c>
      <c r="AE278" s="7">
        <f t="shared" si="69"/>
        <v>8124.16</v>
      </c>
      <c r="AF278" s="6">
        <f t="shared" si="68"/>
        <v>2713885.12</v>
      </c>
    </row>
    <row r="279" spans="1:32">
      <c r="A279">
        <v>278</v>
      </c>
      <c r="B279" t="s">
        <v>302</v>
      </c>
      <c r="C279" t="s">
        <v>19</v>
      </c>
      <c r="D279">
        <v>326.73</v>
      </c>
      <c r="E279">
        <v>4.9</v>
      </c>
      <c r="F279">
        <v>377</v>
      </c>
      <c r="G279">
        <v>30</v>
      </c>
      <c r="H279">
        <v>87</v>
      </c>
      <c r="I279">
        <v>71</v>
      </c>
      <c r="J279">
        <v>203</v>
      </c>
      <c r="K279">
        <v>13</v>
      </c>
      <c r="L279">
        <v>280</v>
      </c>
      <c r="M279">
        <v>546</v>
      </c>
      <c r="N279">
        <v>977</v>
      </c>
      <c r="O279">
        <v>200</v>
      </c>
      <c r="P279">
        <v>768</v>
      </c>
      <c r="Q279">
        <v>526</v>
      </c>
      <c r="R279">
        <v>181</v>
      </c>
      <c r="S279" s="7">
        <f t="shared" si="56"/>
        <v>9801.9</v>
      </c>
      <c r="T279" s="7">
        <f t="shared" si="57"/>
        <v>28425.51</v>
      </c>
      <c r="U279" s="6">
        <f t="shared" si="58"/>
        <v>23197.83</v>
      </c>
      <c r="V279" s="6">
        <f t="shared" si="59"/>
        <v>66326.19</v>
      </c>
      <c r="W279" s="6">
        <f t="shared" si="60"/>
        <v>4247.49</v>
      </c>
      <c r="X279" s="6">
        <f t="shared" si="61"/>
        <v>91484.4</v>
      </c>
      <c r="Y279" s="6">
        <f t="shared" si="62"/>
        <v>178394.58</v>
      </c>
      <c r="Z279" s="6">
        <f t="shared" si="63"/>
        <v>319215.21</v>
      </c>
      <c r="AA279" s="6">
        <f t="shared" si="64"/>
        <v>65346</v>
      </c>
      <c r="AB279" s="6">
        <f t="shared" si="65"/>
        <v>250928.64</v>
      </c>
      <c r="AC279" s="6">
        <f t="shared" si="66"/>
        <v>171859.98</v>
      </c>
      <c r="AD279">
        <f t="shared" si="67"/>
        <v>59138.13</v>
      </c>
      <c r="AE279" s="7">
        <f t="shared" si="69"/>
        <v>4590.63</v>
      </c>
      <c r="AF279" s="6">
        <f t="shared" si="68"/>
        <v>1268365.86</v>
      </c>
    </row>
    <row r="280" spans="1:32">
      <c r="A280">
        <v>279</v>
      </c>
      <c r="B280" t="s">
        <v>303</v>
      </c>
      <c r="C280" t="s">
        <v>23</v>
      </c>
      <c r="D280">
        <v>352.47</v>
      </c>
      <c r="E280">
        <v>1.6</v>
      </c>
      <c r="F280">
        <v>395</v>
      </c>
      <c r="G280">
        <v>897</v>
      </c>
      <c r="H280">
        <v>835</v>
      </c>
      <c r="I280">
        <v>666</v>
      </c>
      <c r="J280">
        <v>211</v>
      </c>
      <c r="K280">
        <v>391</v>
      </c>
      <c r="L280">
        <v>214</v>
      </c>
      <c r="M280">
        <v>111</v>
      </c>
      <c r="N280">
        <v>363</v>
      </c>
      <c r="O280">
        <v>539</v>
      </c>
      <c r="P280">
        <v>746</v>
      </c>
      <c r="Q280">
        <v>687</v>
      </c>
      <c r="R280">
        <v>633</v>
      </c>
      <c r="S280" s="7">
        <f t="shared" si="56"/>
        <v>316165.59</v>
      </c>
      <c r="T280" s="7">
        <f t="shared" si="57"/>
        <v>294312.45</v>
      </c>
      <c r="U280" s="6">
        <f t="shared" si="58"/>
        <v>234745.02</v>
      </c>
      <c r="V280" s="6">
        <f t="shared" si="59"/>
        <v>74371.17</v>
      </c>
      <c r="W280" s="6">
        <f t="shared" si="60"/>
        <v>137815.77</v>
      </c>
      <c r="X280" s="6">
        <f t="shared" si="61"/>
        <v>75428.58</v>
      </c>
      <c r="Y280" s="6">
        <f t="shared" si="62"/>
        <v>39124.17</v>
      </c>
      <c r="Z280" s="6">
        <f t="shared" si="63"/>
        <v>127946.61</v>
      </c>
      <c r="AA280" s="6">
        <f t="shared" si="64"/>
        <v>189981.33</v>
      </c>
      <c r="AB280" s="6">
        <f t="shared" si="65"/>
        <v>262942.62</v>
      </c>
      <c r="AC280" s="6">
        <f t="shared" si="66"/>
        <v>242146.89</v>
      </c>
      <c r="AD280">
        <f t="shared" si="67"/>
        <v>223113.51</v>
      </c>
      <c r="AE280" s="7">
        <f t="shared" si="69"/>
        <v>7042.07</v>
      </c>
      <c r="AF280" s="6">
        <f t="shared" si="68"/>
        <v>2218093.71</v>
      </c>
    </row>
    <row r="281" spans="1:32">
      <c r="A281">
        <v>280</v>
      </c>
      <c r="B281" t="s">
        <v>304</v>
      </c>
      <c r="C281" t="s">
        <v>23</v>
      </c>
      <c r="D281">
        <v>398.92</v>
      </c>
      <c r="E281">
        <v>3</v>
      </c>
      <c r="F281">
        <v>450</v>
      </c>
      <c r="G281">
        <v>527</v>
      </c>
      <c r="H281">
        <v>987</v>
      </c>
      <c r="I281">
        <v>189</v>
      </c>
      <c r="J281">
        <v>620</v>
      </c>
      <c r="K281">
        <v>346</v>
      </c>
      <c r="L281">
        <v>971</v>
      </c>
      <c r="M281">
        <v>797</v>
      </c>
      <c r="N281">
        <v>111</v>
      </c>
      <c r="O281">
        <v>546</v>
      </c>
      <c r="P281">
        <v>305</v>
      </c>
      <c r="Q281">
        <v>455</v>
      </c>
      <c r="R281">
        <v>333</v>
      </c>
      <c r="S281" s="7">
        <f t="shared" si="56"/>
        <v>210230.84</v>
      </c>
      <c r="T281" s="7">
        <f t="shared" si="57"/>
        <v>393734.04</v>
      </c>
      <c r="U281" s="6">
        <f t="shared" si="58"/>
        <v>75395.88</v>
      </c>
      <c r="V281" s="6">
        <f t="shared" si="59"/>
        <v>247330.4</v>
      </c>
      <c r="W281" s="6">
        <f t="shared" si="60"/>
        <v>138026.32</v>
      </c>
      <c r="X281" s="6">
        <f t="shared" si="61"/>
        <v>387351.32</v>
      </c>
      <c r="Y281" s="6">
        <f t="shared" si="62"/>
        <v>317939.24</v>
      </c>
      <c r="Z281" s="6">
        <f t="shared" si="63"/>
        <v>44280.12</v>
      </c>
      <c r="AA281" s="6">
        <f t="shared" si="64"/>
        <v>217810.32</v>
      </c>
      <c r="AB281" s="6">
        <f t="shared" si="65"/>
        <v>121670.6</v>
      </c>
      <c r="AC281" s="6">
        <f t="shared" si="66"/>
        <v>181508.6</v>
      </c>
      <c r="AD281">
        <f t="shared" si="67"/>
        <v>132840.36</v>
      </c>
      <c r="AE281" s="7">
        <f t="shared" si="69"/>
        <v>7038.92</v>
      </c>
      <c r="AF281" s="6">
        <f t="shared" si="68"/>
        <v>2468118.04</v>
      </c>
    </row>
    <row r="282" spans="1:32">
      <c r="A282">
        <v>281</v>
      </c>
      <c r="B282" t="s">
        <v>305</v>
      </c>
      <c r="C282" t="s">
        <v>21</v>
      </c>
      <c r="D282">
        <v>445.55</v>
      </c>
      <c r="E282">
        <v>3.5</v>
      </c>
      <c r="F282">
        <v>943</v>
      </c>
      <c r="G282">
        <v>648</v>
      </c>
      <c r="H282">
        <v>206</v>
      </c>
      <c r="I282">
        <v>267</v>
      </c>
      <c r="J282">
        <v>275</v>
      </c>
      <c r="K282">
        <v>309</v>
      </c>
      <c r="L282">
        <v>609</v>
      </c>
      <c r="M282">
        <v>309</v>
      </c>
      <c r="N282">
        <v>408</v>
      </c>
      <c r="O282">
        <v>998</v>
      </c>
      <c r="P282">
        <v>877</v>
      </c>
      <c r="Q282">
        <v>268</v>
      </c>
      <c r="R282">
        <v>714</v>
      </c>
      <c r="S282" s="7">
        <f t="shared" si="56"/>
        <v>288716.4</v>
      </c>
      <c r="T282" s="7">
        <f t="shared" si="57"/>
        <v>91783.3</v>
      </c>
      <c r="U282" s="6">
        <f t="shared" si="58"/>
        <v>118961.85</v>
      </c>
      <c r="V282" s="6">
        <f t="shared" si="59"/>
        <v>122526.25</v>
      </c>
      <c r="W282" s="6">
        <f t="shared" si="60"/>
        <v>137674.95</v>
      </c>
      <c r="X282" s="6">
        <f t="shared" si="61"/>
        <v>271339.95</v>
      </c>
      <c r="Y282" s="6">
        <f t="shared" si="62"/>
        <v>137674.95</v>
      </c>
      <c r="Z282" s="6">
        <f t="shared" si="63"/>
        <v>181784.4</v>
      </c>
      <c r="AA282" s="6">
        <f t="shared" si="64"/>
        <v>444658.9</v>
      </c>
      <c r="AB282" s="6">
        <f t="shared" si="65"/>
        <v>390747.35</v>
      </c>
      <c r="AC282" s="6">
        <f t="shared" si="66"/>
        <v>119407.4</v>
      </c>
      <c r="AD282">
        <f t="shared" si="67"/>
        <v>318122.7</v>
      </c>
      <c r="AE282" s="7">
        <f t="shared" si="69"/>
        <v>7280.05</v>
      </c>
      <c r="AF282" s="6">
        <f t="shared" si="68"/>
        <v>2623398.4</v>
      </c>
    </row>
    <row r="283" spans="1:32">
      <c r="A283">
        <v>282</v>
      </c>
      <c r="B283" t="s">
        <v>306</v>
      </c>
      <c r="C283" t="s">
        <v>26</v>
      </c>
      <c r="D283">
        <v>172.31</v>
      </c>
      <c r="E283">
        <v>3.8</v>
      </c>
      <c r="F283">
        <v>364</v>
      </c>
      <c r="G283">
        <v>328</v>
      </c>
      <c r="H283">
        <v>128</v>
      </c>
      <c r="I283">
        <v>320</v>
      </c>
      <c r="J283">
        <v>72</v>
      </c>
      <c r="K283">
        <v>385</v>
      </c>
      <c r="L283">
        <v>419</v>
      </c>
      <c r="M283">
        <v>35</v>
      </c>
      <c r="N283">
        <v>6</v>
      </c>
      <c r="O283">
        <v>636</v>
      </c>
      <c r="P283">
        <v>981</v>
      </c>
      <c r="Q283">
        <v>630</v>
      </c>
      <c r="R283">
        <v>966</v>
      </c>
      <c r="S283" s="7">
        <f t="shared" si="56"/>
        <v>56517.68</v>
      </c>
      <c r="T283" s="7">
        <f t="shared" si="57"/>
        <v>22055.68</v>
      </c>
      <c r="U283" s="6">
        <f t="shared" si="58"/>
        <v>55139.2</v>
      </c>
      <c r="V283" s="6">
        <f t="shared" si="59"/>
        <v>12406.32</v>
      </c>
      <c r="W283" s="6">
        <f t="shared" si="60"/>
        <v>66339.35</v>
      </c>
      <c r="X283" s="6">
        <f t="shared" si="61"/>
        <v>72197.89</v>
      </c>
      <c r="Y283" s="6">
        <f t="shared" si="62"/>
        <v>6030.85</v>
      </c>
      <c r="Z283" s="6">
        <f t="shared" si="63"/>
        <v>1033.86</v>
      </c>
      <c r="AA283" s="6">
        <f t="shared" si="64"/>
        <v>109589.16</v>
      </c>
      <c r="AB283" s="6">
        <f t="shared" si="65"/>
        <v>169036.11</v>
      </c>
      <c r="AC283" s="6">
        <f t="shared" si="66"/>
        <v>108555.3</v>
      </c>
      <c r="AD283">
        <f t="shared" si="67"/>
        <v>166451.46</v>
      </c>
      <c r="AE283" s="7">
        <f t="shared" si="69"/>
        <v>5446.11</v>
      </c>
      <c r="AF283" s="6">
        <f t="shared" si="68"/>
        <v>845352.86</v>
      </c>
    </row>
    <row r="284" spans="1:32">
      <c r="A284">
        <v>283</v>
      </c>
      <c r="B284" t="s">
        <v>307</v>
      </c>
      <c r="C284" t="s">
        <v>48</v>
      </c>
      <c r="D284">
        <v>190.91</v>
      </c>
      <c r="E284">
        <v>3.2</v>
      </c>
      <c r="F284">
        <v>876</v>
      </c>
      <c r="G284">
        <v>165</v>
      </c>
      <c r="H284">
        <v>822</v>
      </c>
      <c r="I284">
        <v>106</v>
      </c>
      <c r="J284">
        <v>678</v>
      </c>
      <c r="K284">
        <v>208</v>
      </c>
      <c r="L284">
        <v>100</v>
      </c>
      <c r="M284">
        <v>438</v>
      </c>
      <c r="N284">
        <v>741</v>
      </c>
      <c r="O284">
        <v>393</v>
      </c>
      <c r="P284">
        <v>394</v>
      </c>
      <c r="Q284">
        <v>810</v>
      </c>
      <c r="R284">
        <v>28</v>
      </c>
      <c r="S284" s="7">
        <f t="shared" si="56"/>
        <v>31500.15</v>
      </c>
      <c r="T284" s="7">
        <f t="shared" si="57"/>
        <v>156928.02</v>
      </c>
      <c r="U284" s="6">
        <f t="shared" si="58"/>
        <v>20236.46</v>
      </c>
      <c r="V284" s="6">
        <f t="shared" si="59"/>
        <v>129436.98</v>
      </c>
      <c r="W284" s="6">
        <f t="shared" si="60"/>
        <v>39709.28</v>
      </c>
      <c r="X284" s="6">
        <f t="shared" si="61"/>
        <v>19091</v>
      </c>
      <c r="Y284" s="6">
        <f t="shared" si="62"/>
        <v>83618.58</v>
      </c>
      <c r="Z284" s="6">
        <f t="shared" si="63"/>
        <v>141464.31</v>
      </c>
      <c r="AA284" s="6">
        <f t="shared" si="64"/>
        <v>75027.63</v>
      </c>
      <c r="AB284" s="6">
        <f t="shared" si="65"/>
        <v>75218.54</v>
      </c>
      <c r="AC284" s="6">
        <f t="shared" si="66"/>
        <v>154637.1</v>
      </c>
      <c r="AD284">
        <f t="shared" si="67"/>
        <v>5345.48</v>
      </c>
      <c r="AE284" s="7">
        <f t="shared" si="69"/>
        <v>5953.11</v>
      </c>
      <c r="AF284" s="6">
        <f t="shared" si="68"/>
        <v>932213.53</v>
      </c>
    </row>
    <row r="285" spans="1:32">
      <c r="A285">
        <v>284</v>
      </c>
      <c r="B285" t="s">
        <v>308</v>
      </c>
      <c r="C285" t="s">
        <v>26</v>
      </c>
      <c r="D285">
        <v>51.52</v>
      </c>
      <c r="E285">
        <v>1</v>
      </c>
      <c r="F285">
        <v>457</v>
      </c>
      <c r="G285">
        <v>458</v>
      </c>
      <c r="H285">
        <v>2</v>
      </c>
      <c r="I285">
        <v>231</v>
      </c>
      <c r="J285">
        <v>771</v>
      </c>
      <c r="K285">
        <v>356</v>
      </c>
      <c r="L285">
        <v>962</v>
      </c>
      <c r="M285">
        <v>728</v>
      </c>
      <c r="N285">
        <v>667</v>
      </c>
      <c r="O285">
        <v>832</v>
      </c>
      <c r="P285">
        <v>73</v>
      </c>
      <c r="Q285">
        <v>187</v>
      </c>
      <c r="R285">
        <v>713</v>
      </c>
      <c r="S285" s="7">
        <f t="shared" si="56"/>
        <v>23596.16</v>
      </c>
      <c r="T285" s="7">
        <f t="shared" si="57"/>
        <v>103.04</v>
      </c>
      <c r="U285" s="6">
        <f t="shared" si="58"/>
        <v>11901.12</v>
      </c>
      <c r="V285" s="6">
        <f t="shared" si="59"/>
        <v>39721.92</v>
      </c>
      <c r="W285" s="6">
        <f t="shared" si="60"/>
        <v>18341.12</v>
      </c>
      <c r="X285" s="6">
        <f t="shared" si="61"/>
        <v>49562.24</v>
      </c>
      <c r="Y285" s="6">
        <f t="shared" si="62"/>
        <v>37506.56</v>
      </c>
      <c r="Z285" s="6">
        <f t="shared" si="63"/>
        <v>34363.84</v>
      </c>
      <c r="AA285" s="6">
        <f t="shared" si="64"/>
        <v>42864.64</v>
      </c>
      <c r="AB285" s="6">
        <f t="shared" si="65"/>
        <v>3760.96</v>
      </c>
      <c r="AC285" s="6">
        <f t="shared" si="66"/>
        <v>9634.24</v>
      </c>
      <c r="AD285">
        <f t="shared" si="67"/>
        <v>36733.76</v>
      </c>
      <c r="AE285" s="7">
        <f t="shared" si="69"/>
        <v>6489.52</v>
      </c>
      <c r="AF285" s="6">
        <f t="shared" si="68"/>
        <v>308089.6</v>
      </c>
    </row>
    <row r="286" spans="1:32">
      <c r="A286">
        <v>285</v>
      </c>
      <c r="B286" t="s">
        <v>309</v>
      </c>
      <c r="C286" t="s">
        <v>35</v>
      </c>
      <c r="D286">
        <v>291.25</v>
      </c>
      <c r="E286">
        <v>2.3</v>
      </c>
      <c r="F286">
        <v>725</v>
      </c>
      <c r="G286">
        <v>821</v>
      </c>
      <c r="H286">
        <v>973</v>
      </c>
      <c r="I286">
        <v>41</v>
      </c>
      <c r="J286">
        <v>242</v>
      </c>
      <c r="K286">
        <v>973</v>
      </c>
      <c r="L286">
        <v>520</v>
      </c>
      <c r="M286">
        <v>591</v>
      </c>
      <c r="N286">
        <v>196</v>
      </c>
      <c r="O286">
        <v>41</v>
      </c>
      <c r="P286">
        <v>186</v>
      </c>
      <c r="Q286">
        <v>568</v>
      </c>
      <c r="R286">
        <v>92</v>
      </c>
      <c r="S286" s="7">
        <f t="shared" si="56"/>
        <v>239116.25</v>
      </c>
      <c r="T286" s="7">
        <f t="shared" si="57"/>
        <v>283386.25</v>
      </c>
      <c r="U286" s="6">
        <f t="shared" si="58"/>
        <v>11941.25</v>
      </c>
      <c r="V286" s="6">
        <f t="shared" si="59"/>
        <v>70482.5</v>
      </c>
      <c r="W286" s="6">
        <f t="shared" si="60"/>
        <v>283386.25</v>
      </c>
      <c r="X286" s="6">
        <f t="shared" si="61"/>
        <v>151450</v>
      </c>
      <c r="Y286" s="6">
        <f t="shared" si="62"/>
        <v>172128.75</v>
      </c>
      <c r="Z286" s="6">
        <f t="shared" si="63"/>
        <v>57085</v>
      </c>
      <c r="AA286" s="6">
        <f t="shared" si="64"/>
        <v>11941.25</v>
      </c>
      <c r="AB286" s="6">
        <f t="shared" si="65"/>
        <v>54172.5</v>
      </c>
      <c r="AC286" s="6">
        <f t="shared" si="66"/>
        <v>165430</v>
      </c>
      <c r="AD286">
        <f t="shared" si="67"/>
        <v>26795</v>
      </c>
      <c r="AE286" s="7">
        <f t="shared" si="69"/>
        <v>6262.55</v>
      </c>
      <c r="AF286" s="6">
        <f t="shared" si="68"/>
        <v>1527315</v>
      </c>
    </row>
    <row r="287" spans="1:32">
      <c r="A287">
        <v>286</v>
      </c>
      <c r="B287" t="s">
        <v>310</v>
      </c>
      <c r="C287" t="s">
        <v>19</v>
      </c>
      <c r="D287">
        <v>22.79</v>
      </c>
      <c r="E287">
        <v>3.1</v>
      </c>
      <c r="F287">
        <v>728</v>
      </c>
      <c r="G287">
        <v>951</v>
      </c>
      <c r="H287">
        <v>933</v>
      </c>
      <c r="I287">
        <v>701</v>
      </c>
      <c r="J287">
        <v>786</v>
      </c>
      <c r="K287">
        <v>600</v>
      </c>
      <c r="L287">
        <v>572</v>
      </c>
      <c r="M287">
        <v>825</v>
      </c>
      <c r="N287">
        <v>834</v>
      </c>
      <c r="O287">
        <v>596</v>
      </c>
      <c r="P287">
        <v>573</v>
      </c>
      <c r="Q287">
        <v>710</v>
      </c>
      <c r="R287">
        <v>840</v>
      </c>
      <c r="S287" s="7">
        <f t="shared" si="56"/>
        <v>21673.29</v>
      </c>
      <c r="T287" s="7">
        <f t="shared" si="57"/>
        <v>21263.07</v>
      </c>
      <c r="U287" s="6">
        <f t="shared" si="58"/>
        <v>15975.79</v>
      </c>
      <c r="V287" s="6">
        <f t="shared" si="59"/>
        <v>17912.94</v>
      </c>
      <c r="W287" s="6">
        <f t="shared" si="60"/>
        <v>13674</v>
      </c>
      <c r="X287" s="6">
        <f t="shared" si="61"/>
        <v>13035.88</v>
      </c>
      <c r="Y287" s="6">
        <f t="shared" si="62"/>
        <v>18801.75</v>
      </c>
      <c r="Z287" s="6">
        <f t="shared" si="63"/>
        <v>19006.86</v>
      </c>
      <c r="AA287" s="6">
        <f t="shared" si="64"/>
        <v>13582.84</v>
      </c>
      <c r="AB287" s="6">
        <f t="shared" si="65"/>
        <v>13058.67</v>
      </c>
      <c r="AC287" s="6">
        <f t="shared" si="66"/>
        <v>16180.9</v>
      </c>
      <c r="AD287">
        <f t="shared" si="67"/>
        <v>19143.6</v>
      </c>
      <c r="AE287" s="7">
        <f t="shared" si="69"/>
        <v>9674.89</v>
      </c>
      <c r="AF287" s="6">
        <f t="shared" si="68"/>
        <v>203309.59</v>
      </c>
    </row>
    <row r="288" spans="1:32">
      <c r="A288">
        <v>287</v>
      </c>
      <c r="B288" t="s">
        <v>311</v>
      </c>
      <c r="C288" t="s">
        <v>48</v>
      </c>
      <c r="D288">
        <v>235.47</v>
      </c>
      <c r="E288">
        <v>1.4</v>
      </c>
      <c r="F288">
        <v>226</v>
      </c>
      <c r="G288">
        <v>981</v>
      </c>
      <c r="H288">
        <v>753</v>
      </c>
      <c r="I288">
        <v>882</v>
      </c>
      <c r="J288">
        <v>101</v>
      </c>
      <c r="K288">
        <v>567</v>
      </c>
      <c r="L288">
        <v>308</v>
      </c>
      <c r="M288">
        <v>594</v>
      </c>
      <c r="N288">
        <v>875</v>
      </c>
      <c r="O288">
        <v>392</v>
      </c>
      <c r="P288">
        <v>336</v>
      </c>
      <c r="Q288">
        <v>528</v>
      </c>
      <c r="R288">
        <v>867</v>
      </c>
      <c r="S288" s="7">
        <f t="shared" si="56"/>
        <v>230996.07</v>
      </c>
      <c r="T288" s="7">
        <f t="shared" si="57"/>
        <v>177308.91</v>
      </c>
      <c r="U288" s="6">
        <f t="shared" si="58"/>
        <v>207684.54</v>
      </c>
      <c r="V288" s="6">
        <f t="shared" si="59"/>
        <v>23782.47</v>
      </c>
      <c r="W288" s="6">
        <f t="shared" si="60"/>
        <v>133511.49</v>
      </c>
      <c r="X288" s="6">
        <f t="shared" si="61"/>
        <v>72524.76</v>
      </c>
      <c r="Y288" s="6">
        <f t="shared" si="62"/>
        <v>139869.18</v>
      </c>
      <c r="Z288" s="6">
        <f t="shared" si="63"/>
        <v>206036.25</v>
      </c>
      <c r="AA288" s="6">
        <f t="shared" si="64"/>
        <v>92304.24</v>
      </c>
      <c r="AB288" s="6">
        <f t="shared" si="65"/>
        <v>79117.92</v>
      </c>
      <c r="AC288" s="6">
        <f t="shared" si="66"/>
        <v>124328.16</v>
      </c>
      <c r="AD288">
        <f t="shared" si="67"/>
        <v>204152.49</v>
      </c>
      <c r="AE288" s="7">
        <f t="shared" si="69"/>
        <v>7646.87</v>
      </c>
      <c r="AF288" s="6">
        <f t="shared" si="68"/>
        <v>1691616.48</v>
      </c>
    </row>
    <row r="289" spans="1:32">
      <c r="A289">
        <v>288</v>
      </c>
      <c r="B289" t="s">
        <v>312</v>
      </c>
      <c r="C289" t="s">
        <v>48</v>
      </c>
      <c r="D289">
        <v>273.61</v>
      </c>
      <c r="E289">
        <v>2.4</v>
      </c>
      <c r="F289">
        <v>982</v>
      </c>
      <c r="G289">
        <v>992</v>
      </c>
      <c r="H289">
        <v>120</v>
      </c>
      <c r="I289">
        <v>138</v>
      </c>
      <c r="J289">
        <v>986</v>
      </c>
      <c r="K289">
        <v>93</v>
      </c>
      <c r="L289">
        <v>657</v>
      </c>
      <c r="M289">
        <v>576</v>
      </c>
      <c r="N289">
        <v>734</v>
      </c>
      <c r="O289">
        <v>699</v>
      </c>
      <c r="P289">
        <v>675</v>
      </c>
      <c r="Q289">
        <v>433</v>
      </c>
      <c r="R289">
        <v>687</v>
      </c>
      <c r="S289" s="7">
        <f t="shared" si="56"/>
        <v>271421.12</v>
      </c>
      <c r="T289" s="7">
        <f t="shared" si="57"/>
        <v>32833.2</v>
      </c>
      <c r="U289" s="6">
        <f t="shared" si="58"/>
        <v>37758.18</v>
      </c>
      <c r="V289" s="6">
        <f t="shared" si="59"/>
        <v>269779.46</v>
      </c>
      <c r="W289" s="6">
        <f t="shared" si="60"/>
        <v>25445.73</v>
      </c>
      <c r="X289" s="6">
        <f t="shared" si="61"/>
        <v>179761.77</v>
      </c>
      <c r="Y289" s="6">
        <f t="shared" si="62"/>
        <v>157599.36</v>
      </c>
      <c r="Z289" s="6">
        <f t="shared" si="63"/>
        <v>200829.74</v>
      </c>
      <c r="AA289" s="6">
        <f t="shared" si="64"/>
        <v>191253.39</v>
      </c>
      <c r="AB289" s="6">
        <f t="shared" si="65"/>
        <v>184686.75</v>
      </c>
      <c r="AC289" s="6">
        <f t="shared" si="66"/>
        <v>118473.13</v>
      </c>
      <c r="AD289">
        <f t="shared" si="67"/>
        <v>187970.07</v>
      </c>
      <c r="AE289" s="7">
        <f t="shared" si="69"/>
        <v>8048.01</v>
      </c>
      <c r="AF289" s="6">
        <f t="shared" si="68"/>
        <v>1857811.9</v>
      </c>
    </row>
    <row r="290" spans="1:32">
      <c r="A290">
        <v>289</v>
      </c>
      <c r="B290" t="s">
        <v>313</v>
      </c>
      <c r="C290" t="s">
        <v>26</v>
      </c>
      <c r="D290">
        <v>146.84</v>
      </c>
      <c r="E290">
        <v>1.1</v>
      </c>
      <c r="F290">
        <v>131</v>
      </c>
      <c r="G290">
        <v>99</v>
      </c>
      <c r="H290">
        <v>384</v>
      </c>
      <c r="I290">
        <v>614</v>
      </c>
      <c r="J290">
        <v>684</v>
      </c>
      <c r="K290">
        <v>92</v>
      </c>
      <c r="L290">
        <v>938</v>
      </c>
      <c r="M290">
        <v>324</v>
      </c>
      <c r="N290">
        <v>366</v>
      </c>
      <c r="O290">
        <v>622</v>
      </c>
      <c r="P290">
        <v>567</v>
      </c>
      <c r="Q290">
        <v>287</v>
      </c>
      <c r="R290">
        <v>329</v>
      </c>
      <c r="S290" s="7">
        <f t="shared" si="56"/>
        <v>14537.16</v>
      </c>
      <c r="T290" s="7">
        <f t="shared" si="57"/>
        <v>56386.56</v>
      </c>
      <c r="U290" s="6">
        <f t="shared" si="58"/>
        <v>90159.76</v>
      </c>
      <c r="V290" s="6">
        <f t="shared" si="59"/>
        <v>100438.56</v>
      </c>
      <c r="W290" s="6">
        <f t="shared" si="60"/>
        <v>13509.28</v>
      </c>
      <c r="X290" s="6">
        <f t="shared" si="61"/>
        <v>137735.92</v>
      </c>
      <c r="Y290" s="6">
        <f t="shared" si="62"/>
        <v>47576.16</v>
      </c>
      <c r="Z290" s="6">
        <f t="shared" si="63"/>
        <v>53743.44</v>
      </c>
      <c r="AA290" s="6">
        <f t="shared" si="64"/>
        <v>91334.48</v>
      </c>
      <c r="AB290" s="6">
        <f t="shared" si="65"/>
        <v>83258.28</v>
      </c>
      <c r="AC290" s="6">
        <f t="shared" si="66"/>
        <v>42143.08</v>
      </c>
      <c r="AD290">
        <f t="shared" si="67"/>
        <v>48310.36</v>
      </c>
      <c r="AE290" s="7">
        <f t="shared" si="69"/>
        <v>5584.94</v>
      </c>
      <c r="AF290" s="6">
        <f t="shared" si="68"/>
        <v>779133.04</v>
      </c>
    </row>
    <row r="291" spans="1:32">
      <c r="A291">
        <v>290</v>
      </c>
      <c r="B291" t="s">
        <v>314</v>
      </c>
      <c r="C291" t="s">
        <v>48</v>
      </c>
      <c r="D291">
        <v>297.46</v>
      </c>
      <c r="E291">
        <v>1.3</v>
      </c>
      <c r="F291">
        <v>588</v>
      </c>
      <c r="G291">
        <v>620</v>
      </c>
      <c r="H291">
        <v>613</v>
      </c>
      <c r="I291">
        <v>682</v>
      </c>
      <c r="J291">
        <v>170</v>
      </c>
      <c r="K291">
        <v>339</v>
      </c>
      <c r="L291">
        <v>930</v>
      </c>
      <c r="M291">
        <v>639</v>
      </c>
      <c r="N291">
        <v>249</v>
      </c>
      <c r="O291">
        <v>782</v>
      </c>
      <c r="P291">
        <v>622</v>
      </c>
      <c r="Q291">
        <v>917</v>
      </c>
      <c r="R291">
        <v>722</v>
      </c>
      <c r="S291" s="7">
        <f t="shared" si="56"/>
        <v>184425.2</v>
      </c>
      <c r="T291" s="7">
        <f t="shared" si="57"/>
        <v>182342.98</v>
      </c>
      <c r="U291" s="6">
        <f t="shared" si="58"/>
        <v>202867.72</v>
      </c>
      <c r="V291" s="6">
        <f t="shared" si="59"/>
        <v>50568.2</v>
      </c>
      <c r="W291" s="6">
        <f t="shared" si="60"/>
        <v>100838.94</v>
      </c>
      <c r="X291" s="6">
        <f t="shared" si="61"/>
        <v>276637.8</v>
      </c>
      <c r="Y291" s="6">
        <f t="shared" si="62"/>
        <v>190076.94</v>
      </c>
      <c r="Z291" s="6">
        <f t="shared" si="63"/>
        <v>74067.54</v>
      </c>
      <c r="AA291" s="6">
        <f t="shared" si="64"/>
        <v>232613.72</v>
      </c>
      <c r="AB291" s="6">
        <f t="shared" si="65"/>
        <v>185020.12</v>
      </c>
      <c r="AC291" s="6">
        <f t="shared" si="66"/>
        <v>272770.82</v>
      </c>
      <c r="AD291">
        <f t="shared" si="67"/>
        <v>214766.12</v>
      </c>
      <c r="AE291" s="7">
        <f t="shared" si="69"/>
        <v>8171.76</v>
      </c>
      <c r="AF291" s="6">
        <f t="shared" si="68"/>
        <v>2166996.1</v>
      </c>
    </row>
    <row r="292" spans="1:32">
      <c r="A292">
        <v>291</v>
      </c>
      <c r="B292" t="s">
        <v>315</v>
      </c>
      <c r="C292" t="s">
        <v>48</v>
      </c>
      <c r="D292">
        <v>20.1</v>
      </c>
      <c r="E292">
        <v>2.6</v>
      </c>
      <c r="F292">
        <v>476</v>
      </c>
      <c r="G292">
        <v>854</v>
      </c>
      <c r="H292">
        <v>37</v>
      </c>
      <c r="I292">
        <v>862</v>
      </c>
      <c r="J292">
        <v>652</v>
      </c>
      <c r="K292">
        <v>596</v>
      </c>
      <c r="L292">
        <v>509</v>
      </c>
      <c r="M292">
        <v>306</v>
      </c>
      <c r="N292">
        <v>915</v>
      </c>
      <c r="O292">
        <v>994</v>
      </c>
      <c r="P292">
        <v>729</v>
      </c>
      <c r="Q292">
        <v>566</v>
      </c>
      <c r="R292">
        <v>183</v>
      </c>
      <c r="S292" s="7">
        <f t="shared" si="56"/>
        <v>17165.4</v>
      </c>
      <c r="T292" s="7">
        <f t="shared" si="57"/>
        <v>743.7</v>
      </c>
      <c r="U292" s="6">
        <f t="shared" si="58"/>
        <v>17326.2</v>
      </c>
      <c r="V292" s="6">
        <f t="shared" si="59"/>
        <v>13105.2</v>
      </c>
      <c r="W292" s="6">
        <f t="shared" si="60"/>
        <v>11979.6</v>
      </c>
      <c r="X292" s="6">
        <f t="shared" si="61"/>
        <v>10230.9</v>
      </c>
      <c r="Y292" s="6">
        <f t="shared" si="62"/>
        <v>6150.6</v>
      </c>
      <c r="Z292" s="6">
        <f t="shared" si="63"/>
        <v>18391.5</v>
      </c>
      <c r="AA292" s="6">
        <f t="shared" si="64"/>
        <v>19979.4</v>
      </c>
      <c r="AB292" s="6">
        <f t="shared" si="65"/>
        <v>14652.9</v>
      </c>
      <c r="AC292" s="6">
        <f t="shared" si="66"/>
        <v>11376.6</v>
      </c>
      <c r="AD292">
        <f t="shared" si="67"/>
        <v>3678.3</v>
      </c>
      <c r="AE292" s="7">
        <f t="shared" si="69"/>
        <v>7701.7</v>
      </c>
      <c r="AF292" s="6">
        <f t="shared" si="68"/>
        <v>144780.3</v>
      </c>
    </row>
    <row r="293" spans="1:32">
      <c r="A293">
        <v>292</v>
      </c>
      <c r="B293" t="s">
        <v>316</v>
      </c>
      <c r="C293" t="s">
        <v>23</v>
      </c>
      <c r="D293">
        <v>23.49</v>
      </c>
      <c r="E293">
        <v>1.5</v>
      </c>
      <c r="F293">
        <v>798</v>
      </c>
      <c r="G293">
        <v>172</v>
      </c>
      <c r="H293">
        <v>340</v>
      </c>
      <c r="I293">
        <v>272</v>
      </c>
      <c r="J293">
        <v>908</v>
      </c>
      <c r="K293">
        <v>444</v>
      </c>
      <c r="L293">
        <v>62</v>
      </c>
      <c r="M293">
        <v>533</v>
      </c>
      <c r="N293">
        <v>594</v>
      </c>
      <c r="O293">
        <v>440</v>
      </c>
      <c r="P293">
        <v>239</v>
      </c>
      <c r="Q293">
        <v>498</v>
      </c>
      <c r="R293">
        <v>94</v>
      </c>
      <c r="S293" s="7">
        <f t="shared" si="56"/>
        <v>4040.28</v>
      </c>
      <c r="T293" s="7">
        <f t="shared" si="57"/>
        <v>7986.6</v>
      </c>
      <c r="U293" s="6">
        <f t="shared" si="58"/>
        <v>6389.28</v>
      </c>
      <c r="V293" s="6">
        <f t="shared" si="59"/>
        <v>21328.92</v>
      </c>
      <c r="W293" s="6">
        <f t="shared" si="60"/>
        <v>10429.56</v>
      </c>
      <c r="X293" s="6">
        <f t="shared" si="61"/>
        <v>1456.38</v>
      </c>
      <c r="Y293" s="6">
        <f t="shared" si="62"/>
        <v>12520.17</v>
      </c>
      <c r="Z293" s="6">
        <f t="shared" si="63"/>
        <v>13953.06</v>
      </c>
      <c r="AA293" s="6">
        <f t="shared" si="64"/>
        <v>10335.6</v>
      </c>
      <c r="AB293" s="6">
        <f t="shared" si="65"/>
        <v>5614.11</v>
      </c>
      <c r="AC293" s="6">
        <f t="shared" si="66"/>
        <v>11698.02</v>
      </c>
      <c r="AD293">
        <f t="shared" si="67"/>
        <v>2208.06</v>
      </c>
      <c r="AE293" s="7">
        <f t="shared" si="69"/>
        <v>5418.99</v>
      </c>
      <c r="AF293" s="6">
        <f t="shared" si="68"/>
        <v>107960.04</v>
      </c>
    </row>
    <row r="294" spans="1:32">
      <c r="A294">
        <v>293</v>
      </c>
      <c r="B294" t="s">
        <v>317</v>
      </c>
      <c r="C294" t="s">
        <v>29</v>
      </c>
      <c r="D294">
        <v>412.19</v>
      </c>
      <c r="E294">
        <v>3.3</v>
      </c>
      <c r="F294">
        <v>986</v>
      </c>
      <c r="G294">
        <v>748</v>
      </c>
      <c r="H294">
        <v>924</v>
      </c>
      <c r="I294">
        <v>480</v>
      </c>
      <c r="J294">
        <v>187</v>
      </c>
      <c r="K294">
        <v>756</v>
      </c>
      <c r="L294">
        <v>632</v>
      </c>
      <c r="M294">
        <v>727</v>
      </c>
      <c r="N294">
        <v>239</v>
      </c>
      <c r="O294">
        <v>836</v>
      </c>
      <c r="P294">
        <v>532</v>
      </c>
      <c r="Q294">
        <v>440</v>
      </c>
      <c r="R294">
        <v>784</v>
      </c>
      <c r="S294" s="7">
        <f t="shared" si="56"/>
        <v>308318.12</v>
      </c>
      <c r="T294" s="7">
        <f t="shared" si="57"/>
        <v>380863.56</v>
      </c>
      <c r="U294" s="6">
        <f t="shared" si="58"/>
        <v>197851.2</v>
      </c>
      <c r="V294" s="6">
        <f t="shared" si="59"/>
        <v>77079.53</v>
      </c>
      <c r="W294" s="6">
        <f t="shared" si="60"/>
        <v>311615.64</v>
      </c>
      <c r="X294" s="6">
        <f t="shared" si="61"/>
        <v>260504.08</v>
      </c>
      <c r="Y294" s="6">
        <f t="shared" si="62"/>
        <v>299662.13</v>
      </c>
      <c r="Z294" s="6">
        <f t="shared" si="63"/>
        <v>98513.41</v>
      </c>
      <c r="AA294" s="6">
        <f t="shared" si="64"/>
        <v>344590.84</v>
      </c>
      <c r="AB294" s="6">
        <f t="shared" si="65"/>
        <v>219285.08</v>
      </c>
      <c r="AC294" s="6">
        <f t="shared" si="66"/>
        <v>181363.6</v>
      </c>
      <c r="AD294">
        <f t="shared" si="67"/>
        <v>323156.96</v>
      </c>
      <c r="AE294" s="7">
        <f t="shared" si="69"/>
        <v>8686.49</v>
      </c>
      <c r="AF294" s="6">
        <f t="shared" si="68"/>
        <v>3002804.15</v>
      </c>
    </row>
    <row r="295" spans="1:32">
      <c r="A295">
        <v>294</v>
      </c>
      <c r="B295" t="s">
        <v>318</v>
      </c>
      <c r="C295" t="s">
        <v>19</v>
      </c>
      <c r="D295">
        <v>183.29</v>
      </c>
      <c r="E295">
        <v>3.8</v>
      </c>
      <c r="F295">
        <v>277</v>
      </c>
      <c r="G295">
        <v>161</v>
      </c>
      <c r="H295">
        <v>644</v>
      </c>
      <c r="I295">
        <v>415</v>
      </c>
      <c r="J295">
        <v>440</v>
      </c>
      <c r="K295">
        <v>21</v>
      </c>
      <c r="L295">
        <v>225</v>
      </c>
      <c r="M295">
        <v>618</v>
      </c>
      <c r="N295">
        <v>379</v>
      </c>
      <c r="O295">
        <v>616</v>
      </c>
      <c r="P295">
        <v>140</v>
      </c>
      <c r="Q295">
        <v>780</v>
      </c>
      <c r="R295">
        <v>648</v>
      </c>
      <c r="S295" s="7">
        <f t="shared" si="56"/>
        <v>29509.69</v>
      </c>
      <c r="T295" s="7">
        <f t="shared" si="57"/>
        <v>118038.76</v>
      </c>
      <c r="U295" s="6">
        <f t="shared" si="58"/>
        <v>76065.35</v>
      </c>
      <c r="V295" s="6">
        <f t="shared" si="59"/>
        <v>80647.6</v>
      </c>
      <c r="W295" s="6">
        <f t="shared" si="60"/>
        <v>3849.09</v>
      </c>
      <c r="X295" s="6">
        <f t="shared" si="61"/>
        <v>41240.25</v>
      </c>
      <c r="Y295" s="6">
        <f t="shared" si="62"/>
        <v>113273.22</v>
      </c>
      <c r="Z295" s="6">
        <f t="shared" si="63"/>
        <v>69466.91</v>
      </c>
      <c r="AA295" s="6">
        <f t="shared" si="64"/>
        <v>112906.64</v>
      </c>
      <c r="AB295" s="6">
        <f t="shared" si="65"/>
        <v>25660.6</v>
      </c>
      <c r="AC295" s="6">
        <f t="shared" si="66"/>
        <v>142966.2</v>
      </c>
      <c r="AD295">
        <f t="shared" si="67"/>
        <v>118771.92</v>
      </c>
      <c r="AE295" s="7">
        <f t="shared" si="69"/>
        <v>5551.09</v>
      </c>
      <c r="AF295" s="6">
        <f t="shared" si="68"/>
        <v>932396.23</v>
      </c>
    </row>
    <row r="296" spans="1:32">
      <c r="A296">
        <v>295</v>
      </c>
      <c r="B296" t="s">
        <v>319</v>
      </c>
      <c r="C296" t="s">
        <v>26</v>
      </c>
      <c r="D296">
        <v>67.89</v>
      </c>
      <c r="E296">
        <v>4.2</v>
      </c>
      <c r="F296">
        <v>156</v>
      </c>
      <c r="G296">
        <v>904</v>
      </c>
      <c r="H296">
        <v>713</v>
      </c>
      <c r="I296">
        <v>505</v>
      </c>
      <c r="J296">
        <v>85</v>
      </c>
      <c r="K296">
        <v>290</v>
      </c>
      <c r="L296">
        <v>104</v>
      </c>
      <c r="M296">
        <v>108</v>
      </c>
      <c r="N296">
        <v>906</v>
      </c>
      <c r="O296">
        <v>505</v>
      </c>
      <c r="P296">
        <v>264</v>
      </c>
      <c r="Q296">
        <v>302</v>
      </c>
      <c r="R296">
        <v>748</v>
      </c>
      <c r="S296" s="7">
        <f t="shared" si="56"/>
        <v>61372.56</v>
      </c>
      <c r="T296" s="7">
        <f t="shared" si="57"/>
        <v>48405.57</v>
      </c>
      <c r="U296" s="6">
        <f t="shared" si="58"/>
        <v>34284.45</v>
      </c>
      <c r="V296" s="6">
        <f t="shared" si="59"/>
        <v>5770.65</v>
      </c>
      <c r="W296" s="6">
        <f t="shared" si="60"/>
        <v>19688.1</v>
      </c>
      <c r="X296" s="6">
        <f t="shared" si="61"/>
        <v>7060.56</v>
      </c>
      <c r="Y296" s="6">
        <f t="shared" si="62"/>
        <v>7332.12</v>
      </c>
      <c r="Z296" s="6">
        <f t="shared" si="63"/>
        <v>61508.34</v>
      </c>
      <c r="AA296" s="6">
        <f t="shared" si="64"/>
        <v>34284.45</v>
      </c>
      <c r="AB296" s="6">
        <f t="shared" si="65"/>
        <v>17922.96</v>
      </c>
      <c r="AC296" s="6">
        <f t="shared" si="66"/>
        <v>20502.78</v>
      </c>
      <c r="AD296">
        <f t="shared" si="67"/>
        <v>50781.72</v>
      </c>
      <c r="AE296" s="7">
        <f t="shared" si="69"/>
        <v>5662.09</v>
      </c>
      <c r="AF296" s="6">
        <f t="shared" si="68"/>
        <v>368914.26</v>
      </c>
    </row>
    <row r="297" spans="1:32">
      <c r="A297">
        <v>296</v>
      </c>
      <c r="B297" t="s">
        <v>320</v>
      </c>
      <c r="C297" t="s">
        <v>23</v>
      </c>
      <c r="D297">
        <v>263.51</v>
      </c>
      <c r="E297">
        <v>1.8</v>
      </c>
      <c r="F297">
        <v>760</v>
      </c>
      <c r="G297">
        <v>727</v>
      </c>
      <c r="H297">
        <v>859</v>
      </c>
      <c r="I297">
        <v>732</v>
      </c>
      <c r="J297">
        <v>475</v>
      </c>
      <c r="K297">
        <v>484</v>
      </c>
      <c r="L297">
        <v>973</v>
      </c>
      <c r="M297">
        <v>371</v>
      </c>
      <c r="N297">
        <v>871</v>
      </c>
      <c r="O297">
        <v>917</v>
      </c>
      <c r="P297">
        <v>138</v>
      </c>
      <c r="Q297">
        <v>86</v>
      </c>
      <c r="R297">
        <v>352</v>
      </c>
      <c r="S297" s="7">
        <f t="shared" si="56"/>
        <v>191571.77</v>
      </c>
      <c r="T297" s="7">
        <f t="shared" si="57"/>
        <v>226355.09</v>
      </c>
      <c r="U297" s="6">
        <f t="shared" si="58"/>
        <v>192889.32</v>
      </c>
      <c r="V297" s="6">
        <f t="shared" si="59"/>
        <v>125167.25</v>
      </c>
      <c r="W297" s="6">
        <f t="shared" si="60"/>
        <v>127538.84</v>
      </c>
      <c r="X297" s="6">
        <f t="shared" si="61"/>
        <v>256395.23</v>
      </c>
      <c r="Y297" s="6">
        <f t="shared" si="62"/>
        <v>97762.21</v>
      </c>
      <c r="Z297" s="6">
        <f t="shared" si="63"/>
        <v>229517.21</v>
      </c>
      <c r="AA297" s="6">
        <f t="shared" si="64"/>
        <v>241638.67</v>
      </c>
      <c r="AB297" s="6">
        <f t="shared" si="65"/>
        <v>36364.38</v>
      </c>
      <c r="AC297" s="6">
        <f t="shared" si="66"/>
        <v>22661.86</v>
      </c>
      <c r="AD297">
        <f t="shared" si="67"/>
        <v>92755.52</v>
      </c>
      <c r="AE297" s="7">
        <f t="shared" si="69"/>
        <v>8010.31</v>
      </c>
      <c r="AF297" s="6">
        <f t="shared" si="68"/>
        <v>1840617.35</v>
      </c>
    </row>
    <row r="298" spans="1:32">
      <c r="A298">
        <v>297</v>
      </c>
      <c r="B298" t="s">
        <v>321</v>
      </c>
      <c r="C298" t="s">
        <v>35</v>
      </c>
      <c r="D298">
        <v>386.15</v>
      </c>
      <c r="E298">
        <v>1.7</v>
      </c>
      <c r="F298">
        <v>218</v>
      </c>
      <c r="G298">
        <v>775</v>
      </c>
      <c r="H298">
        <v>20</v>
      </c>
      <c r="I298">
        <v>724</v>
      </c>
      <c r="J298">
        <v>51</v>
      </c>
      <c r="K298">
        <v>783</v>
      </c>
      <c r="L298">
        <v>771</v>
      </c>
      <c r="M298">
        <v>356</v>
      </c>
      <c r="N298">
        <v>834</v>
      </c>
      <c r="O298">
        <v>319</v>
      </c>
      <c r="P298">
        <v>458</v>
      </c>
      <c r="Q298">
        <v>829</v>
      </c>
      <c r="R298">
        <v>929</v>
      </c>
      <c r="S298" s="7">
        <f t="shared" si="56"/>
        <v>299266.25</v>
      </c>
      <c r="T298" s="7">
        <f t="shared" si="57"/>
        <v>7723</v>
      </c>
      <c r="U298" s="6">
        <f t="shared" si="58"/>
        <v>279572.6</v>
      </c>
      <c r="V298" s="6">
        <f t="shared" si="59"/>
        <v>19693.65</v>
      </c>
      <c r="W298" s="6">
        <f t="shared" si="60"/>
        <v>302355.45</v>
      </c>
      <c r="X298" s="6">
        <f t="shared" si="61"/>
        <v>297721.65</v>
      </c>
      <c r="Y298" s="6">
        <f t="shared" si="62"/>
        <v>137469.4</v>
      </c>
      <c r="Z298" s="6">
        <f t="shared" si="63"/>
        <v>322049.1</v>
      </c>
      <c r="AA298" s="6">
        <f t="shared" si="64"/>
        <v>123181.85</v>
      </c>
      <c r="AB298" s="6">
        <f t="shared" si="65"/>
        <v>176856.7</v>
      </c>
      <c r="AC298" s="6">
        <f t="shared" si="66"/>
        <v>320118.35</v>
      </c>
      <c r="AD298">
        <f t="shared" si="67"/>
        <v>358733.35</v>
      </c>
      <c r="AE298" s="7">
        <f t="shared" si="69"/>
        <v>7454.85</v>
      </c>
      <c r="AF298" s="6">
        <f t="shared" si="68"/>
        <v>2644741.35</v>
      </c>
    </row>
    <row r="299" spans="1:32">
      <c r="A299">
        <v>298</v>
      </c>
      <c r="B299" t="s">
        <v>322</v>
      </c>
      <c r="C299" t="s">
        <v>35</v>
      </c>
      <c r="D299">
        <v>111.83</v>
      </c>
      <c r="E299">
        <v>1.4</v>
      </c>
      <c r="F299">
        <v>190</v>
      </c>
      <c r="G299">
        <v>262</v>
      </c>
      <c r="H299">
        <v>241</v>
      </c>
      <c r="I299">
        <v>852</v>
      </c>
      <c r="J299">
        <v>110</v>
      </c>
      <c r="K299">
        <v>305</v>
      </c>
      <c r="L299">
        <v>860</v>
      </c>
      <c r="M299">
        <v>180</v>
      </c>
      <c r="N299">
        <v>470</v>
      </c>
      <c r="O299">
        <v>552</v>
      </c>
      <c r="P299">
        <v>69</v>
      </c>
      <c r="Q299">
        <v>437</v>
      </c>
      <c r="R299">
        <v>940</v>
      </c>
      <c r="S299" s="7">
        <f t="shared" si="56"/>
        <v>29299.46</v>
      </c>
      <c r="T299" s="7">
        <f t="shared" si="57"/>
        <v>26951.03</v>
      </c>
      <c r="U299" s="6">
        <f t="shared" si="58"/>
        <v>95279.16</v>
      </c>
      <c r="V299" s="6">
        <f t="shared" si="59"/>
        <v>12301.3</v>
      </c>
      <c r="W299" s="6">
        <f t="shared" si="60"/>
        <v>34108.15</v>
      </c>
      <c r="X299" s="6">
        <f t="shared" si="61"/>
        <v>96173.8</v>
      </c>
      <c r="Y299" s="6">
        <f t="shared" si="62"/>
        <v>20129.4</v>
      </c>
      <c r="Z299" s="6">
        <f t="shared" si="63"/>
        <v>52560.1</v>
      </c>
      <c r="AA299" s="6">
        <f t="shared" si="64"/>
        <v>61730.16</v>
      </c>
      <c r="AB299" s="6">
        <f t="shared" si="65"/>
        <v>7716.27</v>
      </c>
      <c r="AC299" s="6">
        <f t="shared" si="66"/>
        <v>48869.71</v>
      </c>
      <c r="AD299">
        <f t="shared" si="67"/>
        <v>105120.2</v>
      </c>
      <c r="AE299" s="7">
        <f t="shared" si="69"/>
        <v>5581.23</v>
      </c>
      <c r="AF299" s="6">
        <f t="shared" si="68"/>
        <v>590238.74</v>
      </c>
    </row>
    <row r="300" spans="1:32">
      <c r="A300">
        <v>299</v>
      </c>
      <c r="B300" t="s">
        <v>323</v>
      </c>
      <c r="C300" t="s">
        <v>21</v>
      </c>
      <c r="D300">
        <v>313.33</v>
      </c>
      <c r="E300">
        <v>3.5</v>
      </c>
      <c r="F300">
        <v>417</v>
      </c>
      <c r="G300">
        <v>803</v>
      </c>
      <c r="H300">
        <v>454</v>
      </c>
      <c r="I300">
        <v>423</v>
      </c>
      <c r="J300">
        <v>948</v>
      </c>
      <c r="K300">
        <v>633</v>
      </c>
      <c r="L300">
        <v>424</v>
      </c>
      <c r="M300">
        <v>355</v>
      </c>
      <c r="N300">
        <v>774</v>
      </c>
      <c r="O300">
        <v>214</v>
      </c>
      <c r="P300">
        <v>384</v>
      </c>
      <c r="Q300">
        <v>540</v>
      </c>
      <c r="R300">
        <v>983</v>
      </c>
      <c r="S300" s="7">
        <f t="shared" si="56"/>
        <v>251603.99</v>
      </c>
      <c r="T300" s="7">
        <f t="shared" si="57"/>
        <v>142251.82</v>
      </c>
      <c r="U300" s="6">
        <f t="shared" si="58"/>
        <v>132538.59</v>
      </c>
      <c r="V300" s="6">
        <f t="shared" si="59"/>
        <v>297036.84</v>
      </c>
      <c r="W300" s="6">
        <f t="shared" si="60"/>
        <v>198337.89</v>
      </c>
      <c r="X300" s="6">
        <f t="shared" si="61"/>
        <v>132851.92</v>
      </c>
      <c r="Y300" s="6">
        <f t="shared" si="62"/>
        <v>111232.15</v>
      </c>
      <c r="Z300" s="6">
        <f t="shared" si="63"/>
        <v>242517.42</v>
      </c>
      <c r="AA300" s="6">
        <f t="shared" si="64"/>
        <v>67052.62</v>
      </c>
      <c r="AB300" s="6">
        <f t="shared" si="65"/>
        <v>120318.72</v>
      </c>
      <c r="AC300" s="6">
        <f t="shared" si="66"/>
        <v>169198.2</v>
      </c>
      <c r="AD300">
        <f t="shared" si="67"/>
        <v>308003.39</v>
      </c>
      <c r="AE300" s="7">
        <f t="shared" si="69"/>
        <v>7668.83</v>
      </c>
      <c r="AF300" s="6">
        <f t="shared" si="68"/>
        <v>2172943.55</v>
      </c>
    </row>
    <row r="301" spans="1:32">
      <c r="A301">
        <v>300</v>
      </c>
      <c r="B301" t="s">
        <v>324</v>
      </c>
      <c r="C301" t="s">
        <v>48</v>
      </c>
      <c r="D301">
        <v>47.25</v>
      </c>
      <c r="E301">
        <v>3.8</v>
      </c>
      <c r="F301">
        <v>981</v>
      </c>
      <c r="G301">
        <v>273</v>
      </c>
      <c r="H301">
        <v>962</v>
      </c>
      <c r="I301">
        <v>406</v>
      </c>
      <c r="J301">
        <v>876</v>
      </c>
      <c r="K301">
        <v>127</v>
      </c>
      <c r="L301">
        <v>254</v>
      </c>
      <c r="M301">
        <v>675</v>
      </c>
      <c r="N301">
        <v>918</v>
      </c>
      <c r="O301">
        <v>70</v>
      </c>
      <c r="P301">
        <v>629</v>
      </c>
      <c r="Q301">
        <v>21</v>
      </c>
      <c r="R301">
        <v>264</v>
      </c>
      <c r="S301" s="7">
        <f t="shared" si="56"/>
        <v>12899.25</v>
      </c>
      <c r="T301" s="7">
        <f t="shared" si="57"/>
        <v>45454.5</v>
      </c>
      <c r="U301" s="6">
        <f t="shared" si="58"/>
        <v>19183.5</v>
      </c>
      <c r="V301" s="6">
        <f t="shared" si="59"/>
        <v>41391</v>
      </c>
      <c r="W301" s="6">
        <f t="shared" si="60"/>
        <v>6000.75</v>
      </c>
      <c r="X301" s="6">
        <f t="shared" si="61"/>
        <v>12001.5</v>
      </c>
      <c r="Y301" s="6">
        <f t="shared" si="62"/>
        <v>31893.75</v>
      </c>
      <c r="Z301" s="6">
        <f t="shared" si="63"/>
        <v>43375.5</v>
      </c>
      <c r="AA301" s="6">
        <f t="shared" si="64"/>
        <v>3307.5</v>
      </c>
      <c r="AB301" s="6">
        <f t="shared" si="65"/>
        <v>29720.25</v>
      </c>
      <c r="AC301" s="6">
        <f t="shared" si="66"/>
        <v>992.25</v>
      </c>
      <c r="AD301">
        <f t="shared" si="67"/>
        <v>12474</v>
      </c>
      <c r="AE301" s="7">
        <f t="shared" si="69"/>
        <v>6507.05</v>
      </c>
      <c r="AF301" s="6">
        <f t="shared" si="68"/>
        <v>258693.75</v>
      </c>
    </row>
    <row r="302" spans="1:32">
      <c r="A302">
        <v>301</v>
      </c>
      <c r="B302" t="s">
        <v>325</v>
      </c>
      <c r="C302" t="s">
        <v>48</v>
      </c>
      <c r="D302">
        <v>30.58</v>
      </c>
      <c r="E302">
        <v>1.1</v>
      </c>
      <c r="F302">
        <v>675</v>
      </c>
      <c r="G302">
        <v>2</v>
      </c>
      <c r="H302">
        <v>620</v>
      </c>
      <c r="I302">
        <v>567</v>
      </c>
      <c r="J302">
        <v>853</v>
      </c>
      <c r="K302">
        <v>624</v>
      </c>
      <c r="L302">
        <v>428</v>
      </c>
      <c r="M302">
        <v>67</v>
      </c>
      <c r="N302">
        <v>700</v>
      </c>
      <c r="O302">
        <v>567</v>
      </c>
      <c r="P302">
        <v>197</v>
      </c>
      <c r="Q302">
        <v>832</v>
      </c>
      <c r="R302">
        <v>646</v>
      </c>
      <c r="S302" s="7">
        <f t="shared" si="56"/>
        <v>61.16</v>
      </c>
      <c r="T302" s="7">
        <f t="shared" si="57"/>
        <v>18959.6</v>
      </c>
      <c r="U302" s="6">
        <f t="shared" si="58"/>
        <v>17338.86</v>
      </c>
      <c r="V302" s="6">
        <f t="shared" si="59"/>
        <v>26084.74</v>
      </c>
      <c r="W302" s="6">
        <f t="shared" si="60"/>
        <v>19081.92</v>
      </c>
      <c r="X302" s="6">
        <f t="shared" si="61"/>
        <v>13088.24</v>
      </c>
      <c r="Y302" s="6">
        <f t="shared" si="62"/>
        <v>2048.86</v>
      </c>
      <c r="Z302" s="6">
        <f t="shared" si="63"/>
        <v>21406</v>
      </c>
      <c r="AA302" s="6">
        <f t="shared" si="64"/>
        <v>17338.86</v>
      </c>
      <c r="AB302" s="6">
        <f t="shared" si="65"/>
        <v>6024.26</v>
      </c>
      <c r="AC302" s="6">
        <f t="shared" si="66"/>
        <v>25442.56</v>
      </c>
      <c r="AD302">
        <f t="shared" si="67"/>
        <v>19754.68</v>
      </c>
      <c r="AE302" s="7">
        <f t="shared" si="69"/>
        <v>6809.68</v>
      </c>
      <c r="AF302" s="6">
        <f t="shared" si="68"/>
        <v>186629.74</v>
      </c>
    </row>
    <row r="303" spans="1:32">
      <c r="A303">
        <v>302</v>
      </c>
      <c r="B303" t="s">
        <v>326</v>
      </c>
      <c r="C303" t="s">
        <v>26</v>
      </c>
      <c r="D303">
        <v>268.02</v>
      </c>
      <c r="E303">
        <v>4.7</v>
      </c>
      <c r="F303">
        <v>692</v>
      </c>
      <c r="G303">
        <v>27</v>
      </c>
      <c r="H303">
        <v>302</v>
      </c>
      <c r="I303">
        <v>389</v>
      </c>
      <c r="J303">
        <v>42</v>
      </c>
      <c r="K303">
        <v>938</v>
      </c>
      <c r="L303">
        <v>433</v>
      </c>
      <c r="M303">
        <v>291</v>
      </c>
      <c r="N303">
        <v>454</v>
      </c>
      <c r="O303">
        <v>918</v>
      </c>
      <c r="P303">
        <v>204</v>
      </c>
      <c r="Q303">
        <v>796</v>
      </c>
      <c r="R303">
        <v>655</v>
      </c>
      <c r="S303" s="7">
        <f t="shared" si="56"/>
        <v>7236.54</v>
      </c>
      <c r="T303" s="7">
        <f t="shared" si="57"/>
        <v>80942.04</v>
      </c>
      <c r="U303" s="6">
        <f t="shared" si="58"/>
        <v>104259.78</v>
      </c>
      <c r="V303" s="6">
        <f t="shared" si="59"/>
        <v>11256.84</v>
      </c>
      <c r="W303" s="6">
        <f t="shared" si="60"/>
        <v>251402.76</v>
      </c>
      <c r="X303" s="6">
        <f t="shared" si="61"/>
        <v>116052.66</v>
      </c>
      <c r="Y303" s="6">
        <f t="shared" si="62"/>
        <v>77993.82</v>
      </c>
      <c r="Z303" s="6">
        <f t="shared" si="63"/>
        <v>121681.08</v>
      </c>
      <c r="AA303" s="6">
        <f t="shared" si="64"/>
        <v>246042.36</v>
      </c>
      <c r="AB303" s="6">
        <f t="shared" si="65"/>
        <v>54676.08</v>
      </c>
      <c r="AC303" s="6">
        <f t="shared" si="66"/>
        <v>213343.92</v>
      </c>
      <c r="AD303">
        <f t="shared" si="67"/>
        <v>175553.1</v>
      </c>
      <c r="AE303" s="7">
        <f t="shared" si="69"/>
        <v>6413.72</v>
      </c>
      <c r="AF303" s="6">
        <f t="shared" si="68"/>
        <v>1460440.98</v>
      </c>
    </row>
    <row r="304" spans="1:32">
      <c r="A304">
        <v>303</v>
      </c>
      <c r="B304" t="s">
        <v>327</v>
      </c>
      <c r="C304" t="s">
        <v>29</v>
      </c>
      <c r="D304">
        <v>272.61</v>
      </c>
      <c r="E304">
        <v>1.2</v>
      </c>
      <c r="F304">
        <v>546</v>
      </c>
      <c r="G304">
        <v>325</v>
      </c>
      <c r="H304">
        <v>595</v>
      </c>
      <c r="I304">
        <v>341</v>
      </c>
      <c r="J304">
        <v>210</v>
      </c>
      <c r="K304">
        <v>272</v>
      </c>
      <c r="L304">
        <v>206</v>
      </c>
      <c r="M304">
        <v>691</v>
      </c>
      <c r="N304">
        <v>365</v>
      </c>
      <c r="O304">
        <v>235</v>
      </c>
      <c r="P304">
        <v>725</v>
      </c>
      <c r="Q304">
        <v>559</v>
      </c>
      <c r="R304">
        <v>18</v>
      </c>
      <c r="S304" s="7">
        <f t="shared" si="56"/>
        <v>88598.25</v>
      </c>
      <c r="T304" s="7">
        <f t="shared" si="57"/>
        <v>162202.95</v>
      </c>
      <c r="U304" s="6">
        <f t="shared" si="58"/>
        <v>92960.01</v>
      </c>
      <c r="V304" s="6">
        <f t="shared" si="59"/>
        <v>57248.1</v>
      </c>
      <c r="W304" s="6">
        <f t="shared" si="60"/>
        <v>74149.92</v>
      </c>
      <c r="X304" s="6">
        <f t="shared" si="61"/>
        <v>56157.66</v>
      </c>
      <c r="Y304" s="6">
        <f t="shared" si="62"/>
        <v>188373.51</v>
      </c>
      <c r="Z304" s="6">
        <f t="shared" si="63"/>
        <v>99502.65</v>
      </c>
      <c r="AA304" s="6">
        <f t="shared" si="64"/>
        <v>64063.35</v>
      </c>
      <c r="AB304" s="6">
        <f t="shared" si="65"/>
        <v>197642.25</v>
      </c>
      <c r="AC304" s="6">
        <f t="shared" si="66"/>
        <v>152388.99</v>
      </c>
      <c r="AD304">
        <f t="shared" si="67"/>
        <v>4906.98</v>
      </c>
      <c r="AE304" s="7">
        <f t="shared" si="69"/>
        <v>5361.81</v>
      </c>
      <c r="AF304" s="6">
        <f t="shared" si="68"/>
        <v>1238194.62</v>
      </c>
    </row>
    <row r="305" spans="1:32">
      <c r="A305">
        <v>304</v>
      </c>
      <c r="B305" t="s">
        <v>328</v>
      </c>
      <c r="C305" t="s">
        <v>29</v>
      </c>
      <c r="D305">
        <v>320.53</v>
      </c>
      <c r="E305">
        <v>3.2</v>
      </c>
      <c r="F305">
        <v>41</v>
      </c>
      <c r="G305">
        <v>939</v>
      </c>
      <c r="H305">
        <v>594</v>
      </c>
      <c r="I305">
        <v>945</v>
      </c>
      <c r="J305">
        <v>967</v>
      </c>
      <c r="K305">
        <v>847</v>
      </c>
      <c r="L305">
        <v>27</v>
      </c>
      <c r="M305">
        <v>180</v>
      </c>
      <c r="N305">
        <v>289</v>
      </c>
      <c r="O305">
        <v>280</v>
      </c>
      <c r="P305">
        <v>567</v>
      </c>
      <c r="Q305">
        <v>516</v>
      </c>
      <c r="R305">
        <v>742</v>
      </c>
      <c r="S305" s="7">
        <f t="shared" si="56"/>
        <v>300977.67</v>
      </c>
      <c r="T305" s="7">
        <f t="shared" si="57"/>
        <v>190394.82</v>
      </c>
      <c r="U305" s="6">
        <f t="shared" si="58"/>
        <v>302900.85</v>
      </c>
      <c r="V305" s="6">
        <f t="shared" si="59"/>
        <v>309952.51</v>
      </c>
      <c r="W305" s="6">
        <f t="shared" si="60"/>
        <v>271488.91</v>
      </c>
      <c r="X305" s="6">
        <f t="shared" si="61"/>
        <v>8654.31</v>
      </c>
      <c r="Y305" s="6">
        <f t="shared" si="62"/>
        <v>57695.4</v>
      </c>
      <c r="Z305" s="6">
        <f t="shared" si="63"/>
        <v>92633.17</v>
      </c>
      <c r="AA305" s="6">
        <f t="shared" si="64"/>
        <v>89748.4</v>
      </c>
      <c r="AB305" s="6">
        <f t="shared" si="65"/>
        <v>181740.51</v>
      </c>
      <c r="AC305" s="6">
        <f t="shared" si="66"/>
        <v>165393.48</v>
      </c>
      <c r="AD305">
        <f t="shared" si="67"/>
        <v>237833.26</v>
      </c>
      <c r="AE305" s="7">
        <f t="shared" si="69"/>
        <v>7257.73</v>
      </c>
      <c r="AF305" s="6">
        <f t="shared" si="68"/>
        <v>2209413.29</v>
      </c>
    </row>
    <row r="306" spans="1:32">
      <c r="A306">
        <v>305</v>
      </c>
      <c r="B306" t="s">
        <v>329</v>
      </c>
      <c r="C306" t="s">
        <v>26</v>
      </c>
      <c r="D306">
        <v>364.42</v>
      </c>
      <c r="E306">
        <v>3.8</v>
      </c>
      <c r="F306">
        <v>307</v>
      </c>
      <c r="G306">
        <v>148</v>
      </c>
      <c r="H306">
        <v>802</v>
      </c>
      <c r="I306">
        <v>613</v>
      </c>
      <c r="J306">
        <v>199</v>
      </c>
      <c r="K306">
        <v>441</v>
      </c>
      <c r="L306">
        <v>681</v>
      </c>
      <c r="M306">
        <v>465</v>
      </c>
      <c r="N306">
        <v>873</v>
      </c>
      <c r="O306">
        <v>986</v>
      </c>
      <c r="P306">
        <v>798</v>
      </c>
      <c r="Q306">
        <v>761</v>
      </c>
      <c r="R306">
        <v>645</v>
      </c>
      <c r="S306" s="7">
        <f t="shared" si="56"/>
        <v>53934.16</v>
      </c>
      <c r="T306" s="7">
        <f t="shared" si="57"/>
        <v>292264.84</v>
      </c>
      <c r="U306" s="6">
        <f t="shared" si="58"/>
        <v>223389.46</v>
      </c>
      <c r="V306" s="6">
        <f t="shared" si="59"/>
        <v>72519.58</v>
      </c>
      <c r="W306" s="6">
        <f t="shared" si="60"/>
        <v>160709.22</v>
      </c>
      <c r="X306" s="6">
        <f t="shared" si="61"/>
        <v>248170.02</v>
      </c>
      <c r="Y306" s="6">
        <f t="shared" si="62"/>
        <v>169455.3</v>
      </c>
      <c r="Z306" s="6">
        <f t="shared" si="63"/>
        <v>318138.66</v>
      </c>
      <c r="AA306" s="6">
        <f t="shared" si="64"/>
        <v>359318.12</v>
      </c>
      <c r="AB306" s="6">
        <f t="shared" si="65"/>
        <v>290807.16</v>
      </c>
      <c r="AC306" s="6">
        <f t="shared" si="66"/>
        <v>277323.62</v>
      </c>
      <c r="AD306">
        <f t="shared" si="67"/>
        <v>235050.9</v>
      </c>
      <c r="AE306" s="7">
        <f t="shared" si="69"/>
        <v>8087.22</v>
      </c>
      <c r="AF306" s="6">
        <f t="shared" si="68"/>
        <v>2701081.04</v>
      </c>
    </row>
    <row r="307" spans="1:32">
      <c r="A307">
        <v>306</v>
      </c>
      <c r="B307" t="s">
        <v>330</v>
      </c>
      <c r="C307" t="s">
        <v>26</v>
      </c>
      <c r="D307">
        <v>488.05</v>
      </c>
      <c r="E307">
        <v>4.5</v>
      </c>
      <c r="F307">
        <v>943</v>
      </c>
      <c r="G307">
        <v>539</v>
      </c>
      <c r="H307">
        <v>963</v>
      </c>
      <c r="I307">
        <v>932</v>
      </c>
      <c r="J307">
        <v>809</v>
      </c>
      <c r="K307">
        <v>502</v>
      </c>
      <c r="L307">
        <v>335</v>
      </c>
      <c r="M307">
        <v>433</v>
      </c>
      <c r="N307">
        <v>402</v>
      </c>
      <c r="O307">
        <v>616</v>
      </c>
      <c r="P307">
        <v>981</v>
      </c>
      <c r="Q307">
        <v>674</v>
      </c>
      <c r="R307">
        <v>625</v>
      </c>
      <c r="S307" s="7">
        <f t="shared" si="56"/>
        <v>263058.95</v>
      </c>
      <c r="T307" s="7">
        <f t="shared" si="57"/>
        <v>469992.15</v>
      </c>
      <c r="U307" s="6">
        <f t="shared" si="58"/>
        <v>454862.6</v>
      </c>
      <c r="V307" s="6">
        <f t="shared" si="59"/>
        <v>394832.45</v>
      </c>
      <c r="W307" s="6">
        <f t="shared" si="60"/>
        <v>245001.1</v>
      </c>
      <c r="X307" s="6">
        <f t="shared" si="61"/>
        <v>163496.75</v>
      </c>
      <c r="Y307" s="6">
        <f t="shared" si="62"/>
        <v>211325.65</v>
      </c>
      <c r="Z307" s="6">
        <f t="shared" si="63"/>
        <v>196196.1</v>
      </c>
      <c r="AA307" s="6">
        <f t="shared" si="64"/>
        <v>300638.8</v>
      </c>
      <c r="AB307" s="6">
        <f t="shared" si="65"/>
        <v>478777.05</v>
      </c>
      <c r="AC307" s="6">
        <f t="shared" si="66"/>
        <v>328945.7</v>
      </c>
      <c r="AD307">
        <f t="shared" si="67"/>
        <v>305031.25</v>
      </c>
      <c r="AE307" s="7">
        <f t="shared" si="69"/>
        <v>9246.55</v>
      </c>
      <c r="AF307" s="6">
        <f t="shared" si="68"/>
        <v>3812158.55</v>
      </c>
    </row>
    <row r="308" spans="1:32">
      <c r="A308">
        <v>307</v>
      </c>
      <c r="B308" t="s">
        <v>331</v>
      </c>
      <c r="C308" t="s">
        <v>23</v>
      </c>
      <c r="D308">
        <v>260.57</v>
      </c>
      <c r="E308">
        <v>3.9</v>
      </c>
      <c r="F308">
        <v>338</v>
      </c>
      <c r="G308">
        <v>487</v>
      </c>
      <c r="H308">
        <v>68</v>
      </c>
      <c r="I308">
        <v>492</v>
      </c>
      <c r="J308">
        <v>857</v>
      </c>
      <c r="K308">
        <v>129</v>
      </c>
      <c r="L308">
        <v>587</v>
      </c>
      <c r="M308">
        <v>463</v>
      </c>
      <c r="N308">
        <v>57</v>
      </c>
      <c r="O308">
        <v>901</v>
      </c>
      <c r="P308">
        <v>804</v>
      </c>
      <c r="Q308">
        <v>502</v>
      </c>
      <c r="R308">
        <v>498</v>
      </c>
      <c r="S308" s="7">
        <f t="shared" si="56"/>
        <v>126897.59</v>
      </c>
      <c r="T308" s="7">
        <f t="shared" si="57"/>
        <v>17718.76</v>
      </c>
      <c r="U308" s="6">
        <f t="shared" si="58"/>
        <v>128200.44</v>
      </c>
      <c r="V308" s="6">
        <f t="shared" si="59"/>
        <v>223308.49</v>
      </c>
      <c r="W308" s="6">
        <f t="shared" si="60"/>
        <v>33613.53</v>
      </c>
      <c r="X308" s="6">
        <f t="shared" si="61"/>
        <v>152954.59</v>
      </c>
      <c r="Y308" s="6">
        <f t="shared" si="62"/>
        <v>120643.91</v>
      </c>
      <c r="Z308" s="6">
        <f t="shared" si="63"/>
        <v>14852.49</v>
      </c>
      <c r="AA308" s="6">
        <f t="shared" si="64"/>
        <v>234773.57</v>
      </c>
      <c r="AB308" s="6">
        <f t="shared" si="65"/>
        <v>209498.28</v>
      </c>
      <c r="AC308" s="6">
        <f t="shared" si="66"/>
        <v>130806.14</v>
      </c>
      <c r="AD308">
        <f t="shared" si="67"/>
        <v>129763.86</v>
      </c>
      <c r="AE308" s="7">
        <f t="shared" si="69"/>
        <v>6447.47</v>
      </c>
      <c r="AF308" s="6">
        <f t="shared" si="68"/>
        <v>1523031.65</v>
      </c>
    </row>
    <row r="309" spans="1:32">
      <c r="A309">
        <v>308</v>
      </c>
      <c r="B309" t="s">
        <v>332</v>
      </c>
      <c r="C309" t="s">
        <v>35</v>
      </c>
      <c r="D309">
        <v>164.86</v>
      </c>
      <c r="E309">
        <v>4.2</v>
      </c>
      <c r="F309">
        <v>314</v>
      </c>
      <c r="G309">
        <v>821</v>
      </c>
      <c r="H309">
        <v>128</v>
      </c>
      <c r="I309">
        <v>191</v>
      </c>
      <c r="J309">
        <v>751</v>
      </c>
      <c r="K309">
        <v>131</v>
      </c>
      <c r="L309">
        <v>627</v>
      </c>
      <c r="M309">
        <v>680</v>
      </c>
      <c r="N309">
        <v>520</v>
      </c>
      <c r="O309">
        <v>886</v>
      </c>
      <c r="P309">
        <v>686</v>
      </c>
      <c r="Q309">
        <v>713</v>
      </c>
      <c r="R309">
        <v>138</v>
      </c>
      <c r="S309" s="7">
        <f t="shared" si="56"/>
        <v>135350.06</v>
      </c>
      <c r="T309" s="7">
        <f t="shared" si="57"/>
        <v>21102.08</v>
      </c>
      <c r="U309" s="6">
        <f t="shared" si="58"/>
        <v>31488.26</v>
      </c>
      <c r="V309" s="6">
        <f t="shared" si="59"/>
        <v>123809.86</v>
      </c>
      <c r="W309" s="6">
        <f t="shared" si="60"/>
        <v>21596.66</v>
      </c>
      <c r="X309" s="6">
        <f t="shared" si="61"/>
        <v>103367.22</v>
      </c>
      <c r="Y309" s="6">
        <f t="shared" si="62"/>
        <v>112104.8</v>
      </c>
      <c r="Z309" s="6">
        <f t="shared" si="63"/>
        <v>85727.2</v>
      </c>
      <c r="AA309" s="6">
        <f t="shared" si="64"/>
        <v>146065.96</v>
      </c>
      <c r="AB309" s="6">
        <f t="shared" si="65"/>
        <v>113093.96</v>
      </c>
      <c r="AC309" s="6">
        <f t="shared" si="66"/>
        <v>117545.18</v>
      </c>
      <c r="AD309">
        <f t="shared" si="67"/>
        <v>22750.68</v>
      </c>
      <c r="AE309" s="7">
        <f t="shared" si="69"/>
        <v>6755.06</v>
      </c>
      <c r="AF309" s="6">
        <f t="shared" si="68"/>
        <v>1034001.92</v>
      </c>
    </row>
    <row r="310" spans="1:32">
      <c r="A310">
        <v>309</v>
      </c>
      <c r="B310" t="s">
        <v>333</v>
      </c>
      <c r="C310" t="s">
        <v>26</v>
      </c>
      <c r="D310">
        <v>398.62</v>
      </c>
      <c r="E310">
        <v>2.4</v>
      </c>
      <c r="F310">
        <v>75</v>
      </c>
      <c r="G310">
        <v>437</v>
      </c>
      <c r="H310">
        <v>195</v>
      </c>
      <c r="I310">
        <v>498</v>
      </c>
      <c r="J310">
        <v>626</v>
      </c>
      <c r="K310">
        <v>596</v>
      </c>
      <c r="L310">
        <v>68</v>
      </c>
      <c r="M310">
        <v>913</v>
      </c>
      <c r="N310">
        <v>303</v>
      </c>
      <c r="O310">
        <v>161</v>
      </c>
      <c r="P310">
        <v>858</v>
      </c>
      <c r="Q310">
        <v>466</v>
      </c>
      <c r="R310">
        <v>636</v>
      </c>
      <c r="S310" s="7">
        <f t="shared" si="56"/>
        <v>174196.94</v>
      </c>
      <c r="T310" s="7">
        <f t="shared" si="57"/>
        <v>77730.9</v>
      </c>
      <c r="U310" s="6">
        <f t="shared" si="58"/>
        <v>198512.76</v>
      </c>
      <c r="V310" s="6">
        <f t="shared" si="59"/>
        <v>249536.12</v>
      </c>
      <c r="W310" s="6">
        <f t="shared" si="60"/>
        <v>237577.52</v>
      </c>
      <c r="X310" s="6">
        <f t="shared" si="61"/>
        <v>27106.16</v>
      </c>
      <c r="Y310" s="6">
        <f t="shared" si="62"/>
        <v>363940.06</v>
      </c>
      <c r="Z310" s="6">
        <f t="shared" si="63"/>
        <v>120781.86</v>
      </c>
      <c r="AA310" s="6">
        <f t="shared" si="64"/>
        <v>64177.82</v>
      </c>
      <c r="AB310" s="6">
        <f t="shared" si="65"/>
        <v>342015.96</v>
      </c>
      <c r="AC310" s="6">
        <f t="shared" si="66"/>
        <v>185756.92</v>
      </c>
      <c r="AD310">
        <f t="shared" si="67"/>
        <v>253522.32</v>
      </c>
      <c r="AE310" s="7">
        <f t="shared" si="69"/>
        <v>6233.02</v>
      </c>
      <c r="AF310" s="6">
        <f t="shared" si="68"/>
        <v>2294855.34</v>
      </c>
    </row>
    <row r="311" spans="1:32">
      <c r="A311">
        <v>310</v>
      </c>
      <c r="B311" t="s">
        <v>334</v>
      </c>
      <c r="C311" t="s">
        <v>35</v>
      </c>
      <c r="D311">
        <v>139.06</v>
      </c>
      <c r="E311">
        <v>4.3</v>
      </c>
      <c r="F311">
        <v>953</v>
      </c>
      <c r="G311">
        <v>64</v>
      </c>
      <c r="H311">
        <v>139</v>
      </c>
      <c r="I311">
        <v>821</v>
      </c>
      <c r="J311">
        <v>25</v>
      </c>
      <c r="K311">
        <v>934</v>
      </c>
      <c r="L311">
        <v>865</v>
      </c>
      <c r="M311">
        <v>533</v>
      </c>
      <c r="N311">
        <v>114</v>
      </c>
      <c r="O311">
        <v>190</v>
      </c>
      <c r="P311">
        <v>881</v>
      </c>
      <c r="Q311">
        <v>100</v>
      </c>
      <c r="R311">
        <v>715</v>
      </c>
      <c r="S311" s="7">
        <f t="shared" si="56"/>
        <v>8899.84</v>
      </c>
      <c r="T311" s="7">
        <f t="shared" si="57"/>
        <v>19329.34</v>
      </c>
      <c r="U311" s="6">
        <f t="shared" si="58"/>
        <v>114168.26</v>
      </c>
      <c r="V311" s="6">
        <f t="shared" si="59"/>
        <v>3476.5</v>
      </c>
      <c r="W311" s="6">
        <f t="shared" si="60"/>
        <v>129882.04</v>
      </c>
      <c r="X311" s="6">
        <f t="shared" si="61"/>
        <v>120286.9</v>
      </c>
      <c r="Y311" s="6">
        <f t="shared" si="62"/>
        <v>74118.98</v>
      </c>
      <c r="Z311" s="6">
        <f t="shared" si="63"/>
        <v>15852.84</v>
      </c>
      <c r="AA311" s="6">
        <f t="shared" si="64"/>
        <v>26421.4</v>
      </c>
      <c r="AB311" s="6">
        <f t="shared" si="65"/>
        <v>122511.86</v>
      </c>
      <c r="AC311" s="6">
        <f t="shared" si="66"/>
        <v>13906</v>
      </c>
      <c r="AD311">
        <f t="shared" si="67"/>
        <v>99427.9</v>
      </c>
      <c r="AE311" s="7">
        <f t="shared" si="69"/>
        <v>6477.36</v>
      </c>
      <c r="AF311" s="6">
        <f t="shared" si="68"/>
        <v>748281.86</v>
      </c>
    </row>
    <row r="312" spans="1:32">
      <c r="A312">
        <v>311</v>
      </c>
      <c r="B312" t="s">
        <v>335</v>
      </c>
      <c r="C312" t="s">
        <v>21</v>
      </c>
      <c r="D312">
        <v>222.29</v>
      </c>
      <c r="E312">
        <v>1.3</v>
      </c>
      <c r="F312">
        <v>279</v>
      </c>
      <c r="G312">
        <v>355</v>
      </c>
      <c r="H312">
        <v>443</v>
      </c>
      <c r="I312">
        <v>711</v>
      </c>
      <c r="J312">
        <v>918</v>
      </c>
      <c r="K312">
        <v>481</v>
      </c>
      <c r="L312">
        <v>745</v>
      </c>
      <c r="M312">
        <v>65</v>
      </c>
      <c r="N312">
        <v>209</v>
      </c>
      <c r="O312">
        <v>8</v>
      </c>
      <c r="P312">
        <v>973</v>
      </c>
      <c r="Q312">
        <v>582</v>
      </c>
      <c r="R312">
        <v>572</v>
      </c>
      <c r="S312" s="7">
        <f t="shared" si="56"/>
        <v>78912.95</v>
      </c>
      <c r="T312" s="7">
        <f t="shared" si="57"/>
        <v>98474.47</v>
      </c>
      <c r="U312" s="6">
        <f t="shared" si="58"/>
        <v>158048.19</v>
      </c>
      <c r="V312" s="6">
        <f t="shared" si="59"/>
        <v>204062.22</v>
      </c>
      <c r="W312" s="6">
        <f t="shared" si="60"/>
        <v>106921.49</v>
      </c>
      <c r="X312" s="6">
        <f t="shared" si="61"/>
        <v>165606.05</v>
      </c>
      <c r="Y312" s="6">
        <f t="shared" si="62"/>
        <v>14448.85</v>
      </c>
      <c r="Z312" s="6">
        <f t="shared" si="63"/>
        <v>46458.61</v>
      </c>
      <c r="AA312" s="6">
        <f t="shared" si="64"/>
        <v>1778.32</v>
      </c>
      <c r="AB312" s="6">
        <f t="shared" si="65"/>
        <v>216288.17</v>
      </c>
      <c r="AC312" s="6">
        <f t="shared" si="66"/>
        <v>129372.78</v>
      </c>
      <c r="AD312">
        <f t="shared" si="67"/>
        <v>127149.88</v>
      </c>
      <c r="AE312" s="7">
        <f t="shared" si="69"/>
        <v>6564.59</v>
      </c>
      <c r="AF312" s="6">
        <f t="shared" si="68"/>
        <v>1347521.98</v>
      </c>
    </row>
    <row r="313" spans="1:32">
      <c r="A313">
        <v>312</v>
      </c>
      <c r="B313" t="s">
        <v>336</v>
      </c>
      <c r="C313" t="s">
        <v>35</v>
      </c>
      <c r="D313">
        <v>43.84</v>
      </c>
      <c r="E313">
        <v>4.6</v>
      </c>
      <c r="F313">
        <v>176</v>
      </c>
      <c r="G313">
        <v>532</v>
      </c>
      <c r="H313">
        <v>282</v>
      </c>
      <c r="I313">
        <v>232</v>
      </c>
      <c r="J313">
        <v>298</v>
      </c>
      <c r="K313">
        <v>861</v>
      </c>
      <c r="L313">
        <v>512</v>
      </c>
      <c r="M313">
        <v>20</v>
      </c>
      <c r="N313">
        <v>40</v>
      </c>
      <c r="O313">
        <v>59</v>
      </c>
      <c r="P313">
        <v>639</v>
      </c>
      <c r="Q313">
        <v>941</v>
      </c>
      <c r="R313">
        <v>761</v>
      </c>
      <c r="S313" s="7">
        <f t="shared" si="56"/>
        <v>23322.88</v>
      </c>
      <c r="T313" s="7">
        <f t="shared" si="57"/>
        <v>12362.88</v>
      </c>
      <c r="U313" s="6">
        <f t="shared" si="58"/>
        <v>10170.88</v>
      </c>
      <c r="V313" s="6">
        <f t="shared" si="59"/>
        <v>13064.32</v>
      </c>
      <c r="W313" s="6">
        <f t="shared" si="60"/>
        <v>37746.24</v>
      </c>
      <c r="X313" s="6">
        <f t="shared" si="61"/>
        <v>22446.08</v>
      </c>
      <c r="Y313" s="6">
        <f t="shared" si="62"/>
        <v>876.8</v>
      </c>
      <c r="Z313" s="6">
        <f t="shared" si="63"/>
        <v>1753.6</v>
      </c>
      <c r="AA313" s="6">
        <f t="shared" si="64"/>
        <v>2586.56</v>
      </c>
      <c r="AB313" s="6">
        <f t="shared" si="65"/>
        <v>28013.76</v>
      </c>
      <c r="AC313" s="6">
        <f t="shared" si="66"/>
        <v>41253.44</v>
      </c>
      <c r="AD313">
        <f t="shared" si="67"/>
        <v>33362.24</v>
      </c>
      <c r="AE313" s="7">
        <f t="shared" si="69"/>
        <v>5401.44</v>
      </c>
      <c r="AF313" s="6">
        <f t="shared" si="68"/>
        <v>226959.68</v>
      </c>
    </row>
    <row r="314" spans="1:32">
      <c r="A314">
        <v>313</v>
      </c>
      <c r="B314" t="s">
        <v>337</v>
      </c>
      <c r="C314" t="s">
        <v>23</v>
      </c>
      <c r="D314">
        <v>17.55</v>
      </c>
      <c r="E314">
        <v>3.2</v>
      </c>
      <c r="F314">
        <v>896</v>
      </c>
      <c r="G314">
        <v>251</v>
      </c>
      <c r="H314">
        <v>311</v>
      </c>
      <c r="I314">
        <v>944</v>
      </c>
      <c r="J314">
        <v>76</v>
      </c>
      <c r="K314">
        <v>389</v>
      </c>
      <c r="L314">
        <v>166</v>
      </c>
      <c r="M314">
        <v>611</v>
      </c>
      <c r="N314">
        <v>815</v>
      </c>
      <c r="O314">
        <v>892</v>
      </c>
      <c r="P314">
        <v>430</v>
      </c>
      <c r="Q314">
        <v>674</v>
      </c>
      <c r="R314">
        <v>809</v>
      </c>
      <c r="S314" s="7">
        <f t="shared" si="56"/>
        <v>4405.05</v>
      </c>
      <c r="T314" s="7">
        <f t="shared" si="57"/>
        <v>5458.05</v>
      </c>
      <c r="U314" s="6">
        <f t="shared" si="58"/>
        <v>16567.2</v>
      </c>
      <c r="V314" s="6">
        <f t="shared" si="59"/>
        <v>1333.8</v>
      </c>
      <c r="W314" s="6">
        <f t="shared" si="60"/>
        <v>6826.95</v>
      </c>
      <c r="X314" s="6">
        <f t="shared" si="61"/>
        <v>2913.3</v>
      </c>
      <c r="Y314" s="6">
        <f t="shared" si="62"/>
        <v>10723.05</v>
      </c>
      <c r="Z314" s="6">
        <f t="shared" si="63"/>
        <v>14303.25</v>
      </c>
      <c r="AA314" s="6">
        <f t="shared" si="64"/>
        <v>15654.6</v>
      </c>
      <c r="AB314" s="6">
        <f t="shared" si="65"/>
        <v>7546.5</v>
      </c>
      <c r="AC314" s="6">
        <f t="shared" si="66"/>
        <v>11828.7</v>
      </c>
      <c r="AD314">
        <f t="shared" si="67"/>
        <v>14197.95</v>
      </c>
      <c r="AE314" s="7">
        <f t="shared" si="69"/>
        <v>7284.75</v>
      </c>
      <c r="AF314" s="6">
        <f t="shared" si="68"/>
        <v>111758.4</v>
      </c>
    </row>
    <row r="315" spans="1:32">
      <c r="A315">
        <v>314</v>
      </c>
      <c r="B315" t="s">
        <v>338</v>
      </c>
      <c r="C315" t="s">
        <v>48</v>
      </c>
      <c r="D315">
        <v>481.51</v>
      </c>
      <c r="E315">
        <v>4.3</v>
      </c>
      <c r="F315">
        <v>662</v>
      </c>
      <c r="G315">
        <v>234</v>
      </c>
      <c r="H315">
        <v>745</v>
      </c>
      <c r="I315">
        <v>226</v>
      </c>
      <c r="J315">
        <v>923</v>
      </c>
      <c r="K315">
        <v>592</v>
      </c>
      <c r="L315">
        <v>863</v>
      </c>
      <c r="M315">
        <v>383</v>
      </c>
      <c r="N315">
        <v>172</v>
      </c>
      <c r="O315">
        <v>816</v>
      </c>
      <c r="P315">
        <v>889</v>
      </c>
      <c r="Q315">
        <v>684</v>
      </c>
      <c r="R315">
        <v>524</v>
      </c>
      <c r="S315" s="7">
        <f t="shared" si="56"/>
        <v>112673.34</v>
      </c>
      <c r="T315" s="7">
        <f t="shared" si="57"/>
        <v>358724.95</v>
      </c>
      <c r="U315" s="6">
        <f t="shared" si="58"/>
        <v>108821.26</v>
      </c>
      <c r="V315" s="6">
        <f t="shared" si="59"/>
        <v>444433.73</v>
      </c>
      <c r="W315" s="6">
        <f t="shared" si="60"/>
        <v>285053.92</v>
      </c>
      <c r="X315" s="6">
        <f t="shared" si="61"/>
        <v>415543.13</v>
      </c>
      <c r="Y315" s="6">
        <f t="shared" si="62"/>
        <v>184418.33</v>
      </c>
      <c r="Z315" s="6">
        <f t="shared" si="63"/>
        <v>82819.72</v>
      </c>
      <c r="AA315" s="6">
        <f t="shared" si="64"/>
        <v>392912.16</v>
      </c>
      <c r="AB315" s="6">
        <f t="shared" si="65"/>
        <v>428062.39</v>
      </c>
      <c r="AC315" s="6">
        <f t="shared" si="66"/>
        <v>329352.84</v>
      </c>
      <c r="AD315">
        <f t="shared" si="67"/>
        <v>252311.24</v>
      </c>
      <c r="AE315" s="7">
        <f t="shared" si="69"/>
        <v>8198.81</v>
      </c>
      <c r="AF315" s="6">
        <f t="shared" si="68"/>
        <v>3395127.01</v>
      </c>
    </row>
    <row r="316" spans="1:32">
      <c r="A316">
        <v>315</v>
      </c>
      <c r="B316" t="s">
        <v>339</v>
      </c>
      <c r="C316" t="s">
        <v>48</v>
      </c>
      <c r="D316">
        <v>418.81</v>
      </c>
      <c r="E316">
        <v>2.8</v>
      </c>
      <c r="F316">
        <v>273</v>
      </c>
      <c r="G316">
        <v>226</v>
      </c>
      <c r="H316">
        <v>534</v>
      </c>
      <c r="I316">
        <v>370</v>
      </c>
      <c r="J316">
        <v>136</v>
      </c>
      <c r="K316">
        <v>998</v>
      </c>
      <c r="L316">
        <v>729</v>
      </c>
      <c r="M316">
        <v>811</v>
      </c>
      <c r="N316">
        <v>233</v>
      </c>
      <c r="O316">
        <v>224</v>
      </c>
      <c r="P316">
        <v>324</v>
      </c>
      <c r="Q316">
        <v>140</v>
      </c>
      <c r="R316">
        <v>907</v>
      </c>
      <c r="S316" s="7">
        <f t="shared" si="56"/>
        <v>94651.06</v>
      </c>
      <c r="T316" s="7">
        <f t="shared" si="57"/>
        <v>223644.54</v>
      </c>
      <c r="U316" s="6">
        <f t="shared" si="58"/>
        <v>154959.7</v>
      </c>
      <c r="V316" s="6">
        <f t="shared" si="59"/>
        <v>56958.16</v>
      </c>
      <c r="W316" s="6">
        <f t="shared" si="60"/>
        <v>417972.38</v>
      </c>
      <c r="X316" s="6">
        <f t="shared" si="61"/>
        <v>305312.49</v>
      </c>
      <c r="Y316" s="6">
        <f t="shared" si="62"/>
        <v>339654.91</v>
      </c>
      <c r="Z316" s="6">
        <f t="shared" si="63"/>
        <v>97582.73</v>
      </c>
      <c r="AA316" s="6">
        <f t="shared" si="64"/>
        <v>93813.44</v>
      </c>
      <c r="AB316" s="6">
        <f t="shared" si="65"/>
        <v>135694.44</v>
      </c>
      <c r="AC316" s="6">
        <f t="shared" si="66"/>
        <v>58633.4</v>
      </c>
      <c r="AD316">
        <f t="shared" si="67"/>
        <v>379860.67</v>
      </c>
      <c r="AE316" s="7">
        <f t="shared" si="69"/>
        <v>6326.61</v>
      </c>
      <c r="AF316" s="6">
        <f t="shared" si="68"/>
        <v>2358737.92</v>
      </c>
    </row>
    <row r="317" spans="1:32">
      <c r="A317">
        <v>316</v>
      </c>
      <c r="B317" t="s">
        <v>340</v>
      </c>
      <c r="C317" t="s">
        <v>35</v>
      </c>
      <c r="D317">
        <v>349.51</v>
      </c>
      <c r="E317">
        <v>3.6</v>
      </c>
      <c r="F317">
        <v>837</v>
      </c>
      <c r="G317">
        <v>524</v>
      </c>
      <c r="H317">
        <v>664</v>
      </c>
      <c r="I317">
        <v>138</v>
      </c>
      <c r="J317">
        <v>19</v>
      </c>
      <c r="K317">
        <v>984</v>
      </c>
      <c r="L317">
        <v>784</v>
      </c>
      <c r="M317">
        <v>614</v>
      </c>
      <c r="N317">
        <v>792</v>
      </c>
      <c r="O317">
        <v>818</v>
      </c>
      <c r="P317">
        <v>441</v>
      </c>
      <c r="Q317">
        <v>137</v>
      </c>
      <c r="R317">
        <v>254</v>
      </c>
      <c r="S317" s="7">
        <f t="shared" si="56"/>
        <v>183143.24</v>
      </c>
      <c r="T317" s="7">
        <f t="shared" si="57"/>
        <v>232074.64</v>
      </c>
      <c r="U317" s="6">
        <f t="shared" si="58"/>
        <v>48232.38</v>
      </c>
      <c r="V317" s="6">
        <f t="shared" si="59"/>
        <v>6640.69</v>
      </c>
      <c r="W317" s="6">
        <f t="shared" si="60"/>
        <v>343917.84</v>
      </c>
      <c r="X317" s="6">
        <f t="shared" si="61"/>
        <v>274015.84</v>
      </c>
      <c r="Y317" s="6">
        <f t="shared" si="62"/>
        <v>214599.14</v>
      </c>
      <c r="Z317" s="6">
        <f t="shared" si="63"/>
        <v>276811.92</v>
      </c>
      <c r="AA317" s="6">
        <f t="shared" si="64"/>
        <v>285899.18</v>
      </c>
      <c r="AB317" s="6">
        <f t="shared" si="65"/>
        <v>154133.91</v>
      </c>
      <c r="AC317" s="6">
        <f t="shared" si="66"/>
        <v>47882.87</v>
      </c>
      <c r="AD317">
        <f t="shared" si="67"/>
        <v>88775.54</v>
      </c>
      <c r="AE317" s="7">
        <f t="shared" si="69"/>
        <v>7359.11</v>
      </c>
      <c r="AF317" s="6">
        <f t="shared" si="68"/>
        <v>2156127.19</v>
      </c>
    </row>
    <row r="318" spans="1:32">
      <c r="A318">
        <v>317</v>
      </c>
      <c r="B318" t="s">
        <v>341</v>
      </c>
      <c r="C318" t="s">
        <v>48</v>
      </c>
      <c r="D318">
        <v>207.43</v>
      </c>
      <c r="E318">
        <v>3.1</v>
      </c>
      <c r="F318">
        <v>620</v>
      </c>
      <c r="G318">
        <v>312</v>
      </c>
      <c r="H318">
        <v>276</v>
      </c>
      <c r="I318">
        <v>855</v>
      </c>
      <c r="J318">
        <v>439</v>
      </c>
      <c r="K318">
        <v>324</v>
      </c>
      <c r="L318">
        <v>367</v>
      </c>
      <c r="M318">
        <v>558</v>
      </c>
      <c r="N318">
        <v>883</v>
      </c>
      <c r="O318">
        <v>699</v>
      </c>
      <c r="P318">
        <v>803</v>
      </c>
      <c r="Q318">
        <v>577</v>
      </c>
      <c r="R318">
        <v>84</v>
      </c>
      <c r="S318" s="7">
        <f t="shared" si="56"/>
        <v>64718.16</v>
      </c>
      <c r="T318" s="7">
        <f t="shared" si="57"/>
        <v>57250.68</v>
      </c>
      <c r="U318" s="6">
        <f t="shared" si="58"/>
        <v>177352.65</v>
      </c>
      <c r="V318" s="6">
        <f t="shared" si="59"/>
        <v>91061.77</v>
      </c>
      <c r="W318" s="6">
        <f t="shared" si="60"/>
        <v>67207.32</v>
      </c>
      <c r="X318" s="6">
        <f t="shared" si="61"/>
        <v>76126.81</v>
      </c>
      <c r="Y318" s="6">
        <f t="shared" si="62"/>
        <v>115745.94</v>
      </c>
      <c r="Z318" s="6">
        <f t="shared" si="63"/>
        <v>183160.69</v>
      </c>
      <c r="AA318" s="6">
        <f t="shared" si="64"/>
        <v>144993.57</v>
      </c>
      <c r="AB318" s="6">
        <f t="shared" si="65"/>
        <v>166566.29</v>
      </c>
      <c r="AC318" s="6">
        <f t="shared" si="66"/>
        <v>119687.11</v>
      </c>
      <c r="AD318">
        <f t="shared" si="67"/>
        <v>17424.12</v>
      </c>
      <c r="AE318" s="7">
        <f t="shared" si="69"/>
        <v>7007.53</v>
      </c>
      <c r="AF318" s="6">
        <f t="shared" si="68"/>
        <v>1281295.11</v>
      </c>
    </row>
    <row r="319" spans="1:32">
      <c r="A319">
        <v>318</v>
      </c>
      <c r="B319" t="s">
        <v>342</v>
      </c>
      <c r="C319" t="s">
        <v>48</v>
      </c>
      <c r="D319">
        <v>90.78</v>
      </c>
      <c r="E319">
        <v>3.9</v>
      </c>
      <c r="F319">
        <v>651</v>
      </c>
      <c r="G319">
        <v>48</v>
      </c>
      <c r="H319">
        <v>60</v>
      </c>
      <c r="I319">
        <v>816</v>
      </c>
      <c r="J319">
        <v>210</v>
      </c>
      <c r="K319">
        <v>68</v>
      </c>
      <c r="L319">
        <v>250</v>
      </c>
      <c r="M319">
        <v>38</v>
      </c>
      <c r="N319">
        <v>589</v>
      </c>
      <c r="O319">
        <v>581</v>
      </c>
      <c r="P319">
        <v>287</v>
      </c>
      <c r="Q319">
        <v>709</v>
      </c>
      <c r="R319">
        <v>457</v>
      </c>
      <c r="S319" s="7">
        <f t="shared" si="56"/>
        <v>4357.44</v>
      </c>
      <c r="T319" s="7">
        <f t="shared" si="57"/>
        <v>5446.8</v>
      </c>
      <c r="U319" s="6">
        <f t="shared" si="58"/>
        <v>74076.48</v>
      </c>
      <c r="V319" s="6">
        <f t="shared" si="59"/>
        <v>19063.8</v>
      </c>
      <c r="W319" s="6">
        <f t="shared" si="60"/>
        <v>6173.04</v>
      </c>
      <c r="X319" s="6">
        <f t="shared" si="61"/>
        <v>22695</v>
      </c>
      <c r="Y319" s="6">
        <f t="shared" si="62"/>
        <v>3449.64</v>
      </c>
      <c r="Z319" s="6">
        <f t="shared" si="63"/>
        <v>53469.42</v>
      </c>
      <c r="AA319" s="6">
        <f t="shared" si="64"/>
        <v>52743.18</v>
      </c>
      <c r="AB319" s="6">
        <f t="shared" si="65"/>
        <v>26053.86</v>
      </c>
      <c r="AC319" s="6">
        <f t="shared" si="66"/>
        <v>64363.02</v>
      </c>
      <c r="AD319">
        <f t="shared" si="67"/>
        <v>41486.46</v>
      </c>
      <c r="AE319" s="7">
        <f t="shared" si="69"/>
        <v>4858.68</v>
      </c>
      <c r="AF319" s="6">
        <f t="shared" si="68"/>
        <v>373378.14</v>
      </c>
    </row>
    <row r="320" spans="1:32">
      <c r="A320">
        <v>319</v>
      </c>
      <c r="B320" t="s">
        <v>343</v>
      </c>
      <c r="C320" t="s">
        <v>19</v>
      </c>
      <c r="D320">
        <v>82.44</v>
      </c>
      <c r="E320">
        <v>1.3</v>
      </c>
      <c r="F320">
        <v>862</v>
      </c>
      <c r="G320">
        <v>117</v>
      </c>
      <c r="H320">
        <v>318</v>
      </c>
      <c r="I320">
        <v>148</v>
      </c>
      <c r="J320">
        <v>751</v>
      </c>
      <c r="K320">
        <v>659</v>
      </c>
      <c r="L320">
        <v>858</v>
      </c>
      <c r="M320">
        <v>284</v>
      </c>
      <c r="N320">
        <v>619</v>
      </c>
      <c r="O320">
        <v>804</v>
      </c>
      <c r="P320">
        <v>225</v>
      </c>
      <c r="Q320">
        <v>839</v>
      </c>
      <c r="R320">
        <v>531</v>
      </c>
      <c r="S320" s="7">
        <f t="shared" si="56"/>
        <v>9645.48</v>
      </c>
      <c r="T320" s="7">
        <f t="shared" si="57"/>
        <v>26215.92</v>
      </c>
      <c r="U320" s="6">
        <f t="shared" si="58"/>
        <v>12201.12</v>
      </c>
      <c r="V320" s="6">
        <f t="shared" si="59"/>
        <v>61912.44</v>
      </c>
      <c r="W320" s="6">
        <f t="shared" si="60"/>
        <v>54327.96</v>
      </c>
      <c r="X320" s="6">
        <f t="shared" si="61"/>
        <v>70733.52</v>
      </c>
      <c r="Y320" s="6">
        <f t="shared" si="62"/>
        <v>23412.96</v>
      </c>
      <c r="Z320" s="6">
        <f t="shared" si="63"/>
        <v>51030.36</v>
      </c>
      <c r="AA320" s="6">
        <f t="shared" si="64"/>
        <v>66281.76</v>
      </c>
      <c r="AB320" s="6">
        <f t="shared" si="65"/>
        <v>18549</v>
      </c>
      <c r="AC320" s="6">
        <f t="shared" si="66"/>
        <v>69167.16</v>
      </c>
      <c r="AD320">
        <f t="shared" si="67"/>
        <v>43775.64</v>
      </c>
      <c r="AE320" s="7">
        <f t="shared" si="69"/>
        <v>7098.74</v>
      </c>
      <c r="AF320" s="6">
        <f t="shared" si="68"/>
        <v>507253.32</v>
      </c>
    </row>
    <row r="321" spans="1:32">
      <c r="A321">
        <v>320</v>
      </c>
      <c r="B321" t="s">
        <v>344</v>
      </c>
      <c r="C321" t="s">
        <v>21</v>
      </c>
      <c r="D321">
        <v>128.87</v>
      </c>
      <c r="E321">
        <v>1.2</v>
      </c>
      <c r="F321">
        <v>783</v>
      </c>
      <c r="G321">
        <v>53</v>
      </c>
      <c r="H321">
        <v>889</v>
      </c>
      <c r="I321">
        <v>114</v>
      </c>
      <c r="J321">
        <v>550</v>
      </c>
      <c r="K321">
        <v>447</v>
      </c>
      <c r="L321">
        <v>855</v>
      </c>
      <c r="M321">
        <v>821</v>
      </c>
      <c r="N321">
        <v>792</v>
      </c>
      <c r="O321">
        <v>286</v>
      </c>
      <c r="P321">
        <v>63</v>
      </c>
      <c r="Q321">
        <v>227</v>
      </c>
      <c r="R321">
        <v>561</v>
      </c>
      <c r="S321" s="7">
        <f t="shared" si="56"/>
        <v>6830.11</v>
      </c>
      <c r="T321" s="7">
        <f t="shared" si="57"/>
        <v>114565.43</v>
      </c>
      <c r="U321" s="6">
        <f t="shared" si="58"/>
        <v>14691.18</v>
      </c>
      <c r="V321" s="6">
        <f t="shared" si="59"/>
        <v>70878.5</v>
      </c>
      <c r="W321" s="6">
        <f t="shared" si="60"/>
        <v>57604.89</v>
      </c>
      <c r="X321" s="6">
        <f t="shared" si="61"/>
        <v>110183.85</v>
      </c>
      <c r="Y321" s="6">
        <f t="shared" si="62"/>
        <v>105802.27</v>
      </c>
      <c r="Z321" s="6">
        <f t="shared" si="63"/>
        <v>102065.04</v>
      </c>
      <c r="AA321" s="6">
        <f t="shared" si="64"/>
        <v>36856.82</v>
      </c>
      <c r="AB321" s="6">
        <f t="shared" si="65"/>
        <v>8118.81</v>
      </c>
      <c r="AC321" s="6">
        <f t="shared" si="66"/>
        <v>29253.49</v>
      </c>
      <c r="AD321">
        <f t="shared" si="67"/>
        <v>72296.07</v>
      </c>
      <c r="AE321" s="7">
        <f t="shared" si="69"/>
        <v>6571.07</v>
      </c>
      <c r="AF321" s="6">
        <f t="shared" si="68"/>
        <v>729146.46</v>
      </c>
    </row>
    <row r="322" spans="1:32">
      <c r="A322">
        <v>321</v>
      </c>
      <c r="B322" t="s">
        <v>345</v>
      </c>
      <c r="C322" t="s">
        <v>23</v>
      </c>
      <c r="D322">
        <v>276.87</v>
      </c>
      <c r="E322">
        <v>2</v>
      </c>
      <c r="F322">
        <v>859</v>
      </c>
      <c r="G322">
        <v>649</v>
      </c>
      <c r="H322">
        <v>51</v>
      </c>
      <c r="I322">
        <v>449</v>
      </c>
      <c r="J322">
        <v>434</v>
      </c>
      <c r="K322">
        <v>527</v>
      </c>
      <c r="L322">
        <v>930</v>
      </c>
      <c r="M322">
        <v>601</v>
      </c>
      <c r="N322">
        <v>402</v>
      </c>
      <c r="O322">
        <v>993</v>
      </c>
      <c r="P322">
        <v>966</v>
      </c>
      <c r="Q322">
        <v>280</v>
      </c>
      <c r="R322">
        <v>675</v>
      </c>
      <c r="S322" s="7">
        <f t="shared" si="56"/>
        <v>179688.63</v>
      </c>
      <c r="T322" s="7">
        <f t="shared" si="57"/>
        <v>14120.37</v>
      </c>
      <c r="U322" s="6">
        <f t="shared" si="58"/>
        <v>124314.63</v>
      </c>
      <c r="V322" s="6">
        <f t="shared" si="59"/>
        <v>120161.58</v>
      </c>
      <c r="W322" s="6">
        <f t="shared" si="60"/>
        <v>145910.49</v>
      </c>
      <c r="X322" s="6">
        <f t="shared" si="61"/>
        <v>257489.1</v>
      </c>
      <c r="Y322" s="6">
        <f t="shared" si="62"/>
        <v>166398.87</v>
      </c>
      <c r="Z322" s="6">
        <f t="shared" si="63"/>
        <v>111301.74</v>
      </c>
      <c r="AA322" s="6">
        <f t="shared" si="64"/>
        <v>274931.91</v>
      </c>
      <c r="AB322" s="6">
        <f t="shared" si="65"/>
        <v>267456.42</v>
      </c>
      <c r="AC322" s="6">
        <f t="shared" si="66"/>
        <v>77523.6</v>
      </c>
      <c r="AD322">
        <f t="shared" si="67"/>
        <v>186887.25</v>
      </c>
      <c r="AE322" s="7">
        <f t="shared" si="69"/>
        <v>8094.87</v>
      </c>
      <c r="AF322" s="6">
        <f t="shared" si="68"/>
        <v>1926184.59</v>
      </c>
    </row>
    <row r="323" spans="1:32">
      <c r="A323">
        <v>322</v>
      </c>
      <c r="B323" t="s">
        <v>346</v>
      </c>
      <c r="C323" t="s">
        <v>23</v>
      </c>
      <c r="D323">
        <v>358.72</v>
      </c>
      <c r="E323">
        <v>1.6</v>
      </c>
      <c r="F323">
        <v>931</v>
      </c>
      <c r="G323">
        <v>564</v>
      </c>
      <c r="H323">
        <v>855</v>
      </c>
      <c r="I323">
        <v>62</v>
      </c>
      <c r="J323">
        <v>779</v>
      </c>
      <c r="K323">
        <v>818</v>
      </c>
      <c r="L323">
        <v>685</v>
      </c>
      <c r="M323">
        <v>596</v>
      </c>
      <c r="N323">
        <v>38</v>
      </c>
      <c r="O323">
        <v>168</v>
      </c>
      <c r="P323">
        <v>937</v>
      </c>
      <c r="Q323">
        <v>683</v>
      </c>
      <c r="R323">
        <v>91</v>
      </c>
      <c r="S323" s="7">
        <f t="shared" ref="S323:S386" si="70">D323*G323</f>
        <v>202318.08</v>
      </c>
      <c r="T323" s="7">
        <f t="shared" ref="T323:T386" si="71">D323*H323</f>
        <v>306705.6</v>
      </c>
      <c r="U323" s="6">
        <f t="shared" ref="U323:U386" si="72">D323*I323</f>
        <v>22240.64</v>
      </c>
      <c r="V323" s="6">
        <f t="shared" ref="V323:V386" si="73">D323*J323</f>
        <v>279442.88</v>
      </c>
      <c r="W323" s="6">
        <f t="shared" ref="W323:W386" si="74">D323*K323</f>
        <v>293432.96</v>
      </c>
      <c r="X323" s="6">
        <f t="shared" ref="X323:X386" si="75">D323*L323</f>
        <v>245723.2</v>
      </c>
      <c r="Y323" s="6">
        <f t="shared" ref="Y323:Y386" si="76">D323*M323</f>
        <v>213797.12</v>
      </c>
      <c r="Z323" s="6">
        <f t="shared" ref="Z323:Z386" si="77">D323*N323</f>
        <v>13631.36</v>
      </c>
      <c r="AA323" s="6">
        <f t="shared" ref="AA323:AA386" si="78">D323*O323</f>
        <v>60264.96</v>
      </c>
      <c r="AB323" s="6">
        <f t="shared" ref="AB323:AB386" si="79">D323*P323</f>
        <v>336120.64</v>
      </c>
      <c r="AC323" s="6">
        <f t="shared" ref="AC323:AC386" si="80">D323*Q323</f>
        <v>245005.76</v>
      </c>
      <c r="AD323">
        <f t="shared" ref="AD323:AD386" si="81">D323*R323</f>
        <v>32643.52</v>
      </c>
      <c r="AE323" s="7">
        <f t="shared" si="69"/>
        <v>7567.32</v>
      </c>
      <c r="AF323" s="6">
        <f t="shared" ref="AF323:AF386" si="82">SUM(S323:AD323)</f>
        <v>2251326.72</v>
      </c>
    </row>
    <row r="324" spans="1:32">
      <c r="A324">
        <v>323</v>
      </c>
      <c r="B324" t="s">
        <v>347</v>
      </c>
      <c r="C324" t="s">
        <v>48</v>
      </c>
      <c r="D324">
        <v>331.8</v>
      </c>
      <c r="E324">
        <v>4.5</v>
      </c>
      <c r="F324">
        <v>289</v>
      </c>
      <c r="G324">
        <v>43</v>
      </c>
      <c r="H324">
        <v>152</v>
      </c>
      <c r="I324">
        <v>103</v>
      </c>
      <c r="J324">
        <v>206</v>
      </c>
      <c r="K324">
        <v>616</v>
      </c>
      <c r="L324">
        <v>169</v>
      </c>
      <c r="M324">
        <v>784</v>
      </c>
      <c r="N324">
        <v>118</v>
      </c>
      <c r="O324">
        <v>61</v>
      </c>
      <c r="P324">
        <v>559</v>
      </c>
      <c r="Q324">
        <v>827</v>
      </c>
      <c r="R324">
        <v>599</v>
      </c>
      <c r="S324" s="7">
        <f t="shared" si="70"/>
        <v>14267.4</v>
      </c>
      <c r="T324" s="7">
        <f t="shared" si="71"/>
        <v>50433.6</v>
      </c>
      <c r="U324" s="6">
        <f t="shared" si="72"/>
        <v>34175.4</v>
      </c>
      <c r="V324" s="6">
        <f t="shared" si="73"/>
        <v>68350.8</v>
      </c>
      <c r="W324" s="6">
        <f t="shared" si="74"/>
        <v>204388.8</v>
      </c>
      <c r="X324" s="6">
        <f t="shared" si="75"/>
        <v>56074.2</v>
      </c>
      <c r="Y324" s="6">
        <f t="shared" si="76"/>
        <v>260131.2</v>
      </c>
      <c r="Z324" s="6">
        <f t="shared" si="77"/>
        <v>39152.4</v>
      </c>
      <c r="AA324" s="6">
        <f t="shared" si="78"/>
        <v>20239.8</v>
      </c>
      <c r="AB324" s="6">
        <f t="shared" si="79"/>
        <v>185476.2</v>
      </c>
      <c r="AC324" s="6">
        <f t="shared" si="80"/>
        <v>274398.6</v>
      </c>
      <c r="AD324">
        <f t="shared" si="81"/>
        <v>198748.2</v>
      </c>
      <c r="AE324" s="7">
        <f t="shared" ref="AE324:AE387" si="83">SUM(D324:R324)</f>
        <v>4862.3</v>
      </c>
      <c r="AF324" s="6">
        <f t="shared" si="82"/>
        <v>1405836.6</v>
      </c>
    </row>
    <row r="325" spans="1:32">
      <c r="A325">
        <v>324</v>
      </c>
      <c r="B325" t="s">
        <v>348</v>
      </c>
      <c r="C325" t="s">
        <v>29</v>
      </c>
      <c r="D325">
        <v>143.57</v>
      </c>
      <c r="E325">
        <v>1.9</v>
      </c>
      <c r="F325">
        <v>724</v>
      </c>
      <c r="G325">
        <v>814</v>
      </c>
      <c r="H325">
        <v>748</v>
      </c>
      <c r="I325">
        <v>850</v>
      </c>
      <c r="J325">
        <v>990</v>
      </c>
      <c r="K325">
        <v>164</v>
      </c>
      <c r="L325">
        <v>757</v>
      </c>
      <c r="M325">
        <v>335</v>
      </c>
      <c r="N325">
        <v>334</v>
      </c>
      <c r="O325">
        <v>348</v>
      </c>
      <c r="P325">
        <v>713</v>
      </c>
      <c r="Q325">
        <v>430</v>
      </c>
      <c r="R325">
        <v>68</v>
      </c>
      <c r="S325" s="7">
        <f t="shared" si="70"/>
        <v>116865.98</v>
      </c>
      <c r="T325" s="7">
        <f t="shared" si="71"/>
        <v>107390.36</v>
      </c>
      <c r="U325" s="6">
        <f t="shared" si="72"/>
        <v>122034.5</v>
      </c>
      <c r="V325" s="6">
        <f t="shared" si="73"/>
        <v>142134.3</v>
      </c>
      <c r="W325" s="6">
        <f t="shared" si="74"/>
        <v>23545.48</v>
      </c>
      <c r="X325" s="6">
        <f t="shared" si="75"/>
        <v>108682.49</v>
      </c>
      <c r="Y325" s="6">
        <f t="shared" si="76"/>
        <v>48095.95</v>
      </c>
      <c r="Z325" s="6">
        <f t="shared" si="77"/>
        <v>47952.38</v>
      </c>
      <c r="AA325" s="6">
        <f t="shared" si="78"/>
        <v>49962.36</v>
      </c>
      <c r="AB325" s="6">
        <f t="shared" si="79"/>
        <v>102365.41</v>
      </c>
      <c r="AC325" s="6">
        <f t="shared" si="80"/>
        <v>61735.1</v>
      </c>
      <c r="AD325">
        <f t="shared" si="81"/>
        <v>9762.76</v>
      </c>
      <c r="AE325" s="7">
        <f t="shared" si="83"/>
        <v>7420.47</v>
      </c>
      <c r="AF325" s="6">
        <f t="shared" si="82"/>
        <v>940527.07</v>
      </c>
    </row>
    <row r="326" spans="1:32">
      <c r="A326">
        <v>325</v>
      </c>
      <c r="B326" t="s">
        <v>349</v>
      </c>
      <c r="C326" t="s">
        <v>23</v>
      </c>
      <c r="D326">
        <v>477.66</v>
      </c>
      <c r="E326">
        <v>4.9</v>
      </c>
      <c r="F326">
        <v>893</v>
      </c>
      <c r="G326">
        <v>52</v>
      </c>
      <c r="H326">
        <v>310</v>
      </c>
      <c r="I326">
        <v>870</v>
      </c>
      <c r="J326">
        <v>438</v>
      </c>
      <c r="K326">
        <v>487</v>
      </c>
      <c r="L326">
        <v>934</v>
      </c>
      <c r="M326">
        <v>187</v>
      </c>
      <c r="N326">
        <v>335</v>
      </c>
      <c r="O326">
        <v>441</v>
      </c>
      <c r="P326">
        <v>497</v>
      </c>
      <c r="Q326">
        <v>39</v>
      </c>
      <c r="R326">
        <v>36</v>
      </c>
      <c r="S326" s="7">
        <f t="shared" si="70"/>
        <v>24838.32</v>
      </c>
      <c r="T326" s="7">
        <f t="shared" si="71"/>
        <v>148074.6</v>
      </c>
      <c r="U326" s="6">
        <f t="shared" si="72"/>
        <v>415564.2</v>
      </c>
      <c r="V326" s="6">
        <f t="shared" si="73"/>
        <v>209215.08</v>
      </c>
      <c r="W326" s="6">
        <f t="shared" si="74"/>
        <v>232620.42</v>
      </c>
      <c r="X326" s="6">
        <f t="shared" si="75"/>
        <v>446134.44</v>
      </c>
      <c r="Y326" s="6">
        <f t="shared" si="76"/>
        <v>89322.42</v>
      </c>
      <c r="Z326" s="6">
        <f t="shared" si="77"/>
        <v>160016.1</v>
      </c>
      <c r="AA326" s="6">
        <f t="shared" si="78"/>
        <v>210648.06</v>
      </c>
      <c r="AB326" s="6">
        <f t="shared" si="79"/>
        <v>237397.02</v>
      </c>
      <c r="AC326" s="6">
        <f t="shared" si="80"/>
        <v>18628.74</v>
      </c>
      <c r="AD326">
        <f t="shared" si="81"/>
        <v>17195.76</v>
      </c>
      <c r="AE326" s="7">
        <f t="shared" si="83"/>
        <v>6001.56</v>
      </c>
      <c r="AF326" s="6">
        <f t="shared" si="82"/>
        <v>2209655.16</v>
      </c>
    </row>
    <row r="327" spans="1:32">
      <c r="A327">
        <v>326</v>
      </c>
      <c r="B327" t="s">
        <v>350</v>
      </c>
      <c r="C327" t="s">
        <v>21</v>
      </c>
      <c r="D327">
        <v>370.26</v>
      </c>
      <c r="E327">
        <v>2.3</v>
      </c>
      <c r="F327">
        <v>272</v>
      </c>
      <c r="G327">
        <v>585</v>
      </c>
      <c r="H327">
        <v>813</v>
      </c>
      <c r="I327">
        <v>667</v>
      </c>
      <c r="J327">
        <v>973</v>
      </c>
      <c r="K327">
        <v>712</v>
      </c>
      <c r="L327">
        <v>89</v>
      </c>
      <c r="M327">
        <v>670</v>
      </c>
      <c r="N327">
        <v>538</v>
      </c>
      <c r="O327">
        <v>13</v>
      </c>
      <c r="P327">
        <v>848</v>
      </c>
      <c r="Q327">
        <v>518</v>
      </c>
      <c r="R327">
        <v>764</v>
      </c>
      <c r="S327" s="7">
        <f t="shared" si="70"/>
        <v>216602.1</v>
      </c>
      <c r="T327" s="7">
        <f t="shared" si="71"/>
        <v>301021.38</v>
      </c>
      <c r="U327" s="6">
        <f t="shared" si="72"/>
        <v>246963.42</v>
      </c>
      <c r="V327" s="6">
        <f t="shared" si="73"/>
        <v>360262.98</v>
      </c>
      <c r="W327" s="6">
        <f t="shared" si="74"/>
        <v>263625.12</v>
      </c>
      <c r="X327" s="6">
        <f t="shared" si="75"/>
        <v>32953.14</v>
      </c>
      <c r="Y327" s="6">
        <f t="shared" si="76"/>
        <v>248074.2</v>
      </c>
      <c r="Z327" s="6">
        <f t="shared" si="77"/>
        <v>199199.88</v>
      </c>
      <c r="AA327" s="6">
        <f t="shared" si="78"/>
        <v>4813.38</v>
      </c>
      <c r="AB327" s="6">
        <f t="shared" si="79"/>
        <v>313980.48</v>
      </c>
      <c r="AC327" s="6">
        <f t="shared" si="80"/>
        <v>191794.68</v>
      </c>
      <c r="AD327">
        <f t="shared" si="81"/>
        <v>282878.64</v>
      </c>
      <c r="AE327" s="7">
        <f t="shared" si="83"/>
        <v>7834.56</v>
      </c>
      <c r="AF327" s="6">
        <f t="shared" si="82"/>
        <v>2662169.4</v>
      </c>
    </row>
    <row r="328" spans="1:32">
      <c r="A328">
        <v>327</v>
      </c>
      <c r="B328" t="s">
        <v>351</v>
      </c>
      <c r="C328" t="s">
        <v>26</v>
      </c>
      <c r="D328">
        <v>279.41</v>
      </c>
      <c r="E328">
        <v>1.7</v>
      </c>
      <c r="F328">
        <v>930</v>
      </c>
      <c r="G328">
        <v>557</v>
      </c>
      <c r="H328">
        <v>543</v>
      </c>
      <c r="I328">
        <v>272</v>
      </c>
      <c r="J328">
        <v>778</v>
      </c>
      <c r="K328">
        <v>708</v>
      </c>
      <c r="L328">
        <v>560</v>
      </c>
      <c r="M328">
        <v>242</v>
      </c>
      <c r="N328">
        <v>615</v>
      </c>
      <c r="O328">
        <v>163</v>
      </c>
      <c r="P328">
        <v>925</v>
      </c>
      <c r="Q328">
        <v>685</v>
      </c>
      <c r="R328">
        <v>763</v>
      </c>
      <c r="S328" s="7">
        <f t="shared" si="70"/>
        <v>155631.37</v>
      </c>
      <c r="T328" s="7">
        <f t="shared" si="71"/>
        <v>151719.63</v>
      </c>
      <c r="U328" s="6">
        <f t="shared" si="72"/>
        <v>75999.52</v>
      </c>
      <c r="V328" s="6">
        <f t="shared" si="73"/>
        <v>217380.98</v>
      </c>
      <c r="W328" s="6">
        <f t="shared" si="74"/>
        <v>197822.28</v>
      </c>
      <c r="X328" s="6">
        <f t="shared" si="75"/>
        <v>156469.6</v>
      </c>
      <c r="Y328" s="6">
        <f t="shared" si="76"/>
        <v>67617.22</v>
      </c>
      <c r="Z328" s="6">
        <f t="shared" si="77"/>
        <v>171837.15</v>
      </c>
      <c r="AA328" s="6">
        <f t="shared" si="78"/>
        <v>45543.83</v>
      </c>
      <c r="AB328" s="6">
        <f t="shared" si="79"/>
        <v>258454.25</v>
      </c>
      <c r="AC328" s="6">
        <f t="shared" si="80"/>
        <v>191395.85</v>
      </c>
      <c r="AD328">
        <f t="shared" si="81"/>
        <v>213189.83</v>
      </c>
      <c r="AE328" s="7">
        <f t="shared" si="83"/>
        <v>8022.11</v>
      </c>
      <c r="AF328" s="6">
        <f t="shared" si="82"/>
        <v>1903061.51</v>
      </c>
    </row>
    <row r="329" spans="1:32">
      <c r="A329">
        <v>328</v>
      </c>
      <c r="B329" t="s">
        <v>352</v>
      </c>
      <c r="C329" t="s">
        <v>21</v>
      </c>
      <c r="D329">
        <v>307.8</v>
      </c>
      <c r="E329">
        <v>4.2</v>
      </c>
      <c r="F329">
        <v>66</v>
      </c>
      <c r="G329">
        <v>524</v>
      </c>
      <c r="H329">
        <v>566</v>
      </c>
      <c r="I329">
        <v>5</v>
      </c>
      <c r="J329">
        <v>665</v>
      </c>
      <c r="K329">
        <v>425</v>
      </c>
      <c r="L329">
        <v>445</v>
      </c>
      <c r="M329">
        <v>72</v>
      </c>
      <c r="N329">
        <v>73</v>
      </c>
      <c r="O329">
        <v>419</v>
      </c>
      <c r="P329">
        <v>916</v>
      </c>
      <c r="Q329">
        <v>662</v>
      </c>
      <c r="R329">
        <v>139</v>
      </c>
      <c r="S329" s="7">
        <f t="shared" si="70"/>
        <v>161287.2</v>
      </c>
      <c r="T329" s="7">
        <f t="shared" si="71"/>
        <v>174214.8</v>
      </c>
      <c r="U329" s="6">
        <f t="shared" si="72"/>
        <v>1539</v>
      </c>
      <c r="V329" s="6">
        <f t="shared" si="73"/>
        <v>204687</v>
      </c>
      <c r="W329" s="6">
        <f t="shared" si="74"/>
        <v>130815</v>
      </c>
      <c r="X329" s="6">
        <f t="shared" si="75"/>
        <v>136971</v>
      </c>
      <c r="Y329" s="6">
        <f t="shared" si="76"/>
        <v>22161.6</v>
      </c>
      <c r="Z329" s="6">
        <f t="shared" si="77"/>
        <v>22469.4</v>
      </c>
      <c r="AA329" s="6">
        <f t="shared" si="78"/>
        <v>128968.2</v>
      </c>
      <c r="AB329" s="6">
        <f t="shared" si="79"/>
        <v>281944.8</v>
      </c>
      <c r="AC329" s="6">
        <f t="shared" si="80"/>
        <v>203763.6</v>
      </c>
      <c r="AD329">
        <f t="shared" si="81"/>
        <v>42784.2</v>
      </c>
      <c r="AE329" s="7">
        <f t="shared" si="83"/>
        <v>5289</v>
      </c>
      <c r="AF329" s="6">
        <f t="shared" si="82"/>
        <v>1511605.8</v>
      </c>
    </row>
    <row r="330" spans="1:32">
      <c r="A330">
        <v>329</v>
      </c>
      <c r="B330" t="s">
        <v>353</v>
      </c>
      <c r="C330" t="s">
        <v>48</v>
      </c>
      <c r="D330">
        <v>212.7</v>
      </c>
      <c r="E330">
        <v>3.6</v>
      </c>
      <c r="F330">
        <v>483</v>
      </c>
      <c r="G330">
        <v>676</v>
      </c>
      <c r="H330">
        <v>863</v>
      </c>
      <c r="I330">
        <v>146</v>
      </c>
      <c r="J330">
        <v>41</v>
      </c>
      <c r="K330">
        <v>696</v>
      </c>
      <c r="L330">
        <v>293</v>
      </c>
      <c r="M330">
        <v>478</v>
      </c>
      <c r="N330">
        <v>190</v>
      </c>
      <c r="O330">
        <v>756</v>
      </c>
      <c r="P330">
        <v>59</v>
      </c>
      <c r="Q330">
        <v>210</v>
      </c>
      <c r="R330">
        <v>866</v>
      </c>
      <c r="S330" s="7">
        <f t="shared" si="70"/>
        <v>143785.2</v>
      </c>
      <c r="T330" s="7">
        <f t="shared" si="71"/>
        <v>183560.1</v>
      </c>
      <c r="U330" s="6">
        <f t="shared" si="72"/>
        <v>31054.2</v>
      </c>
      <c r="V330" s="6">
        <f t="shared" si="73"/>
        <v>8720.7</v>
      </c>
      <c r="W330" s="6">
        <f t="shared" si="74"/>
        <v>148039.2</v>
      </c>
      <c r="X330" s="6">
        <f t="shared" si="75"/>
        <v>62321.1</v>
      </c>
      <c r="Y330" s="6">
        <f t="shared" si="76"/>
        <v>101670.6</v>
      </c>
      <c r="Z330" s="6">
        <f t="shared" si="77"/>
        <v>40413</v>
      </c>
      <c r="AA330" s="6">
        <f t="shared" si="78"/>
        <v>160801.2</v>
      </c>
      <c r="AB330" s="6">
        <f t="shared" si="79"/>
        <v>12549.3</v>
      </c>
      <c r="AC330" s="6">
        <f t="shared" si="80"/>
        <v>44667</v>
      </c>
      <c r="AD330">
        <f t="shared" si="81"/>
        <v>184198.2</v>
      </c>
      <c r="AE330" s="7">
        <f t="shared" si="83"/>
        <v>5973.3</v>
      </c>
      <c r="AF330" s="6">
        <f t="shared" si="82"/>
        <v>1121779.8</v>
      </c>
    </row>
    <row r="331" spans="1:32">
      <c r="A331">
        <v>330</v>
      </c>
      <c r="B331" t="s">
        <v>354</v>
      </c>
      <c r="C331" t="s">
        <v>48</v>
      </c>
      <c r="D331">
        <v>127.63</v>
      </c>
      <c r="E331">
        <v>3</v>
      </c>
      <c r="F331">
        <v>936</v>
      </c>
      <c r="G331">
        <v>101</v>
      </c>
      <c r="H331">
        <v>388</v>
      </c>
      <c r="I331">
        <v>183</v>
      </c>
      <c r="J331">
        <v>410</v>
      </c>
      <c r="K331">
        <v>833</v>
      </c>
      <c r="L331">
        <v>918</v>
      </c>
      <c r="M331">
        <v>973</v>
      </c>
      <c r="N331">
        <v>323</v>
      </c>
      <c r="O331">
        <v>846</v>
      </c>
      <c r="P331">
        <v>396</v>
      </c>
      <c r="Q331">
        <v>301</v>
      </c>
      <c r="R331">
        <v>892</v>
      </c>
      <c r="S331" s="7">
        <f t="shared" si="70"/>
        <v>12890.63</v>
      </c>
      <c r="T331" s="7">
        <f t="shared" si="71"/>
        <v>49520.44</v>
      </c>
      <c r="U331" s="6">
        <f t="shared" si="72"/>
        <v>23356.29</v>
      </c>
      <c r="V331" s="6">
        <f t="shared" si="73"/>
        <v>52328.3</v>
      </c>
      <c r="W331" s="6">
        <f t="shared" si="74"/>
        <v>106315.79</v>
      </c>
      <c r="X331" s="6">
        <f t="shared" si="75"/>
        <v>117164.34</v>
      </c>
      <c r="Y331" s="6">
        <f t="shared" si="76"/>
        <v>124183.99</v>
      </c>
      <c r="Z331" s="6">
        <f t="shared" si="77"/>
        <v>41224.49</v>
      </c>
      <c r="AA331" s="6">
        <f t="shared" si="78"/>
        <v>107974.98</v>
      </c>
      <c r="AB331" s="6">
        <f t="shared" si="79"/>
        <v>50541.48</v>
      </c>
      <c r="AC331" s="6">
        <f t="shared" si="80"/>
        <v>38416.63</v>
      </c>
      <c r="AD331">
        <f t="shared" si="81"/>
        <v>113845.96</v>
      </c>
      <c r="AE331" s="7">
        <f t="shared" si="83"/>
        <v>7630.63</v>
      </c>
      <c r="AF331" s="6">
        <f t="shared" si="82"/>
        <v>837763.32</v>
      </c>
    </row>
    <row r="332" spans="1:32">
      <c r="A332">
        <v>331</v>
      </c>
      <c r="B332" t="s">
        <v>355</v>
      </c>
      <c r="C332" t="s">
        <v>19</v>
      </c>
      <c r="D332">
        <v>181.21</v>
      </c>
      <c r="E332">
        <v>3.2</v>
      </c>
      <c r="F332">
        <v>248</v>
      </c>
      <c r="G332">
        <v>791</v>
      </c>
      <c r="H332">
        <v>547</v>
      </c>
      <c r="I332">
        <v>997</v>
      </c>
      <c r="J332">
        <v>522</v>
      </c>
      <c r="K332">
        <v>264</v>
      </c>
      <c r="L332">
        <v>149</v>
      </c>
      <c r="M332">
        <v>560</v>
      </c>
      <c r="N332">
        <v>146</v>
      </c>
      <c r="O332">
        <v>519</v>
      </c>
      <c r="P332">
        <v>256</v>
      </c>
      <c r="Q332">
        <v>85</v>
      </c>
      <c r="R332">
        <v>679</v>
      </c>
      <c r="S332" s="7">
        <f t="shared" si="70"/>
        <v>143337.11</v>
      </c>
      <c r="T332" s="7">
        <f t="shared" si="71"/>
        <v>99121.87</v>
      </c>
      <c r="U332" s="6">
        <f t="shared" si="72"/>
        <v>180666.37</v>
      </c>
      <c r="V332" s="6">
        <f t="shared" si="73"/>
        <v>94591.62</v>
      </c>
      <c r="W332" s="6">
        <f t="shared" si="74"/>
        <v>47839.44</v>
      </c>
      <c r="X332" s="6">
        <f t="shared" si="75"/>
        <v>27000.29</v>
      </c>
      <c r="Y332" s="6">
        <f t="shared" si="76"/>
        <v>101477.6</v>
      </c>
      <c r="Z332" s="6">
        <f t="shared" si="77"/>
        <v>26456.66</v>
      </c>
      <c r="AA332" s="6">
        <f t="shared" si="78"/>
        <v>94047.99</v>
      </c>
      <c r="AB332" s="6">
        <f t="shared" si="79"/>
        <v>46389.76</v>
      </c>
      <c r="AC332" s="6">
        <f t="shared" si="80"/>
        <v>15402.85</v>
      </c>
      <c r="AD332">
        <f t="shared" si="81"/>
        <v>123041.59</v>
      </c>
      <c r="AE332" s="7">
        <f t="shared" si="83"/>
        <v>5947.41</v>
      </c>
      <c r="AF332" s="6">
        <f t="shared" si="82"/>
        <v>999373.15</v>
      </c>
    </row>
    <row r="333" spans="1:32">
      <c r="A333">
        <v>332</v>
      </c>
      <c r="B333" t="s">
        <v>356</v>
      </c>
      <c r="C333" t="s">
        <v>35</v>
      </c>
      <c r="D333">
        <v>380.13</v>
      </c>
      <c r="E333">
        <v>3.9</v>
      </c>
      <c r="F333">
        <v>156</v>
      </c>
      <c r="G333">
        <v>769</v>
      </c>
      <c r="H333">
        <v>621</v>
      </c>
      <c r="I333">
        <v>27</v>
      </c>
      <c r="J333">
        <v>805</v>
      </c>
      <c r="K333">
        <v>874</v>
      </c>
      <c r="L333">
        <v>131</v>
      </c>
      <c r="M333">
        <v>100</v>
      </c>
      <c r="N333">
        <v>766</v>
      </c>
      <c r="O333">
        <v>665</v>
      </c>
      <c r="P333">
        <v>576</v>
      </c>
      <c r="Q333">
        <v>396</v>
      </c>
      <c r="R333">
        <v>565</v>
      </c>
      <c r="S333" s="7">
        <f t="shared" si="70"/>
        <v>292319.97</v>
      </c>
      <c r="T333" s="7">
        <f t="shared" si="71"/>
        <v>236060.73</v>
      </c>
      <c r="U333" s="6">
        <f t="shared" si="72"/>
        <v>10263.51</v>
      </c>
      <c r="V333" s="6">
        <f t="shared" si="73"/>
        <v>306004.65</v>
      </c>
      <c r="W333" s="6">
        <f t="shared" si="74"/>
        <v>332233.62</v>
      </c>
      <c r="X333" s="6">
        <f t="shared" si="75"/>
        <v>49797.03</v>
      </c>
      <c r="Y333" s="6">
        <f t="shared" si="76"/>
        <v>38013</v>
      </c>
      <c r="Z333" s="6">
        <f t="shared" si="77"/>
        <v>291179.58</v>
      </c>
      <c r="AA333" s="6">
        <f t="shared" si="78"/>
        <v>252786.45</v>
      </c>
      <c r="AB333" s="6">
        <f t="shared" si="79"/>
        <v>218954.88</v>
      </c>
      <c r="AC333" s="6">
        <f t="shared" si="80"/>
        <v>150531.48</v>
      </c>
      <c r="AD333">
        <f t="shared" si="81"/>
        <v>214773.45</v>
      </c>
      <c r="AE333" s="7">
        <f t="shared" si="83"/>
        <v>6835.03</v>
      </c>
      <c r="AF333" s="6">
        <f t="shared" si="82"/>
        <v>2392918.35</v>
      </c>
    </row>
    <row r="334" spans="1:32">
      <c r="A334">
        <v>333</v>
      </c>
      <c r="B334" t="s">
        <v>357</v>
      </c>
      <c r="C334" t="s">
        <v>23</v>
      </c>
      <c r="D334">
        <v>12.12</v>
      </c>
      <c r="E334">
        <v>1.9</v>
      </c>
      <c r="F334">
        <v>47</v>
      </c>
      <c r="G334">
        <v>981</v>
      </c>
      <c r="H334">
        <v>176</v>
      </c>
      <c r="I334">
        <v>961</v>
      </c>
      <c r="J334">
        <v>609</v>
      </c>
      <c r="K334">
        <v>611</v>
      </c>
      <c r="L334">
        <v>432</v>
      </c>
      <c r="M334">
        <v>513</v>
      </c>
      <c r="N334">
        <v>283</v>
      </c>
      <c r="O334">
        <v>547</v>
      </c>
      <c r="P334">
        <v>238</v>
      </c>
      <c r="Q334">
        <v>252</v>
      </c>
      <c r="R334">
        <v>897</v>
      </c>
      <c r="S334" s="7">
        <f t="shared" si="70"/>
        <v>11889.72</v>
      </c>
      <c r="T334" s="7">
        <f t="shared" si="71"/>
        <v>2133.12</v>
      </c>
      <c r="U334" s="6">
        <f t="shared" si="72"/>
        <v>11647.32</v>
      </c>
      <c r="V334" s="6">
        <f t="shared" si="73"/>
        <v>7381.08</v>
      </c>
      <c r="W334" s="6">
        <f t="shared" si="74"/>
        <v>7405.32</v>
      </c>
      <c r="X334" s="6">
        <f t="shared" si="75"/>
        <v>5235.84</v>
      </c>
      <c r="Y334" s="6">
        <f t="shared" si="76"/>
        <v>6217.56</v>
      </c>
      <c r="Z334" s="6">
        <f t="shared" si="77"/>
        <v>3429.96</v>
      </c>
      <c r="AA334" s="6">
        <f t="shared" si="78"/>
        <v>6629.64</v>
      </c>
      <c r="AB334" s="6">
        <f t="shared" si="79"/>
        <v>2884.56</v>
      </c>
      <c r="AC334" s="6">
        <f t="shared" si="80"/>
        <v>3054.24</v>
      </c>
      <c r="AD334">
        <f t="shared" si="81"/>
        <v>10871.64</v>
      </c>
      <c r="AE334" s="7">
        <f t="shared" si="83"/>
        <v>6561.02</v>
      </c>
      <c r="AF334" s="6">
        <f t="shared" si="82"/>
        <v>78780</v>
      </c>
    </row>
    <row r="335" spans="1:32">
      <c r="A335">
        <v>334</v>
      </c>
      <c r="B335" t="s">
        <v>358</v>
      </c>
      <c r="C335" t="s">
        <v>35</v>
      </c>
      <c r="D335">
        <v>62.46</v>
      </c>
      <c r="E335">
        <v>5</v>
      </c>
      <c r="F335">
        <v>935</v>
      </c>
      <c r="G335">
        <v>848</v>
      </c>
      <c r="H335">
        <v>361</v>
      </c>
      <c r="I335">
        <v>549</v>
      </c>
      <c r="J335">
        <v>426</v>
      </c>
      <c r="K335">
        <v>341</v>
      </c>
      <c r="L335">
        <v>58</v>
      </c>
      <c r="M335">
        <v>755</v>
      </c>
      <c r="N335">
        <v>212</v>
      </c>
      <c r="O335">
        <v>559</v>
      </c>
      <c r="P335">
        <v>800</v>
      </c>
      <c r="Q335">
        <v>532</v>
      </c>
      <c r="R335">
        <v>177</v>
      </c>
      <c r="S335" s="7">
        <f t="shared" si="70"/>
        <v>52966.08</v>
      </c>
      <c r="T335" s="7">
        <f t="shared" si="71"/>
        <v>22548.06</v>
      </c>
      <c r="U335" s="6">
        <f t="shared" si="72"/>
        <v>34290.54</v>
      </c>
      <c r="V335" s="6">
        <f t="shared" si="73"/>
        <v>26607.96</v>
      </c>
      <c r="W335" s="6">
        <f t="shared" si="74"/>
        <v>21298.86</v>
      </c>
      <c r="X335" s="6">
        <f t="shared" si="75"/>
        <v>3622.68</v>
      </c>
      <c r="Y335" s="6">
        <f t="shared" si="76"/>
        <v>47157.3</v>
      </c>
      <c r="Z335" s="6">
        <f t="shared" si="77"/>
        <v>13241.52</v>
      </c>
      <c r="AA335" s="6">
        <f t="shared" si="78"/>
        <v>34915.14</v>
      </c>
      <c r="AB335" s="6">
        <f t="shared" si="79"/>
        <v>49968</v>
      </c>
      <c r="AC335" s="6">
        <f t="shared" si="80"/>
        <v>33228.72</v>
      </c>
      <c r="AD335">
        <f t="shared" si="81"/>
        <v>11055.42</v>
      </c>
      <c r="AE335" s="7">
        <f t="shared" si="83"/>
        <v>6620.46</v>
      </c>
      <c r="AF335" s="6">
        <f t="shared" si="82"/>
        <v>350900.28</v>
      </c>
    </row>
    <row r="336" spans="1:32">
      <c r="A336">
        <v>335</v>
      </c>
      <c r="B336" t="s">
        <v>359</v>
      </c>
      <c r="C336" t="s">
        <v>35</v>
      </c>
      <c r="D336">
        <v>27.77</v>
      </c>
      <c r="E336">
        <v>4.9</v>
      </c>
      <c r="F336">
        <v>454</v>
      </c>
      <c r="G336">
        <v>867</v>
      </c>
      <c r="H336">
        <v>313</v>
      </c>
      <c r="I336">
        <v>118</v>
      </c>
      <c r="J336">
        <v>274</v>
      </c>
      <c r="K336">
        <v>831</v>
      </c>
      <c r="L336">
        <v>968</v>
      </c>
      <c r="M336">
        <v>175</v>
      </c>
      <c r="N336">
        <v>634</v>
      </c>
      <c r="O336">
        <v>596</v>
      </c>
      <c r="P336">
        <v>37</v>
      </c>
      <c r="Q336">
        <v>768</v>
      </c>
      <c r="R336">
        <v>808</v>
      </c>
      <c r="S336" s="7">
        <f t="shared" si="70"/>
        <v>24076.59</v>
      </c>
      <c r="T336" s="7">
        <f t="shared" si="71"/>
        <v>8692.01</v>
      </c>
      <c r="U336" s="6">
        <f t="shared" si="72"/>
        <v>3276.86</v>
      </c>
      <c r="V336" s="6">
        <f t="shared" si="73"/>
        <v>7608.98</v>
      </c>
      <c r="W336" s="6">
        <f t="shared" si="74"/>
        <v>23076.87</v>
      </c>
      <c r="X336" s="6">
        <f t="shared" si="75"/>
        <v>26881.36</v>
      </c>
      <c r="Y336" s="6">
        <f t="shared" si="76"/>
        <v>4859.75</v>
      </c>
      <c r="Z336" s="6">
        <f t="shared" si="77"/>
        <v>17606.18</v>
      </c>
      <c r="AA336" s="6">
        <f t="shared" si="78"/>
        <v>16550.92</v>
      </c>
      <c r="AB336" s="6">
        <f t="shared" si="79"/>
        <v>1027.49</v>
      </c>
      <c r="AC336" s="6">
        <f t="shared" si="80"/>
        <v>21327.36</v>
      </c>
      <c r="AD336">
        <f t="shared" si="81"/>
        <v>22438.16</v>
      </c>
      <c r="AE336" s="7">
        <f t="shared" si="83"/>
        <v>6875.67</v>
      </c>
      <c r="AF336" s="6">
        <f t="shared" si="82"/>
        <v>177422.53</v>
      </c>
    </row>
    <row r="337" spans="1:32">
      <c r="A337">
        <v>336</v>
      </c>
      <c r="B337" t="s">
        <v>360</v>
      </c>
      <c r="C337" t="s">
        <v>23</v>
      </c>
      <c r="D337">
        <v>25.16</v>
      </c>
      <c r="E337">
        <v>3.6</v>
      </c>
      <c r="F337">
        <v>201</v>
      </c>
      <c r="G337">
        <v>397</v>
      </c>
      <c r="H337">
        <v>806</v>
      </c>
      <c r="I337">
        <v>292</v>
      </c>
      <c r="J337">
        <v>447</v>
      </c>
      <c r="K337">
        <v>725</v>
      </c>
      <c r="L337">
        <v>835</v>
      </c>
      <c r="M337">
        <v>237</v>
      </c>
      <c r="N337">
        <v>717</v>
      </c>
      <c r="O337">
        <v>27</v>
      </c>
      <c r="P337">
        <v>24</v>
      </c>
      <c r="Q337">
        <v>890</v>
      </c>
      <c r="R337">
        <v>812</v>
      </c>
      <c r="S337" s="7">
        <f t="shared" si="70"/>
        <v>9988.52</v>
      </c>
      <c r="T337" s="7">
        <f t="shared" si="71"/>
        <v>20278.96</v>
      </c>
      <c r="U337" s="6">
        <f t="shared" si="72"/>
        <v>7346.72</v>
      </c>
      <c r="V337" s="6">
        <f t="shared" si="73"/>
        <v>11246.52</v>
      </c>
      <c r="W337" s="6">
        <f t="shared" si="74"/>
        <v>18241</v>
      </c>
      <c r="X337" s="6">
        <f t="shared" si="75"/>
        <v>21008.6</v>
      </c>
      <c r="Y337" s="6">
        <f t="shared" si="76"/>
        <v>5962.92</v>
      </c>
      <c r="Z337" s="6">
        <f t="shared" si="77"/>
        <v>18039.72</v>
      </c>
      <c r="AA337" s="6">
        <f t="shared" si="78"/>
        <v>679.32</v>
      </c>
      <c r="AB337" s="6">
        <f t="shared" si="79"/>
        <v>603.84</v>
      </c>
      <c r="AC337" s="6">
        <f t="shared" si="80"/>
        <v>22392.4</v>
      </c>
      <c r="AD337">
        <f t="shared" si="81"/>
        <v>20429.92</v>
      </c>
      <c r="AE337" s="7">
        <f t="shared" si="83"/>
        <v>6438.76</v>
      </c>
      <c r="AF337" s="6">
        <f t="shared" si="82"/>
        <v>156218.44</v>
      </c>
    </row>
    <row r="338" spans="1:32">
      <c r="A338">
        <v>337</v>
      </c>
      <c r="B338" t="s">
        <v>361</v>
      </c>
      <c r="C338" t="s">
        <v>23</v>
      </c>
      <c r="D338">
        <v>428.45</v>
      </c>
      <c r="E338">
        <v>1.8</v>
      </c>
      <c r="F338">
        <v>660</v>
      </c>
      <c r="G338">
        <v>137</v>
      </c>
      <c r="H338">
        <v>847</v>
      </c>
      <c r="I338">
        <v>370</v>
      </c>
      <c r="J338">
        <v>901</v>
      </c>
      <c r="K338">
        <v>277</v>
      </c>
      <c r="L338">
        <v>198</v>
      </c>
      <c r="M338">
        <v>909</v>
      </c>
      <c r="N338">
        <v>928</v>
      </c>
      <c r="O338">
        <v>707</v>
      </c>
      <c r="P338">
        <v>409</v>
      </c>
      <c r="Q338">
        <v>914</v>
      </c>
      <c r="R338">
        <v>870</v>
      </c>
      <c r="S338" s="7">
        <f t="shared" si="70"/>
        <v>58697.65</v>
      </c>
      <c r="T338" s="7">
        <f t="shared" si="71"/>
        <v>362897.15</v>
      </c>
      <c r="U338" s="6">
        <f t="shared" si="72"/>
        <v>158526.5</v>
      </c>
      <c r="V338" s="6">
        <f t="shared" si="73"/>
        <v>386033.45</v>
      </c>
      <c r="W338" s="6">
        <f t="shared" si="74"/>
        <v>118680.65</v>
      </c>
      <c r="X338" s="6">
        <f t="shared" si="75"/>
        <v>84833.1</v>
      </c>
      <c r="Y338" s="6">
        <f t="shared" si="76"/>
        <v>389461.05</v>
      </c>
      <c r="Z338" s="6">
        <f t="shared" si="77"/>
        <v>397601.6</v>
      </c>
      <c r="AA338" s="6">
        <f t="shared" si="78"/>
        <v>302914.15</v>
      </c>
      <c r="AB338" s="6">
        <f t="shared" si="79"/>
        <v>175236.05</v>
      </c>
      <c r="AC338" s="6">
        <f t="shared" si="80"/>
        <v>391603.3</v>
      </c>
      <c r="AD338">
        <f t="shared" si="81"/>
        <v>372751.5</v>
      </c>
      <c r="AE338" s="7">
        <f t="shared" si="83"/>
        <v>8557.25</v>
      </c>
      <c r="AF338" s="6">
        <f t="shared" si="82"/>
        <v>3199236.15</v>
      </c>
    </row>
    <row r="339" spans="1:32">
      <c r="A339">
        <v>338</v>
      </c>
      <c r="B339" t="s">
        <v>362</v>
      </c>
      <c r="C339" t="s">
        <v>48</v>
      </c>
      <c r="D339">
        <v>353.31</v>
      </c>
      <c r="E339">
        <v>3.7</v>
      </c>
      <c r="F339">
        <v>124</v>
      </c>
      <c r="G339">
        <v>674</v>
      </c>
      <c r="H339">
        <v>96</v>
      </c>
      <c r="I339">
        <v>243</v>
      </c>
      <c r="J339">
        <v>941</v>
      </c>
      <c r="K339">
        <v>673</v>
      </c>
      <c r="L339">
        <v>214</v>
      </c>
      <c r="M339">
        <v>58</v>
      </c>
      <c r="N339">
        <v>751</v>
      </c>
      <c r="O339">
        <v>445</v>
      </c>
      <c r="P339">
        <v>460</v>
      </c>
      <c r="Q339">
        <v>380</v>
      </c>
      <c r="R339">
        <v>617</v>
      </c>
      <c r="S339" s="7">
        <f t="shared" si="70"/>
        <v>238130.94</v>
      </c>
      <c r="T339" s="7">
        <f t="shared" si="71"/>
        <v>33917.76</v>
      </c>
      <c r="U339" s="6">
        <f t="shared" si="72"/>
        <v>85854.33</v>
      </c>
      <c r="V339" s="6">
        <f t="shared" si="73"/>
        <v>332464.71</v>
      </c>
      <c r="W339" s="6">
        <f t="shared" si="74"/>
        <v>237777.63</v>
      </c>
      <c r="X339" s="6">
        <f t="shared" si="75"/>
        <v>75608.34</v>
      </c>
      <c r="Y339" s="6">
        <f t="shared" si="76"/>
        <v>20491.98</v>
      </c>
      <c r="Z339" s="6">
        <f t="shared" si="77"/>
        <v>265335.81</v>
      </c>
      <c r="AA339" s="6">
        <f t="shared" si="78"/>
        <v>157222.95</v>
      </c>
      <c r="AB339" s="6">
        <f t="shared" si="79"/>
        <v>162522.6</v>
      </c>
      <c r="AC339" s="6">
        <f t="shared" si="80"/>
        <v>134257.8</v>
      </c>
      <c r="AD339">
        <f t="shared" si="81"/>
        <v>217992.27</v>
      </c>
      <c r="AE339" s="7">
        <f t="shared" si="83"/>
        <v>6033.01</v>
      </c>
      <c r="AF339" s="6">
        <f t="shared" si="82"/>
        <v>1961577.12</v>
      </c>
    </row>
    <row r="340" spans="1:32">
      <c r="A340">
        <v>339</v>
      </c>
      <c r="B340" t="s">
        <v>363</v>
      </c>
      <c r="C340" t="s">
        <v>23</v>
      </c>
      <c r="D340">
        <v>239.72</v>
      </c>
      <c r="E340">
        <v>1.3</v>
      </c>
      <c r="F340">
        <v>1</v>
      </c>
      <c r="G340">
        <v>920</v>
      </c>
      <c r="H340">
        <v>880</v>
      </c>
      <c r="I340">
        <v>579</v>
      </c>
      <c r="J340">
        <v>883</v>
      </c>
      <c r="K340">
        <v>438</v>
      </c>
      <c r="L340">
        <v>897</v>
      </c>
      <c r="M340">
        <v>864</v>
      </c>
      <c r="N340">
        <v>393</v>
      </c>
      <c r="O340">
        <v>207</v>
      </c>
      <c r="P340">
        <v>570</v>
      </c>
      <c r="Q340">
        <v>443</v>
      </c>
      <c r="R340">
        <v>136</v>
      </c>
      <c r="S340" s="7">
        <f t="shared" si="70"/>
        <v>220542.4</v>
      </c>
      <c r="T340" s="7">
        <f t="shared" si="71"/>
        <v>210953.6</v>
      </c>
      <c r="U340" s="6">
        <f t="shared" si="72"/>
        <v>138797.88</v>
      </c>
      <c r="V340" s="6">
        <f t="shared" si="73"/>
        <v>211672.76</v>
      </c>
      <c r="W340" s="6">
        <f t="shared" si="74"/>
        <v>104997.36</v>
      </c>
      <c r="X340" s="6">
        <f t="shared" si="75"/>
        <v>215028.84</v>
      </c>
      <c r="Y340" s="6">
        <f t="shared" si="76"/>
        <v>207118.08</v>
      </c>
      <c r="Z340" s="6">
        <f t="shared" si="77"/>
        <v>94209.96</v>
      </c>
      <c r="AA340" s="6">
        <f t="shared" si="78"/>
        <v>49622.04</v>
      </c>
      <c r="AB340" s="6">
        <f t="shared" si="79"/>
        <v>136640.4</v>
      </c>
      <c r="AC340" s="6">
        <f t="shared" si="80"/>
        <v>106195.96</v>
      </c>
      <c r="AD340">
        <f t="shared" si="81"/>
        <v>32601.92</v>
      </c>
      <c r="AE340" s="7">
        <f t="shared" si="83"/>
        <v>7452.02</v>
      </c>
      <c r="AF340" s="6">
        <f t="shared" si="82"/>
        <v>1728381.2</v>
      </c>
    </row>
    <row r="341" spans="1:32">
      <c r="A341">
        <v>340</v>
      </c>
      <c r="B341" t="s">
        <v>364</v>
      </c>
      <c r="C341" t="s">
        <v>29</v>
      </c>
      <c r="D341">
        <v>53.43</v>
      </c>
      <c r="E341">
        <v>1.1</v>
      </c>
      <c r="F341">
        <v>968</v>
      </c>
      <c r="G341">
        <v>386</v>
      </c>
      <c r="H341">
        <v>212</v>
      </c>
      <c r="I341">
        <v>725</v>
      </c>
      <c r="J341">
        <v>741</v>
      </c>
      <c r="K341">
        <v>156</v>
      </c>
      <c r="L341">
        <v>560</v>
      </c>
      <c r="M341">
        <v>98</v>
      </c>
      <c r="N341">
        <v>338</v>
      </c>
      <c r="O341">
        <v>469</v>
      </c>
      <c r="P341">
        <v>987</v>
      </c>
      <c r="Q341">
        <v>32</v>
      </c>
      <c r="R341">
        <v>189</v>
      </c>
      <c r="S341" s="7">
        <f t="shared" si="70"/>
        <v>20623.98</v>
      </c>
      <c r="T341" s="7">
        <f t="shared" si="71"/>
        <v>11327.16</v>
      </c>
      <c r="U341" s="6">
        <f t="shared" si="72"/>
        <v>38736.75</v>
      </c>
      <c r="V341" s="6">
        <f t="shared" si="73"/>
        <v>39591.63</v>
      </c>
      <c r="W341" s="6">
        <f t="shared" si="74"/>
        <v>8335.08</v>
      </c>
      <c r="X341" s="6">
        <f t="shared" si="75"/>
        <v>29920.8</v>
      </c>
      <c r="Y341" s="6">
        <f t="shared" si="76"/>
        <v>5236.14</v>
      </c>
      <c r="Z341" s="6">
        <f t="shared" si="77"/>
        <v>18059.34</v>
      </c>
      <c r="AA341" s="6">
        <f t="shared" si="78"/>
        <v>25058.67</v>
      </c>
      <c r="AB341" s="6">
        <f t="shared" si="79"/>
        <v>52735.41</v>
      </c>
      <c r="AC341" s="6">
        <f t="shared" si="80"/>
        <v>1709.76</v>
      </c>
      <c r="AD341">
        <f t="shared" si="81"/>
        <v>10098.27</v>
      </c>
      <c r="AE341" s="7">
        <f t="shared" si="83"/>
        <v>5915.53</v>
      </c>
      <c r="AF341" s="6">
        <f t="shared" si="82"/>
        <v>261432.99</v>
      </c>
    </row>
    <row r="342" spans="1:32">
      <c r="A342">
        <v>341</v>
      </c>
      <c r="B342" t="s">
        <v>365</v>
      </c>
      <c r="C342" t="s">
        <v>29</v>
      </c>
      <c r="D342">
        <v>248.35</v>
      </c>
      <c r="E342">
        <v>2</v>
      </c>
      <c r="F342">
        <v>759</v>
      </c>
      <c r="G342">
        <v>110</v>
      </c>
      <c r="H342">
        <v>828</v>
      </c>
      <c r="I342">
        <v>217</v>
      </c>
      <c r="J342">
        <v>368</v>
      </c>
      <c r="K342">
        <v>421</v>
      </c>
      <c r="L342">
        <v>471</v>
      </c>
      <c r="M342">
        <v>953</v>
      </c>
      <c r="N342">
        <v>797</v>
      </c>
      <c r="O342">
        <v>715</v>
      </c>
      <c r="P342">
        <v>416</v>
      </c>
      <c r="Q342">
        <v>259</v>
      </c>
      <c r="R342">
        <v>639</v>
      </c>
      <c r="S342" s="7">
        <f t="shared" si="70"/>
        <v>27318.5</v>
      </c>
      <c r="T342" s="7">
        <f t="shared" si="71"/>
        <v>205633.8</v>
      </c>
      <c r="U342" s="6">
        <f t="shared" si="72"/>
        <v>53891.95</v>
      </c>
      <c r="V342" s="6">
        <f t="shared" si="73"/>
        <v>91392.8</v>
      </c>
      <c r="W342" s="6">
        <f t="shared" si="74"/>
        <v>104555.35</v>
      </c>
      <c r="X342" s="6">
        <f t="shared" si="75"/>
        <v>116972.85</v>
      </c>
      <c r="Y342" s="6">
        <f t="shared" si="76"/>
        <v>236677.55</v>
      </c>
      <c r="Z342" s="6">
        <f t="shared" si="77"/>
        <v>197934.95</v>
      </c>
      <c r="AA342" s="6">
        <f t="shared" si="78"/>
        <v>177570.25</v>
      </c>
      <c r="AB342" s="6">
        <f t="shared" si="79"/>
        <v>103313.6</v>
      </c>
      <c r="AC342" s="6">
        <f t="shared" si="80"/>
        <v>64322.65</v>
      </c>
      <c r="AD342">
        <f t="shared" si="81"/>
        <v>158695.65</v>
      </c>
      <c r="AE342" s="7">
        <f t="shared" si="83"/>
        <v>7203.35</v>
      </c>
      <c r="AF342" s="6">
        <f t="shared" si="82"/>
        <v>1538279.9</v>
      </c>
    </row>
    <row r="343" spans="1:32">
      <c r="A343">
        <v>342</v>
      </c>
      <c r="B343" t="s">
        <v>366</v>
      </c>
      <c r="C343" t="s">
        <v>26</v>
      </c>
      <c r="D343">
        <v>239.37</v>
      </c>
      <c r="E343">
        <v>2.9</v>
      </c>
      <c r="F343">
        <v>855</v>
      </c>
      <c r="G343">
        <v>613</v>
      </c>
      <c r="H343">
        <v>136</v>
      </c>
      <c r="I343">
        <v>176</v>
      </c>
      <c r="J343">
        <v>937</v>
      </c>
      <c r="K343">
        <v>250</v>
      </c>
      <c r="L343">
        <v>743</v>
      </c>
      <c r="M343">
        <v>870</v>
      </c>
      <c r="N343">
        <v>21</v>
      </c>
      <c r="O343">
        <v>975</v>
      </c>
      <c r="P343">
        <v>356</v>
      </c>
      <c r="Q343">
        <v>233</v>
      </c>
      <c r="R343">
        <v>341</v>
      </c>
      <c r="S343" s="7">
        <f t="shared" si="70"/>
        <v>146733.81</v>
      </c>
      <c r="T343" s="7">
        <f t="shared" si="71"/>
        <v>32554.32</v>
      </c>
      <c r="U343" s="6">
        <f t="shared" si="72"/>
        <v>42129.12</v>
      </c>
      <c r="V343" s="6">
        <f t="shared" si="73"/>
        <v>224289.69</v>
      </c>
      <c r="W343" s="6">
        <f t="shared" si="74"/>
        <v>59842.5</v>
      </c>
      <c r="X343" s="6">
        <f t="shared" si="75"/>
        <v>177851.91</v>
      </c>
      <c r="Y343" s="6">
        <f t="shared" si="76"/>
        <v>208251.9</v>
      </c>
      <c r="Z343" s="6">
        <f t="shared" si="77"/>
        <v>5026.77</v>
      </c>
      <c r="AA343" s="6">
        <f t="shared" si="78"/>
        <v>233385.75</v>
      </c>
      <c r="AB343" s="6">
        <f t="shared" si="79"/>
        <v>85215.72</v>
      </c>
      <c r="AC343" s="6">
        <f t="shared" si="80"/>
        <v>55773.21</v>
      </c>
      <c r="AD343">
        <f t="shared" si="81"/>
        <v>81625.17</v>
      </c>
      <c r="AE343" s="7">
        <f t="shared" si="83"/>
        <v>6748.27</v>
      </c>
      <c r="AF343" s="6">
        <f t="shared" si="82"/>
        <v>1352679.87</v>
      </c>
    </row>
    <row r="344" spans="1:32">
      <c r="A344">
        <v>343</v>
      </c>
      <c r="B344" t="s">
        <v>367</v>
      </c>
      <c r="C344" t="s">
        <v>23</v>
      </c>
      <c r="D344">
        <v>90.73</v>
      </c>
      <c r="E344">
        <v>4.5</v>
      </c>
      <c r="F344">
        <v>640</v>
      </c>
      <c r="G344">
        <v>16</v>
      </c>
      <c r="H344">
        <v>5</v>
      </c>
      <c r="I344">
        <v>298</v>
      </c>
      <c r="J344">
        <v>219</v>
      </c>
      <c r="K344">
        <v>877</v>
      </c>
      <c r="L344">
        <v>246</v>
      </c>
      <c r="M344">
        <v>953</v>
      </c>
      <c r="N344">
        <v>770</v>
      </c>
      <c r="O344">
        <v>818</v>
      </c>
      <c r="P344">
        <v>382</v>
      </c>
      <c r="Q344">
        <v>514</v>
      </c>
      <c r="R344">
        <v>558</v>
      </c>
      <c r="S344" s="7">
        <f t="shared" si="70"/>
        <v>1451.68</v>
      </c>
      <c r="T344" s="7">
        <f t="shared" si="71"/>
        <v>453.65</v>
      </c>
      <c r="U344" s="6">
        <f t="shared" si="72"/>
        <v>27037.54</v>
      </c>
      <c r="V344" s="6">
        <f t="shared" si="73"/>
        <v>19869.87</v>
      </c>
      <c r="W344" s="6">
        <f t="shared" si="74"/>
        <v>79570.21</v>
      </c>
      <c r="X344" s="6">
        <f t="shared" si="75"/>
        <v>22319.58</v>
      </c>
      <c r="Y344" s="6">
        <f t="shared" si="76"/>
        <v>86465.69</v>
      </c>
      <c r="Z344" s="6">
        <f t="shared" si="77"/>
        <v>69862.1</v>
      </c>
      <c r="AA344" s="6">
        <f t="shared" si="78"/>
        <v>74217.14</v>
      </c>
      <c r="AB344" s="6">
        <f t="shared" si="79"/>
        <v>34658.86</v>
      </c>
      <c r="AC344" s="6">
        <f t="shared" si="80"/>
        <v>46635.22</v>
      </c>
      <c r="AD344">
        <f t="shared" si="81"/>
        <v>50627.34</v>
      </c>
      <c r="AE344" s="7">
        <f t="shared" si="83"/>
        <v>6391.23</v>
      </c>
      <c r="AF344" s="6">
        <f t="shared" si="82"/>
        <v>513168.88</v>
      </c>
    </row>
    <row r="345" spans="1:32">
      <c r="A345">
        <v>344</v>
      </c>
      <c r="B345" t="s">
        <v>368</v>
      </c>
      <c r="C345" t="s">
        <v>19</v>
      </c>
      <c r="D345">
        <v>219.76</v>
      </c>
      <c r="E345">
        <v>3.9</v>
      </c>
      <c r="F345">
        <v>191</v>
      </c>
      <c r="G345">
        <v>779</v>
      </c>
      <c r="H345">
        <v>108</v>
      </c>
      <c r="I345">
        <v>675</v>
      </c>
      <c r="J345">
        <v>576</v>
      </c>
      <c r="K345">
        <v>608</v>
      </c>
      <c r="L345">
        <v>381</v>
      </c>
      <c r="M345">
        <v>494</v>
      </c>
      <c r="N345">
        <v>868</v>
      </c>
      <c r="O345">
        <v>103</v>
      </c>
      <c r="P345">
        <v>808</v>
      </c>
      <c r="Q345">
        <v>858</v>
      </c>
      <c r="R345">
        <v>4</v>
      </c>
      <c r="S345" s="7">
        <f t="shared" si="70"/>
        <v>171193.04</v>
      </c>
      <c r="T345" s="7">
        <f t="shared" si="71"/>
        <v>23734.08</v>
      </c>
      <c r="U345" s="6">
        <f t="shared" si="72"/>
        <v>148338</v>
      </c>
      <c r="V345" s="6">
        <f t="shared" si="73"/>
        <v>126581.76</v>
      </c>
      <c r="W345" s="6">
        <f t="shared" si="74"/>
        <v>133614.08</v>
      </c>
      <c r="X345" s="6">
        <f t="shared" si="75"/>
        <v>83728.56</v>
      </c>
      <c r="Y345" s="6">
        <f t="shared" si="76"/>
        <v>108561.44</v>
      </c>
      <c r="Z345" s="6">
        <f t="shared" si="77"/>
        <v>190751.68</v>
      </c>
      <c r="AA345" s="6">
        <f t="shared" si="78"/>
        <v>22635.28</v>
      </c>
      <c r="AB345" s="6">
        <f t="shared" si="79"/>
        <v>177566.08</v>
      </c>
      <c r="AC345" s="6">
        <f t="shared" si="80"/>
        <v>188554.08</v>
      </c>
      <c r="AD345">
        <f t="shared" si="81"/>
        <v>879.04</v>
      </c>
      <c r="AE345" s="7">
        <f t="shared" si="83"/>
        <v>6676.66</v>
      </c>
      <c r="AF345" s="6">
        <f t="shared" si="82"/>
        <v>1376137.12</v>
      </c>
    </row>
    <row r="346" spans="1:32">
      <c r="A346">
        <v>345</v>
      </c>
      <c r="B346" t="s">
        <v>369</v>
      </c>
      <c r="C346" t="s">
        <v>26</v>
      </c>
      <c r="D346">
        <v>202.26</v>
      </c>
      <c r="E346">
        <v>4</v>
      </c>
      <c r="F346">
        <v>579</v>
      </c>
      <c r="G346">
        <v>181</v>
      </c>
      <c r="H346">
        <v>546</v>
      </c>
      <c r="I346">
        <v>57</v>
      </c>
      <c r="J346">
        <v>866</v>
      </c>
      <c r="K346">
        <v>529</v>
      </c>
      <c r="L346">
        <v>990</v>
      </c>
      <c r="M346">
        <v>946</v>
      </c>
      <c r="N346">
        <v>104</v>
      </c>
      <c r="O346">
        <v>741</v>
      </c>
      <c r="P346">
        <v>157</v>
      </c>
      <c r="Q346">
        <v>307</v>
      </c>
      <c r="R346">
        <v>971</v>
      </c>
      <c r="S346" s="7">
        <f t="shared" si="70"/>
        <v>36609.06</v>
      </c>
      <c r="T346" s="7">
        <f t="shared" si="71"/>
        <v>110433.96</v>
      </c>
      <c r="U346" s="6">
        <f t="shared" si="72"/>
        <v>11528.82</v>
      </c>
      <c r="V346" s="6">
        <f t="shared" si="73"/>
        <v>175157.16</v>
      </c>
      <c r="W346" s="6">
        <f t="shared" si="74"/>
        <v>106995.54</v>
      </c>
      <c r="X346" s="6">
        <f t="shared" si="75"/>
        <v>200237.4</v>
      </c>
      <c r="Y346" s="6">
        <f t="shared" si="76"/>
        <v>191337.96</v>
      </c>
      <c r="Z346" s="6">
        <f t="shared" si="77"/>
        <v>21035.04</v>
      </c>
      <c r="AA346" s="6">
        <f t="shared" si="78"/>
        <v>149874.66</v>
      </c>
      <c r="AB346" s="6">
        <f t="shared" si="79"/>
        <v>31754.82</v>
      </c>
      <c r="AC346" s="6">
        <f t="shared" si="80"/>
        <v>62093.82</v>
      </c>
      <c r="AD346">
        <f t="shared" si="81"/>
        <v>196394.46</v>
      </c>
      <c r="AE346" s="7">
        <f t="shared" si="83"/>
        <v>7180.26</v>
      </c>
      <c r="AF346" s="6">
        <f t="shared" si="82"/>
        <v>1293452.7</v>
      </c>
    </row>
    <row r="347" spans="1:32">
      <c r="A347">
        <v>346</v>
      </c>
      <c r="B347" t="s">
        <v>370</v>
      </c>
      <c r="C347" t="s">
        <v>48</v>
      </c>
      <c r="D347">
        <v>309.85</v>
      </c>
      <c r="E347">
        <v>2.7</v>
      </c>
      <c r="F347">
        <v>516</v>
      </c>
      <c r="G347">
        <v>883</v>
      </c>
      <c r="H347">
        <v>38</v>
      </c>
      <c r="I347">
        <v>268</v>
      </c>
      <c r="J347">
        <v>231</v>
      </c>
      <c r="K347">
        <v>326</v>
      </c>
      <c r="L347">
        <v>238</v>
      </c>
      <c r="M347">
        <v>979</v>
      </c>
      <c r="N347">
        <v>465</v>
      </c>
      <c r="O347">
        <v>425</v>
      </c>
      <c r="P347">
        <v>568</v>
      </c>
      <c r="Q347">
        <v>1000</v>
      </c>
      <c r="R347">
        <v>256</v>
      </c>
      <c r="S347" s="7">
        <f t="shared" si="70"/>
        <v>273597.55</v>
      </c>
      <c r="T347" s="7">
        <f t="shared" si="71"/>
        <v>11774.3</v>
      </c>
      <c r="U347" s="6">
        <f t="shared" si="72"/>
        <v>83039.8</v>
      </c>
      <c r="V347" s="6">
        <f t="shared" si="73"/>
        <v>71575.35</v>
      </c>
      <c r="W347" s="6">
        <f t="shared" si="74"/>
        <v>101011.1</v>
      </c>
      <c r="X347" s="6">
        <f t="shared" si="75"/>
        <v>73744.3</v>
      </c>
      <c r="Y347" s="6">
        <f t="shared" si="76"/>
        <v>303343.15</v>
      </c>
      <c r="Z347" s="6">
        <f t="shared" si="77"/>
        <v>144080.25</v>
      </c>
      <c r="AA347" s="6">
        <f t="shared" si="78"/>
        <v>131686.25</v>
      </c>
      <c r="AB347" s="6">
        <f t="shared" si="79"/>
        <v>175994.8</v>
      </c>
      <c r="AC347" s="6">
        <f t="shared" si="80"/>
        <v>309850</v>
      </c>
      <c r="AD347">
        <f t="shared" si="81"/>
        <v>79321.6</v>
      </c>
      <c r="AE347" s="7">
        <f t="shared" si="83"/>
        <v>6505.55</v>
      </c>
      <c r="AF347" s="6">
        <f t="shared" si="82"/>
        <v>1759018.45</v>
      </c>
    </row>
    <row r="348" spans="1:32">
      <c r="A348">
        <v>347</v>
      </c>
      <c r="B348" t="s">
        <v>371</v>
      </c>
      <c r="C348" t="s">
        <v>23</v>
      </c>
      <c r="D348">
        <v>319.37</v>
      </c>
      <c r="E348">
        <v>2.4</v>
      </c>
      <c r="F348">
        <v>442</v>
      </c>
      <c r="G348">
        <v>535</v>
      </c>
      <c r="H348">
        <v>661</v>
      </c>
      <c r="I348">
        <v>307</v>
      </c>
      <c r="J348">
        <v>327</v>
      </c>
      <c r="K348">
        <v>960</v>
      </c>
      <c r="L348">
        <v>926</v>
      </c>
      <c r="M348">
        <v>513</v>
      </c>
      <c r="N348">
        <v>458</v>
      </c>
      <c r="O348">
        <v>100</v>
      </c>
      <c r="P348">
        <v>432</v>
      </c>
      <c r="Q348">
        <v>738</v>
      </c>
      <c r="R348">
        <v>811</v>
      </c>
      <c r="S348" s="7">
        <f t="shared" si="70"/>
        <v>170862.95</v>
      </c>
      <c r="T348" s="7">
        <f t="shared" si="71"/>
        <v>211103.57</v>
      </c>
      <c r="U348" s="6">
        <f t="shared" si="72"/>
        <v>98046.59</v>
      </c>
      <c r="V348" s="6">
        <f t="shared" si="73"/>
        <v>104433.99</v>
      </c>
      <c r="W348" s="6">
        <f t="shared" si="74"/>
        <v>306595.2</v>
      </c>
      <c r="X348" s="6">
        <f t="shared" si="75"/>
        <v>295736.62</v>
      </c>
      <c r="Y348" s="6">
        <f t="shared" si="76"/>
        <v>163836.81</v>
      </c>
      <c r="Z348" s="6">
        <f t="shared" si="77"/>
        <v>146271.46</v>
      </c>
      <c r="AA348" s="6">
        <f t="shared" si="78"/>
        <v>31937</v>
      </c>
      <c r="AB348" s="6">
        <f t="shared" si="79"/>
        <v>137967.84</v>
      </c>
      <c r="AC348" s="6">
        <f t="shared" si="80"/>
        <v>235695.06</v>
      </c>
      <c r="AD348">
        <f t="shared" si="81"/>
        <v>259009.07</v>
      </c>
      <c r="AE348" s="7">
        <f t="shared" si="83"/>
        <v>7531.77</v>
      </c>
      <c r="AF348" s="6">
        <f t="shared" si="82"/>
        <v>2161496.16</v>
      </c>
    </row>
    <row r="349" spans="1:32">
      <c r="A349">
        <v>348</v>
      </c>
      <c r="B349" t="s">
        <v>372</v>
      </c>
      <c r="C349" t="s">
        <v>29</v>
      </c>
      <c r="D349">
        <v>27.43</v>
      </c>
      <c r="E349">
        <v>2.5</v>
      </c>
      <c r="F349">
        <v>921</v>
      </c>
      <c r="G349">
        <v>540</v>
      </c>
      <c r="H349">
        <v>424</v>
      </c>
      <c r="I349">
        <v>569</v>
      </c>
      <c r="J349">
        <v>442</v>
      </c>
      <c r="K349">
        <v>894</v>
      </c>
      <c r="L349">
        <v>366</v>
      </c>
      <c r="M349">
        <v>754</v>
      </c>
      <c r="N349">
        <v>431</v>
      </c>
      <c r="O349">
        <v>540</v>
      </c>
      <c r="P349">
        <v>47</v>
      </c>
      <c r="Q349">
        <v>795</v>
      </c>
      <c r="R349">
        <v>661</v>
      </c>
      <c r="S349" s="7">
        <f t="shared" si="70"/>
        <v>14812.2</v>
      </c>
      <c r="T349" s="7">
        <f t="shared" si="71"/>
        <v>11630.32</v>
      </c>
      <c r="U349" s="6">
        <f t="shared" si="72"/>
        <v>15607.67</v>
      </c>
      <c r="V349" s="6">
        <f t="shared" si="73"/>
        <v>12124.06</v>
      </c>
      <c r="W349" s="6">
        <f t="shared" si="74"/>
        <v>24522.42</v>
      </c>
      <c r="X349" s="6">
        <f t="shared" si="75"/>
        <v>10039.38</v>
      </c>
      <c r="Y349" s="6">
        <f t="shared" si="76"/>
        <v>20682.22</v>
      </c>
      <c r="Z349" s="6">
        <f t="shared" si="77"/>
        <v>11822.33</v>
      </c>
      <c r="AA349" s="6">
        <f t="shared" si="78"/>
        <v>14812.2</v>
      </c>
      <c r="AB349" s="6">
        <f t="shared" si="79"/>
        <v>1289.21</v>
      </c>
      <c r="AC349" s="6">
        <f t="shared" si="80"/>
        <v>21806.85</v>
      </c>
      <c r="AD349">
        <f t="shared" si="81"/>
        <v>18131.23</v>
      </c>
      <c r="AE349" s="7">
        <f t="shared" si="83"/>
        <v>7413.93</v>
      </c>
      <c r="AF349" s="6">
        <f t="shared" si="82"/>
        <v>177280.09</v>
      </c>
    </row>
    <row r="350" spans="1:32">
      <c r="A350">
        <v>349</v>
      </c>
      <c r="B350" t="s">
        <v>373</v>
      </c>
      <c r="C350" t="s">
        <v>19</v>
      </c>
      <c r="D350">
        <v>190.43</v>
      </c>
      <c r="E350">
        <v>5</v>
      </c>
      <c r="F350">
        <v>815</v>
      </c>
      <c r="G350">
        <v>170</v>
      </c>
      <c r="H350">
        <v>629</v>
      </c>
      <c r="I350">
        <v>287</v>
      </c>
      <c r="J350">
        <v>51</v>
      </c>
      <c r="K350">
        <v>96</v>
      </c>
      <c r="L350">
        <v>167</v>
      </c>
      <c r="M350">
        <v>296</v>
      </c>
      <c r="N350">
        <v>769</v>
      </c>
      <c r="O350">
        <v>638</v>
      </c>
      <c r="P350">
        <v>327</v>
      </c>
      <c r="Q350">
        <v>69</v>
      </c>
      <c r="R350">
        <v>805</v>
      </c>
      <c r="S350" s="7">
        <f t="shared" si="70"/>
        <v>32373.1</v>
      </c>
      <c r="T350" s="7">
        <f t="shared" si="71"/>
        <v>119780.47</v>
      </c>
      <c r="U350" s="6">
        <f t="shared" si="72"/>
        <v>54653.41</v>
      </c>
      <c r="V350" s="6">
        <f t="shared" si="73"/>
        <v>9711.93</v>
      </c>
      <c r="W350" s="6">
        <f t="shared" si="74"/>
        <v>18281.28</v>
      </c>
      <c r="X350" s="6">
        <f t="shared" si="75"/>
        <v>31801.81</v>
      </c>
      <c r="Y350" s="6">
        <f t="shared" si="76"/>
        <v>56367.28</v>
      </c>
      <c r="Z350" s="6">
        <f t="shared" si="77"/>
        <v>146440.67</v>
      </c>
      <c r="AA350" s="6">
        <f t="shared" si="78"/>
        <v>121494.34</v>
      </c>
      <c r="AB350" s="6">
        <f t="shared" si="79"/>
        <v>62270.61</v>
      </c>
      <c r="AC350" s="6">
        <f t="shared" si="80"/>
        <v>13139.67</v>
      </c>
      <c r="AD350">
        <f t="shared" si="81"/>
        <v>153296.15</v>
      </c>
      <c r="AE350" s="7">
        <f t="shared" si="83"/>
        <v>5314.43</v>
      </c>
      <c r="AF350" s="6">
        <f t="shared" si="82"/>
        <v>819610.72</v>
      </c>
    </row>
    <row r="351" spans="1:32">
      <c r="A351">
        <v>350</v>
      </c>
      <c r="B351" t="s">
        <v>374</v>
      </c>
      <c r="C351" t="s">
        <v>26</v>
      </c>
      <c r="D351">
        <v>314.8</v>
      </c>
      <c r="E351">
        <v>1.2</v>
      </c>
      <c r="F351">
        <v>806</v>
      </c>
      <c r="G351">
        <v>408</v>
      </c>
      <c r="H351">
        <v>260</v>
      </c>
      <c r="I351">
        <v>976</v>
      </c>
      <c r="J351">
        <v>885</v>
      </c>
      <c r="K351">
        <v>512</v>
      </c>
      <c r="L351">
        <v>559</v>
      </c>
      <c r="M351">
        <v>210</v>
      </c>
      <c r="N351">
        <v>715</v>
      </c>
      <c r="O351">
        <v>849</v>
      </c>
      <c r="P351">
        <v>432</v>
      </c>
      <c r="Q351">
        <v>453</v>
      </c>
      <c r="R351">
        <v>242</v>
      </c>
      <c r="S351" s="7">
        <f t="shared" si="70"/>
        <v>128438.4</v>
      </c>
      <c r="T351" s="7">
        <f t="shared" si="71"/>
        <v>81848</v>
      </c>
      <c r="U351" s="6">
        <f t="shared" si="72"/>
        <v>307244.8</v>
      </c>
      <c r="V351" s="6">
        <f t="shared" si="73"/>
        <v>278598</v>
      </c>
      <c r="W351" s="6">
        <f t="shared" si="74"/>
        <v>161177.6</v>
      </c>
      <c r="X351" s="6">
        <f t="shared" si="75"/>
        <v>175973.2</v>
      </c>
      <c r="Y351" s="6">
        <f t="shared" si="76"/>
        <v>66108</v>
      </c>
      <c r="Z351" s="6">
        <f t="shared" si="77"/>
        <v>225082</v>
      </c>
      <c r="AA351" s="6">
        <f t="shared" si="78"/>
        <v>267265.2</v>
      </c>
      <c r="AB351" s="6">
        <f t="shared" si="79"/>
        <v>135993.6</v>
      </c>
      <c r="AC351" s="6">
        <f t="shared" si="80"/>
        <v>142604.4</v>
      </c>
      <c r="AD351">
        <f t="shared" si="81"/>
        <v>76181.6</v>
      </c>
      <c r="AE351" s="7">
        <f t="shared" si="83"/>
        <v>7623</v>
      </c>
      <c r="AF351" s="6">
        <f t="shared" si="82"/>
        <v>2046514.8</v>
      </c>
    </row>
    <row r="352" spans="1:32">
      <c r="A352">
        <v>351</v>
      </c>
      <c r="B352" t="s">
        <v>375</v>
      </c>
      <c r="C352" t="s">
        <v>19</v>
      </c>
      <c r="D352">
        <v>254.05</v>
      </c>
      <c r="E352">
        <v>4.5</v>
      </c>
      <c r="F352">
        <v>143</v>
      </c>
      <c r="G352">
        <v>739</v>
      </c>
      <c r="H352">
        <v>425</v>
      </c>
      <c r="I352">
        <v>104</v>
      </c>
      <c r="J352">
        <v>942</v>
      </c>
      <c r="K352">
        <v>215</v>
      </c>
      <c r="L352">
        <v>50</v>
      </c>
      <c r="M352">
        <v>122</v>
      </c>
      <c r="N352">
        <v>821</v>
      </c>
      <c r="O352">
        <v>521</v>
      </c>
      <c r="P352">
        <v>430</v>
      </c>
      <c r="Q352">
        <v>438</v>
      </c>
      <c r="R352">
        <v>786</v>
      </c>
      <c r="S352" s="7">
        <f t="shared" si="70"/>
        <v>187742.95</v>
      </c>
      <c r="T352" s="7">
        <f t="shared" si="71"/>
        <v>107971.25</v>
      </c>
      <c r="U352" s="6">
        <f t="shared" si="72"/>
        <v>26421.2</v>
      </c>
      <c r="V352" s="6">
        <f t="shared" si="73"/>
        <v>239315.1</v>
      </c>
      <c r="W352" s="6">
        <f t="shared" si="74"/>
        <v>54620.75</v>
      </c>
      <c r="X352" s="6">
        <f t="shared" si="75"/>
        <v>12702.5</v>
      </c>
      <c r="Y352" s="6">
        <f t="shared" si="76"/>
        <v>30994.1</v>
      </c>
      <c r="Z352" s="6">
        <f t="shared" si="77"/>
        <v>208575.05</v>
      </c>
      <c r="AA352" s="6">
        <f t="shared" si="78"/>
        <v>132360.05</v>
      </c>
      <c r="AB352" s="6">
        <f t="shared" si="79"/>
        <v>109241.5</v>
      </c>
      <c r="AC352" s="6">
        <f t="shared" si="80"/>
        <v>111273.9</v>
      </c>
      <c r="AD352">
        <f t="shared" si="81"/>
        <v>199683.3</v>
      </c>
      <c r="AE352" s="7">
        <f t="shared" si="83"/>
        <v>5994.55</v>
      </c>
      <c r="AF352" s="6">
        <f t="shared" si="82"/>
        <v>1420901.65</v>
      </c>
    </row>
    <row r="353" spans="1:32">
      <c r="A353">
        <v>352</v>
      </c>
      <c r="B353" t="s">
        <v>376</v>
      </c>
      <c r="C353" t="s">
        <v>23</v>
      </c>
      <c r="D353">
        <v>428.96</v>
      </c>
      <c r="E353">
        <v>3.3</v>
      </c>
      <c r="F353">
        <v>191</v>
      </c>
      <c r="G353">
        <v>377</v>
      </c>
      <c r="H353">
        <v>86</v>
      </c>
      <c r="I353">
        <v>227</v>
      </c>
      <c r="J353">
        <v>375</v>
      </c>
      <c r="K353">
        <v>131</v>
      </c>
      <c r="L353">
        <v>810</v>
      </c>
      <c r="M353">
        <v>228</v>
      </c>
      <c r="N353">
        <v>773</v>
      </c>
      <c r="O353">
        <v>105</v>
      </c>
      <c r="P353">
        <v>55</v>
      </c>
      <c r="Q353">
        <v>824</v>
      </c>
      <c r="R353">
        <v>719</v>
      </c>
      <c r="S353" s="7">
        <f t="shared" si="70"/>
        <v>161717.92</v>
      </c>
      <c r="T353" s="7">
        <f t="shared" si="71"/>
        <v>36890.56</v>
      </c>
      <c r="U353" s="6">
        <f t="shared" si="72"/>
        <v>97373.92</v>
      </c>
      <c r="V353" s="6">
        <f t="shared" si="73"/>
        <v>160860</v>
      </c>
      <c r="W353" s="6">
        <f t="shared" si="74"/>
        <v>56193.76</v>
      </c>
      <c r="X353" s="6">
        <f t="shared" si="75"/>
        <v>347457.6</v>
      </c>
      <c r="Y353" s="6">
        <f t="shared" si="76"/>
        <v>97802.88</v>
      </c>
      <c r="Z353" s="6">
        <f t="shared" si="77"/>
        <v>331586.08</v>
      </c>
      <c r="AA353" s="6">
        <f t="shared" si="78"/>
        <v>45040.8</v>
      </c>
      <c r="AB353" s="6">
        <f t="shared" si="79"/>
        <v>23592.8</v>
      </c>
      <c r="AC353" s="6">
        <f t="shared" si="80"/>
        <v>353463.04</v>
      </c>
      <c r="AD353">
        <f t="shared" si="81"/>
        <v>308422.24</v>
      </c>
      <c r="AE353" s="7">
        <f t="shared" si="83"/>
        <v>5333.26</v>
      </c>
      <c r="AF353" s="6">
        <f t="shared" si="82"/>
        <v>2020401.6</v>
      </c>
    </row>
    <row r="354" spans="1:32">
      <c r="A354">
        <v>353</v>
      </c>
      <c r="B354" t="s">
        <v>377</v>
      </c>
      <c r="C354" t="s">
        <v>21</v>
      </c>
      <c r="D354">
        <v>331.05</v>
      </c>
      <c r="E354">
        <v>2.8</v>
      </c>
      <c r="F354">
        <v>533</v>
      </c>
      <c r="G354">
        <v>187</v>
      </c>
      <c r="H354">
        <v>464</v>
      </c>
      <c r="I354">
        <v>246</v>
      </c>
      <c r="J354">
        <v>262</v>
      </c>
      <c r="K354">
        <v>259</v>
      </c>
      <c r="L354">
        <v>609</v>
      </c>
      <c r="M354">
        <v>593</v>
      </c>
      <c r="N354">
        <v>618</v>
      </c>
      <c r="O354">
        <v>678</v>
      </c>
      <c r="P354">
        <v>576</v>
      </c>
      <c r="Q354">
        <v>363</v>
      </c>
      <c r="R354">
        <v>414</v>
      </c>
      <c r="S354" s="7">
        <f t="shared" si="70"/>
        <v>61906.35</v>
      </c>
      <c r="T354" s="7">
        <f t="shared" si="71"/>
        <v>153607.2</v>
      </c>
      <c r="U354" s="6">
        <f t="shared" si="72"/>
        <v>81438.3</v>
      </c>
      <c r="V354" s="6">
        <f t="shared" si="73"/>
        <v>86735.1</v>
      </c>
      <c r="W354" s="6">
        <f t="shared" si="74"/>
        <v>85741.95</v>
      </c>
      <c r="X354" s="6">
        <f t="shared" si="75"/>
        <v>201609.45</v>
      </c>
      <c r="Y354" s="6">
        <f t="shared" si="76"/>
        <v>196312.65</v>
      </c>
      <c r="Z354" s="6">
        <f t="shared" si="77"/>
        <v>204588.9</v>
      </c>
      <c r="AA354" s="6">
        <f t="shared" si="78"/>
        <v>224451.9</v>
      </c>
      <c r="AB354" s="6">
        <f t="shared" si="79"/>
        <v>190684.8</v>
      </c>
      <c r="AC354" s="6">
        <f t="shared" si="80"/>
        <v>120171.15</v>
      </c>
      <c r="AD354">
        <f t="shared" si="81"/>
        <v>137054.7</v>
      </c>
      <c r="AE354" s="7">
        <f t="shared" si="83"/>
        <v>6135.85</v>
      </c>
      <c r="AF354" s="6">
        <f t="shared" si="82"/>
        <v>1744302.45</v>
      </c>
    </row>
    <row r="355" spans="1:32">
      <c r="A355">
        <v>354</v>
      </c>
      <c r="B355" t="s">
        <v>378</v>
      </c>
      <c r="C355" t="s">
        <v>19</v>
      </c>
      <c r="D355">
        <v>85.65</v>
      </c>
      <c r="E355">
        <v>3.9</v>
      </c>
      <c r="F355">
        <v>227</v>
      </c>
      <c r="G355">
        <v>857</v>
      </c>
      <c r="H355">
        <v>75</v>
      </c>
      <c r="I355">
        <v>699</v>
      </c>
      <c r="J355">
        <v>266</v>
      </c>
      <c r="K355">
        <v>124</v>
      </c>
      <c r="L355">
        <v>950</v>
      </c>
      <c r="M355">
        <v>655</v>
      </c>
      <c r="N355">
        <v>762</v>
      </c>
      <c r="O355">
        <v>977</v>
      </c>
      <c r="P355">
        <v>267</v>
      </c>
      <c r="Q355">
        <v>982</v>
      </c>
      <c r="R355">
        <v>626</v>
      </c>
      <c r="S355" s="7">
        <f t="shared" si="70"/>
        <v>73402.05</v>
      </c>
      <c r="T355" s="7">
        <f t="shared" si="71"/>
        <v>6423.75</v>
      </c>
      <c r="U355" s="6">
        <f t="shared" si="72"/>
        <v>59869.35</v>
      </c>
      <c r="V355" s="6">
        <f t="shared" si="73"/>
        <v>22782.9</v>
      </c>
      <c r="W355" s="6">
        <f t="shared" si="74"/>
        <v>10620.6</v>
      </c>
      <c r="X355" s="6">
        <f t="shared" si="75"/>
        <v>81367.5</v>
      </c>
      <c r="Y355" s="6">
        <f t="shared" si="76"/>
        <v>56100.75</v>
      </c>
      <c r="Z355" s="6">
        <f t="shared" si="77"/>
        <v>65265.3</v>
      </c>
      <c r="AA355" s="6">
        <f t="shared" si="78"/>
        <v>83680.05</v>
      </c>
      <c r="AB355" s="6">
        <f t="shared" si="79"/>
        <v>22868.55</v>
      </c>
      <c r="AC355" s="6">
        <f t="shared" si="80"/>
        <v>84108.3</v>
      </c>
      <c r="AD355">
        <f t="shared" si="81"/>
        <v>53616.9</v>
      </c>
      <c r="AE355" s="7">
        <f t="shared" si="83"/>
        <v>7556.55</v>
      </c>
      <c r="AF355" s="6">
        <f t="shared" si="82"/>
        <v>620106</v>
      </c>
    </row>
    <row r="356" spans="1:32">
      <c r="A356">
        <v>355</v>
      </c>
      <c r="B356" t="s">
        <v>379</v>
      </c>
      <c r="C356" t="s">
        <v>19</v>
      </c>
      <c r="D356">
        <v>39.93</v>
      </c>
      <c r="E356">
        <v>2.9</v>
      </c>
      <c r="F356">
        <v>313</v>
      </c>
      <c r="G356">
        <v>229</v>
      </c>
      <c r="H356">
        <v>470</v>
      </c>
      <c r="I356">
        <v>493</v>
      </c>
      <c r="J356">
        <v>358</v>
      </c>
      <c r="K356">
        <v>81</v>
      </c>
      <c r="L356">
        <v>727</v>
      </c>
      <c r="M356">
        <v>387</v>
      </c>
      <c r="N356">
        <v>935</v>
      </c>
      <c r="O356">
        <v>768</v>
      </c>
      <c r="P356">
        <v>68</v>
      </c>
      <c r="Q356">
        <v>765</v>
      </c>
      <c r="R356">
        <v>706</v>
      </c>
      <c r="S356" s="7">
        <f t="shared" si="70"/>
        <v>9143.97</v>
      </c>
      <c r="T356" s="7">
        <f t="shared" si="71"/>
        <v>18767.1</v>
      </c>
      <c r="U356" s="6">
        <f t="shared" si="72"/>
        <v>19685.49</v>
      </c>
      <c r="V356" s="6">
        <f t="shared" si="73"/>
        <v>14294.94</v>
      </c>
      <c r="W356" s="6">
        <f t="shared" si="74"/>
        <v>3234.33</v>
      </c>
      <c r="X356" s="6">
        <f t="shared" si="75"/>
        <v>29029.11</v>
      </c>
      <c r="Y356" s="6">
        <f t="shared" si="76"/>
        <v>15452.91</v>
      </c>
      <c r="Z356" s="6">
        <f t="shared" si="77"/>
        <v>37334.55</v>
      </c>
      <c r="AA356" s="6">
        <f t="shared" si="78"/>
        <v>30666.24</v>
      </c>
      <c r="AB356" s="6">
        <f t="shared" si="79"/>
        <v>2715.24</v>
      </c>
      <c r="AC356" s="6">
        <f t="shared" si="80"/>
        <v>30546.45</v>
      </c>
      <c r="AD356">
        <f t="shared" si="81"/>
        <v>28190.58</v>
      </c>
      <c r="AE356" s="7">
        <f t="shared" si="83"/>
        <v>6342.83</v>
      </c>
      <c r="AF356" s="6">
        <f t="shared" si="82"/>
        <v>239060.91</v>
      </c>
    </row>
    <row r="357" spans="1:32">
      <c r="A357">
        <v>356</v>
      </c>
      <c r="B357" t="s">
        <v>380</v>
      </c>
      <c r="C357" t="s">
        <v>48</v>
      </c>
      <c r="D357">
        <v>323</v>
      </c>
      <c r="E357">
        <v>4.5</v>
      </c>
      <c r="F357">
        <v>629</v>
      </c>
      <c r="G357">
        <v>832</v>
      </c>
      <c r="H357">
        <v>975</v>
      </c>
      <c r="I357">
        <v>82</v>
      </c>
      <c r="J357">
        <v>316</v>
      </c>
      <c r="K357">
        <v>282</v>
      </c>
      <c r="L357">
        <v>688</v>
      </c>
      <c r="M357">
        <v>139</v>
      </c>
      <c r="N357">
        <v>220</v>
      </c>
      <c r="O357">
        <v>806</v>
      </c>
      <c r="P357">
        <v>727</v>
      </c>
      <c r="Q357">
        <v>480</v>
      </c>
      <c r="R357">
        <v>342</v>
      </c>
      <c r="S357" s="7">
        <f t="shared" si="70"/>
        <v>268736</v>
      </c>
      <c r="T357" s="7">
        <f t="shared" si="71"/>
        <v>314925</v>
      </c>
      <c r="U357" s="6">
        <f t="shared" si="72"/>
        <v>26486</v>
      </c>
      <c r="V357" s="6">
        <f t="shared" si="73"/>
        <v>102068</v>
      </c>
      <c r="W357" s="6">
        <f t="shared" si="74"/>
        <v>91086</v>
      </c>
      <c r="X357" s="6">
        <f t="shared" si="75"/>
        <v>222224</v>
      </c>
      <c r="Y357" s="6">
        <f t="shared" si="76"/>
        <v>44897</v>
      </c>
      <c r="Z357" s="6">
        <f t="shared" si="77"/>
        <v>71060</v>
      </c>
      <c r="AA357" s="6">
        <f t="shared" si="78"/>
        <v>260338</v>
      </c>
      <c r="AB357" s="6">
        <f t="shared" si="79"/>
        <v>234821</v>
      </c>
      <c r="AC357" s="6">
        <f t="shared" si="80"/>
        <v>155040</v>
      </c>
      <c r="AD357">
        <f t="shared" si="81"/>
        <v>110466</v>
      </c>
      <c r="AE357" s="7">
        <f t="shared" si="83"/>
        <v>6845.5</v>
      </c>
      <c r="AF357" s="6">
        <f t="shared" si="82"/>
        <v>1902147</v>
      </c>
    </row>
    <row r="358" spans="1:32">
      <c r="A358">
        <v>357</v>
      </c>
      <c r="B358" t="s">
        <v>381</v>
      </c>
      <c r="C358" t="s">
        <v>29</v>
      </c>
      <c r="D358">
        <v>18.12</v>
      </c>
      <c r="E358">
        <v>4.6</v>
      </c>
      <c r="F358">
        <v>949</v>
      </c>
      <c r="G358">
        <v>851</v>
      </c>
      <c r="H358">
        <v>962</v>
      </c>
      <c r="I358">
        <v>185</v>
      </c>
      <c r="J358">
        <v>323</v>
      </c>
      <c r="K358">
        <v>682</v>
      </c>
      <c r="L358">
        <v>379</v>
      </c>
      <c r="M358">
        <v>540</v>
      </c>
      <c r="N358">
        <v>378</v>
      </c>
      <c r="O358">
        <v>276</v>
      </c>
      <c r="P358">
        <v>901</v>
      </c>
      <c r="Q358">
        <v>143</v>
      </c>
      <c r="R358">
        <v>681</v>
      </c>
      <c r="S358" s="7">
        <f t="shared" si="70"/>
        <v>15420.12</v>
      </c>
      <c r="T358" s="7">
        <f t="shared" si="71"/>
        <v>17431.44</v>
      </c>
      <c r="U358" s="6">
        <f t="shared" si="72"/>
        <v>3352.2</v>
      </c>
      <c r="V358" s="6">
        <f t="shared" si="73"/>
        <v>5852.76</v>
      </c>
      <c r="W358" s="6">
        <f t="shared" si="74"/>
        <v>12357.84</v>
      </c>
      <c r="X358" s="6">
        <f t="shared" si="75"/>
        <v>6867.48</v>
      </c>
      <c r="Y358" s="6">
        <f t="shared" si="76"/>
        <v>9784.8</v>
      </c>
      <c r="Z358" s="6">
        <f t="shared" si="77"/>
        <v>6849.36</v>
      </c>
      <c r="AA358" s="6">
        <f t="shared" si="78"/>
        <v>5001.12</v>
      </c>
      <c r="AB358" s="6">
        <f t="shared" si="79"/>
        <v>16326.12</v>
      </c>
      <c r="AC358" s="6">
        <f t="shared" si="80"/>
        <v>2591.16</v>
      </c>
      <c r="AD358">
        <f t="shared" si="81"/>
        <v>12339.72</v>
      </c>
      <c r="AE358" s="7">
        <f t="shared" si="83"/>
        <v>7272.72</v>
      </c>
      <c r="AF358" s="6">
        <f t="shared" si="82"/>
        <v>114174.12</v>
      </c>
    </row>
    <row r="359" spans="1:32">
      <c r="A359">
        <v>358</v>
      </c>
      <c r="B359" t="s">
        <v>382</v>
      </c>
      <c r="C359" t="s">
        <v>23</v>
      </c>
      <c r="D359">
        <v>294.96</v>
      </c>
      <c r="E359">
        <v>2.7</v>
      </c>
      <c r="F359">
        <v>302</v>
      </c>
      <c r="G359">
        <v>118</v>
      </c>
      <c r="H359">
        <v>413</v>
      </c>
      <c r="I359">
        <v>251</v>
      </c>
      <c r="J359">
        <v>920</v>
      </c>
      <c r="K359">
        <v>58</v>
      </c>
      <c r="L359">
        <v>473</v>
      </c>
      <c r="M359">
        <v>390</v>
      </c>
      <c r="N359">
        <v>221</v>
      </c>
      <c r="O359">
        <v>64</v>
      </c>
      <c r="P359">
        <v>600</v>
      </c>
      <c r="Q359">
        <v>23</v>
      </c>
      <c r="R359">
        <v>378</v>
      </c>
      <c r="S359" s="7">
        <f t="shared" si="70"/>
        <v>34805.28</v>
      </c>
      <c r="T359" s="7">
        <f t="shared" si="71"/>
        <v>121818.48</v>
      </c>
      <c r="U359" s="6">
        <f t="shared" si="72"/>
        <v>74034.96</v>
      </c>
      <c r="V359" s="6">
        <f t="shared" si="73"/>
        <v>271363.2</v>
      </c>
      <c r="W359" s="6">
        <f t="shared" si="74"/>
        <v>17107.68</v>
      </c>
      <c r="X359" s="6">
        <f t="shared" si="75"/>
        <v>139516.08</v>
      </c>
      <c r="Y359" s="6">
        <f t="shared" si="76"/>
        <v>115034.4</v>
      </c>
      <c r="Z359" s="6">
        <f t="shared" si="77"/>
        <v>65186.16</v>
      </c>
      <c r="AA359" s="6">
        <f t="shared" si="78"/>
        <v>18877.44</v>
      </c>
      <c r="AB359" s="6">
        <f t="shared" si="79"/>
        <v>176976</v>
      </c>
      <c r="AC359" s="6">
        <f t="shared" si="80"/>
        <v>6784.08</v>
      </c>
      <c r="AD359">
        <f t="shared" si="81"/>
        <v>111494.88</v>
      </c>
      <c r="AE359" s="7">
        <f t="shared" si="83"/>
        <v>4508.66</v>
      </c>
      <c r="AF359" s="6">
        <f t="shared" si="82"/>
        <v>1152998.64</v>
      </c>
    </row>
    <row r="360" spans="1:32">
      <c r="A360">
        <v>359</v>
      </c>
      <c r="B360" t="s">
        <v>383</v>
      </c>
      <c r="C360" t="s">
        <v>19</v>
      </c>
      <c r="D360">
        <v>470.41</v>
      </c>
      <c r="E360">
        <v>2.1</v>
      </c>
      <c r="F360">
        <v>654</v>
      </c>
      <c r="G360">
        <v>155</v>
      </c>
      <c r="H360">
        <v>824</v>
      </c>
      <c r="I360">
        <v>354</v>
      </c>
      <c r="J360">
        <v>907</v>
      </c>
      <c r="K360">
        <v>543</v>
      </c>
      <c r="L360">
        <v>79</v>
      </c>
      <c r="M360">
        <v>269</v>
      </c>
      <c r="N360">
        <v>257</v>
      </c>
      <c r="O360">
        <v>782</v>
      </c>
      <c r="P360">
        <v>448</v>
      </c>
      <c r="Q360">
        <v>964</v>
      </c>
      <c r="R360">
        <v>593</v>
      </c>
      <c r="S360" s="7">
        <f t="shared" si="70"/>
        <v>72913.55</v>
      </c>
      <c r="T360" s="7">
        <f t="shared" si="71"/>
        <v>387617.84</v>
      </c>
      <c r="U360" s="6">
        <f t="shared" si="72"/>
        <v>166525.14</v>
      </c>
      <c r="V360" s="6">
        <f t="shared" si="73"/>
        <v>426661.87</v>
      </c>
      <c r="W360" s="6">
        <f t="shared" si="74"/>
        <v>255432.63</v>
      </c>
      <c r="X360" s="6">
        <f t="shared" si="75"/>
        <v>37162.39</v>
      </c>
      <c r="Y360" s="6">
        <f t="shared" si="76"/>
        <v>126540.29</v>
      </c>
      <c r="Z360" s="6">
        <f t="shared" si="77"/>
        <v>120895.37</v>
      </c>
      <c r="AA360" s="6">
        <f t="shared" si="78"/>
        <v>367860.62</v>
      </c>
      <c r="AB360" s="6">
        <f t="shared" si="79"/>
        <v>210743.68</v>
      </c>
      <c r="AC360" s="6">
        <f t="shared" si="80"/>
        <v>453475.24</v>
      </c>
      <c r="AD360">
        <f t="shared" si="81"/>
        <v>278953.13</v>
      </c>
      <c r="AE360" s="7">
        <f t="shared" si="83"/>
        <v>7301.51</v>
      </c>
      <c r="AF360" s="6">
        <f t="shared" si="82"/>
        <v>2904781.75</v>
      </c>
    </row>
    <row r="361" spans="1:32">
      <c r="A361">
        <v>360</v>
      </c>
      <c r="B361" t="s">
        <v>384</v>
      </c>
      <c r="C361" t="s">
        <v>23</v>
      </c>
      <c r="D361">
        <v>289.86</v>
      </c>
      <c r="E361">
        <v>3.4</v>
      </c>
      <c r="F361">
        <v>996</v>
      </c>
      <c r="G361">
        <v>783</v>
      </c>
      <c r="H361">
        <v>894</v>
      </c>
      <c r="I361">
        <v>749</v>
      </c>
      <c r="J361">
        <v>665</v>
      </c>
      <c r="K361">
        <v>160</v>
      </c>
      <c r="L361">
        <v>696</v>
      </c>
      <c r="M361">
        <v>758</v>
      </c>
      <c r="N361">
        <v>712</v>
      </c>
      <c r="O361">
        <v>899</v>
      </c>
      <c r="P361">
        <v>792</v>
      </c>
      <c r="Q361">
        <v>424</v>
      </c>
      <c r="R361">
        <v>665</v>
      </c>
      <c r="S361" s="7">
        <f t="shared" si="70"/>
        <v>226960.38</v>
      </c>
      <c r="T361" s="7">
        <f t="shared" si="71"/>
        <v>259134.84</v>
      </c>
      <c r="U361" s="6">
        <f t="shared" si="72"/>
        <v>217105.14</v>
      </c>
      <c r="V361" s="6">
        <f t="shared" si="73"/>
        <v>192756.9</v>
      </c>
      <c r="W361" s="6">
        <f t="shared" si="74"/>
        <v>46377.6</v>
      </c>
      <c r="X361" s="6">
        <f t="shared" si="75"/>
        <v>201742.56</v>
      </c>
      <c r="Y361" s="6">
        <f t="shared" si="76"/>
        <v>219713.88</v>
      </c>
      <c r="Z361" s="6">
        <f t="shared" si="77"/>
        <v>206380.32</v>
      </c>
      <c r="AA361" s="6">
        <f t="shared" si="78"/>
        <v>260584.14</v>
      </c>
      <c r="AB361" s="6">
        <f t="shared" si="79"/>
        <v>229569.12</v>
      </c>
      <c r="AC361" s="6">
        <f t="shared" si="80"/>
        <v>122900.64</v>
      </c>
      <c r="AD361">
        <f t="shared" si="81"/>
        <v>192756.9</v>
      </c>
      <c r="AE361" s="7">
        <f t="shared" si="83"/>
        <v>9486.26</v>
      </c>
      <c r="AF361" s="6">
        <f t="shared" si="82"/>
        <v>2375982.42</v>
      </c>
    </row>
    <row r="362" spans="1:32">
      <c r="A362">
        <v>361</v>
      </c>
      <c r="B362" t="s">
        <v>385</v>
      </c>
      <c r="C362" t="s">
        <v>29</v>
      </c>
      <c r="D362">
        <v>197.14</v>
      </c>
      <c r="E362">
        <v>4.6</v>
      </c>
      <c r="F362">
        <v>460</v>
      </c>
      <c r="G362">
        <v>686</v>
      </c>
      <c r="H362">
        <v>725</v>
      </c>
      <c r="I362">
        <v>871</v>
      </c>
      <c r="J362">
        <v>869</v>
      </c>
      <c r="K362">
        <v>283</v>
      </c>
      <c r="L362">
        <v>366</v>
      </c>
      <c r="M362">
        <v>11</v>
      </c>
      <c r="N362">
        <v>366</v>
      </c>
      <c r="O362">
        <v>187</v>
      </c>
      <c r="P362">
        <v>256</v>
      </c>
      <c r="Q362">
        <v>745</v>
      </c>
      <c r="R362">
        <v>652</v>
      </c>
      <c r="S362" s="7">
        <f t="shared" si="70"/>
        <v>135238.04</v>
      </c>
      <c r="T362" s="7">
        <f t="shared" si="71"/>
        <v>142926.5</v>
      </c>
      <c r="U362" s="6">
        <f t="shared" si="72"/>
        <v>171708.94</v>
      </c>
      <c r="V362" s="6">
        <f t="shared" si="73"/>
        <v>171314.66</v>
      </c>
      <c r="W362" s="6">
        <f t="shared" si="74"/>
        <v>55790.62</v>
      </c>
      <c r="X362" s="6">
        <f t="shared" si="75"/>
        <v>72153.24</v>
      </c>
      <c r="Y362" s="6">
        <f t="shared" si="76"/>
        <v>2168.54</v>
      </c>
      <c r="Z362" s="6">
        <f t="shared" si="77"/>
        <v>72153.24</v>
      </c>
      <c r="AA362" s="6">
        <f t="shared" si="78"/>
        <v>36865.18</v>
      </c>
      <c r="AB362" s="6">
        <f t="shared" si="79"/>
        <v>50467.84</v>
      </c>
      <c r="AC362" s="6">
        <f t="shared" si="80"/>
        <v>146869.3</v>
      </c>
      <c r="AD362">
        <f t="shared" si="81"/>
        <v>128535.28</v>
      </c>
      <c r="AE362" s="7">
        <f t="shared" si="83"/>
        <v>6678.74</v>
      </c>
      <c r="AF362" s="6">
        <f t="shared" si="82"/>
        <v>1186191.38</v>
      </c>
    </row>
    <row r="363" spans="1:32">
      <c r="A363">
        <v>362</v>
      </c>
      <c r="B363" t="s">
        <v>386</v>
      </c>
      <c r="C363" t="s">
        <v>48</v>
      </c>
      <c r="D363">
        <v>323.43</v>
      </c>
      <c r="E363">
        <v>1.8</v>
      </c>
      <c r="F363">
        <v>401</v>
      </c>
      <c r="G363">
        <v>464</v>
      </c>
      <c r="H363">
        <v>456</v>
      </c>
      <c r="I363">
        <v>695</v>
      </c>
      <c r="J363">
        <v>877</v>
      </c>
      <c r="K363">
        <v>105</v>
      </c>
      <c r="L363">
        <v>460</v>
      </c>
      <c r="M363">
        <v>866</v>
      </c>
      <c r="N363">
        <v>769</v>
      </c>
      <c r="O363">
        <v>316</v>
      </c>
      <c r="P363">
        <v>671</v>
      </c>
      <c r="Q363">
        <v>844</v>
      </c>
      <c r="R363">
        <v>825</v>
      </c>
      <c r="S363" s="7">
        <f t="shared" si="70"/>
        <v>150071.52</v>
      </c>
      <c r="T363" s="7">
        <f t="shared" si="71"/>
        <v>147484.08</v>
      </c>
      <c r="U363" s="6">
        <f t="shared" si="72"/>
        <v>224783.85</v>
      </c>
      <c r="V363" s="6">
        <f t="shared" si="73"/>
        <v>283648.11</v>
      </c>
      <c r="W363" s="6">
        <f t="shared" si="74"/>
        <v>33960.15</v>
      </c>
      <c r="X363" s="6">
        <f t="shared" si="75"/>
        <v>148777.8</v>
      </c>
      <c r="Y363" s="6">
        <f t="shared" si="76"/>
        <v>280090.38</v>
      </c>
      <c r="Z363" s="6">
        <f t="shared" si="77"/>
        <v>248717.67</v>
      </c>
      <c r="AA363" s="6">
        <f t="shared" si="78"/>
        <v>102203.88</v>
      </c>
      <c r="AB363" s="6">
        <f t="shared" si="79"/>
        <v>217021.53</v>
      </c>
      <c r="AC363" s="6">
        <f t="shared" si="80"/>
        <v>272974.92</v>
      </c>
      <c r="AD363">
        <f t="shared" si="81"/>
        <v>266829.75</v>
      </c>
      <c r="AE363" s="7">
        <f t="shared" si="83"/>
        <v>8074.23</v>
      </c>
      <c r="AF363" s="6">
        <f t="shared" si="82"/>
        <v>2376563.64</v>
      </c>
    </row>
    <row r="364" spans="1:32">
      <c r="A364">
        <v>363</v>
      </c>
      <c r="B364" t="s">
        <v>387</v>
      </c>
      <c r="C364" t="s">
        <v>23</v>
      </c>
      <c r="D364">
        <v>231.84</v>
      </c>
      <c r="E364">
        <v>3.5</v>
      </c>
      <c r="F364">
        <v>551</v>
      </c>
      <c r="G364">
        <v>103</v>
      </c>
      <c r="H364">
        <v>284</v>
      </c>
      <c r="I364">
        <v>795</v>
      </c>
      <c r="J364">
        <v>651</v>
      </c>
      <c r="K364">
        <v>104</v>
      </c>
      <c r="L364">
        <v>910</v>
      </c>
      <c r="M364">
        <v>388</v>
      </c>
      <c r="N364">
        <v>348</v>
      </c>
      <c r="O364">
        <v>915</v>
      </c>
      <c r="P364">
        <v>489</v>
      </c>
      <c r="Q364">
        <v>174</v>
      </c>
      <c r="R364">
        <v>145</v>
      </c>
      <c r="S364" s="7">
        <f t="shared" si="70"/>
        <v>23879.52</v>
      </c>
      <c r="T364" s="7">
        <f t="shared" si="71"/>
        <v>65842.56</v>
      </c>
      <c r="U364" s="6">
        <f t="shared" si="72"/>
        <v>184312.8</v>
      </c>
      <c r="V364" s="6">
        <f t="shared" si="73"/>
        <v>150927.84</v>
      </c>
      <c r="W364" s="6">
        <f t="shared" si="74"/>
        <v>24111.36</v>
      </c>
      <c r="X364" s="6">
        <f t="shared" si="75"/>
        <v>210974.4</v>
      </c>
      <c r="Y364" s="6">
        <f t="shared" si="76"/>
        <v>89953.92</v>
      </c>
      <c r="Z364" s="6">
        <f t="shared" si="77"/>
        <v>80680.32</v>
      </c>
      <c r="AA364" s="6">
        <f t="shared" si="78"/>
        <v>212133.6</v>
      </c>
      <c r="AB364" s="6">
        <f t="shared" si="79"/>
        <v>113369.76</v>
      </c>
      <c r="AC364" s="6">
        <f t="shared" si="80"/>
        <v>40340.16</v>
      </c>
      <c r="AD364">
        <f t="shared" si="81"/>
        <v>33616.8</v>
      </c>
      <c r="AE364" s="7">
        <f t="shared" si="83"/>
        <v>6092.34</v>
      </c>
      <c r="AF364" s="6">
        <f t="shared" si="82"/>
        <v>1230143.04</v>
      </c>
    </row>
    <row r="365" spans="1:32">
      <c r="A365">
        <v>364</v>
      </c>
      <c r="B365" t="s">
        <v>388</v>
      </c>
      <c r="C365" t="s">
        <v>35</v>
      </c>
      <c r="D365">
        <v>275.08</v>
      </c>
      <c r="E365">
        <v>3.5</v>
      </c>
      <c r="F365">
        <v>393</v>
      </c>
      <c r="G365">
        <v>603</v>
      </c>
      <c r="H365">
        <v>238</v>
      </c>
      <c r="I365">
        <v>896</v>
      </c>
      <c r="J365">
        <v>938</v>
      </c>
      <c r="K365">
        <v>438</v>
      </c>
      <c r="L365">
        <v>538</v>
      </c>
      <c r="M365">
        <v>336</v>
      </c>
      <c r="N365">
        <v>224</v>
      </c>
      <c r="O365">
        <v>137</v>
      </c>
      <c r="P365">
        <v>745</v>
      </c>
      <c r="Q365">
        <v>843</v>
      </c>
      <c r="R365">
        <v>322</v>
      </c>
      <c r="S365" s="7">
        <f t="shared" si="70"/>
        <v>165873.24</v>
      </c>
      <c r="T365" s="7">
        <f t="shared" si="71"/>
        <v>65469.04</v>
      </c>
      <c r="U365" s="6">
        <f t="shared" si="72"/>
        <v>246471.68</v>
      </c>
      <c r="V365" s="6">
        <f t="shared" si="73"/>
        <v>258025.04</v>
      </c>
      <c r="W365" s="6">
        <f t="shared" si="74"/>
        <v>120485.04</v>
      </c>
      <c r="X365" s="6">
        <f t="shared" si="75"/>
        <v>147993.04</v>
      </c>
      <c r="Y365" s="6">
        <f t="shared" si="76"/>
        <v>92426.88</v>
      </c>
      <c r="Z365" s="6">
        <f t="shared" si="77"/>
        <v>61617.92</v>
      </c>
      <c r="AA365" s="6">
        <f t="shared" si="78"/>
        <v>37685.96</v>
      </c>
      <c r="AB365" s="6">
        <f t="shared" si="79"/>
        <v>204934.6</v>
      </c>
      <c r="AC365" s="6">
        <f t="shared" si="80"/>
        <v>231892.44</v>
      </c>
      <c r="AD365">
        <f t="shared" si="81"/>
        <v>88575.76</v>
      </c>
      <c r="AE365" s="7">
        <f t="shared" si="83"/>
        <v>6929.58</v>
      </c>
      <c r="AF365" s="6">
        <f t="shared" si="82"/>
        <v>1721450.64</v>
      </c>
    </row>
    <row r="366" spans="1:32">
      <c r="A366">
        <v>365</v>
      </c>
      <c r="B366" t="s">
        <v>389</v>
      </c>
      <c r="C366" t="s">
        <v>29</v>
      </c>
      <c r="D366">
        <v>471.03</v>
      </c>
      <c r="E366">
        <v>3.9</v>
      </c>
      <c r="F366">
        <v>867</v>
      </c>
      <c r="G366">
        <v>697</v>
      </c>
      <c r="H366">
        <v>676</v>
      </c>
      <c r="I366">
        <v>937</v>
      </c>
      <c r="J366">
        <v>562</v>
      </c>
      <c r="K366">
        <v>227</v>
      </c>
      <c r="L366">
        <v>451</v>
      </c>
      <c r="M366">
        <v>505</v>
      </c>
      <c r="N366">
        <v>713</v>
      </c>
      <c r="O366">
        <v>342</v>
      </c>
      <c r="P366">
        <v>642</v>
      </c>
      <c r="Q366">
        <v>324</v>
      </c>
      <c r="R366">
        <v>121</v>
      </c>
      <c r="S366" s="7">
        <f t="shared" si="70"/>
        <v>328307.91</v>
      </c>
      <c r="T366" s="7">
        <f t="shared" si="71"/>
        <v>318416.28</v>
      </c>
      <c r="U366" s="6">
        <f t="shared" si="72"/>
        <v>441355.11</v>
      </c>
      <c r="V366" s="6">
        <f t="shared" si="73"/>
        <v>264718.86</v>
      </c>
      <c r="W366" s="6">
        <f t="shared" si="74"/>
        <v>106923.81</v>
      </c>
      <c r="X366" s="6">
        <f t="shared" si="75"/>
        <v>212434.53</v>
      </c>
      <c r="Y366" s="6">
        <f t="shared" si="76"/>
        <v>237870.15</v>
      </c>
      <c r="Z366" s="6">
        <f t="shared" si="77"/>
        <v>335844.39</v>
      </c>
      <c r="AA366" s="6">
        <f t="shared" si="78"/>
        <v>161092.26</v>
      </c>
      <c r="AB366" s="6">
        <f t="shared" si="79"/>
        <v>302401.26</v>
      </c>
      <c r="AC366" s="6">
        <f t="shared" si="80"/>
        <v>152613.72</v>
      </c>
      <c r="AD366">
        <f t="shared" si="81"/>
        <v>56994.63</v>
      </c>
      <c r="AE366" s="7">
        <f t="shared" si="83"/>
        <v>7538.93</v>
      </c>
      <c r="AF366" s="6">
        <f t="shared" si="82"/>
        <v>2918972.91</v>
      </c>
    </row>
    <row r="367" spans="1:32">
      <c r="A367">
        <v>366</v>
      </c>
      <c r="B367" t="s">
        <v>390</v>
      </c>
      <c r="C367" t="s">
        <v>29</v>
      </c>
      <c r="D367">
        <v>196.12</v>
      </c>
      <c r="E367">
        <v>1.5</v>
      </c>
      <c r="F367">
        <v>764</v>
      </c>
      <c r="G367">
        <v>971</v>
      </c>
      <c r="H367">
        <v>598</v>
      </c>
      <c r="I367">
        <v>209</v>
      </c>
      <c r="J367">
        <v>628</v>
      </c>
      <c r="K367">
        <v>699</v>
      </c>
      <c r="L367">
        <v>463</v>
      </c>
      <c r="M367">
        <v>105</v>
      </c>
      <c r="N367">
        <v>737</v>
      </c>
      <c r="O367">
        <v>104</v>
      </c>
      <c r="P367">
        <v>48</v>
      </c>
      <c r="Q367">
        <v>868</v>
      </c>
      <c r="R367">
        <v>251</v>
      </c>
      <c r="S367" s="7">
        <f t="shared" si="70"/>
        <v>190432.52</v>
      </c>
      <c r="T367" s="7">
        <f t="shared" si="71"/>
        <v>117279.76</v>
      </c>
      <c r="U367" s="6">
        <f t="shared" si="72"/>
        <v>40989.08</v>
      </c>
      <c r="V367" s="6">
        <f t="shared" si="73"/>
        <v>123163.36</v>
      </c>
      <c r="W367" s="6">
        <f t="shared" si="74"/>
        <v>137087.88</v>
      </c>
      <c r="X367" s="6">
        <f t="shared" si="75"/>
        <v>90803.56</v>
      </c>
      <c r="Y367" s="6">
        <f t="shared" si="76"/>
        <v>20592.6</v>
      </c>
      <c r="Z367" s="6">
        <f t="shared" si="77"/>
        <v>144540.44</v>
      </c>
      <c r="AA367" s="6">
        <f t="shared" si="78"/>
        <v>20396.48</v>
      </c>
      <c r="AB367" s="6">
        <f t="shared" si="79"/>
        <v>9413.76</v>
      </c>
      <c r="AC367" s="6">
        <f t="shared" si="80"/>
        <v>170232.16</v>
      </c>
      <c r="AD367">
        <f t="shared" si="81"/>
        <v>49226.12</v>
      </c>
      <c r="AE367" s="7">
        <f t="shared" si="83"/>
        <v>6642.62</v>
      </c>
      <c r="AF367" s="6">
        <f t="shared" si="82"/>
        <v>1114157.72</v>
      </c>
    </row>
    <row r="368" spans="1:32">
      <c r="A368">
        <v>367</v>
      </c>
      <c r="B368" t="s">
        <v>391</v>
      </c>
      <c r="C368" t="s">
        <v>26</v>
      </c>
      <c r="D368">
        <v>480.79</v>
      </c>
      <c r="E368">
        <v>3.9</v>
      </c>
      <c r="F368">
        <v>845</v>
      </c>
      <c r="G368">
        <v>794</v>
      </c>
      <c r="H368">
        <v>652</v>
      </c>
      <c r="I368">
        <v>815</v>
      </c>
      <c r="J368">
        <v>420</v>
      </c>
      <c r="K368">
        <v>581</v>
      </c>
      <c r="L368">
        <v>959</v>
      </c>
      <c r="M368">
        <v>31</v>
      </c>
      <c r="N368">
        <v>235</v>
      </c>
      <c r="O368">
        <v>545</v>
      </c>
      <c r="P368">
        <v>658</v>
      </c>
      <c r="Q368">
        <v>670</v>
      </c>
      <c r="R368">
        <v>854</v>
      </c>
      <c r="S368" s="7">
        <f t="shared" si="70"/>
        <v>381747.26</v>
      </c>
      <c r="T368" s="7">
        <f t="shared" si="71"/>
        <v>313475.08</v>
      </c>
      <c r="U368" s="6">
        <f t="shared" si="72"/>
        <v>391843.85</v>
      </c>
      <c r="V368" s="6">
        <f t="shared" si="73"/>
        <v>201931.8</v>
      </c>
      <c r="W368" s="6">
        <f t="shared" si="74"/>
        <v>279338.99</v>
      </c>
      <c r="X368" s="6">
        <f t="shared" si="75"/>
        <v>461077.61</v>
      </c>
      <c r="Y368" s="6">
        <f t="shared" si="76"/>
        <v>14904.49</v>
      </c>
      <c r="Z368" s="6">
        <f t="shared" si="77"/>
        <v>112985.65</v>
      </c>
      <c r="AA368" s="6">
        <f t="shared" si="78"/>
        <v>262030.55</v>
      </c>
      <c r="AB368" s="6">
        <f t="shared" si="79"/>
        <v>316359.82</v>
      </c>
      <c r="AC368" s="6">
        <f t="shared" si="80"/>
        <v>322129.3</v>
      </c>
      <c r="AD368">
        <f t="shared" si="81"/>
        <v>410594.66</v>
      </c>
      <c r="AE368" s="7">
        <f t="shared" si="83"/>
        <v>8543.69</v>
      </c>
      <c r="AF368" s="6">
        <f t="shared" si="82"/>
        <v>3468419.06</v>
      </c>
    </row>
    <row r="369" spans="1:32">
      <c r="A369">
        <v>368</v>
      </c>
      <c r="B369" t="s">
        <v>392</v>
      </c>
      <c r="C369" t="s">
        <v>48</v>
      </c>
      <c r="D369">
        <v>453.15</v>
      </c>
      <c r="E369">
        <v>4.6</v>
      </c>
      <c r="F369">
        <v>207</v>
      </c>
      <c r="G369">
        <v>501</v>
      </c>
      <c r="H369">
        <v>671</v>
      </c>
      <c r="I369">
        <v>807</v>
      </c>
      <c r="J369">
        <v>45</v>
      </c>
      <c r="K369">
        <v>317</v>
      </c>
      <c r="L369">
        <v>477</v>
      </c>
      <c r="M369">
        <v>73</v>
      </c>
      <c r="N369">
        <v>182</v>
      </c>
      <c r="O369">
        <v>379</v>
      </c>
      <c r="P369">
        <v>315</v>
      </c>
      <c r="Q369">
        <v>859</v>
      </c>
      <c r="R369">
        <v>898</v>
      </c>
      <c r="S369" s="7">
        <f t="shared" si="70"/>
        <v>227028.15</v>
      </c>
      <c r="T369" s="7">
        <f t="shared" si="71"/>
        <v>304063.65</v>
      </c>
      <c r="U369" s="6">
        <f t="shared" si="72"/>
        <v>365692.05</v>
      </c>
      <c r="V369" s="6">
        <f t="shared" si="73"/>
        <v>20391.75</v>
      </c>
      <c r="W369" s="6">
        <f t="shared" si="74"/>
        <v>143648.55</v>
      </c>
      <c r="X369" s="6">
        <f t="shared" si="75"/>
        <v>216152.55</v>
      </c>
      <c r="Y369" s="6">
        <f t="shared" si="76"/>
        <v>33079.95</v>
      </c>
      <c r="Z369" s="6">
        <f t="shared" si="77"/>
        <v>82473.3</v>
      </c>
      <c r="AA369" s="6">
        <f t="shared" si="78"/>
        <v>171743.85</v>
      </c>
      <c r="AB369" s="6">
        <f t="shared" si="79"/>
        <v>142742.25</v>
      </c>
      <c r="AC369" s="6">
        <f t="shared" si="80"/>
        <v>389255.85</v>
      </c>
      <c r="AD369">
        <f t="shared" si="81"/>
        <v>406928.7</v>
      </c>
      <c r="AE369" s="7">
        <f t="shared" si="83"/>
        <v>6188.75</v>
      </c>
      <c r="AF369" s="6">
        <f t="shared" si="82"/>
        <v>2503200.6</v>
      </c>
    </row>
    <row r="370" spans="1:32">
      <c r="A370">
        <v>369</v>
      </c>
      <c r="B370" t="s">
        <v>393</v>
      </c>
      <c r="C370" t="s">
        <v>48</v>
      </c>
      <c r="D370">
        <v>101.92</v>
      </c>
      <c r="E370">
        <v>1.7</v>
      </c>
      <c r="F370">
        <v>210</v>
      </c>
      <c r="G370">
        <v>692</v>
      </c>
      <c r="H370">
        <v>557</v>
      </c>
      <c r="I370">
        <v>608</v>
      </c>
      <c r="J370">
        <v>820</v>
      </c>
      <c r="K370">
        <v>463</v>
      </c>
      <c r="L370">
        <v>925</v>
      </c>
      <c r="M370">
        <v>170</v>
      </c>
      <c r="N370">
        <v>711</v>
      </c>
      <c r="O370">
        <v>109</v>
      </c>
      <c r="P370">
        <v>412</v>
      </c>
      <c r="Q370">
        <v>347</v>
      </c>
      <c r="R370">
        <v>310</v>
      </c>
      <c r="S370" s="7">
        <f t="shared" si="70"/>
        <v>70528.64</v>
      </c>
      <c r="T370" s="7">
        <f t="shared" si="71"/>
        <v>56769.44</v>
      </c>
      <c r="U370" s="6">
        <f t="shared" si="72"/>
        <v>61967.36</v>
      </c>
      <c r="V370" s="6">
        <f t="shared" si="73"/>
        <v>83574.4</v>
      </c>
      <c r="W370" s="6">
        <f t="shared" si="74"/>
        <v>47188.96</v>
      </c>
      <c r="X370" s="6">
        <f t="shared" si="75"/>
        <v>94276</v>
      </c>
      <c r="Y370" s="6">
        <f t="shared" si="76"/>
        <v>17326.4</v>
      </c>
      <c r="Z370" s="6">
        <f t="shared" si="77"/>
        <v>72465.12</v>
      </c>
      <c r="AA370" s="6">
        <f t="shared" si="78"/>
        <v>11109.28</v>
      </c>
      <c r="AB370" s="6">
        <f t="shared" si="79"/>
        <v>41991.04</v>
      </c>
      <c r="AC370" s="6">
        <f t="shared" si="80"/>
        <v>35366.24</v>
      </c>
      <c r="AD370">
        <f t="shared" si="81"/>
        <v>31595.2</v>
      </c>
      <c r="AE370" s="7">
        <f t="shared" si="83"/>
        <v>6437.62</v>
      </c>
      <c r="AF370" s="6">
        <f t="shared" si="82"/>
        <v>624158.08</v>
      </c>
    </row>
    <row r="371" spans="1:32">
      <c r="A371">
        <v>370</v>
      </c>
      <c r="B371" t="s">
        <v>394</v>
      </c>
      <c r="C371" t="s">
        <v>35</v>
      </c>
      <c r="D371">
        <v>39.33</v>
      </c>
      <c r="E371">
        <v>2</v>
      </c>
      <c r="F371">
        <v>115</v>
      </c>
      <c r="G371">
        <v>681</v>
      </c>
      <c r="H371">
        <v>371</v>
      </c>
      <c r="I371">
        <v>446</v>
      </c>
      <c r="J371">
        <v>599</v>
      </c>
      <c r="K371">
        <v>801</v>
      </c>
      <c r="L371">
        <v>419</v>
      </c>
      <c r="M371">
        <v>848</v>
      </c>
      <c r="N371">
        <v>868</v>
      </c>
      <c r="O371">
        <v>943</v>
      </c>
      <c r="P371">
        <v>433</v>
      </c>
      <c r="Q371">
        <v>797</v>
      </c>
      <c r="R371">
        <v>600</v>
      </c>
      <c r="S371" s="7">
        <f t="shared" si="70"/>
        <v>26783.73</v>
      </c>
      <c r="T371" s="7">
        <f t="shared" si="71"/>
        <v>14591.43</v>
      </c>
      <c r="U371" s="6">
        <f t="shared" si="72"/>
        <v>17541.18</v>
      </c>
      <c r="V371" s="6">
        <f t="shared" si="73"/>
        <v>23558.67</v>
      </c>
      <c r="W371" s="6">
        <f t="shared" si="74"/>
        <v>31503.33</v>
      </c>
      <c r="X371" s="6">
        <f t="shared" si="75"/>
        <v>16479.27</v>
      </c>
      <c r="Y371" s="6">
        <f t="shared" si="76"/>
        <v>33351.84</v>
      </c>
      <c r="Z371" s="6">
        <f t="shared" si="77"/>
        <v>34138.44</v>
      </c>
      <c r="AA371" s="6">
        <f t="shared" si="78"/>
        <v>37088.19</v>
      </c>
      <c r="AB371" s="6">
        <f t="shared" si="79"/>
        <v>17029.89</v>
      </c>
      <c r="AC371" s="6">
        <f t="shared" si="80"/>
        <v>31346.01</v>
      </c>
      <c r="AD371">
        <f t="shared" si="81"/>
        <v>23598</v>
      </c>
      <c r="AE371" s="7">
        <f t="shared" si="83"/>
        <v>7962.33</v>
      </c>
      <c r="AF371" s="6">
        <f t="shared" si="82"/>
        <v>307009.98</v>
      </c>
    </row>
    <row r="372" spans="1:32">
      <c r="A372">
        <v>371</v>
      </c>
      <c r="B372" t="s">
        <v>395</v>
      </c>
      <c r="C372" t="s">
        <v>23</v>
      </c>
      <c r="D372">
        <v>54.89</v>
      </c>
      <c r="E372">
        <v>4.9</v>
      </c>
      <c r="F372">
        <v>737</v>
      </c>
      <c r="G372">
        <v>698</v>
      </c>
      <c r="H372">
        <v>494</v>
      </c>
      <c r="I372">
        <v>459</v>
      </c>
      <c r="J372">
        <v>719</v>
      </c>
      <c r="K372">
        <v>598</v>
      </c>
      <c r="L372">
        <v>706</v>
      </c>
      <c r="M372">
        <v>68</v>
      </c>
      <c r="N372">
        <v>757</v>
      </c>
      <c r="O372">
        <v>544</v>
      </c>
      <c r="P372">
        <v>1</v>
      </c>
      <c r="Q372">
        <v>17</v>
      </c>
      <c r="R372">
        <v>474</v>
      </c>
      <c r="S372" s="7">
        <f t="shared" si="70"/>
        <v>38313.22</v>
      </c>
      <c r="T372" s="7">
        <f t="shared" si="71"/>
        <v>27115.66</v>
      </c>
      <c r="U372" s="6">
        <f t="shared" si="72"/>
        <v>25194.51</v>
      </c>
      <c r="V372" s="6">
        <f t="shared" si="73"/>
        <v>39465.91</v>
      </c>
      <c r="W372" s="6">
        <f t="shared" si="74"/>
        <v>32824.22</v>
      </c>
      <c r="X372" s="6">
        <f t="shared" si="75"/>
        <v>38752.34</v>
      </c>
      <c r="Y372" s="6">
        <f t="shared" si="76"/>
        <v>3732.52</v>
      </c>
      <c r="Z372" s="6">
        <f t="shared" si="77"/>
        <v>41551.73</v>
      </c>
      <c r="AA372" s="6">
        <f t="shared" si="78"/>
        <v>29860.16</v>
      </c>
      <c r="AB372" s="6">
        <f t="shared" si="79"/>
        <v>54.89</v>
      </c>
      <c r="AC372" s="6">
        <f t="shared" si="80"/>
        <v>933.13</v>
      </c>
      <c r="AD372">
        <f t="shared" si="81"/>
        <v>26017.86</v>
      </c>
      <c r="AE372" s="7">
        <f t="shared" si="83"/>
        <v>6331.79</v>
      </c>
      <c r="AF372" s="6">
        <f t="shared" si="82"/>
        <v>303816.15</v>
      </c>
    </row>
    <row r="373" spans="1:32">
      <c r="A373">
        <v>372</v>
      </c>
      <c r="B373" t="s">
        <v>396</v>
      </c>
      <c r="C373" t="s">
        <v>21</v>
      </c>
      <c r="D373">
        <v>14.02</v>
      </c>
      <c r="E373">
        <v>1.7</v>
      </c>
      <c r="F373">
        <v>646</v>
      </c>
      <c r="G373">
        <v>174</v>
      </c>
      <c r="H373">
        <v>623</v>
      </c>
      <c r="I373">
        <v>967</v>
      </c>
      <c r="J373">
        <v>888</v>
      </c>
      <c r="K373">
        <v>881</v>
      </c>
      <c r="L373">
        <v>213</v>
      </c>
      <c r="M373">
        <v>812</v>
      </c>
      <c r="N373">
        <v>443</v>
      </c>
      <c r="O373">
        <v>353</v>
      </c>
      <c r="P373">
        <v>840</v>
      </c>
      <c r="Q373">
        <v>43</v>
      </c>
      <c r="R373">
        <v>569</v>
      </c>
      <c r="S373" s="7">
        <f t="shared" si="70"/>
        <v>2439.48</v>
      </c>
      <c r="T373" s="7">
        <f t="shared" si="71"/>
        <v>8734.46</v>
      </c>
      <c r="U373" s="6">
        <f t="shared" si="72"/>
        <v>13557.34</v>
      </c>
      <c r="V373" s="6">
        <f t="shared" si="73"/>
        <v>12449.76</v>
      </c>
      <c r="W373" s="6">
        <f t="shared" si="74"/>
        <v>12351.62</v>
      </c>
      <c r="X373" s="6">
        <f t="shared" si="75"/>
        <v>2986.26</v>
      </c>
      <c r="Y373" s="6">
        <f t="shared" si="76"/>
        <v>11384.24</v>
      </c>
      <c r="Z373" s="6">
        <f t="shared" si="77"/>
        <v>6210.86</v>
      </c>
      <c r="AA373" s="6">
        <f t="shared" si="78"/>
        <v>4949.06</v>
      </c>
      <c r="AB373" s="6">
        <f t="shared" si="79"/>
        <v>11776.8</v>
      </c>
      <c r="AC373" s="6">
        <f t="shared" si="80"/>
        <v>602.86</v>
      </c>
      <c r="AD373">
        <f t="shared" si="81"/>
        <v>7977.38</v>
      </c>
      <c r="AE373" s="7">
        <f t="shared" si="83"/>
        <v>7467.72</v>
      </c>
      <c r="AF373" s="6">
        <f t="shared" si="82"/>
        <v>95420.12</v>
      </c>
    </row>
    <row r="374" spans="1:32">
      <c r="A374">
        <v>373</v>
      </c>
      <c r="B374" t="s">
        <v>397</v>
      </c>
      <c r="C374" t="s">
        <v>35</v>
      </c>
      <c r="D374">
        <v>51.75</v>
      </c>
      <c r="E374">
        <v>4.4</v>
      </c>
      <c r="F374">
        <v>251</v>
      </c>
      <c r="G374">
        <v>733</v>
      </c>
      <c r="H374">
        <v>918</v>
      </c>
      <c r="I374">
        <v>471</v>
      </c>
      <c r="J374">
        <v>268</v>
      </c>
      <c r="K374">
        <v>873</v>
      </c>
      <c r="L374">
        <v>368</v>
      </c>
      <c r="M374">
        <v>361</v>
      </c>
      <c r="N374">
        <v>864</v>
      </c>
      <c r="O374">
        <v>742</v>
      </c>
      <c r="P374">
        <v>951</v>
      </c>
      <c r="Q374">
        <v>154</v>
      </c>
      <c r="R374">
        <v>491</v>
      </c>
      <c r="S374" s="7">
        <f t="shared" si="70"/>
        <v>37932.75</v>
      </c>
      <c r="T374" s="7">
        <f t="shared" si="71"/>
        <v>47506.5</v>
      </c>
      <c r="U374" s="6">
        <f t="shared" si="72"/>
        <v>24374.25</v>
      </c>
      <c r="V374" s="6">
        <f t="shared" si="73"/>
        <v>13869</v>
      </c>
      <c r="W374" s="6">
        <f t="shared" si="74"/>
        <v>45177.75</v>
      </c>
      <c r="X374" s="6">
        <f t="shared" si="75"/>
        <v>19044</v>
      </c>
      <c r="Y374" s="6">
        <f t="shared" si="76"/>
        <v>18681.75</v>
      </c>
      <c r="Z374" s="6">
        <f t="shared" si="77"/>
        <v>44712</v>
      </c>
      <c r="AA374" s="6">
        <f t="shared" si="78"/>
        <v>38398.5</v>
      </c>
      <c r="AB374" s="6">
        <f t="shared" si="79"/>
        <v>49214.25</v>
      </c>
      <c r="AC374" s="6">
        <f t="shared" si="80"/>
        <v>7969.5</v>
      </c>
      <c r="AD374">
        <f t="shared" si="81"/>
        <v>25409.25</v>
      </c>
      <c r="AE374" s="7">
        <f t="shared" si="83"/>
        <v>7501.15</v>
      </c>
      <c r="AF374" s="6">
        <f t="shared" si="82"/>
        <v>372289.5</v>
      </c>
    </row>
    <row r="375" spans="1:32">
      <c r="A375">
        <v>374</v>
      </c>
      <c r="B375" t="s">
        <v>398</v>
      </c>
      <c r="C375" t="s">
        <v>26</v>
      </c>
      <c r="D375">
        <v>343.09</v>
      </c>
      <c r="E375">
        <v>3</v>
      </c>
      <c r="F375">
        <v>219</v>
      </c>
      <c r="G375">
        <v>744</v>
      </c>
      <c r="H375">
        <v>44</v>
      </c>
      <c r="I375">
        <v>719</v>
      </c>
      <c r="J375">
        <v>600</v>
      </c>
      <c r="K375">
        <v>471</v>
      </c>
      <c r="L375">
        <v>853</v>
      </c>
      <c r="M375">
        <v>648</v>
      </c>
      <c r="N375">
        <v>622</v>
      </c>
      <c r="O375">
        <v>316</v>
      </c>
      <c r="P375">
        <v>144</v>
      </c>
      <c r="Q375">
        <v>866</v>
      </c>
      <c r="R375">
        <v>574</v>
      </c>
      <c r="S375" s="7">
        <f t="shared" si="70"/>
        <v>255258.96</v>
      </c>
      <c r="T375" s="7">
        <f t="shared" si="71"/>
        <v>15095.96</v>
      </c>
      <c r="U375" s="6">
        <f t="shared" si="72"/>
        <v>246681.71</v>
      </c>
      <c r="V375" s="6">
        <f t="shared" si="73"/>
        <v>205854</v>
      </c>
      <c r="W375" s="6">
        <f t="shared" si="74"/>
        <v>161595.39</v>
      </c>
      <c r="X375" s="6">
        <f t="shared" si="75"/>
        <v>292655.77</v>
      </c>
      <c r="Y375" s="6">
        <f t="shared" si="76"/>
        <v>222322.32</v>
      </c>
      <c r="Z375" s="6">
        <f t="shared" si="77"/>
        <v>213401.98</v>
      </c>
      <c r="AA375" s="6">
        <f t="shared" si="78"/>
        <v>108416.44</v>
      </c>
      <c r="AB375" s="6">
        <f t="shared" si="79"/>
        <v>49404.96</v>
      </c>
      <c r="AC375" s="6">
        <f t="shared" si="80"/>
        <v>297115.94</v>
      </c>
      <c r="AD375">
        <f t="shared" si="81"/>
        <v>196933.66</v>
      </c>
      <c r="AE375" s="7">
        <f t="shared" si="83"/>
        <v>7166.09</v>
      </c>
      <c r="AF375" s="6">
        <f t="shared" si="82"/>
        <v>2264737.09</v>
      </c>
    </row>
    <row r="376" spans="1:32">
      <c r="A376">
        <v>375</v>
      </c>
      <c r="B376" t="s">
        <v>399</v>
      </c>
      <c r="C376" t="s">
        <v>48</v>
      </c>
      <c r="D376">
        <v>40.24</v>
      </c>
      <c r="E376">
        <v>2</v>
      </c>
      <c r="F376">
        <v>407</v>
      </c>
      <c r="G376">
        <v>673</v>
      </c>
      <c r="H376">
        <v>400</v>
      </c>
      <c r="I376">
        <v>369</v>
      </c>
      <c r="J376">
        <v>380</v>
      </c>
      <c r="K376">
        <v>55</v>
      </c>
      <c r="L376">
        <v>113</v>
      </c>
      <c r="M376">
        <v>432</v>
      </c>
      <c r="N376">
        <v>5</v>
      </c>
      <c r="O376">
        <v>265</v>
      </c>
      <c r="P376">
        <v>955</v>
      </c>
      <c r="Q376">
        <v>921</v>
      </c>
      <c r="R376">
        <v>346</v>
      </c>
      <c r="S376" s="7">
        <f t="shared" si="70"/>
        <v>27081.52</v>
      </c>
      <c r="T376" s="7">
        <f t="shared" si="71"/>
        <v>16096</v>
      </c>
      <c r="U376" s="6">
        <f t="shared" si="72"/>
        <v>14848.56</v>
      </c>
      <c r="V376" s="6">
        <f t="shared" si="73"/>
        <v>15291.2</v>
      </c>
      <c r="W376" s="6">
        <f t="shared" si="74"/>
        <v>2213.2</v>
      </c>
      <c r="X376" s="6">
        <f t="shared" si="75"/>
        <v>4547.12</v>
      </c>
      <c r="Y376" s="6">
        <f t="shared" si="76"/>
        <v>17383.68</v>
      </c>
      <c r="Z376" s="6">
        <f t="shared" si="77"/>
        <v>201.2</v>
      </c>
      <c r="AA376" s="6">
        <f t="shared" si="78"/>
        <v>10663.6</v>
      </c>
      <c r="AB376" s="6">
        <f t="shared" si="79"/>
        <v>38429.2</v>
      </c>
      <c r="AC376" s="6">
        <f t="shared" si="80"/>
        <v>37061.04</v>
      </c>
      <c r="AD376">
        <f t="shared" si="81"/>
        <v>13923.04</v>
      </c>
      <c r="AE376" s="7">
        <f t="shared" si="83"/>
        <v>5363.24</v>
      </c>
      <c r="AF376" s="6">
        <f t="shared" si="82"/>
        <v>197739.36</v>
      </c>
    </row>
    <row r="377" spans="1:32">
      <c r="A377">
        <v>376</v>
      </c>
      <c r="B377" t="s">
        <v>400</v>
      </c>
      <c r="C377" t="s">
        <v>29</v>
      </c>
      <c r="D377">
        <v>162.89</v>
      </c>
      <c r="E377">
        <v>4.5</v>
      </c>
      <c r="F377">
        <v>443</v>
      </c>
      <c r="G377">
        <v>420</v>
      </c>
      <c r="H377">
        <v>246</v>
      </c>
      <c r="I377">
        <v>899</v>
      </c>
      <c r="J377">
        <v>117</v>
      </c>
      <c r="K377">
        <v>624</v>
      </c>
      <c r="L377">
        <v>753</v>
      </c>
      <c r="M377">
        <v>928</v>
      </c>
      <c r="N377">
        <v>235</v>
      </c>
      <c r="O377">
        <v>693</v>
      </c>
      <c r="P377">
        <v>365</v>
      </c>
      <c r="Q377">
        <v>376</v>
      </c>
      <c r="R377">
        <v>819</v>
      </c>
      <c r="S377" s="7">
        <f t="shared" si="70"/>
        <v>68413.8</v>
      </c>
      <c r="T377" s="7">
        <f t="shared" si="71"/>
        <v>40070.94</v>
      </c>
      <c r="U377" s="6">
        <f t="shared" si="72"/>
        <v>146438.11</v>
      </c>
      <c r="V377" s="6">
        <f t="shared" si="73"/>
        <v>19058.13</v>
      </c>
      <c r="W377" s="6">
        <f t="shared" si="74"/>
        <v>101643.36</v>
      </c>
      <c r="X377" s="6">
        <f t="shared" si="75"/>
        <v>122656.17</v>
      </c>
      <c r="Y377" s="6">
        <f t="shared" si="76"/>
        <v>151161.92</v>
      </c>
      <c r="Z377" s="6">
        <f t="shared" si="77"/>
        <v>38279.15</v>
      </c>
      <c r="AA377" s="6">
        <f t="shared" si="78"/>
        <v>112882.77</v>
      </c>
      <c r="AB377" s="6">
        <f t="shared" si="79"/>
        <v>59454.85</v>
      </c>
      <c r="AC377" s="6">
        <f t="shared" si="80"/>
        <v>61246.64</v>
      </c>
      <c r="AD377">
        <f t="shared" si="81"/>
        <v>133406.91</v>
      </c>
      <c r="AE377" s="7">
        <f t="shared" si="83"/>
        <v>7085.39</v>
      </c>
      <c r="AF377" s="6">
        <f t="shared" si="82"/>
        <v>1054712.75</v>
      </c>
    </row>
    <row r="378" spans="1:32">
      <c r="A378">
        <v>377</v>
      </c>
      <c r="B378" t="s">
        <v>401</v>
      </c>
      <c r="C378" t="s">
        <v>48</v>
      </c>
      <c r="D378">
        <v>423.21</v>
      </c>
      <c r="E378">
        <v>2.8</v>
      </c>
      <c r="F378">
        <v>603</v>
      </c>
      <c r="G378">
        <v>133</v>
      </c>
      <c r="H378">
        <v>615</v>
      </c>
      <c r="I378">
        <v>933</v>
      </c>
      <c r="J378">
        <v>565</v>
      </c>
      <c r="K378">
        <v>12</v>
      </c>
      <c r="L378">
        <v>502</v>
      </c>
      <c r="M378">
        <v>995</v>
      </c>
      <c r="N378">
        <v>126</v>
      </c>
      <c r="O378">
        <v>851</v>
      </c>
      <c r="P378">
        <v>419</v>
      </c>
      <c r="Q378">
        <v>742</v>
      </c>
      <c r="R378">
        <v>486</v>
      </c>
      <c r="S378" s="7">
        <f t="shared" si="70"/>
        <v>56286.93</v>
      </c>
      <c r="T378" s="7">
        <f t="shared" si="71"/>
        <v>260274.15</v>
      </c>
      <c r="U378" s="6">
        <f t="shared" si="72"/>
        <v>394854.93</v>
      </c>
      <c r="V378" s="6">
        <f t="shared" si="73"/>
        <v>239113.65</v>
      </c>
      <c r="W378" s="6">
        <f t="shared" si="74"/>
        <v>5078.52</v>
      </c>
      <c r="X378" s="6">
        <f t="shared" si="75"/>
        <v>212451.42</v>
      </c>
      <c r="Y378" s="6">
        <f t="shared" si="76"/>
        <v>421093.95</v>
      </c>
      <c r="Z378" s="6">
        <f t="shared" si="77"/>
        <v>53324.46</v>
      </c>
      <c r="AA378" s="6">
        <f t="shared" si="78"/>
        <v>360151.71</v>
      </c>
      <c r="AB378" s="6">
        <f t="shared" si="79"/>
        <v>177324.99</v>
      </c>
      <c r="AC378" s="6">
        <f t="shared" si="80"/>
        <v>314021.82</v>
      </c>
      <c r="AD378">
        <f t="shared" si="81"/>
        <v>205680.06</v>
      </c>
      <c r="AE378" s="7">
        <f t="shared" si="83"/>
        <v>7408.01</v>
      </c>
      <c r="AF378" s="6">
        <f t="shared" si="82"/>
        <v>2699656.59</v>
      </c>
    </row>
    <row r="379" spans="1:32">
      <c r="A379">
        <v>378</v>
      </c>
      <c r="B379" t="s">
        <v>402</v>
      </c>
      <c r="C379" t="s">
        <v>35</v>
      </c>
      <c r="D379">
        <v>16.52</v>
      </c>
      <c r="E379">
        <v>3.1</v>
      </c>
      <c r="F379">
        <v>354</v>
      </c>
      <c r="G379">
        <v>390</v>
      </c>
      <c r="H379">
        <v>596</v>
      </c>
      <c r="I379">
        <v>491</v>
      </c>
      <c r="J379">
        <v>952</v>
      </c>
      <c r="K379">
        <v>439</v>
      </c>
      <c r="L379">
        <v>635</v>
      </c>
      <c r="M379">
        <v>99</v>
      </c>
      <c r="N379">
        <v>103</v>
      </c>
      <c r="O379">
        <v>64</v>
      </c>
      <c r="P379">
        <v>572</v>
      </c>
      <c r="Q379">
        <v>882</v>
      </c>
      <c r="R379">
        <v>472</v>
      </c>
      <c r="S379" s="7">
        <f t="shared" si="70"/>
        <v>6442.8</v>
      </c>
      <c r="T379" s="7">
        <f t="shared" si="71"/>
        <v>9845.92</v>
      </c>
      <c r="U379" s="6">
        <f t="shared" si="72"/>
        <v>8111.32</v>
      </c>
      <c r="V379" s="6">
        <f t="shared" si="73"/>
        <v>15727.04</v>
      </c>
      <c r="W379" s="6">
        <f t="shared" si="74"/>
        <v>7252.28</v>
      </c>
      <c r="X379" s="6">
        <f t="shared" si="75"/>
        <v>10490.2</v>
      </c>
      <c r="Y379" s="6">
        <f t="shared" si="76"/>
        <v>1635.48</v>
      </c>
      <c r="Z379" s="6">
        <f t="shared" si="77"/>
        <v>1701.56</v>
      </c>
      <c r="AA379" s="6">
        <f t="shared" si="78"/>
        <v>1057.28</v>
      </c>
      <c r="AB379" s="6">
        <f t="shared" si="79"/>
        <v>9449.44</v>
      </c>
      <c r="AC379" s="6">
        <f t="shared" si="80"/>
        <v>14570.64</v>
      </c>
      <c r="AD379">
        <f t="shared" si="81"/>
        <v>7797.44</v>
      </c>
      <c r="AE379" s="7">
        <f t="shared" si="83"/>
        <v>6068.62</v>
      </c>
      <c r="AF379" s="6">
        <f t="shared" si="82"/>
        <v>94081.4</v>
      </c>
    </row>
    <row r="380" spans="1:32">
      <c r="A380">
        <v>379</v>
      </c>
      <c r="B380" t="s">
        <v>403</v>
      </c>
      <c r="C380" t="s">
        <v>21</v>
      </c>
      <c r="D380">
        <v>408.16</v>
      </c>
      <c r="E380">
        <v>2.4</v>
      </c>
      <c r="F380">
        <v>888</v>
      </c>
      <c r="G380">
        <v>991</v>
      </c>
      <c r="H380">
        <v>449</v>
      </c>
      <c r="I380">
        <v>922</v>
      </c>
      <c r="J380">
        <v>115</v>
      </c>
      <c r="K380">
        <v>17</v>
      </c>
      <c r="L380">
        <v>816</v>
      </c>
      <c r="M380">
        <v>657</v>
      </c>
      <c r="N380">
        <v>748</v>
      </c>
      <c r="O380">
        <v>332</v>
      </c>
      <c r="P380">
        <v>784</v>
      </c>
      <c r="Q380">
        <v>827</v>
      </c>
      <c r="R380">
        <v>381</v>
      </c>
      <c r="S380" s="7">
        <f t="shared" si="70"/>
        <v>404486.56</v>
      </c>
      <c r="T380" s="7">
        <f t="shared" si="71"/>
        <v>183263.84</v>
      </c>
      <c r="U380" s="6">
        <f t="shared" si="72"/>
        <v>376323.52</v>
      </c>
      <c r="V380" s="6">
        <f t="shared" si="73"/>
        <v>46938.4</v>
      </c>
      <c r="W380" s="6">
        <f t="shared" si="74"/>
        <v>6938.72</v>
      </c>
      <c r="X380" s="6">
        <f t="shared" si="75"/>
        <v>333058.56</v>
      </c>
      <c r="Y380" s="6">
        <f t="shared" si="76"/>
        <v>268161.12</v>
      </c>
      <c r="Z380" s="6">
        <f t="shared" si="77"/>
        <v>305303.68</v>
      </c>
      <c r="AA380" s="6">
        <f t="shared" si="78"/>
        <v>135509.12</v>
      </c>
      <c r="AB380" s="6">
        <f t="shared" si="79"/>
        <v>319997.44</v>
      </c>
      <c r="AC380" s="6">
        <f t="shared" si="80"/>
        <v>337548.32</v>
      </c>
      <c r="AD380">
        <f t="shared" si="81"/>
        <v>155508.96</v>
      </c>
      <c r="AE380" s="7">
        <f t="shared" si="83"/>
        <v>8337.56</v>
      </c>
      <c r="AF380" s="6">
        <f t="shared" si="82"/>
        <v>2873038.24</v>
      </c>
    </row>
    <row r="381" spans="1:32">
      <c r="A381">
        <v>380</v>
      </c>
      <c r="B381" t="s">
        <v>404</v>
      </c>
      <c r="C381" t="s">
        <v>19</v>
      </c>
      <c r="D381">
        <v>144.52</v>
      </c>
      <c r="E381">
        <v>3.4</v>
      </c>
      <c r="F381">
        <v>558</v>
      </c>
      <c r="G381">
        <v>735</v>
      </c>
      <c r="H381">
        <v>484</v>
      </c>
      <c r="I381">
        <v>136</v>
      </c>
      <c r="J381">
        <v>629</v>
      </c>
      <c r="K381">
        <v>693</v>
      </c>
      <c r="L381">
        <v>587</v>
      </c>
      <c r="M381">
        <v>8</v>
      </c>
      <c r="N381">
        <v>914</v>
      </c>
      <c r="O381">
        <v>512</v>
      </c>
      <c r="P381">
        <v>560</v>
      </c>
      <c r="Q381">
        <v>401</v>
      </c>
      <c r="R381">
        <v>279</v>
      </c>
      <c r="S381" s="7">
        <f t="shared" si="70"/>
        <v>106222.2</v>
      </c>
      <c r="T381" s="7">
        <f t="shared" si="71"/>
        <v>69947.68</v>
      </c>
      <c r="U381" s="6">
        <f t="shared" si="72"/>
        <v>19654.72</v>
      </c>
      <c r="V381" s="6">
        <f t="shared" si="73"/>
        <v>90903.08</v>
      </c>
      <c r="W381" s="6">
        <f t="shared" si="74"/>
        <v>100152.36</v>
      </c>
      <c r="X381" s="6">
        <f t="shared" si="75"/>
        <v>84833.24</v>
      </c>
      <c r="Y381" s="6">
        <f t="shared" si="76"/>
        <v>1156.16</v>
      </c>
      <c r="Z381" s="6">
        <f t="shared" si="77"/>
        <v>132091.28</v>
      </c>
      <c r="AA381" s="6">
        <f t="shared" si="78"/>
        <v>73994.24</v>
      </c>
      <c r="AB381" s="6">
        <f t="shared" si="79"/>
        <v>80931.2</v>
      </c>
      <c r="AC381" s="6">
        <f t="shared" si="80"/>
        <v>57952.52</v>
      </c>
      <c r="AD381">
        <f t="shared" si="81"/>
        <v>40321.08</v>
      </c>
      <c r="AE381" s="7">
        <f t="shared" si="83"/>
        <v>6643.92</v>
      </c>
      <c r="AF381" s="6">
        <f t="shared" si="82"/>
        <v>858159.76</v>
      </c>
    </row>
    <row r="382" spans="1:32">
      <c r="A382">
        <v>381</v>
      </c>
      <c r="B382" t="s">
        <v>405</v>
      </c>
      <c r="C382" t="s">
        <v>19</v>
      </c>
      <c r="D382">
        <v>63.49</v>
      </c>
      <c r="E382">
        <v>1.7</v>
      </c>
      <c r="F382">
        <v>550</v>
      </c>
      <c r="G382">
        <v>500</v>
      </c>
      <c r="H382">
        <v>645</v>
      </c>
      <c r="I382">
        <v>366</v>
      </c>
      <c r="J382">
        <v>259</v>
      </c>
      <c r="K382">
        <v>972</v>
      </c>
      <c r="L382">
        <v>310</v>
      </c>
      <c r="M382">
        <v>573</v>
      </c>
      <c r="N382">
        <v>479</v>
      </c>
      <c r="O382">
        <v>132</v>
      </c>
      <c r="P382">
        <v>843</v>
      </c>
      <c r="Q382">
        <v>224</v>
      </c>
      <c r="R382">
        <v>71</v>
      </c>
      <c r="S382" s="7">
        <f t="shared" si="70"/>
        <v>31745</v>
      </c>
      <c r="T382" s="7">
        <f t="shared" si="71"/>
        <v>40951.05</v>
      </c>
      <c r="U382" s="6">
        <f t="shared" si="72"/>
        <v>23237.34</v>
      </c>
      <c r="V382" s="6">
        <f t="shared" si="73"/>
        <v>16443.91</v>
      </c>
      <c r="W382" s="6">
        <f t="shared" si="74"/>
        <v>61712.28</v>
      </c>
      <c r="X382" s="6">
        <f t="shared" si="75"/>
        <v>19681.9</v>
      </c>
      <c r="Y382" s="6">
        <f t="shared" si="76"/>
        <v>36379.77</v>
      </c>
      <c r="Z382" s="6">
        <f t="shared" si="77"/>
        <v>30411.71</v>
      </c>
      <c r="AA382" s="6">
        <f t="shared" si="78"/>
        <v>8380.68</v>
      </c>
      <c r="AB382" s="6">
        <f t="shared" si="79"/>
        <v>53522.07</v>
      </c>
      <c r="AC382" s="6">
        <f t="shared" si="80"/>
        <v>14221.76</v>
      </c>
      <c r="AD382">
        <f t="shared" si="81"/>
        <v>4507.79</v>
      </c>
      <c r="AE382" s="7">
        <f t="shared" si="83"/>
        <v>5989.19</v>
      </c>
      <c r="AF382" s="6">
        <f t="shared" si="82"/>
        <v>341195.26</v>
      </c>
    </row>
    <row r="383" spans="1:32">
      <c r="A383">
        <v>382</v>
      </c>
      <c r="B383" t="s">
        <v>406</v>
      </c>
      <c r="C383" t="s">
        <v>48</v>
      </c>
      <c r="D383">
        <v>349.88</v>
      </c>
      <c r="E383">
        <v>2.6</v>
      </c>
      <c r="F383">
        <v>142</v>
      </c>
      <c r="G383">
        <v>664</v>
      </c>
      <c r="H383">
        <v>619</v>
      </c>
      <c r="I383">
        <v>911</v>
      </c>
      <c r="J383">
        <v>74</v>
      </c>
      <c r="K383">
        <v>112</v>
      </c>
      <c r="L383">
        <v>468</v>
      </c>
      <c r="M383">
        <v>696</v>
      </c>
      <c r="N383">
        <v>154</v>
      </c>
      <c r="O383">
        <v>591</v>
      </c>
      <c r="P383">
        <v>443</v>
      </c>
      <c r="Q383">
        <v>216</v>
      </c>
      <c r="R383">
        <v>520</v>
      </c>
      <c r="S383" s="7">
        <f t="shared" si="70"/>
        <v>232320.32</v>
      </c>
      <c r="T383" s="7">
        <f t="shared" si="71"/>
        <v>216575.72</v>
      </c>
      <c r="U383" s="6">
        <f t="shared" si="72"/>
        <v>318740.68</v>
      </c>
      <c r="V383" s="6">
        <f t="shared" si="73"/>
        <v>25891.12</v>
      </c>
      <c r="W383" s="6">
        <f t="shared" si="74"/>
        <v>39186.56</v>
      </c>
      <c r="X383" s="6">
        <f t="shared" si="75"/>
        <v>163743.84</v>
      </c>
      <c r="Y383" s="6">
        <f t="shared" si="76"/>
        <v>243516.48</v>
      </c>
      <c r="Z383" s="6">
        <f t="shared" si="77"/>
        <v>53881.52</v>
      </c>
      <c r="AA383" s="6">
        <f t="shared" si="78"/>
        <v>206779.08</v>
      </c>
      <c r="AB383" s="6">
        <f t="shared" si="79"/>
        <v>154996.84</v>
      </c>
      <c r="AC383" s="6">
        <f t="shared" si="80"/>
        <v>75574.08</v>
      </c>
      <c r="AD383">
        <f t="shared" si="81"/>
        <v>181937.6</v>
      </c>
      <c r="AE383" s="7">
        <f t="shared" si="83"/>
        <v>5962.48</v>
      </c>
      <c r="AF383" s="6">
        <f t="shared" si="82"/>
        <v>1913143.84</v>
      </c>
    </row>
    <row r="384" spans="1:32">
      <c r="A384">
        <v>383</v>
      </c>
      <c r="B384" t="s">
        <v>407</v>
      </c>
      <c r="C384" t="s">
        <v>48</v>
      </c>
      <c r="D384">
        <v>316.33</v>
      </c>
      <c r="E384">
        <v>4.9</v>
      </c>
      <c r="F384">
        <v>612</v>
      </c>
      <c r="G384">
        <v>32</v>
      </c>
      <c r="H384">
        <v>17</v>
      </c>
      <c r="I384">
        <v>183</v>
      </c>
      <c r="J384">
        <v>479</v>
      </c>
      <c r="K384">
        <v>228</v>
      </c>
      <c r="L384">
        <v>823</v>
      </c>
      <c r="M384">
        <v>28</v>
      </c>
      <c r="N384">
        <v>256</v>
      </c>
      <c r="O384">
        <v>782</v>
      </c>
      <c r="P384">
        <v>915</v>
      </c>
      <c r="Q384">
        <v>567</v>
      </c>
      <c r="R384">
        <v>365</v>
      </c>
      <c r="S384" s="7">
        <f t="shared" si="70"/>
        <v>10122.56</v>
      </c>
      <c r="T384" s="7">
        <f t="shared" si="71"/>
        <v>5377.61</v>
      </c>
      <c r="U384" s="6">
        <f t="shared" si="72"/>
        <v>57888.39</v>
      </c>
      <c r="V384" s="6">
        <f t="shared" si="73"/>
        <v>151522.07</v>
      </c>
      <c r="W384" s="6">
        <f t="shared" si="74"/>
        <v>72123.24</v>
      </c>
      <c r="X384" s="6">
        <f t="shared" si="75"/>
        <v>260339.59</v>
      </c>
      <c r="Y384" s="6">
        <f t="shared" si="76"/>
        <v>8857.24</v>
      </c>
      <c r="Z384" s="6">
        <f t="shared" si="77"/>
        <v>80980.48</v>
      </c>
      <c r="AA384" s="6">
        <f t="shared" si="78"/>
        <v>247370.06</v>
      </c>
      <c r="AB384" s="6">
        <f t="shared" si="79"/>
        <v>289441.95</v>
      </c>
      <c r="AC384" s="6">
        <f t="shared" si="80"/>
        <v>179359.11</v>
      </c>
      <c r="AD384">
        <f t="shared" si="81"/>
        <v>115460.45</v>
      </c>
      <c r="AE384" s="7">
        <f t="shared" si="83"/>
        <v>5608.23</v>
      </c>
      <c r="AF384" s="6">
        <f t="shared" si="82"/>
        <v>1478842.75</v>
      </c>
    </row>
    <row r="385" spans="1:32">
      <c r="A385">
        <v>384</v>
      </c>
      <c r="B385" t="s">
        <v>408</v>
      </c>
      <c r="C385" t="s">
        <v>26</v>
      </c>
      <c r="D385">
        <v>439.35</v>
      </c>
      <c r="E385">
        <v>2</v>
      </c>
      <c r="F385">
        <v>501</v>
      </c>
      <c r="G385">
        <v>54</v>
      </c>
      <c r="H385">
        <v>605</v>
      </c>
      <c r="I385">
        <v>587</v>
      </c>
      <c r="J385">
        <v>304</v>
      </c>
      <c r="K385">
        <v>170</v>
      </c>
      <c r="L385">
        <v>707</v>
      </c>
      <c r="M385">
        <v>892</v>
      </c>
      <c r="N385">
        <v>234</v>
      </c>
      <c r="O385">
        <v>752</v>
      </c>
      <c r="P385">
        <v>433</v>
      </c>
      <c r="Q385">
        <v>30</v>
      </c>
      <c r="R385">
        <v>932</v>
      </c>
      <c r="S385" s="7">
        <f t="shared" si="70"/>
        <v>23724.9</v>
      </c>
      <c r="T385" s="7">
        <f t="shared" si="71"/>
        <v>265806.75</v>
      </c>
      <c r="U385" s="6">
        <f t="shared" si="72"/>
        <v>257898.45</v>
      </c>
      <c r="V385" s="6">
        <f t="shared" si="73"/>
        <v>133562.4</v>
      </c>
      <c r="W385" s="6">
        <f t="shared" si="74"/>
        <v>74689.5</v>
      </c>
      <c r="X385" s="6">
        <f t="shared" si="75"/>
        <v>310620.45</v>
      </c>
      <c r="Y385" s="6">
        <f t="shared" si="76"/>
        <v>391900.2</v>
      </c>
      <c r="Z385" s="6">
        <f t="shared" si="77"/>
        <v>102807.9</v>
      </c>
      <c r="AA385" s="6">
        <f t="shared" si="78"/>
        <v>330391.2</v>
      </c>
      <c r="AB385" s="6">
        <f t="shared" si="79"/>
        <v>190238.55</v>
      </c>
      <c r="AC385" s="6">
        <f t="shared" si="80"/>
        <v>13180.5</v>
      </c>
      <c r="AD385">
        <f t="shared" si="81"/>
        <v>409474.2</v>
      </c>
      <c r="AE385" s="7">
        <f t="shared" si="83"/>
        <v>6642.35</v>
      </c>
      <c r="AF385" s="6">
        <f t="shared" si="82"/>
        <v>2504295</v>
      </c>
    </row>
    <row r="386" spans="1:32">
      <c r="A386">
        <v>385</v>
      </c>
      <c r="B386" t="s">
        <v>409</v>
      </c>
      <c r="C386" t="s">
        <v>48</v>
      </c>
      <c r="D386">
        <v>368.86</v>
      </c>
      <c r="E386">
        <v>3.6</v>
      </c>
      <c r="F386">
        <v>840</v>
      </c>
      <c r="G386">
        <v>953</v>
      </c>
      <c r="H386">
        <v>661</v>
      </c>
      <c r="I386">
        <v>286</v>
      </c>
      <c r="J386">
        <v>6</v>
      </c>
      <c r="K386">
        <v>294</v>
      </c>
      <c r="L386">
        <v>862</v>
      </c>
      <c r="M386">
        <v>113</v>
      </c>
      <c r="N386">
        <v>499</v>
      </c>
      <c r="O386">
        <v>539</v>
      </c>
      <c r="P386">
        <v>642</v>
      </c>
      <c r="Q386">
        <v>868</v>
      </c>
      <c r="R386">
        <v>93</v>
      </c>
      <c r="S386" s="7">
        <f t="shared" si="70"/>
        <v>351523.58</v>
      </c>
      <c r="T386" s="7">
        <f t="shared" si="71"/>
        <v>243816.46</v>
      </c>
      <c r="U386" s="6">
        <f t="shared" si="72"/>
        <v>105493.96</v>
      </c>
      <c r="V386" s="6">
        <f t="shared" si="73"/>
        <v>2213.16</v>
      </c>
      <c r="W386" s="6">
        <f t="shared" si="74"/>
        <v>108444.84</v>
      </c>
      <c r="X386" s="6">
        <f t="shared" si="75"/>
        <v>317957.32</v>
      </c>
      <c r="Y386" s="6">
        <f t="shared" si="76"/>
        <v>41681.18</v>
      </c>
      <c r="Z386" s="6">
        <f t="shared" si="77"/>
        <v>184061.14</v>
      </c>
      <c r="AA386" s="6">
        <f t="shared" si="78"/>
        <v>198815.54</v>
      </c>
      <c r="AB386" s="6">
        <f t="shared" si="79"/>
        <v>236808.12</v>
      </c>
      <c r="AC386" s="6">
        <f t="shared" si="80"/>
        <v>320170.48</v>
      </c>
      <c r="AD386">
        <f t="shared" si="81"/>
        <v>34303.98</v>
      </c>
      <c r="AE386" s="7">
        <f t="shared" si="83"/>
        <v>7028.46</v>
      </c>
      <c r="AF386" s="6">
        <f t="shared" si="82"/>
        <v>2145289.76</v>
      </c>
    </row>
    <row r="387" spans="1:32">
      <c r="A387">
        <v>386</v>
      </c>
      <c r="B387" t="s">
        <v>410</v>
      </c>
      <c r="C387" t="s">
        <v>21</v>
      </c>
      <c r="D387">
        <v>402.72</v>
      </c>
      <c r="E387">
        <v>2.3</v>
      </c>
      <c r="F387">
        <v>702</v>
      </c>
      <c r="G387">
        <v>518</v>
      </c>
      <c r="H387">
        <v>757</v>
      </c>
      <c r="I387">
        <v>471</v>
      </c>
      <c r="J387">
        <v>365</v>
      </c>
      <c r="K387">
        <v>188</v>
      </c>
      <c r="L387">
        <v>43</v>
      </c>
      <c r="M387">
        <v>461</v>
      </c>
      <c r="N387">
        <v>288</v>
      </c>
      <c r="O387">
        <v>734</v>
      </c>
      <c r="P387">
        <v>554</v>
      </c>
      <c r="Q387">
        <v>58</v>
      </c>
      <c r="R387">
        <v>372</v>
      </c>
      <c r="S387" s="7">
        <f t="shared" ref="S387:S450" si="84">D387*G387</f>
        <v>208608.96</v>
      </c>
      <c r="T387" s="7">
        <f t="shared" ref="T387:T450" si="85">D387*H387</f>
        <v>304859.04</v>
      </c>
      <c r="U387" s="6">
        <f t="shared" ref="U387:U450" si="86">D387*I387</f>
        <v>189681.12</v>
      </c>
      <c r="V387" s="6">
        <f t="shared" ref="V387:V450" si="87">D387*J387</f>
        <v>146992.8</v>
      </c>
      <c r="W387" s="6">
        <f t="shared" ref="W387:W450" si="88">D387*K387</f>
        <v>75711.36</v>
      </c>
      <c r="X387" s="6">
        <f t="shared" ref="X387:X450" si="89">D387*L387</f>
        <v>17316.96</v>
      </c>
      <c r="Y387" s="6">
        <f t="shared" ref="Y387:Y450" si="90">D387*M387</f>
        <v>185653.92</v>
      </c>
      <c r="Z387" s="6">
        <f t="shared" ref="Z387:Z450" si="91">D387*N387</f>
        <v>115983.36</v>
      </c>
      <c r="AA387" s="6">
        <f t="shared" ref="AA387:AA450" si="92">D387*O387</f>
        <v>295596.48</v>
      </c>
      <c r="AB387" s="6">
        <f t="shared" ref="AB387:AB450" si="93">D387*P387</f>
        <v>223106.88</v>
      </c>
      <c r="AC387" s="6">
        <f t="shared" ref="AC387:AC450" si="94">D387*Q387</f>
        <v>23357.76</v>
      </c>
      <c r="AD387">
        <f t="shared" ref="AD387:AD450" si="95">D387*R387</f>
        <v>149811.84</v>
      </c>
      <c r="AE387" s="7">
        <f t="shared" si="83"/>
        <v>5916.02</v>
      </c>
      <c r="AF387" s="6">
        <f t="shared" ref="AF387:AF450" si="96">SUM(S387:AD387)</f>
        <v>1936680.48</v>
      </c>
    </row>
    <row r="388" spans="1:32">
      <c r="A388">
        <v>387</v>
      </c>
      <c r="B388" t="s">
        <v>411</v>
      </c>
      <c r="C388" t="s">
        <v>48</v>
      </c>
      <c r="D388">
        <v>144.61</v>
      </c>
      <c r="E388">
        <v>4.1</v>
      </c>
      <c r="F388">
        <v>547</v>
      </c>
      <c r="G388">
        <v>755</v>
      </c>
      <c r="H388">
        <v>288</v>
      </c>
      <c r="I388">
        <v>374</v>
      </c>
      <c r="J388">
        <v>633</v>
      </c>
      <c r="K388">
        <v>425</v>
      </c>
      <c r="L388">
        <v>414</v>
      </c>
      <c r="M388">
        <v>920</v>
      </c>
      <c r="N388">
        <v>509</v>
      </c>
      <c r="O388">
        <v>534</v>
      </c>
      <c r="P388">
        <v>56</v>
      </c>
      <c r="Q388">
        <v>891</v>
      </c>
      <c r="R388">
        <v>338</v>
      </c>
      <c r="S388" s="7">
        <f t="shared" si="84"/>
        <v>109180.55</v>
      </c>
      <c r="T388" s="7">
        <f t="shared" si="85"/>
        <v>41647.68</v>
      </c>
      <c r="U388" s="6">
        <f t="shared" si="86"/>
        <v>54084.14</v>
      </c>
      <c r="V388" s="6">
        <f t="shared" si="87"/>
        <v>91538.13</v>
      </c>
      <c r="W388" s="6">
        <f t="shared" si="88"/>
        <v>61459.25</v>
      </c>
      <c r="X388" s="6">
        <f t="shared" si="89"/>
        <v>59868.54</v>
      </c>
      <c r="Y388" s="6">
        <f t="shared" si="90"/>
        <v>133041.2</v>
      </c>
      <c r="Z388" s="6">
        <f t="shared" si="91"/>
        <v>73606.49</v>
      </c>
      <c r="AA388" s="6">
        <f t="shared" si="92"/>
        <v>77221.74</v>
      </c>
      <c r="AB388" s="6">
        <f t="shared" si="93"/>
        <v>8098.16</v>
      </c>
      <c r="AC388" s="6">
        <f t="shared" si="94"/>
        <v>128847.51</v>
      </c>
      <c r="AD388">
        <f t="shared" si="95"/>
        <v>48878.18</v>
      </c>
      <c r="AE388" s="7">
        <f t="shared" ref="AE388:AE451" si="97">SUM(D388:R388)</f>
        <v>6832.71</v>
      </c>
      <c r="AF388" s="6">
        <f t="shared" si="96"/>
        <v>887471.57</v>
      </c>
    </row>
    <row r="389" spans="1:32">
      <c r="A389">
        <v>388</v>
      </c>
      <c r="B389" t="s">
        <v>412</v>
      </c>
      <c r="C389" t="s">
        <v>23</v>
      </c>
      <c r="D389">
        <v>92.83</v>
      </c>
      <c r="E389">
        <v>1.5</v>
      </c>
      <c r="F389">
        <v>659</v>
      </c>
      <c r="G389">
        <v>824</v>
      </c>
      <c r="H389">
        <v>413</v>
      </c>
      <c r="I389">
        <v>653</v>
      </c>
      <c r="J389">
        <v>522</v>
      </c>
      <c r="K389">
        <v>976</v>
      </c>
      <c r="L389">
        <v>697</v>
      </c>
      <c r="M389">
        <v>142</v>
      </c>
      <c r="N389">
        <v>551</v>
      </c>
      <c r="O389">
        <v>495</v>
      </c>
      <c r="P389">
        <v>561</v>
      </c>
      <c r="Q389">
        <v>897</v>
      </c>
      <c r="R389">
        <v>436</v>
      </c>
      <c r="S389" s="7">
        <f t="shared" si="84"/>
        <v>76491.92</v>
      </c>
      <c r="T389" s="7">
        <f t="shared" si="85"/>
        <v>38338.79</v>
      </c>
      <c r="U389" s="6">
        <f t="shared" si="86"/>
        <v>60617.99</v>
      </c>
      <c r="V389" s="6">
        <f t="shared" si="87"/>
        <v>48457.26</v>
      </c>
      <c r="W389" s="6">
        <f t="shared" si="88"/>
        <v>90602.08</v>
      </c>
      <c r="X389" s="6">
        <f t="shared" si="89"/>
        <v>64702.51</v>
      </c>
      <c r="Y389" s="6">
        <f t="shared" si="90"/>
        <v>13181.86</v>
      </c>
      <c r="Z389" s="6">
        <f t="shared" si="91"/>
        <v>51149.33</v>
      </c>
      <c r="AA389" s="6">
        <f t="shared" si="92"/>
        <v>45950.85</v>
      </c>
      <c r="AB389" s="6">
        <f t="shared" si="93"/>
        <v>52077.63</v>
      </c>
      <c r="AC389" s="6">
        <f t="shared" si="94"/>
        <v>83268.51</v>
      </c>
      <c r="AD389">
        <f t="shared" si="95"/>
        <v>40473.88</v>
      </c>
      <c r="AE389" s="7">
        <f t="shared" si="97"/>
        <v>7920.33</v>
      </c>
      <c r="AF389" s="6">
        <f t="shared" si="96"/>
        <v>665312.61</v>
      </c>
    </row>
    <row r="390" spans="1:32">
      <c r="A390">
        <v>389</v>
      </c>
      <c r="B390" t="s">
        <v>413</v>
      </c>
      <c r="C390" t="s">
        <v>35</v>
      </c>
      <c r="D390">
        <v>376.55</v>
      </c>
      <c r="E390">
        <v>4.9</v>
      </c>
      <c r="F390">
        <v>542</v>
      </c>
      <c r="G390">
        <v>637</v>
      </c>
      <c r="H390">
        <v>720</v>
      </c>
      <c r="I390">
        <v>748</v>
      </c>
      <c r="J390">
        <v>347</v>
      </c>
      <c r="K390">
        <v>78</v>
      </c>
      <c r="L390">
        <v>854</v>
      </c>
      <c r="M390">
        <v>389</v>
      </c>
      <c r="N390">
        <v>799</v>
      </c>
      <c r="O390">
        <v>620</v>
      </c>
      <c r="P390">
        <v>963</v>
      </c>
      <c r="Q390">
        <v>352</v>
      </c>
      <c r="R390">
        <v>335</v>
      </c>
      <c r="S390" s="7">
        <f t="shared" si="84"/>
        <v>239862.35</v>
      </c>
      <c r="T390" s="7">
        <f t="shared" si="85"/>
        <v>271116</v>
      </c>
      <c r="U390" s="6">
        <f t="shared" si="86"/>
        <v>281659.4</v>
      </c>
      <c r="V390" s="6">
        <f t="shared" si="87"/>
        <v>130662.85</v>
      </c>
      <c r="W390" s="6">
        <f t="shared" si="88"/>
        <v>29370.9</v>
      </c>
      <c r="X390" s="6">
        <f t="shared" si="89"/>
        <v>321573.7</v>
      </c>
      <c r="Y390" s="6">
        <f t="shared" si="90"/>
        <v>146477.95</v>
      </c>
      <c r="Z390" s="6">
        <f t="shared" si="91"/>
        <v>300863.45</v>
      </c>
      <c r="AA390" s="6">
        <f t="shared" si="92"/>
        <v>233461</v>
      </c>
      <c r="AB390" s="6">
        <f t="shared" si="93"/>
        <v>362617.65</v>
      </c>
      <c r="AC390" s="6">
        <f t="shared" si="94"/>
        <v>132545.6</v>
      </c>
      <c r="AD390">
        <f t="shared" si="95"/>
        <v>126144.25</v>
      </c>
      <c r="AE390" s="7">
        <f t="shared" si="97"/>
        <v>7765.45</v>
      </c>
      <c r="AF390" s="6">
        <f t="shared" si="96"/>
        <v>2576355.1</v>
      </c>
    </row>
    <row r="391" spans="1:32">
      <c r="A391">
        <v>390</v>
      </c>
      <c r="B391" t="s">
        <v>414</v>
      </c>
      <c r="C391" t="s">
        <v>21</v>
      </c>
      <c r="D391">
        <v>404.38</v>
      </c>
      <c r="E391">
        <v>2.8</v>
      </c>
      <c r="F391">
        <v>846</v>
      </c>
      <c r="G391">
        <v>11</v>
      </c>
      <c r="H391">
        <v>637</v>
      </c>
      <c r="I391">
        <v>536</v>
      </c>
      <c r="J391">
        <v>437</v>
      </c>
      <c r="K391">
        <v>657</v>
      </c>
      <c r="L391">
        <v>245</v>
      </c>
      <c r="M391">
        <v>631</v>
      </c>
      <c r="N391">
        <v>708</v>
      </c>
      <c r="O391">
        <v>618</v>
      </c>
      <c r="P391">
        <v>976</v>
      </c>
      <c r="Q391">
        <v>934</v>
      </c>
      <c r="R391">
        <v>663</v>
      </c>
      <c r="S391" s="7">
        <f t="shared" si="84"/>
        <v>4448.18</v>
      </c>
      <c r="T391" s="7">
        <f t="shared" si="85"/>
        <v>257590.06</v>
      </c>
      <c r="U391" s="6">
        <f t="shared" si="86"/>
        <v>216747.68</v>
      </c>
      <c r="V391" s="6">
        <f t="shared" si="87"/>
        <v>176714.06</v>
      </c>
      <c r="W391" s="6">
        <f t="shared" si="88"/>
        <v>265677.66</v>
      </c>
      <c r="X391" s="6">
        <f t="shared" si="89"/>
        <v>99073.1</v>
      </c>
      <c r="Y391" s="6">
        <f t="shared" si="90"/>
        <v>255163.78</v>
      </c>
      <c r="Z391" s="6">
        <f t="shared" si="91"/>
        <v>286301.04</v>
      </c>
      <c r="AA391" s="6">
        <f t="shared" si="92"/>
        <v>249906.84</v>
      </c>
      <c r="AB391" s="6">
        <f t="shared" si="93"/>
        <v>394674.88</v>
      </c>
      <c r="AC391" s="6">
        <f t="shared" si="94"/>
        <v>377690.92</v>
      </c>
      <c r="AD391">
        <f t="shared" si="95"/>
        <v>268103.94</v>
      </c>
      <c r="AE391" s="7">
        <f t="shared" si="97"/>
        <v>8306.18</v>
      </c>
      <c r="AF391" s="6">
        <f t="shared" si="96"/>
        <v>2852092.14</v>
      </c>
    </row>
    <row r="392" spans="1:32">
      <c r="A392">
        <v>391</v>
      </c>
      <c r="B392" t="s">
        <v>415</v>
      </c>
      <c r="C392" t="s">
        <v>26</v>
      </c>
      <c r="D392">
        <v>495.3</v>
      </c>
      <c r="E392">
        <v>1.9</v>
      </c>
      <c r="F392">
        <v>507</v>
      </c>
      <c r="G392">
        <v>527</v>
      </c>
      <c r="H392">
        <v>234</v>
      </c>
      <c r="I392">
        <v>510</v>
      </c>
      <c r="J392">
        <v>1000</v>
      </c>
      <c r="K392">
        <v>918</v>
      </c>
      <c r="L392">
        <v>948</v>
      </c>
      <c r="M392">
        <v>681</v>
      </c>
      <c r="N392">
        <v>784</v>
      </c>
      <c r="O392">
        <v>656</v>
      </c>
      <c r="P392">
        <v>177</v>
      </c>
      <c r="Q392">
        <v>444</v>
      </c>
      <c r="R392">
        <v>491</v>
      </c>
      <c r="S392" s="7">
        <f t="shared" si="84"/>
        <v>261023.1</v>
      </c>
      <c r="T392" s="7">
        <f t="shared" si="85"/>
        <v>115900.2</v>
      </c>
      <c r="U392" s="6">
        <f t="shared" si="86"/>
        <v>252603</v>
      </c>
      <c r="V392" s="6">
        <f t="shared" si="87"/>
        <v>495300</v>
      </c>
      <c r="W392" s="6">
        <f t="shared" si="88"/>
        <v>454685.4</v>
      </c>
      <c r="X392" s="6">
        <f t="shared" si="89"/>
        <v>469544.4</v>
      </c>
      <c r="Y392" s="6">
        <f t="shared" si="90"/>
        <v>337299.3</v>
      </c>
      <c r="Z392" s="6">
        <f t="shared" si="91"/>
        <v>388315.2</v>
      </c>
      <c r="AA392" s="6">
        <f t="shared" si="92"/>
        <v>324916.8</v>
      </c>
      <c r="AB392" s="6">
        <f t="shared" si="93"/>
        <v>87668.1</v>
      </c>
      <c r="AC392" s="6">
        <f t="shared" si="94"/>
        <v>219913.2</v>
      </c>
      <c r="AD392">
        <f t="shared" si="95"/>
        <v>243192.3</v>
      </c>
      <c r="AE392" s="7">
        <f t="shared" si="97"/>
        <v>8374.2</v>
      </c>
      <c r="AF392" s="6">
        <f t="shared" si="96"/>
        <v>3650361</v>
      </c>
    </row>
    <row r="393" spans="1:32">
      <c r="A393">
        <v>392</v>
      </c>
      <c r="B393" t="s">
        <v>416</v>
      </c>
      <c r="C393" t="s">
        <v>23</v>
      </c>
      <c r="D393">
        <v>209.25</v>
      </c>
      <c r="E393">
        <v>1.3</v>
      </c>
      <c r="F393">
        <v>596</v>
      </c>
      <c r="G393">
        <v>719</v>
      </c>
      <c r="H393">
        <v>415</v>
      </c>
      <c r="I393">
        <v>801</v>
      </c>
      <c r="J393">
        <v>214</v>
      </c>
      <c r="K393">
        <v>181</v>
      </c>
      <c r="L393">
        <v>83</v>
      </c>
      <c r="M393">
        <v>156</v>
      </c>
      <c r="N393">
        <v>893</v>
      </c>
      <c r="O393">
        <v>368</v>
      </c>
      <c r="P393">
        <v>292</v>
      </c>
      <c r="Q393">
        <v>234</v>
      </c>
      <c r="R393">
        <v>916</v>
      </c>
      <c r="S393" s="7">
        <f t="shared" si="84"/>
        <v>150450.75</v>
      </c>
      <c r="T393" s="7">
        <f t="shared" si="85"/>
        <v>86838.75</v>
      </c>
      <c r="U393" s="6">
        <f t="shared" si="86"/>
        <v>167609.25</v>
      </c>
      <c r="V393" s="6">
        <f t="shared" si="87"/>
        <v>44779.5</v>
      </c>
      <c r="W393" s="6">
        <f t="shared" si="88"/>
        <v>37874.25</v>
      </c>
      <c r="X393" s="6">
        <f t="shared" si="89"/>
        <v>17367.75</v>
      </c>
      <c r="Y393" s="6">
        <f t="shared" si="90"/>
        <v>32643</v>
      </c>
      <c r="Z393" s="6">
        <f t="shared" si="91"/>
        <v>186860.25</v>
      </c>
      <c r="AA393" s="6">
        <f t="shared" si="92"/>
        <v>77004</v>
      </c>
      <c r="AB393" s="6">
        <f t="shared" si="93"/>
        <v>61101</v>
      </c>
      <c r="AC393" s="6">
        <f t="shared" si="94"/>
        <v>48964.5</v>
      </c>
      <c r="AD393">
        <f t="shared" si="95"/>
        <v>191673</v>
      </c>
      <c r="AE393" s="7">
        <f t="shared" si="97"/>
        <v>6078.55</v>
      </c>
      <c r="AF393" s="6">
        <f t="shared" si="96"/>
        <v>1103166</v>
      </c>
    </row>
    <row r="394" spans="1:32">
      <c r="A394">
        <v>393</v>
      </c>
      <c r="B394" t="s">
        <v>417</v>
      </c>
      <c r="C394" t="s">
        <v>23</v>
      </c>
      <c r="D394">
        <v>189.15</v>
      </c>
      <c r="E394">
        <v>1.7</v>
      </c>
      <c r="F394">
        <v>881</v>
      </c>
      <c r="G394">
        <v>554</v>
      </c>
      <c r="H394">
        <v>937</v>
      </c>
      <c r="I394">
        <v>578</v>
      </c>
      <c r="J394">
        <v>428</v>
      </c>
      <c r="K394">
        <v>498</v>
      </c>
      <c r="L394">
        <v>206</v>
      </c>
      <c r="M394">
        <v>334</v>
      </c>
      <c r="N394">
        <v>775</v>
      </c>
      <c r="O394">
        <v>865</v>
      </c>
      <c r="P394">
        <v>45</v>
      </c>
      <c r="Q394">
        <v>106</v>
      </c>
      <c r="R394">
        <v>867</v>
      </c>
      <c r="S394" s="7">
        <f t="shared" si="84"/>
        <v>104789.1</v>
      </c>
      <c r="T394" s="7">
        <f t="shared" si="85"/>
        <v>177233.55</v>
      </c>
      <c r="U394" s="6">
        <f t="shared" si="86"/>
        <v>109328.7</v>
      </c>
      <c r="V394" s="6">
        <f t="shared" si="87"/>
        <v>80956.2</v>
      </c>
      <c r="W394" s="6">
        <f t="shared" si="88"/>
        <v>94196.7</v>
      </c>
      <c r="X394" s="6">
        <f t="shared" si="89"/>
        <v>38964.9</v>
      </c>
      <c r="Y394" s="6">
        <f t="shared" si="90"/>
        <v>63176.1</v>
      </c>
      <c r="Z394" s="6">
        <f t="shared" si="91"/>
        <v>146591.25</v>
      </c>
      <c r="AA394" s="6">
        <f t="shared" si="92"/>
        <v>163614.75</v>
      </c>
      <c r="AB394" s="6">
        <f t="shared" si="93"/>
        <v>8511.75</v>
      </c>
      <c r="AC394" s="6">
        <f t="shared" si="94"/>
        <v>20049.9</v>
      </c>
      <c r="AD394">
        <f t="shared" si="95"/>
        <v>163993.05</v>
      </c>
      <c r="AE394" s="7">
        <f t="shared" si="97"/>
        <v>7264.85</v>
      </c>
      <c r="AF394" s="6">
        <f t="shared" si="96"/>
        <v>1171405.95</v>
      </c>
    </row>
    <row r="395" spans="1:32">
      <c r="A395">
        <v>394</v>
      </c>
      <c r="B395" t="s">
        <v>418</v>
      </c>
      <c r="C395" t="s">
        <v>35</v>
      </c>
      <c r="D395">
        <v>389.32</v>
      </c>
      <c r="E395">
        <v>3.1</v>
      </c>
      <c r="F395">
        <v>281</v>
      </c>
      <c r="G395">
        <v>372</v>
      </c>
      <c r="H395">
        <v>498</v>
      </c>
      <c r="I395">
        <v>249</v>
      </c>
      <c r="J395">
        <v>790</v>
      </c>
      <c r="K395">
        <v>797</v>
      </c>
      <c r="L395">
        <v>150</v>
      </c>
      <c r="M395">
        <v>860</v>
      </c>
      <c r="N395">
        <v>568</v>
      </c>
      <c r="O395">
        <v>908</v>
      </c>
      <c r="P395">
        <v>169</v>
      </c>
      <c r="Q395">
        <v>190</v>
      </c>
      <c r="R395">
        <v>39</v>
      </c>
      <c r="S395" s="7">
        <f t="shared" si="84"/>
        <v>144827.04</v>
      </c>
      <c r="T395" s="7">
        <f t="shared" si="85"/>
        <v>193881.36</v>
      </c>
      <c r="U395" s="6">
        <f t="shared" si="86"/>
        <v>96940.68</v>
      </c>
      <c r="V395" s="6">
        <f t="shared" si="87"/>
        <v>307562.8</v>
      </c>
      <c r="W395" s="6">
        <f t="shared" si="88"/>
        <v>310288.04</v>
      </c>
      <c r="X395" s="6">
        <f t="shared" si="89"/>
        <v>58398</v>
      </c>
      <c r="Y395" s="6">
        <f t="shared" si="90"/>
        <v>334815.2</v>
      </c>
      <c r="Z395" s="6">
        <f t="shared" si="91"/>
        <v>221133.76</v>
      </c>
      <c r="AA395" s="6">
        <f t="shared" si="92"/>
        <v>353502.56</v>
      </c>
      <c r="AB395" s="6">
        <f t="shared" si="93"/>
        <v>65795.08</v>
      </c>
      <c r="AC395" s="6">
        <f t="shared" si="94"/>
        <v>73970.8</v>
      </c>
      <c r="AD395">
        <f t="shared" si="95"/>
        <v>15183.48</v>
      </c>
      <c r="AE395" s="7">
        <f t="shared" si="97"/>
        <v>6263.42</v>
      </c>
      <c r="AF395" s="6">
        <f t="shared" si="96"/>
        <v>2176298.8</v>
      </c>
    </row>
    <row r="396" spans="1:32">
      <c r="A396">
        <v>395</v>
      </c>
      <c r="B396" t="s">
        <v>419</v>
      </c>
      <c r="C396" t="s">
        <v>19</v>
      </c>
      <c r="D396">
        <v>173.7</v>
      </c>
      <c r="E396">
        <v>2.3</v>
      </c>
      <c r="F396">
        <v>424</v>
      </c>
      <c r="G396">
        <v>483</v>
      </c>
      <c r="H396">
        <v>973</v>
      </c>
      <c r="I396">
        <v>919</v>
      </c>
      <c r="J396">
        <v>497</v>
      </c>
      <c r="K396">
        <v>761</v>
      </c>
      <c r="L396">
        <v>667</v>
      </c>
      <c r="M396">
        <v>259</v>
      </c>
      <c r="N396">
        <v>297</v>
      </c>
      <c r="O396">
        <v>909</v>
      </c>
      <c r="P396">
        <v>270</v>
      </c>
      <c r="Q396">
        <v>991</v>
      </c>
      <c r="R396">
        <v>358</v>
      </c>
      <c r="S396" s="7">
        <f t="shared" si="84"/>
        <v>83897.1</v>
      </c>
      <c r="T396" s="7">
        <f t="shared" si="85"/>
        <v>169010.1</v>
      </c>
      <c r="U396" s="6">
        <f t="shared" si="86"/>
        <v>159630.3</v>
      </c>
      <c r="V396" s="6">
        <f t="shared" si="87"/>
        <v>86328.9</v>
      </c>
      <c r="W396" s="6">
        <f t="shared" si="88"/>
        <v>132185.7</v>
      </c>
      <c r="X396" s="6">
        <f t="shared" si="89"/>
        <v>115857.9</v>
      </c>
      <c r="Y396" s="6">
        <f t="shared" si="90"/>
        <v>44988.3</v>
      </c>
      <c r="Z396" s="6">
        <f t="shared" si="91"/>
        <v>51588.9</v>
      </c>
      <c r="AA396" s="6">
        <f t="shared" si="92"/>
        <v>157893.3</v>
      </c>
      <c r="AB396" s="6">
        <f t="shared" si="93"/>
        <v>46899</v>
      </c>
      <c r="AC396" s="6">
        <f t="shared" si="94"/>
        <v>172136.7</v>
      </c>
      <c r="AD396">
        <f t="shared" si="95"/>
        <v>62184.6</v>
      </c>
      <c r="AE396" s="7">
        <f t="shared" si="97"/>
        <v>7984</v>
      </c>
      <c r="AF396" s="6">
        <f t="shared" si="96"/>
        <v>1282600.8</v>
      </c>
    </row>
    <row r="397" spans="1:32">
      <c r="A397">
        <v>396</v>
      </c>
      <c r="B397" t="s">
        <v>420</v>
      </c>
      <c r="C397" t="s">
        <v>21</v>
      </c>
      <c r="D397">
        <v>465.72</v>
      </c>
      <c r="E397">
        <v>4.3</v>
      </c>
      <c r="F397">
        <v>856</v>
      </c>
      <c r="G397">
        <v>972</v>
      </c>
      <c r="H397">
        <v>633</v>
      </c>
      <c r="I397">
        <v>509</v>
      </c>
      <c r="J397">
        <v>539</v>
      </c>
      <c r="K397">
        <v>865</v>
      </c>
      <c r="L397">
        <v>527</v>
      </c>
      <c r="M397">
        <v>81</v>
      </c>
      <c r="N397">
        <v>609</v>
      </c>
      <c r="O397">
        <v>650</v>
      </c>
      <c r="P397">
        <v>416</v>
      </c>
      <c r="Q397">
        <v>529</v>
      </c>
      <c r="R397">
        <v>573</v>
      </c>
      <c r="S397" s="7">
        <f t="shared" si="84"/>
        <v>452679.84</v>
      </c>
      <c r="T397" s="7">
        <f t="shared" si="85"/>
        <v>294800.76</v>
      </c>
      <c r="U397" s="6">
        <f t="shared" si="86"/>
        <v>237051.48</v>
      </c>
      <c r="V397" s="6">
        <f t="shared" si="87"/>
        <v>251023.08</v>
      </c>
      <c r="W397" s="6">
        <f t="shared" si="88"/>
        <v>402847.8</v>
      </c>
      <c r="X397" s="6">
        <f t="shared" si="89"/>
        <v>245434.44</v>
      </c>
      <c r="Y397" s="6">
        <f t="shared" si="90"/>
        <v>37723.32</v>
      </c>
      <c r="Z397" s="6">
        <f t="shared" si="91"/>
        <v>283623.48</v>
      </c>
      <c r="AA397" s="6">
        <f t="shared" si="92"/>
        <v>302718</v>
      </c>
      <c r="AB397" s="6">
        <f t="shared" si="93"/>
        <v>193739.52</v>
      </c>
      <c r="AC397" s="6">
        <f t="shared" si="94"/>
        <v>246365.88</v>
      </c>
      <c r="AD397">
        <f t="shared" si="95"/>
        <v>266857.56</v>
      </c>
      <c r="AE397" s="7">
        <f t="shared" si="97"/>
        <v>8229.02</v>
      </c>
      <c r="AF397" s="6">
        <f t="shared" si="96"/>
        <v>3214865.16</v>
      </c>
    </row>
    <row r="398" spans="1:32">
      <c r="A398">
        <v>397</v>
      </c>
      <c r="B398" t="s">
        <v>421</v>
      </c>
      <c r="C398" t="s">
        <v>35</v>
      </c>
      <c r="D398">
        <v>429.91</v>
      </c>
      <c r="E398">
        <v>2.7</v>
      </c>
      <c r="F398">
        <v>270</v>
      </c>
      <c r="G398">
        <v>646</v>
      </c>
      <c r="H398">
        <v>649</v>
      </c>
      <c r="I398">
        <v>629</v>
      </c>
      <c r="J398">
        <v>746</v>
      </c>
      <c r="K398">
        <v>825</v>
      </c>
      <c r="L398">
        <v>164</v>
      </c>
      <c r="M398">
        <v>753</v>
      </c>
      <c r="N398">
        <v>136</v>
      </c>
      <c r="O398">
        <v>795</v>
      </c>
      <c r="P398">
        <v>847</v>
      </c>
      <c r="Q398">
        <v>912</v>
      </c>
      <c r="R398">
        <v>253</v>
      </c>
      <c r="S398" s="7">
        <f t="shared" si="84"/>
        <v>277721.86</v>
      </c>
      <c r="T398" s="7">
        <f t="shared" si="85"/>
        <v>279011.59</v>
      </c>
      <c r="U398" s="6">
        <f t="shared" si="86"/>
        <v>270413.39</v>
      </c>
      <c r="V398" s="6">
        <f t="shared" si="87"/>
        <v>320712.86</v>
      </c>
      <c r="W398" s="6">
        <f t="shared" si="88"/>
        <v>354675.75</v>
      </c>
      <c r="X398" s="6">
        <f t="shared" si="89"/>
        <v>70505.24</v>
      </c>
      <c r="Y398" s="6">
        <f t="shared" si="90"/>
        <v>323722.23</v>
      </c>
      <c r="Z398" s="6">
        <f t="shared" si="91"/>
        <v>58467.76</v>
      </c>
      <c r="AA398" s="6">
        <f t="shared" si="92"/>
        <v>341778.45</v>
      </c>
      <c r="AB398" s="6">
        <f t="shared" si="93"/>
        <v>364133.77</v>
      </c>
      <c r="AC398" s="6">
        <f t="shared" si="94"/>
        <v>392077.92</v>
      </c>
      <c r="AD398">
        <f t="shared" si="95"/>
        <v>108767.23</v>
      </c>
      <c r="AE398" s="7">
        <f t="shared" si="97"/>
        <v>8057.61</v>
      </c>
      <c r="AF398" s="6">
        <f t="shared" si="96"/>
        <v>3161988.05</v>
      </c>
    </row>
    <row r="399" spans="1:32">
      <c r="A399">
        <v>398</v>
      </c>
      <c r="B399" t="s">
        <v>422</v>
      </c>
      <c r="C399" t="s">
        <v>23</v>
      </c>
      <c r="D399">
        <v>217.35</v>
      </c>
      <c r="E399">
        <v>2</v>
      </c>
      <c r="F399">
        <v>154</v>
      </c>
      <c r="G399">
        <v>227</v>
      </c>
      <c r="H399">
        <v>114</v>
      </c>
      <c r="I399">
        <v>72</v>
      </c>
      <c r="J399">
        <v>366</v>
      </c>
      <c r="K399">
        <v>707</v>
      </c>
      <c r="L399">
        <v>916</v>
      </c>
      <c r="M399">
        <v>440</v>
      </c>
      <c r="N399">
        <v>375</v>
      </c>
      <c r="O399">
        <v>809</v>
      </c>
      <c r="P399">
        <v>138</v>
      </c>
      <c r="Q399">
        <v>737</v>
      </c>
      <c r="R399">
        <v>965</v>
      </c>
      <c r="S399" s="7">
        <f t="shared" si="84"/>
        <v>49338.45</v>
      </c>
      <c r="T399" s="7">
        <f t="shared" si="85"/>
        <v>24777.9</v>
      </c>
      <c r="U399" s="6">
        <f t="shared" si="86"/>
        <v>15649.2</v>
      </c>
      <c r="V399" s="6">
        <f t="shared" si="87"/>
        <v>79550.1</v>
      </c>
      <c r="W399" s="6">
        <f t="shared" si="88"/>
        <v>153666.45</v>
      </c>
      <c r="X399" s="6">
        <f t="shared" si="89"/>
        <v>199092.6</v>
      </c>
      <c r="Y399" s="6">
        <f t="shared" si="90"/>
        <v>95634</v>
      </c>
      <c r="Z399" s="6">
        <f t="shared" si="91"/>
        <v>81506.25</v>
      </c>
      <c r="AA399" s="6">
        <f t="shared" si="92"/>
        <v>175836.15</v>
      </c>
      <c r="AB399" s="6">
        <f t="shared" si="93"/>
        <v>29994.3</v>
      </c>
      <c r="AC399" s="6">
        <f t="shared" si="94"/>
        <v>160186.95</v>
      </c>
      <c r="AD399">
        <f t="shared" si="95"/>
        <v>209742.75</v>
      </c>
      <c r="AE399" s="7">
        <f t="shared" si="97"/>
        <v>6239.35</v>
      </c>
      <c r="AF399" s="6">
        <f t="shared" si="96"/>
        <v>1274975.1</v>
      </c>
    </row>
    <row r="400" spans="1:32">
      <c r="A400">
        <v>399</v>
      </c>
      <c r="B400" t="s">
        <v>423</v>
      </c>
      <c r="C400" t="s">
        <v>26</v>
      </c>
      <c r="D400">
        <v>376.68</v>
      </c>
      <c r="E400">
        <v>3.5</v>
      </c>
      <c r="F400">
        <v>614</v>
      </c>
      <c r="G400">
        <v>622</v>
      </c>
      <c r="H400">
        <v>931</v>
      </c>
      <c r="I400">
        <v>281</v>
      </c>
      <c r="J400">
        <v>312</v>
      </c>
      <c r="K400">
        <v>834</v>
      </c>
      <c r="L400">
        <v>974</v>
      </c>
      <c r="M400">
        <v>944</v>
      </c>
      <c r="N400">
        <v>86</v>
      </c>
      <c r="O400">
        <v>991</v>
      </c>
      <c r="P400">
        <v>246</v>
      </c>
      <c r="Q400">
        <v>678</v>
      </c>
      <c r="R400">
        <v>580</v>
      </c>
      <c r="S400" s="7">
        <f t="shared" si="84"/>
        <v>234294.96</v>
      </c>
      <c r="T400" s="7">
        <f t="shared" si="85"/>
        <v>350689.08</v>
      </c>
      <c r="U400" s="6">
        <f t="shared" si="86"/>
        <v>105847.08</v>
      </c>
      <c r="V400" s="6">
        <f t="shared" si="87"/>
        <v>117524.16</v>
      </c>
      <c r="W400" s="6">
        <f t="shared" si="88"/>
        <v>314151.12</v>
      </c>
      <c r="X400" s="6">
        <f t="shared" si="89"/>
        <v>366886.32</v>
      </c>
      <c r="Y400" s="6">
        <f t="shared" si="90"/>
        <v>355585.92</v>
      </c>
      <c r="Z400" s="6">
        <f t="shared" si="91"/>
        <v>32394.48</v>
      </c>
      <c r="AA400" s="6">
        <f t="shared" si="92"/>
        <v>373289.88</v>
      </c>
      <c r="AB400" s="6">
        <f t="shared" si="93"/>
        <v>92663.28</v>
      </c>
      <c r="AC400" s="6">
        <f t="shared" si="94"/>
        <v>255389.04</v>
      </c>
      <c r="AD400">
        <f t="shared" si="95"/>
        <v>218474.4</v>
      </c>
      <c r="AE400" s="7">
        <f t="shared" si="97"/>
        <v>8473.18</v>
      </c>
      <c r="AF400" s="6">
        <f t="shared" si="96"/>
        <v>2817189.72</v>
      </c>
    </row>
    <row r="401" spans="1:32">
      <c r="A401">
        <v>400</v>
      </c>
      <c r="B401" t="s">
        <v>424</v>
      </c>
      <c r="C401" t="s">
        <v>35</v>
      </c>
      <c r="D401">
        <v>378.5</v>
      </c>
      <c r="E401">
        <v>3.8</v>
      </c>
      <c r="F401">
        <v>727</v>
      </c>
      <c r="G401">
        <v>306</v>
      </c>
      <c r="H401">
        <v>673</v>
      </c>
      <c r="I401">
        <v>915</v>
      </c>
      <c r="J401">
        <v>537</v>
      </c>
      <c r="K401">
        <v>70</v>
      </c>
      <c r="L401">
        <v>144</v>
      </c>
      <c r="M401">
        <v>171</v>
      </c>
      <c r="N401">
        <v>418</v>
      </c>
      <c r="O401">
        <v>98</v>
      </c>
      <c r="P401">
        <v>147</v>
      </c>
      <c r="Q401">
        <v>582</v>
      </c>
      <c r="R401">
        <v>397</v>
      </c>
      <c r="S401" s="7">
        <f t="shared" si="84"/>
        <v>115821</v>
      </c>
      <c r="T401" s="7">
        <f t="shared" si="85"/>
        <v>254730.5</v>
      </c>
      <c r="U401" s="6">
        <f t="shared" si="86"/>
        <v>346327.5</v>
      </c>
      <c r="V401" s="6">
        <f t="shared" si="87"/>
        <v>203254.5</v>
      </c>
      <c r="W401" s="6">
        <f t="shared" si="88"/>
        <v>26495</v>
      </c>
      <c r="X401" s="6">
        <f t="shared" si="89"/>
        <v>54504</v>
      </c>
      <c r="Y401" s="6">
        <f t="shared" si="90"/>
        <v>64723.5</v>
      </c>
      <c r="Z401" s="6">
        <f t="shared" si="91"/>
        <v>158213</v>
      </c>
      <c r="AA401" s="6">
        <f t="shared" si="92"/>
        <v>37093</v>
      </c>
      <c r="AB401" s="6">
        <f t="shared" si="93"/>
        <v>55639.5</v>
      </c>
      <c r="AC401" s="6">
        <f t="shared" si="94"/>
        <v>220287</v>
      </c>
      <c r="AD401">
        <f t="shared" si="95"/>
        <v>150264.5</v>
      </c>
      <c r="AE401" s="7">
        <f t="shared" si="97"/>
        <v>5567.3</v>
      </c>
      <c r="AF401" s="6">
        <f t="shared" si="96"/>
        <v>1687353</v>
      </c>
    </row>
    <row r="402" spans="1:32">
      <c r="A402">
        <v>401</v>
      </c>
      <c r="B402" t="s">
        <v>425</v>
      </c>
      <c r="C402" t="s">
        <v>19</v>
      </c>
      <c r="D402">
        <v>56.05</v>
      </c>
      <c r="E402">
        <v>1.7</v>
      </c>
      <c r="F402">
        <v>662</v>
      </c>
      <c r="G402">
        <v>456</v>
      </c>
      <c r="H402">
        <v>712</v>
      </c>
      <c r="I402">
        <v>959</v>
      </c>
      <c r="J402">
        <v>920</v>
      </c>
      <c r="K402">
        <v>247</v>
      </c>
      <c r="L402">
        <v>36</v>
      </c>
      <c r="M402">
        <v>230</v>
      </c>
      <c r="N402">
        <v>753</v>
      </c>
      <c r="O402">
        <v>316</v>
      </c>
      <c r="P402">
        <v>229</v>
      </c>
      <c r="Q402">
        <v>873</v>
      </c>
      <c r="R402">
        <v>756</v>
      </c>
      <c r="S402" s="7">
        <f t="shared" si="84"/>
        <v>25558.8</v>
      </c>
      <c r="T402" s="7">
        <f t="shared" si="85"/>
        <v>39907.6</v>
      </c>
      <c r="U402" s="6">
        <f t="shared" si="86"/>
        <v>53751.95</v>
      </c>
      <c r="V402" s="6">
        <f t="shared" si="87"/>
        <v>51566</v>
      </c>
      <c r="W402" s="6">
        <f t="shared" si="88"/>
        <v>13844.35</v>
      </c>
      <c r="X402" s="6">
        <f t="shared" si="89"/>
        <v>2017.8</v>
      </c>
      <c r="Y402" s="6">
        <f t="shared" si="90"/>
        <v>12891.5</v>
      </c>
      <c r="Z402" s="6">
        <f t="shared" si="91"/>
        <v>42205.65</v>
      </c>
      <c r="AA402" s="6">
        <f t="shared" si="92"/>
        <v>17711.8</v>
      </c>
      <c r="AB402" s="6">
        <f t="shared" si="93"/>
        <v>12835.45</v>
      </c>
      <c r="AC402" s="6">
        <f t="shared" si="94"/>
        <v>48931.65</v>
      </c>
      <c r="AD402">
        <f t="shared" si="95"/>
        <v>42373.8</v>
      </c>
      <c r="AE402" s="7">
        <f t="shared" si="97"/>
        <v>7206.75</v>
      </c>
      <c r="AF402" s="6">
        <f t="shared" si="96"/>
        <v>363596.35</v>
      </c>
    </row>
    <row r="403" spans="1:32">
      <c r="A403">
        <v>402</v>
      </c>
      <c r="B403" t="s">
        <v>426</v>
      </c>
      <c r="C403" t="s">
        <v>23</v>
      </c>
      <c r="D403">
        <v>451.76</v>
      </c>
      <c r="E403">
        <v>1.7</v>
      </c>
      <c r="F403">
        <v>944</v>
      </c>
      <c r="G403">
        <v>159</v>
      </c>
      <c r="H403">
        <v>233</v>
      </c>
      <c r="I403">
        <v>359</v>
      </c>
      <c r="J403">
        <v>53</v>
      </c>
      <c r="K403">
        <v>145</v>
      </c>
      <c r="L403">
        <v>332</v>
      </c>
      <c r="M403">
        <v>719</v>
      </c>
      <c r="N403">
        <v>198</v>
      </c>
      <c r="O403">
        <v>122</v>
      </c>
      <c r="P403">
        <v>791</v>
      </c>
      <c r="Q403">
        <v>565</v>
      </c>
      <c r="R403">
        <v>876</v>
      </c>
      <c r="S403" s="7">
        <f t="shared" si="84"/>
        <v>71829.84</v>
      </c>
      <c r="T403" s="7">
        <f t="shared" si="85"/>
        <v>105260.08</v>
      </c>
      <c r="U403" s="6">
        <f t="shared" si="86"/>
        <v>162181.84</v>
      </c>
      <c r="V403" s="6">
        <f t="shared" si="87"/>
        <v>23943.28</v>
      </c>
      <c r="W403" s="6">
        <f t="shared" si="88"/>
        <v>65505.2</v>
      </c>
      <c r="X403" s="6">
        <f t="shared" si="89"/>
        <v>149984.32</v>
      </c>
      <c r="Y403" s="6">
        <f t="shared" si="90"/>
        <v>324815.44</v>
      </c>
      <c r="Z403" s="6">
        <f t="shared" si="91"/>
        <v>89448.48</v>
      </c>
      <c r="AA403" s="6">
        <f t="shared" si="92"/>
        <v>55114.72</v>
      </c>
      <c r="AB403" s="6">
        <f t="shared" si="93"/>
        <v>357342.16</v>
      </c>
      <c r="AC403" s="6">
        <f t="shared" si="94"/>
        <v>255244.4</v>
      </c>
      <c r="AD403">
        <f t="shared" si="95"/>
        <v>395741.76</v>
      </c>
      <c r="AE403" s="7">
        <f t="shared" si="97"/>
        <v>5949.46</v>
      </c>
      <c r="AF403" s="6">
        <f t="shared" si="96"/>
        <v>2056411.52</v>
      </c>
    </row>
    <row r="404" spans="1:32">
      <c r="A404">
        <v>403</v>
      </c>
      <c r="B404" t="s">
        <v>427</v>
      </c>
      <c r="C404" t="s">
        <v>35</v>
      </c>
      <c r="D404">
        <v>255.1</v>
      </c>
      <c r="E404">
        <v>1.1</v>
      </c>
      <c r="F404">
        <v>83</v>
      </c>
      <c r="G404">
        <v>330</v>
      </c>
      <c r="H404">
        <v>539</v>
      </c>
      <c r="I404">
        <v>9</v>
      </c>
      <c r="J404">
        <v>540</v>
      </c>
      <c r="K404">
        <v>617</v>
      </c>
      <c r="L404">
        <v>402</v>
      </c>
      <c r="M404">
        <v>74</v>
      </c>
      <c r="N404">
        <v>462</v>
      </c>
      <c r="O404">
        <v>319</v>
      </c>
      <c r="P404">
        <v>636</v>
      </c>
      <c r="Q404">
        <v>244</v>
      </c>
      <c r="R404">
        <v>169</v>
      </c>
      <c r="S404" s="7">
        <f t="shared" si="84"/>
        <v>84183</v>
      </c>
      <c r="T404" s="7">
        <f t="shared" si="85"/>
        <v>137498.9</v>
      </c>
      <c r="U404" s="6">
        <f t="shared" si="86"/>
        <v>2295.9</v>
      </c>
      <c r="V404" s="6">
        <f t="shared" si="87"/>
        <v>137754</v>
      </c>
      <c r="W404" s="6">
        <f t="shared" si="88"/>
        <v>157396.7</v>
      </c>
      <c r="X404" s="6">
        <f t="shared" si="89"/>
        <v>102550.2</v>
      </c>
      <c r="Y404" s="6">
        <f t="shared" si="90"/>
        <v>18877.4</v>
      </c>
      <c r="Z404" s="6">
        <f t="shared" si="91"/>
        <v>117856.2</v>
      </c>
      <c r="AA404" s="6">
        <f t="shared" si="92"/>
        <v>81376.9</v>
      </c>
      <c r="AB404" s="6">
        <f t="shared" si="93"/>
        <v>162243.6</v>
      </c>
      <c r="AC404" s="6">
        <f t="shared" si="94"/>
        <v>62244.4</v>
      </c>
      <c r="AD404">
        <f t="shared" si="95"/>
        <v>43111.9</v>
      </c>
      <c r="AE404" s="7">
        <f t="shared" si="97"/>
        <v>4680.2</v>
      </c>
      <c r="AF404" s="6">
        <f t="shared" si="96"/>
        <v>1107389.1</v>
      </c>
    </row>
    <row r="405" spans="1:32">
      <c r="A405">
        <v>404</v>
      </c>
      <c r="B405" t="s">
        <v>428</v>
      </c>
      <c r="C405" t="s">
        <v>21</v>
      </c>
      <c r="D405">
        <v>414.1</v>
      </c>
      <c r="E405">
        <v>3.9</v>
      </c>
      <c r="F405">
        <v>622</v>
      </c>
      <c r="G405">
        <v>775</v>
      </c>
      <c r="H405">
        <v>10</v>
      </c>
      <c r="I405">
        <v>210</v>
      </c>
      <c r="J405">
        <v>466</v>
      </c>
      <c r="K405">
        <v>774</v>
      </c>
      <c r="L405">
        <v>413</v>
      </c>
      <c r="M405">
        <v>269</v>
      </c>
      <c r="N405">
        <v>436</v>
      </c>
      <c r="O405">
        <v>798</v>
      </c>
      <c r="P405">
        <v>703</v>
      </c>
      <c r="Q405">
        <v>994</v>
      </c>
      <c r="R405">
        <v>689</v>
      </c>
      <c r="S405" s="7">
        <f t="shared" si="84"/>
        <v>320927.5</v>
      </c>
      <c r="T405" s="7">
        <f t="shared" si="85"/>
        <v>4141</v>
      </c>
      <c r="U405" s="6">
        <f t="shared" si="86"/>
        <v>86961</v>
      </c>
      <c r="V405" s="6">
        <f t="shared" si="87"/>
        <v>192970.6</v>
      </c>
      <c r="W405" s="6">
        <f t="shared" si="88"/>
        <v>320513.4</v>
      </c>
      <c r="X405" s="6">
        <f t="shared" si="89"/>
        <v>171023.3</v>
      </c>
      <c r="Y405" s="6">
        <f t="shared" si="90"/>
        <v>111392.9</v>
      </c>
      <c r="Z405" s="6">
        <f t="shared" si="91"/>
        <v>180547.6</v>
      </c>
      <c r="AA405" s="6">
        <f t="shared" si="92"/>
        <v>330451.8</v>
      </c>
      <c r="AB405" s="6">
        <f t="shared" si="93"/>
        <v>291112.3</v>
      </c>
      <c r="AC405" s="6">
        <f t="shared" si="94"/>
        <v>411615.4</v>
      </c>
      <c r="AD405">
        <f t="shared" si="95"/>
        <v>285314.9</v>
      </c>
      <c r="AE405" s="7">
        <f t="shared" si="97"/>
        <v>7577</v>
      </c>
      <c r="AF405" s="6">
        <f t="shared" si="96"/>
        <v>2706971.7</v>
      </c>
    </row>
    <row r="406" spans="1:32">
      <c r="A406">
        <v>405</v>
      </c>
      <c r="B406" t="s">
        <v>429</v>
      </c>
      <c r="C406" t="s">
        <v>19</v>
      </c>
      <c r="D406">
        <v>163.42</v>
      </c>
      <c r="E406">
        <v>3.7</v>
      </c>
      <c r="F406">
        <v>947</v>
      </c>
      <c r="G406">
        <v>224</v>
      </c>
      <c r="H406">
        <v>205</v>
      </c>
      <c r="I406">
        <v>834</v>
      </c>
      <c r="J406">
        <v>864</v>
      </c>
      <c r="K406">
        <v>295</v>
      </c>
      <c r="L406">
        <v>44</v>
      </c>
      <c r="M406">
        <v>898</v>
      </c>
      <c r="N406">
        <v>309</v>
      </c>
      <c r="O406">
        <v>592</v>
      </c>
      <c r="P406">
        <v>373</v>
      </c>
      <c r="Q406">
        <v>861</v>
      </c>
      <c r="R406">
        <v>700</v>
      </c>
      <c r="S406" s="7">
        <f t="shared" si="84"/>
        <v>36606.08</v>
      </c>
      <c r="T406" s="7">
        <f t="shared" si="85"/>
        <v>33501.1</v>
      </c>
      <c r="U406" s="6">
        <f t="shared" si="86"/>
        <v>136292.28</v>
      </c>
      <c r="V406" s="6">
        <f t="shared" si="87"/>
        <v>141194.88</v>
      </c>
      <c r="W406" s="6">
        <f t="shared" si="88"/>
        <v>48208.9</v>
      </c>
      <c r="X406" s="6">
        <f t="shared" si="89"/>
        <v>7190.48</v>
      </c>
      <c r="Y406" s="6">
        <f t="shared" si="90"/>
        <v>146751.16</v>
      </c>
      <c r="Z406" s="6">
        <f t="shared" si="91"/>
        <v>50496.78</v>
      </c>
      <c r="AA406" s="6">
        <f t="shared" si="92"/>
        <v>96744.64</v>
      </c>
      <c r="AB406" s="6">
        <f t="shared" si="93"/>
        <v>60955.66</v>
      </c>
      <c r="AC406" s="6">
        <f t="shared" si="94"/>
        <v>140704.62</v>
      </c>
      <c r="AD406">
        <f t="shared" si="95"/>
        <v>114394</v>
      </c>
      <c r="AE406" s="7">
        <f t="shared" si="97"/>
        <v>7313.12</v>
      </c>
      <c r="AF406" s="6">
        <f t="shared" si="96"/>
        <v>1013040.58</v>
      </c>
    </row>
    <row r="407" spans="1:32">
      <c r="A407">
        <v>406</v>
      </c>
      <c r="B407" t="s">
        <v>430</v>
      </c>
      <c r="C407" t="s">
        <v>21</v>
      </c>
      <c r="D407">
        <v>448.28</v>
      </c>
      <c r="E407">
        <v>2.9</v>
      </c>
      <c r="F407">
        <v>899</v>
      </c>
      <c r="G407">
        <v>982</v>
      </c>
      <c r="H407">
        <v>678</v>
      </c>
      <c r="I407">
        <v>151</v>
      </c>
      <c r="J407">
        <v>163</v>
      </c>
      <c r="K407">
        <v>581</v>
      </c>
      <c r="L407">
        <v>401</v>
      </c>
      <c r="M407">
        <v>625</v>
      </c>
      <c r="N407">
        <v>595</v>
      </c>
      <c r="O407">
        <v>494</v>
      </c>
      <c r="P407">
        <v>79</v>
      </c>
      <c r="Q407">
        <v>75</v>
      </c>
      <c r="R407">
        <v>510</v>
      </c>
      <c r="S407" s="7">
        <f t="shared" si="84"/>
        <v>440210.96</v>
      </c>
      <c r="T407" s="7">
        <f t="shared" si="85"/>
        <v>303933.84</v>
      </c>
      <c r="U407" s="6">
        <f t="shared" si="86"/>
        <v>67690.28</v>
      </c>
      <c r="V407" s="6">
        <f t="shared" si="87"/>
        <v>73069.64</v>
      </c>
      <c r="W407" s="6">
        <f t="shared" si="88"/>
        <v>260450.68</v>
      </c>
      <c r="X407" s="6">
        <f t="shared" si="89"/>
        <v>179760.28</v>
      </c>
      <c r="Y407" s="6">
        <f t="shared" si="90"/>
        <v>280175</v>
      </c>
      <c r="Z407" s="6">
        <f t="shared" si="91"/>
        <v>266726.6</v>
      </c>
      <c r="AA407" s="6">
        <f t="shared" si="92"/>
        <v>221450.32</v>
      </c>
      <c r="AB407" s="6">
        <f t="shared" si="93"/>
        <v>35414.12</v>
      </c>
      <c r="AC407" s="6">
        <f t="shared" si="94"/>
        <v>33621</v>
      </c>
      <c r="AD407">
        <f t="shared" si="95"/>
        <v>228622.8</v>
      </c>
      <c r="AE407" s="7">
        <f t="shared" si="97"/>
        <v>6684.18</v>
      </c>
      <c r="AF407" s="6">
        <f t="shared" si="96"/>
        <v>2391125.52</v>
      </c>
    </row>
    <row r="408" spans="1:32">
      <c r="A408">
        <v>407</v>
      </c>
      <c r="B408" t="s">
        <v>431</v>
      </c>
      <c r="C408" t="s">
        <v>21</v>
      </c>
      <c r="D408">
        <v>197.65</v>
      </c>
      <c r="E408">
        <v>4.4</v>
      </c>
      <c r="F408">
        <v>426</v>
      </c>
      <c r="G408">
        <v>728</v>
      </c>
      <c r="H408">
        <v>246</v>
      </c>
      <c r="I408">
        <v>4</v>
      </c>
      <c r="J408">
        <v>781</v>
      </c>
      <c r="K408">
        <v>469</v>
      </c>
      <c r="L408">
        <v>205</v>
      </c>
      <c r="M408">
        <v>61</v>
      </c>
      <c r="N408">
        <v>753</v>
      </c>
      <c r="O408">
        <v>456</v>
      </c>
      <c r="P408">
        <v>605</v>
      </c>
      <c r="Q408">
        <v>546</v>
      </c>
      <c r="R408">
        <v>259</v>
      </c>
      <c r="S408" s="7">
        <f t="shared" si="84"/>
        <v>143889.2</v>
      </c>
      <c r="T408" s="7">
        <f t="shared" si="85"/>
        <v>48621.9</v>
      </c>
      <c r="U408" s="6">
        <f t="shared" si="86"/>
        <v>790.6</v>
      </c>
      <c r="V408" s="6">
        <f t="shared" si="87"/>
        <v>154364.65</v>
      </c>
      <c r="W408" s="6">
        <f t="shared" si="88"/>
        <v>92697.85</v>
      </c>
      <c r="X408" s="6">
        <f t="shared" si="89"/>
        <v>40518.25</v>
      </c>
      <c r="Y408" s="6">
        <f t="shared" si="90"/>
        <v>12056.65</v>
      </c>
      <c r="Z408" s="6">
        <f t="shared" si="91"/>
        <v>148830.45</v>
      </c>
      <c r="AA408" s="6">
        <f t="shared" si="92"/>
        <v>90128.4</v>
      </c>
      <c r="AB408" s="6">
        <f t="shared" si="93"/>
        <v>119578.25</v>
      </c>
      <c r="AC408" s="6">
        <f t="shared" si="94"/>
        <v>107916.9</v>
      </c>
      <c r="AD408">
        <f t="shared" si="95"/>
        <v>51191.35</v>
      </c>
      <c r="AE408" s="7">
        <f t="shared" si="97"/>
        <v>5741.05</v>
      </c>
      <c r="AF408" s="6">
        <f t="shared" si="96"/>
        <v>1010584.45</v>
      </c>
    </row>
    <row r="409" spans="1:32">
      <c r="A409">
        <v>408</v>
      </c>
      <c r="B409" t="s">
        <v>432</v>
      </c>
      <c r="C409" t="s">
        <v>21</v>
      </c>
      <c r="D409">
        <v>10.36</v>
      </c>
      <c r="E409">
        <v>4.2</v>
      </c>
      <c r="F409">
        <v>275</v>
      </c>
      <c r="G409">
        <v>503</v>
      </c>
      <c r="H409">
        <v>558</v>
      </c>
      <c r="I409">
        <v>194</v>
      </c>
      <c r="J409">
        <v>333</v>
      </c>
      <c r="K409">
        <v>505</v>
      </c>
      <c r="L409">
        <v>61</v>
      </c>
      <c r="M409">
        <v>873</v>
      </c>
      <c r="N409">
        <v>280</v>
      </c>
      <c r="O409">
        <v>521</v>
      </c>
      <c r="P409">
        <v>737</v>
      </c>
      <c r="Q409">
        <v>266</v>
      </c>
      <c r="R409">
        <v>583</v>
      </c>
      <c r="S409" s="7">
        <f t="shared" si="84"/>
        <v>5211.08</v>
      </c>
      <c r="T409" s="7">
        <f t="shared" si="85"/>
        <v>5780.88</v>
      </c>
      <c r="U409" s="6">
        <f t="shared" si="86"/>
        <v>2009.84</v>
      </c>
      <c r="V409" s="6">
        <f t="shared" si="87"/>
        <v>3449.88</v>
      </c>
      <c r="W409" s="6">
        <f t="shared" si="88"/>
        <v>5231.8</v>
      </c>
      <c r="X409" s="6">
        <f t="shared" si="89"/>
        <v>631.96</v>
      </c>
      <c r="Y409" s="6">
        <f t="shared" si="90"/>
        <v>9044.28</v>
      </c>
      <c r="Z409" s="6">
        <f t="shared" si="91"/>
        <v>2900.8</v>
      </c>
      <c r="AA409" s="6">
        <f t="shared" si="92"/>
        <v>5397.56</v>
      </c>
      <c r="AB409" s="6">
        <f t="shared" si="93"/>
        <v>7635.32</v>
      </c>
      <c r="AC409" s="6">
        <f t="shared" si="94"/>
        <v>2755.76</v>
      </c>
      <c r="AD409">
        <f t="shared" si="95"/>
        <v>6039.88</v>
      </c>
      <c r="AE409" s="7">
        <f t="shared" si="97"/>
        <v>5703.56</v>
      </c>
      <c r="AF409" s="6">
        <f t="shared" si="96"/>
        <v>56089.04</v>
      </c>
    </row>
    <row r="410" spans="1:32">
      <c r="A410">
        <v>409</v>
      </c>
      <c r="B410" t="s">
        <v>433</v>
      </c>
      <c r="C410" t="s">
        <v>35</v>
      </c>
      <c r="D410">
        <v>453.16</v>
      </c>
      <c r="E410">
        <v>3.3</v>
      </c>
      <c r="F410">
        <v>713</v>
      </c>
      <c r="G410">
        <v>455</v>
      </c>
      <c r="H410">
        <v>757</v>
      </c>
      <c r="I410">
        <v>953</v>
      </c>
      <c r="J410">
        <v>546</v>
      </c>
      <c r="K410">
        <v>192</v>
      </c>
      <c r="L410">
        <v>419</v>
      </c>
      <c r="M410">
        <v>319</v>
      </c>
      <c r="N410">
        <v>322</v>
      </c>
      <c r="O410">
        <v>519</v>
      </c>
      <c r="P410">
        <v>64</v>
      </c>
      <c r="Q410">
        <v>316</v>
      </c>
      <c r="R410">
        <v>983</v>
      </c>
      <c r="S410" s="7">
        <f t="shared" si="84"/>
        <v>206187.8</v>
      </c>
      <c r="T410" s="7">
        <f t="shared" si="85"/>
        <v>343042.12</v>
      </c>
      <c r="U410" s="6">
        <f t="shared" si="86"/>
        <v>431861.48</v>
      </c>
      <c r="V410" s="6">
        <f t="shared" si="87"/>
        <v>247425.36</v>
      </c>
      <c r="W410" s="6">
        <f t="shared" si="88"/>
        <v>87006.72</v>
      </c>
      <c r="X410" s="6">
        <f t="shared" si="89"/>
        <v>189874.04</v>
      </c>
      <c r="Y410" s="6">
        <f t="shared" si="90"/>
        <v>144558.04</v>
      </c>
      <c r="Z410" s="6">
        <f t="shared" si="91"/>
        <v>145917.52</v>
      </c>
      <c r="AA410" s="6">
        <f t="shared" si="92"/>
        <v>235190.04</v>
      </c>
      <c r="AB410" s="6">
        <f t="shared" si="93"/>
        <v>29002.24</v>
      </c>
      <c r="AC410" s="6">
        <f t="shared" si="94"/>
        <v>143198.56</v>
      </c>
      <c r="AD410">
        <f t="shared" si="95"/>
        <v>445456.28</v>
      </c>
      <c r="AE410" s="7">
        <f t="shared" si="97"/>
        <v>7014.46</v>
      </c>
      <c r="AF410" s="6">
        <f t="shared" si="96"/>
        <v>2648720.2</v>
      </c>
    </row>
    <row r="411" spans="1:32">
      <c r="A411">
        <v>410</v>
      </c>
      <c r="B411" t="s">
        <v>434</v>
      </c>
      <c r="C411" t="s">
        <v>19</v>
      </c>
      <c r="D411">
        <v>50.19</v>
      </c>
      <c r="E411">
        <v>4.5</v>
      </c>
      <c r="F411">
        <v>284</v>
      </c>
      <c r="G411">
        <v>44</v>
      </c>
      <c r="H411">
        <v>126</v>
      </c>
      <c r="I411">
        <v>282</v>
      </c>
      <c r="J411">
        <v>797</v>
      </c>
      <c r="K411">
        <v>67</v>
      </c>
      <c r="L411">
        <v>867</v>
      </c>
      <c r="M411">
        <v>101</v>
      </c>
      <c r="N411">
        <v>763</v>
      </c>
      <c r="O411">
        <v>916</v>
      </c>
      <c r="P411">
        <v>87</v>
      </c>
      <c r="Q411">
        <v>811</v>
      </c>
      <c r="R411">
        <v>458</v>
      </c>
      <c r="S411" s="7">
        <f t="shared" si="84"/>
        <v>2208.36</v>
      </c>
      <c r="T411" s="7">
        <f t="shared" si="85"/>
        <v>6323.94</v>
      </c>
      <c r="U411" s="6">
        <f t="shared" si="86"/>
        <v>14153.58</v>
      </c>
      <c r="V411" s="6">
        <f t="shared" si="87"/>
        <v>40001.43</v>
      </c>
      <c r="W411" s="6">
        <f t="shared" si="88"/>
        <v>3362.73</v>
      </c>
      <c r="X411" s="6">
        <f t="shared" si="89"/>
        <v>43514.73</v>
      </c>
      <c r="Y411" s="6">
        <f t="shared" si="90"/>
        <v>5069.19</v>
      </c>
      <c r="Z411" s="6">
        <f t="shared" si="91"/>
        <v>38294.97</v>
      </c>
      <c r="AA411" s="6">
        <f t="shared" si="92"/>
        <v>45974.04</v>
      </c>
      <c r="AB411" s="6">
        <f t="shared" si="93"/>
        <v>4366.53</v>
      </c>
      <c r="AC411" s="6">
        <f t="shared" si="94"/>
        <v>40704.09</v>
      </c>
      <c r="AD411">
        <f t="shared" si="95"/>
        <v>22987.02</v>
      </c>
      <c r="AE411" s="7">
        <f t="shared" si="97"/>
        <v>5657.69</v>
      </c>
      <c r="AF411" s="6">
        <f t="shared" si="96"/>
        <v>266960.61</v>
      </c>
    </row>
    <row r="412" spans="1:32">
      <c r="A412">
        <v>411</v>
      </c>
      <c r="B412" t="s">
        <v>435</v>
      </c>
      <c r="C412" t="s">
        <v>35</v>
      </c>
      <c r="D412">
        <v>163.06</v>
      </c>
      <c r="E412">
        <v>1.8</v>
      </c>
      <c r="F412">
        <v>980</v>
      </c>
      <c r="G412">
        <v>213</v>
      </c>
      <c r="H412">
        <v>146</v>
      </c>
      <c r="I412">
        <v>463</v>
      </c>
      <c r="J412">
        <v>347</v>
      </c>
      <c r="K412">
        <v>493</v>
      </c>
      <c r="L412">
        <v>467</v>
      </c>
      <c r="M412">
        <v>428</v>
      </c>
      <c r="N412">
        <v>701</v>
      </c>
      <c r="O412">
        <v>716</v>
      </c>
      <c r="P412">
        <v>87</v>
      </c>
      <c r="Q412">
        <v>120</v>
      </c>
      <c r="R412">
        <v>528</v>
      </c>
      <c r="S412" s="7">
        <f t="shared" si="84"/>
        <v>34731.78</v>
      </c>
      <c r="T412" s="7">
        <f t="shared" si="85"/>
        <v>23806.76</v>
      </c>
      <c r="U412" s="6">
        <f t="shared" si="86"/>
        <v>75496.78</v>
      </c>
      <c r="V412" s="6">
        <f t="shared" si="87"/>
        <v>56581.82</v>
      </c>
      <c r="W412" s="6">
        <f t="shared" si="88"/>
        <v>80388.58</v>
      </c>
      <c r="X412" s="6">
        <f t="shared" si="89"/>
        <v>76149.02</v>
      </c>
      <c r="Y412" s="6">
        <f t="shared" si="90"/>
        <v>69789.68</v>
      </c>
      <c r="Z412" s="6">
        <f t="shared" si="91"/>
        <v>114305.06</v>
      </c>
      <c r="AA412" s="6">
        <f t="shared" si="92"/>
        <v>116750.96</v>
      </c>
      <c r="AB412" s="6">
        <f t="shared" si="93"/>
        <v>14186.22</v>
      </c>
      <c r="AC412" s="6">
        <f t="shared" si="94"/>
        <v>19567.2</v>
      </c>
      <c r="AD412">
        <f t="shared" si="95"/>
        <v>86095.68</v>
      </c>
      <c r="AE412" s="7">
        <f t="shared" si="97"/>
        <v>5853.86</v>
      </c>
      <c r="AF412" s="6">
        <f t="shared" si="96"/>
        <v>767849.54</v>
      </c>
    </row>
    <row r="413" spans="1:32">
      <c r="A413">
        <v>412</v>
      </c>
      <c r="B413" t="s">
        <v>436</v>
      </c>
      <c r="C413" t="s">
        <v>35</v>
      </c>
      <c r="D413">
        <v>475.28</v>
      </c>
      <c r="E413">
        <v>1.4</v>
      </c>
      <c r="F413">
        <v>173</v>
      </c>
      <c r="G413">
        <v>58</v>
      </c>
      <c r="H413">
        <v>117</v>
      </c>
      <c r="I413">
        <v>112</v>
      </c>
      <c r="J413">
        <v>272</v>
      </c>
      <c r="K413">
        <v>816</v>
      </c>
      <c r="L413">
        <v>819</v>
      </c>
      <c r="M413">
        <v>873</v>
      </c>
      <c r="N413">
        <v>950</v>
      </c>
      <c r="O413">
        <v>314</v>
      </c>
      <c r="P413">
        <v>712</v>
      </c>
      <c r="Q413">
        <v>835</v>
      </c>
      <c r="R413">
        <v>881</v>
      </c>
      <c r="S413" s="7">
        <f t="shared" si="84"/>
        <v>27566.24</v>
      </c>
      <c r="T413" s="7">
        <f t="shared" si="85"/>
        <v>55607.76</v>
      </c>
      <c r="U413" s="6">
        <f t="shared" si="86"/>
        <v>53231.36</v>
      </c>
      <c r="V413" s="6">
        <f t="shared" si="87"/>
        <v>129276.16</v>
      </c>
      <c r="W413" s="6">
        <f t="shared" si="88"/>
        <v>387828.48</v>
      </c>
      <c r="X413" s="6">
        <f t="shared" si="89"/>
        <v>389254.32</v>
      </c>
      <c r="Y413" s="6">
        <f t="shared" si="90"/>
        <v>414919.44</v>
      </c>
      <c r="Z413" s="6">
        <f t="shared" si="91"/>
        <v>451516</v>
      </c>
      <c r="AA413" s="6">
        <f t="shared" si="92"/>
        <v>149237.92</v>
      </c>
      <c r="AB413" s="6">
        <f t="shared" si="93"/>
        <v>338399.36</v>
      </c>
      <c r="AC413" s="6">
        <f t="shared" si="94"/>
        <v>396858.8</v>
      </c>
      <c r="AD413">
        <f t="shared" si="95"/>
        <v>418721.68</v>
      </c>
      <c r="AE413" s="7">
        <f t="shared" si="97"/>
        <v>7408.68</v>
      </c>
      <c r="AF413" s="6">
        <f t="shared" si="96"/>
        <v>3212417.52</v>
      </c>
    </row>
    <row r="414" spans="1:32">
      <c r="A414">
        <v>413</v>
      </c>
      <c r="B414" t="s">
        <v>437</v>
      </c>
      <c r="C414" t="s">
        <v>35</v>
      </c>
      <c r="D414">
        <v>475.55</v>
      </c>
      <c r="E414">
        <v>2.1</v>
      </c>
      <c r="F414">
        <v>327</v>
      </c>
      <c r="G414">
        <v>643</v>
      </c>
      <c r="H414">
        <v>910</v>
      </c>
      <c r="I414">
        <v>270</v>
      </c>
      <c r="J414">
        <v>962</v>
      </c>
      <c r="K414">
        <v>51</v>
      </c>
      <c r="L414">
        <v>18</v>
      </c>
      <c r="M414">
        <v>721</v>
      </c>
      <c r="N414">
        <v>941</v>
      </c>
      <c r="O414">
        <v>945</v>
      </c>
      <c r="P414">
        <v>725</v>
      </c>
      <c r="Q414">
        <v>24</v>
      </c>
      <c r="R414">
        <v>340</v>
      </c>
      <c r="S414" s="7">
        <f t="shared" si="84"/>
        <v>305778.65</v>
      </c>
      <c r="T414" s="7">
        <f t="shared" si="85"/>
        <v>432750.5</v>
      </c>
      <c r="U414" s="6">
        <f t="shared" si="86"/>
        <v>128398.5</v>
      </c>
      <c r="V414" s="6">
        <f t="shared" si="87"/>
        <v>457479.1</v>
      </c>
      <c r="W414" s="6">
        <f t="shared" si="88"/>
        <v>24253.05</v>
      </c>
      <c r="X414" s="6">
        <f t="shared" si="89"/>
        <v>8559.9</v>
      </c>
      <c r="Y414" s="6">
        <f t="shared" si="90"/>
        <v>342871.55</v>
      </c>
      <c r="Z414" s="6">
        <f t="shared" si="91"/>
        <v>447492.55</v>
      </c>
      <c r="AA414" s="6">
        <f t="shared" si="92"/>
        <v>449394.75</v>
      </c>
      <c r="AB414" s="6">
        <f t="shared" si="93"/>
        <v>344773.75</v>
      </c>
      <c r="AC414" s="6">
        <f t="shared" si="94"/>
        <v>11413.2</v>
      </c>
      <c r="AD414">
        <f t="shared" si="95"/>
        <v>161687</v>
      </c>
      <c r="AE414" s="7">
        <f t="shared" si="97"/>
        <v>7354.65</v>
      </c>
      <c r="AF414" s="6">
        <f t="shared" si="96"/>
        <v>3114852.5</v>
      </c>
    </row>
    <row r="415" spans="1:32">
      <c r="A415">
        <v>414</v>
      </c>
      <c r="B415" t="s">
        <v>438</v>
      </c>
      <c r="C415" t="s">
        <v>23</v>
      </c>
      <c r="D415">
        <v>288.85</v>
      </c>
      <c r="E415">
        <v>1.2</v>
      </c>
      <c r="F415">
        <v>718</v>
      </c>
      <c r="G415">
        <v>615</v>
      </c>
      <c r="H415">
        <v>381</v>
      </c>
      <c r="I415">
        <v>162</v>
      </c>
      <c r="J415">
        <v>719</v>
      </c>
      <c r="K415">
        <v>881</v>
      </c>
      <c r="L415">
        <v>364</v>
      </c>
      <c r="M415">
        <v>953</v>
      </c>
      <c r="N415">
        <v>151</v>
      </c>
      <c r="O415">
        <v>708</v>
      </c>
      <c r="P415">
        <v>203</v>
      </c>
      <c r="Q415">
        <v>431</v>
      </c>
      <c r="R415">
        <v>56</v>
      </c>
      <c r="S415" s="7">
        <f t="shared" si="84"/>
        <v>177642.75</v>
      </c>
      <c r="T415" s="7">
        <f t="shared" si="85"/>
        <v>110051.85</v>
      </c>
      <c r="U415" s="6">
        <f t="shared" si="86"/>
        <v>46793.7</v>
      </c>
      <c r="V415" s="6">
        <f t="shared" si="87"/>
        <v>207683.15</v>
      </c>
      <c r="W415" s="6">
        <f t="shared" si="88"/>
        <v>254476.85</v>
      </c>
      <c r="X415" s="6">
        <f t="shared" si="89"/>
        <v>105141.4</v>
      </c>
      <c r="Y415" s="6">
        <f t="shared" si="90"/>
        <v>275274.05</v>
      </c>
      <c r="Z415" s="6">
        <f t="shared" si="91"/>
        <v>43616.35</v>
      </c>
      <c r="AA415" s="6">
        <f t="shared" si="92"/>
        <v>204505.8</v>
      </c>
      <c r="AB415" s="6">
        <f t="shared" si="93"/>
        <v>58636.55</v>
      </c>
      <c r="AC415" s="6">
        <f t="shared" si="94"/>
        <v>124494.35</v>
      </c>
      <c r="AD415">
        <f t="shared" si="95"/>
        <v>16175.6</v>
      </c>
      <c r="AE415" s="7">
        <f t="shared" si="97"/>
        <v>6632.05</v>
      </c>
      <c r="AF415" s="6">
        <f t="shared" si="96"/>
        <v>1624492.4</v>
      </c>
    </row>
    <row r="416" spans="1:32">
      <c r="A416">
        <v>415</v>
      </c>
      <c r="B416" t="s">
        <v>439</v>
      </c>
      <c r="C416" t="s">
        <v>48</v>
      </c>
      <c r="D416">
        <v>317.76</v>
      </c>
      <c r="E416">
        <v>3.1</v>
      </c>
      <c r="F416">
        <v>63</v>
      </c>
      <c r="G416">
        <v>194</v>
      </c>
      <c r="H416">
        <v>411</v>
      </c>
      <c r="I416">
        <v>459</v>
      </c>
      <c r="J416">
        <v>749</v>
      </c>
      <c r="K416">
        <v>362</v>
      </c>
      <c r="L416">
        <v>299</v>
      </c>
      <c r="M416">
        <v>254</v>
      </c>
      <c r="N416">
        <v>993</v>
      </c>
      <c r="O416">
        <v>709</v>
      </c>
      <c r="P416">
        <v>912</v>
      </c>
      <c r="Q416">
        <v>159</v>
      </c>
      <c r="R416">
        <v>217</v>
      </c>
      <c r="S416" s="7">
        <f t="shared" si="84"/>
        <v>61645.44</v>
      </c>
      <c r="T416" s="7">
        <f t="shared" si="85"/>
        <v>130599.36</v>
      </c>
      <c r="U416" s="6">
        <f t="shared" si="86"/>
        <v>145851.84</v>
      </c>
      <c r="V416" s="6">
        <f t="shared" si="87"/>
        <v>238002.24</v>
      </c>
      <c r="W416" s="6">
        <f t="shared" si="88"/>
        <v>115029.12</v>
      </c>
      <c r="X416" s="6">
        <f t="shared" si="89"/>
        <v>95010.24</v>
      </c>
      <c r="Y416" s="6">
        <f t="shared" si="90"/>
        <v>80711.04</v>
      </c>
      <c r="Z416" s="6">
        <f t="shared" si="91"/>
        <v>315535.68</v>
      </c>
      <c r="AA416" s="6">
        <f t="shared" si="92"/>
        <v>225291.84</v>
      </c>
      <c r="AB416" s="6">
        <f t="shared" si="93"/>
        <v>289797.12</v>
      </c>
      <c r="AC416" s="6">
        <f t="shared" si="94"/>
        <v>50523.84</v>
      </c>
      <c r="AD416">
        <f t="shared" si="95"/>
        <v>68953.92</v>
      </c>
      <c r="AE416" s="7">
        <f t="shared" si="97"/>
        <v>6101.86</v>
      </c>
      <c r="AF416" s="6">
        <f t="shared" si="96"/>
        <v>1816951.68</v>
      </c>
    </row>
    <row r="417" spans="1:32">
      <c r="A417">
        <v>416</v>
      </c>
      <c r="B417" t="s">
        <v>440</v>
      </c>
      <c r="C417" t="s">
        <v>29</v>
      </c>
      <c r="D417">
        <v>226.98</v>
      </c>
      <c r="E417">
        <v>4.7</v>
      </c>
      <c r="F417">
        <v>73</v>
      </c>
      <c r="G417">
        <v>924</v>
      </c>
      <c r="H417">
        <v>663</v>
      </c>
      <c r="I417">
        <v>104</v>
      </c>
      <c r="J417">
        <v>413</v>
      </c>
      <c r="K417">
        <v>796</v>
      </c>
      <c r="L417">
        <v>6</v>
      </c>
      <c r="M417">
        <v>531</v>
      </c>
      <c r="N417">
        <v>301</v>
      </c>
      <c r="O417">
        <v>541</v>
      </c>
      <c r="P417">
        <v>381</v>
      </c>
      <c r="Q417">
        <v>595</v>
      </c>
      <c r="R417">
        <v>618</v>
      </c>
      <c r="S417" s="7">
        <f t="shared" si="84"/>
        <v>209729.52</v>
      </c>
      <c r="T417" s="7">
        <f t="shared" si="85"/>
        <v>150487.74</v>
      </c>
      <c r="U417" s="6">
        <f t="shared" si="86"/>
        <v>23605.92</v>
      </c>
      <c r="V417" s="6">
        <f t="shared" si="87"/>
        <v>93742.74</v>
      </c>
      <c r="W417" s="6">
        <f t="shared" si="88"/>
        <v>180676.08</v>
      </c>
      <c r="X417" s="6">
        <f t="shared" si="89"/>
        <v>1361.88</v>
      </c>
      <c r="Y417" s="6">
        <f t="shared" si="90"/>
        <v>120526.38</v>
      </c>
      <c r="Z417" s="6">
        <f t="shared" si="91"/>
        <v>68320.98</v>
      </c>
      <c r="AA417" s="6">
        <f t="shared" si="92"/>
        <v>122796.18</v>
      </c>
      <c r="AB417" s="6">
        <f t="shared" si="93"/>
        <v>86479.38</v>
      </c>
      <c r="AC417" s="6">
        <f t="shared" si="94"/>
        <v>135053.1</v>
      </c>
      <c r="AD417">
        <f t="shared" si="95"/>
        <v>140273.64</v>
      </c>
      <c r="AE417" s="7">
        <f t="shared" si="97"/>
        <v>6177.68</v>
      </c>
      <c r="AF417" s="6">
        <f t="shared" si="96"/>
        <v>1333053.54</v>
      </c>
    </row>
    <row r="418" spans="1:32">
      <c r="A418">
        <v>417</v>
      </c>
      <c r="B418" t="s">
        <v>441</v>
      </c>
      <c r="C418" t="s">
        <v>23</v>
      </c>
      <c r="D418">
        <v>150.14</v>
      </c>
      <c r="E418">
        <v>1.2</v>
      </c>
      <c r="F418">
        <v>763</v>
      </c>
      <c r="G418">
        <v>488</v>
      </c>
      <c r="H418">
        <v>583</v>
      </c>
      <c r="I418">
        <v>692</v>
      </c>
      <c r="J418">
        <v>499</v>
      </c>
      <c r="K418">
        <v>916</v>
      </c>
      <c r="L418">
        <v>760</v>
      </c>
      <c r="M418">
        <v>569</v>
      </c>
      <c r="N418">
        <v>277</v>
      </c>
      <c r="O418">
        <v>478</v>
      </c>
      <c r="P418">
        <v>600</v>
      </c>
      <c r="Q418">
        <v>113</v>
      </c>
      <c r="R418">
        <v>815</v>
      </c>
      <c r="S418" s="7">
        <f t="shared" si="84"/>
        <v>73268.32</v>
      </c>
      <c r="T418" s="7">
        <f t="shared" si="85"/>
        <v>87531.62</v>
      </c>
      <c r="U418" s="6">
        <f t="shared" si="86"/>
        <v>103896.88</v>
      </c>
      <c r="V418" s="6">
        <f t="shared" si="87"/>
        <v>74919.86</v>
      </c>
      <c r="W418" s="6">
        <f t="shared" si="88"/>
        <v>137528.24</v>
      </c>
      <c r="X418" s="6">
        <f t="shared" si="89"/>
        <v>114106.4</v>
      </c>
      <c r="Y418" s="6">
        <f t="shared" si="90"/>
        <v>85429.66</v>
      </c>
      <c r="Z418" s="6">
        <f t="shared" si="91"/>
        <v>41588.78</v>
      </c>
      <c r="AA418" s="6">
        <f t="shared" si="92"/>
        <v>71766.92</v>
      </c>
      <c r="AB418" s="6">
        <f t="shared" si="93"/>
        <v>90084</v>
      </c>
      <c r="AC418" s="6">
        <f t="shared" si="94"/>
        <v>16965.82</v>
      </c>
      <c r="AD418">
        <f t="shared" si="95"/>
        <v>122364.1</v>
      </c>
      <c r="AE418" s="7">
        <f t="shared" si="97"/>
        <v>7704.34</v>
      </c>
      <c r="AF418" s="6">
        <f t="shared" si="96"/>
        <v>1019450.6</v>
      </c>
    </row>
    <row r="419" spans="1:32">
      <c r="A419">
        <v>418</v>
      </c>
      <c r="B419" t="s">
        <v>442</v>
      </c>
      <c r="C419" t="s">
        <v>19</v>
      </c>
      <c r="D419">
        <v>167.69</v>
      </c>
      <c r="E419">
        <v>1.5</v>
      </c>
      <c r="F419">
        <v>636</v>
      </c>
      <c r="G419">
        <v>156</v>
      </c>
      <c r="H419">
        <v>362</v>
      </c>
      <c r="I419">
        <v>555</v>
      </c>
      <c r="J419">
        <v>92</v>
      </c>
      <c r="K419">
        <v>473</v>
      </c>
      <c r="L419">
        <v>427</v>
      </c>
      <c r="M419">
        <v>111</v>
      </c>
      <c r="N419">
        <v>650</v>
      </c>
      <c r="O419">
        <v>912</v>
      </c>
      <c r="P419">
        <v>475</v>
      </c>
      <c r="Q419">
        <v>734</v>
      </c>
      <c r="R419">
        <v>939</v>
      </c>
      <c r="S419" s="7">
        <f t="shared" si="84"/>
        <v>26159.64</v>
      </c>
      <c r="T419" s="7">
        <f t="shared" si="85"/>
        <v>60703.78</v>
      </c>
      <c r="U419" s="6">
        <f t="shared" si="86"/>
        <v>93067.95</v>
      </c>
      <c r="V419" s="6">
        <f t="shared" si="87"/>
        <v>15427.48</v>
      </c>
      <c r="W419" s="6">
        <f t="shared" si="88"/>
        <v>79317.37</v>
      </c>
      <c r="X419" s="6">
        <f t="shared" si="89"/>
        <v>71603.63</v>
      </c>
      <c r="Y419" s="6">
        <f t="shared" si="90"/>
        <v>18613.59</v>
      </c>
      <c r="Z419" s="6">
        <f t="shared" si="91"/>
        <v>108998.5</v>
      </c>
      <c r="AA419" s="6">
        <f t="shared" si="92"/>
        <v>152933.28</v>
      </c>
      <c r="AB419" s="6">
        <f t="shared" si="93"/>
        <v>79652.75</v>
      </c>
      <c r="AC419" s="6">
        <f t="shared" si="94"/>
        <v>123084.46</v>
      </c>
      <c r="AD419">
        <f t="shared" si="95"/>
        <v>157460.91</v>
      </c>
      <c r="AE419" s="7">
        <f t="shared" si="97"/>
        <v>6691.19</v>
      </c>
      <c r="AF419" s="6">
        <f t="shared" si="96"/>
        <v>987023.34</v>
      </c>
    </row>
    <row r="420" spans="1:32">
      <c r="A420">
        <v>419</v>
      </c>
      <c r="B420" t="s">
        <v>443</v>
      </c>
      <c r="C420" t="s">
        <v>29</v>
      </c>
      <c r="D420">
        <v>337.9</v>
      </c>
      <c r="E420">
        <v>2.8</v>
      </c>
      <c r="F420">
        <v>375</v>
      </c>
      <c r="G420">
        <v>609</v>
      </c>
      <c r="H420">
        <v>508</v>
      </c>
      <c r="I420">
        <v>281</v>
      </c>
      <c r="J420">
        <v>684</v>
      </c>
      <c r="K420">
        <v>845</v>
      </c>
      <c r="L420">
        <v>116</v>
      </c>
      <c r="M420">
        <v>984</v>
      </c>
      <c r="N420">
        <v>687</v>
      </c>
      <c r="O420">
        <v>970</v>
      </c>
      <c r="P420">
        <v>572</v>
      </c>
      <c r="Q420">
        <v>899</v>
      </c>
      <c r="R420">
        <v>684</v>
      </c>
      <c r="S420" s="7">
        <f t="shared" si="84"/>
        <v>205781.1</v>
      </c>
      <c r="T420" s="7">
        <f t="shared" si="85"/>
        <v>171653.2</v>
      </c>
      <c r="U420" s="6">
        <f t="shared" si="86"/>
        <v>94949.9</v>
      </c>
      <c r="V420" s="6">
        <f t="shared" si="87"/>
        <v>231123.6</v>
      </c>
      <c r="W420" s="6">
        <f t="shared" si="88"/>
        <v>285525.5</v>
      </c>
      <c r="X420" s="6">
        <f t="shared" si="89"/>
        <v>39196.4</v>
      </c>
      <c r="Y420" s="6">
        <f t="shared" si="90"/>
        <v>332493.6</v>
      </c>
      <c r="Z420" s="6">
        <f t="shared" si="91"/>
        <v>232137.3</v>
      </c>
      <c r="AA420" s="6">
        <f t="shared" si="92"/>
        <v>327763</v>
      </c>
      <c r="AB420" s="6">
        <f t="shared" si="93"/>
        <v>193278.8</v>
      </c>
      <c r="AC420" s="6">
        <f t="shared" si="94"/>
        <v>303772.1</v>
      </c>
      <c r="AD420">
        <f t="shared" si="95"/>
        <v>231123.6</v>
      </c>
      <c r="AE420" s="7">
        <f t="shared" si="97"/>
        <v>8554.7</v>
      </c>
      <c r="AF420" s="6">
        <f t="shared" si="96"/>
        <v>2648798.1</v>
      </c>
    </row>
    <row r="421" spans="1:32">
      <c r="A421">
        <v>420</v>
      </c>
      <c r="B421" t="s">
        <v>444</v>
      </c>
      <c r="C421" t="s">
        <v>29</v>
      </c>
      <c r="D421">
        <v>377.43</v>
      </c>
      <c r="E421">
        <v>4.7</v>
      </c>
      <c r="F421">
        <v>633</v>
      </c>
      <c r="G421">
        <v>225</v>
      </c>
      <c r="H421">
        <v>136</v>
      </c>
      <c r="I421">
        <v>686</v>
      </c>
      <c r="J421">
        <v>78</v>
      </c>
      <c r="K421">
        <v>520</v>
      </c>
      <c r="L421">
        <v>579</v>
      </c>
      <c r="M421">
        <v>312</v>
      </c>
      <c r="N421">
        <v>7</v>
      </c>
      <c r="O421">
        <v>19</v>
      </c>
      <c r="P421">
        <v>782</v>
      </c>
      <c r="Q421">
        <v>501</v>
      </c>
      <c r="R421">
        <v>730</v>
      </c>
      <c r="S421" s="7">
        <f t="shared" si="84"/>
        <v>84921.75</v>
      </c>
      <c r="T421" s="7">
        <f t="shared" si="85"/>
        <v>51330.48</v>
      </c>
      <c r="U421" s="6">
        <f t="shared" si="86"/>
        <v>258916.98</v>
      </c>
      <c r="V421" s="6">
        <f t="shared" si="87"/>
        <v>29439.54</v>
      </c>
      <c r="W421" s="6">
        <f t="shared" si="88"/>
        <v>196263.6</v>
      </c>
      <c r="X421" s="6">
        <f t="shared" si="89"/>
        <v>218531.97</v>
      </c>
      <c r="Y421" s="6">
        <f t="shared" si="90"/>
        <v>117758.16</v>
      </c>
      <c r="Z421" s="6">
        <f t="shared" si="91"/>
        <v>2642.01</v>
      </c>
      <c r="AA421" s="6">
        <f t="shared" si="92"/>
        <v>7171.17</v>
      </c>
      <c r="AB421" s="6">
        <f t="shared" si="93"/>
        <v>295150.26</v>
      </c>
      <c r="AC421" s="6">
        <f t="shared" si="94"/>
        <v>189092.43</v>
      </c>
      <c r="AD421">
        <f t="shared" si="95"/>
        <v>275523.9</v>
      </c>
      <c r="AE421" s="7">
        <f t="shared" si="97"/>
        <v>5590.13</v>
      </c>
      <c r="AF421" s="6">
        <f t="shared" si="96"/>
        <v>1726742.25</v>
      </c>
    </row>
    <row r="422" spans="1:32">
      <c r="A422">
        <v>421</v>
      </c>
      <c r="B422" t="s">
        <v>445</v>
      </c>
      <c r="C422" t="s">
        <v>29</v>
      </c>
      <c r="D422">
        <v>396.83</v>
      </c>
      <c r="E422">
        <v>2.3</v>
      </c>
      <c r="F422">
        <v>508</v>
      </c>
      <c r="G422">
        <v>411</v>
      </c>
      <c r="H422">
        <v>174</v>
      </c>
      <c r="I422">
        <v>161</v>
      </c>
      <c r="J422">
        <v>621</v>
      </c>
      <c r="K422">
        <v>762</v>
      </c>
      <c r="L422">
        <v>506</v>
      </c>
      <c r="M422">
        <v>997</v>
      </c>
      <c r="N422">
        <v>806</v>
      </c>
      <c r="O422">
        <v>559</v>
      </c>
      <c r="P422">
        <v>605</v>
      </c>
      <c r="Q422">
        <v>165</v>
      </c>
      <c r="R422">
        <v>463</v>
      </c>
      <c r="S422" s="7">
        <f t="shared" si="84"/>
        <v>163097.13</v>
      </c>
      <c r="T422" s="7">
        <f t="shared" si="85"/>
        <v>69048.42</v>
      </c>
      <c r="U422" s="6">
        <f t="shared" si="86"/>
        <v>63889.63</v>
      </c>
      <c r="V422" s="6">
        <f t="shared" si="87"/>
        <v>246431.43</v>
      </c>
      <c r="W422" s="6">
        <f t="shared" si="88"/>
        <v>302384.46</v>
      </c>
      <c r="X422" s="6">
        <f t="shared" si="89"/>
        <v>200795.98</v>
      </c>
      <c r="Y422" s="6">
        <f t="shared" si="90"/>
        <v>395639.51</v>
      </c>
      <c r="Z422" s="6">
        <f t="shared" si="91"/>
        <v>319844.98</v>
      </c>
      <c r="AA422" s="6">
        <f t="shared" si="92"/>
        <v>221827.97</v>
      </c>
      <c r="AB422" s="6">
        <f t="shared" si="93"/>
        <v>240082.15</v>
      </c>
      <c r="AC422" s="6">
        <f t="shared" si="94"/>
        <v>65476.95</v>
      </c>
      <c r="AD422">
        <f t="shared" si="95"/>
        <v>183732.29</v>
      </c>
      <c r="AE422" s="7">
        <f t="shared" si="97"/>
        <v>7137.13</v>
      </c>
      <c r="AF422" s="6">
        <f t="shared" si="96"/>
        <v>2472250.9</v>
      </c>
    </row>
    <row r="423" spans="1:32">
      <c r="A423">
        <v>422</v>
      </c>
      <c r="B423" t="s">
        <v>446</v>
      </c>
      <c r="C423" t="s">
        <v>48</v>
      </c>
      <c r="D423">
        <v>395.86</v>
      </c>
      <c r="E423">
        <v>3</v>
      </c>
      <c r="F423">
        <v>787</v>
      </c>
      <c r="G423">
        <v>204</v>
      </c>
      <c r="H423">
        <v>288</v>
      </c>
      <c r="I423">
        <v>982</v>
      </c>
      <c r="J423">
        <v>216</v>
      </c>
      <c r="K423">
        <v>430</v>
      </c>
      <c r="L423">
        <v>545</v>
      </c>
      <c r="M423">
        <v>460</v>
      </c>
      <c r="N423">
        <v>234</v>
      </c>
      <c r="O423">
        <v>968</v>
      </c>
      <c r="P423">
        <v>818</v>
      </c>
      <c r="Q423">
        <v>702</v>
      </c>
      <c r="R423">
        <v>246</v>
      </c>
      <c r="S423" s="7">
        <f t="shared" si="84"/>
        <v>80755.44</v>
      </c>
      <c r="T423" s="7">
        <f t="shared" si="85"/>
        <v>114007.68</v>
      </c>
      <c r="U423" s="6">
        <f t="shared" si="86"/>
        <v>388734.52</v>
      </c>
      <c r="V423" s="6">
        <f t="shared" si="87"/>
        <v>85505.76</v>
      </c>
      <c r="W423" s="6">
        <f t="shared" si="88"/>
        <v>170219.8</v>
      </c>
      <c r="X423" s="6">
        <f t="shared" si="89"/>
        <v>215743.7</v>
      </c>
      <c r="Y423" s="6">
        <f t="shared" si="90"/>
        <v>182095.6</v>
      </c>
      <c r="Z423" s="6">
        <f t="shared" si="91"/>
        <v>92631.24</v>
      </c>
      <c r="AA423" s="6">
        <f t="shared" si="92"/>
        <v>383192.48</v>
      </c>
      <c r="AB423" s="6">
        <f t="shared" si="93"/>
        <v>323813.48</v>
      </c>
      <c r="AC423" s="6">
        <f t="shared" si="94"/>
        <v>277893.72</v>
      </c>
      <c r="AD423">
        <f t="shared" si="95"/>
        <v>97381.56</v>
      </c>
      <c r="AE423" s="7">
        <f t="shared" si="97"/>
        <v>7278.86</v>
      </c>
      <c r="AF423" s="6">
        <f t="shared" si="96"/>
        <v>2411974.98</v>
      </c>
    </row>
    <row r="424" spans="1:32">
      <c r="A424">
        <v>423</v>
      </c>
      <c r="B424" t="s">
        <v>447</v>
      </c>
      <c r="C424" t="s">
        <v>35</v>
      </c>
      <c r="D424">
        <v>50.15</v>
      </c>
      <c r="E424">
        <v>1.2</v>
      </c>
      <c r="F424">
        <v>943</v>
      </c>
      <c r="G424">
        <v>78</v>
      </c>
      <c r="H424">
        <v>957</v>
      </c>
      <c r="I424">
        <v>350</v>
      </c>
      <c r="J424">
        <v>946</v>
      </c>
      <c r="K424">
        <v>843</v>
      </c>
      <c r="L424">
        <v>705</v>
      </c>
      <c r="M424">
        <v>707</v>
      </c>
      <c r="N424">
        <v>674</v>
      </c>
      <c r="O424">
        <v>129</v>
      </c>
      <c r="P424">
        <v>538</v>
      </c>
      <c r="Q424">
        <v>174</v>
      </c>
      <c r="R424">
        <v>729</v>
      </c>
      <c r="S424" s="7">
        <f t="shared" si="84"/>
        <v>3911.7</v>
      </c>
      <c r="T424" s="7">
        <f t="shared" si="85"/>
        <v>47993.55</v>
      </c>
      <c r="U424" s="6">
        <f t="shared" si="86"/>
        <v>17552.5</v>
      </c>
      <c r="V424" s="6">
        <f t="shared" si="87"/>
        <v>47441.9</v>
      </c>
      <c r="W424" s="6">
        <f t="shared" si="88"/>
        <v>42276.45</v>
      </c>
      <c r="X424" s="6">
        <f t="shared" si="89"/>
        <v>35355.75</v>
      </c>
      <c r="Y424" s="6">
        <f t="shared" si="90"/>
        <v>35456.05</v>
      </c>
      <c r="Z424" s="6">
        <f t="shared" si="91"/>
        <v>33801.1</v>
      </c>
      <c r="AA424" s="6">
        <f t="shared" si="92"/>
        <v>6469.35</v>
      </c>
      <c r="AB424" s="6">
        <f t="shared" si="93"/>
        <v>26980.7</v>
      </c>
      <c r="AC424" s="6">
        <f t="shared" si="94"/>
        <v>8726.1</v>
      </c>
      <c r="AD424">
        <f t="shared" si="95"/>
        <v>36559.35</v>
      </c>
      <c r="AE424" s="7">
        <f t="shared" si="97"/>
        <v>7824.35</v>
      </c>
      <c r="AF424" s="6">
        <f t="shared" si="96"/>
        <v>342524.5</v>
      </c>
    </row>
    <row r="425" spans="1:32">
      <c r="A425">
        <v>424</v>
      </c>
      <c r="B425" t="s">
        <v>448</v>
      </c>
      <c r="C425" t="s">
        <v>26</v>
      </c>
      <c r="D425">
        <v>249.74</v>
      </c>
      <c r="E425">
        <v>1.6</v>
      </c>
      <c r="F425">
        <v>398</v>
      </c>
      <c r="G425">
        <v>123</v>
      </c>
      <c r="H425">
        <v>480</v>
      </c>
      <c r="I425">
        <v>433</v>
      </c>
      <c r="J425">
        <v>357</v>
      </c>
      <c r="K425">
        <v>297</v>
      </c>
      <c r="L425">
        <v>324</v>
      </c>
      <c r="M425">
        <v>886</v>
      </c>
      <c r="N425">
        <v>560</v>
      </c>
      <c r="O425">
        <v>292</v>
      </c>
      <c r="P425">
        <v>213</v>
      </c>
      <c r="Q425">
        <v>0</v>
      </c>
      <c r="R425">
        <v>372</v>
      </c>
      <c r="S425" s="7">
        <f t="shared" si="84"/>
        <v>30718.02</v>
      </c>
      <c r="T425" s="7">
        <f t="shared" si="85"/>
        <v>119875.2</v>
      </c>
      <c r="U425" s="6">
        <f t="shared" si="86"/>
        <v>108137.42</v>
      </c>
      <c r="V425" s="6">
        <f t="shared" si="87"/>
        <v>89157.18</v>
      </c>
      <c r="W425" s="6">
        <f t="shared" si="88"/>
        <v>74172.78</v>
      </c>
      <c r="X425" s="6">
        <f t="shared" si="89"/>
        <v>80915.76</v>
      </c>
      <c r="Y425" s="6">
        <f t="shared" si="90"/>
        <v>221269.64</v>
      </c>
      <c r="Z425" s="6">
        <f t="shared" si="91"/>
        <v>139854.4</v>
      </c>
      <c r="AA425" s="6">
        <f t="shared" si="92"/>
        <v>72924.08</v>
      </c>
      <c r="AB425" s="6">
        <f t="shared" si="93"/>
        <v>53194.62</v>
      </c>
      <c r="AC425" s="6">
        <f t="shared" si="94"/>
        <v>0</v>
      </c>
      <c r="AD425">
        <f t="shared" si="95"/>
        <v>92903.28</v>
      </c>
      <c r="AE425" s="7">
        <f t="shared" si="97"/>
        <v>4986.34</v>
      </c>
      <c r="AF425" s="6">
        <f t="shared" si="96"/>
        <v>1083122.38</v>
      </c>
    </row>
    <row r="426" spans="1:32">
      <c r="A426">
        <v>425</v>
      </c>
      <c r="B426" t="s">
        <v>449</v>
      </c>
      <c r="C426" t="s">
        <v>19</v>
      </c>
      <c r="D426">
        <v>33.49</v>
      </c>
      <c r="E426">
        <v>4.9</v>
      </c>
      <c r="F426">
        <v>120</v>
      </c>
      <c r="G426">
        <v>470</v>
      </c>
      <c r="H426">
        <v>18</v>
      </c>
      <c r="I426">
        <v>851</v>
      </c>
      <c r="J426">
        <v>617</v>
      </c>
      <c r="K426">
        <v>434</v>
      </c>
      <c r="L426">
        <v>54</v>
      </c>
      <c r="M426">
        <v>461</v>
      </c>
      <c r="N426">
        <v>301</v>
      </c>
      <c r="O426">
        <v>896</v>
      </c>
      <c r="P426">
        <v>73</v>
      </c>
      <c r="Q426">
        <v>898</v>
      </c>
      <c r="R426">
        <v>416</v>
      </c>
      <c r="S426" s="7">
        <f t="shared" si="84"/>
        <v>15740.3</v>
      </c>
      <c r="T426" s="7">
        <f t="shared" si="85"/>
        <v>602.82</v>
      </c>
      <c r="U426" s="6">
        <f t="shared" si="86"/>
        <v>28499.99</v>
      </c>
      <c r="V426" s="6">
        <f t="shared" si="87"/>
        <v>20663.33</v>
      </c>
      <c r="W426" s="6">
        <f t="shared" si="88"/>
        <v>14534.66</v>
      </c>
      <c r="X426" s="6">
        <f t="shared" si="89"/>
        <v>1808.46</v>
      </c>
      <c r="Y426" s="6">
        <f t="shared" si="90"/>
        <v>15438.89</v>
      </c>
      <c r="Z426" s="6">
        <f t="shared" si="91"/>
        <v>10080.49</v>
      </c>
      <c r="AA426" s="6">
        <f t="shared" si="92"/>
        <v>30007.04</v>
      </c>
      <c r="AB426" s="6">
        <f t="shared" si="93"/>
        <v>2444.77</v>
      </c>
      <c r="AC426" s="6">
        <f t="shared" si="94"/>
        <v>30074.02</v>
      </c>
      <c r="AD426">
        <f t="shared" si="95"/>
        <v>13931.84</v>
      </c>
      <c r="AE426" s="7">
        <f t="shared" si="97"/>
        <v>5647.39</v>
      </c>
      <c r="AF426" s="6">
        <f t="shared" si="96"/>
        <v>183826.61</v>
      </c>
    </row>
    <row r="427" spans="1:32">
      <c r="A427">
        <v>426</v>
      </c>
      <c r="B427" t="s">
        <v>450</v>
      </c>
      <c r="C427" t="s">
        <v>48</v>
      </c>
      <c r="D427">
        <v>277.02</v>
      </c>
      <c r="E427">
        <v>4.9</v>
      </c>
      <c r="F427">
        <v>934</v>
      </c>
      <c r="G427">
        <v>939</v>
      </c>
      <c r="H427">
        <v>194</v>
      </c>
      <c r="I427">
        <v>139</v>
      </c>
      <c r="J427">
        <v>506</v>
      </c>
      <c r="K427">
        <v>695</v>
      </c>
      <c r="L427">
        <v>777</v>
      </c>
      <c r="M427">
        <v>864</v>
      </c>
      <c r="N427">
        <v>37</v>
      </c>
      <c r="O427">
        <v>131</v>
      </c>
      <c r="P427">
        <v>60</v>
      </c>
      <c r="Q427">
        <v>740</v>
      </c>
      <c r="R427">
        <v>30</v>
      </c>
      <c r="S427" s="7">
        <f t="shared" si="84"/>
        <v>260121.78</v>
      </c>
      <c r="T427" s="7">
        <f t="shared" si="85"/>
        <v>53741.88</v>
      </c>
      <c r="U427" s="6">
        <f t="shared" si="86"/>
        <v>38505.78</v>
      </c>
      <c r="V427" s="6">
        <f t="shared" si="87"/>
        <v>140172.12</v>
      </c>
      <c r="W427" s="6">
        <f t="shared" si="88"/>
        <v>192528.9</v>
      </c>
      <c r="X427" s="6">
        <f t="shared" si="89"/>
        <v>215244.54</v>
      </c>
      <c r="Y427" s="6">
        <f t="shared" si="90"/>
        <v>239345.28</v>
      </c>
      <c r="Z427" s="6">
        <f t="shared" si="91"/>
        <v>10249.74</v>
      </c>
      <c r="AA427" s="6">
        <f t="shared" si="92"/>
        <v>36289.62</v>
      </c>
      <c r="AB427" s="6">
        <f t="shared" si="93"/>
        <v>16621.2</v>
      </c>
      <c r="AC427" s="6">
        <f t="shared" si="94"/>
        <v>204994.8</v>
      </c>
      <c r="AD427">
        <f t="shared" si="95"/>
        <v>8310.6</v>
      </c>
      <c r="AE427" s="7">
        <f t="shared" si="97"/>
        <v>6327.92</v>
      </c>
      <c r="AF427" s="6">
        <f t="shared" si="96"/>
        <v>1416126.24</v>
      </c>
    </row>
    <row r="428" spans="1:32">
      <c r="A428">
        <v>427</v>
      </c>
      <c r="B428" t="s">
        <v>451</v>
      </c>
      <c r="C428" t="s">
        <v>48</v>
      </c>
      <c r="D428">
        <v>223.56</v>
      </c>
      <c r="E428">
        <v>1</v>
      </c>
      <c r="F428">
        <v>437</v>
      </c>
      <c r="G428">
        <v>217</v>
      </c>
      <c r="H428">
        <v>329</v>
      </c>
      <c r="I428">
        <v>470</v>
      </c>
      <c r="J428">
        <v>558</v>
      </c>
      <c r="K428">
        <v>690</v>
      </c>
      <c r="L428">
        <v>991</v>
      </c>
      <c r="M428">
        <v>91</v>
      </c>
      <c r="N428">
        <v>135</v>
      </c>
      <c r="O428">
        <v>355</v>
      </c>
      <c r="P428">
        <v>697</v>
      </c>
      <c r="Q428">
        <v>85</v>
      </c>
      <c r="R428">
        <v>367</v>
      </c>
      <c r="S428" s="7">
        <f t="shared" si="84"/>
        <v>48512.52</v>
      </c>
      <c r="T428" s="7">
        <f t="shared" si="85"/>
        <v>73551.24</v>
      </c>
      <c r="U428" s="6">
        <f t="shared" si="86"/>
        <v>105073.2</v>
      </c>
      <c r="V428" s="6">
        <f t="shared" si="87"/>
        <v>124746.48</v>
      </c>
      <c r="W428" s="6">
        <f t="shared" si="88"/>
        <v>154256.4</v>
      </c>
      <c r="X428" s="6">
        <f t="shared" si="89"/>
        <v>221547.96</v>
      </c>
      <c r="Y428" s="6">
        <f t="shared" si="90"/>
        <v>20343.96</v>
      </c>
      <c r="Z428" s="6">
        <f t="shared" si="91"/>
        <v>30180.6</v>
      </c>
      <c r="AA428" s="6">
        <f t="shared" si="92"/>
        <v>79363.8</v>
      </c>
      <c r="AB428" s="6">
        <f t="shared" si="93"/>
        <v>155821.32</v>
      </c>
      <c r="AC428" s="6">
        <f t="shared" si="94"/>
        <v>19002.6</v>
      </c>
      <c r="AD428">
        <f t="shared" si="95"/>
        <v>82046.52</v>
      </c>
      <c r="AE428" s="7">
        <f t="shared" si="97"/>
        <v>5646.56</v>
      </c>
      <c r="AF428" s="6">
        <f t="shared" si="96"/>
        <v>1114446.6</v>
      </c>
    </row>
    <row r="429" spans="1:32">
      <c r="A429">
        <v>428</v>
      </c>
      <c r="B429" t="s">
        <v>452</v>
      </c>
      <c r="C429" t="s">
        <v>26</v>
      </c>
      <c r="D429">
        <v>444.41</v>
      </c>
      <c r="E429">
        <v>4.8</v>
      </c>
      <c r="F429">
        <v>829</v>
      </c>
      <c r="G429">
        <v>515</v>
      </c>
      <c r="H429">
        <v>935</v>
      </c>
      <c r="I429">
        <v>131</v>
      </c>
      <c r="J429">
        <v>180</v>
      </c>
      <c r="K429">
        <v>197</v>
      </c>
      <c r="L429">
        <v>41</v>
      </c>
      <c r="M429">
        <v>51</v>
      </c>
      <c r="N429">
        <v>821</v>
      </c>
      <c r="O429">
        <v>53</v>
      </c>
      <c r="P429">
        <v>542</v>
      </c>
      <c r="Q429">
        <v>573</v>
      </c>
      <c r="R429">
        <v>558</v>
      </c>
      <c r="S429" s="7">
        <f t="shared" si="84"/>
        <v>228871.15</v>
      </c>
      <c r="T429" s="7">
        <f t="shared" si="85"/>
        <v>415523.35</v>
      </c>
      <c r="U429" s="6">
        <f t="shared" si="86"/>
        <v>58217.71</v>
      </c>
      <c r="V429" s="6">
        <f t="shared" si="87"/>
        <v>79993.8</v>
      </c>
      <c r="W429" s="6">
        <f t="shared" si="88"/>
        <v>87548.77</v>
      </c>
      <c r="X429" s="6">
        <f t="shared" si="89"/>
        <v>18220.81</v>
      </c>
      <c r="Y429" s="6">
        <f t="shared" si="90"/>
        <v>22664.91</v>
      </c>
      <c r="Z429" s="6">
        <f t="shared" si="91"/>
        <v>364860.61</v>
      </c>
      <c r="AA429" s="6">
        <f t="shared" si="92"/>
        <v>23553.73</v>
      </c>
      <c r="AB429" s="6">
        <f t="shared" si="93"/>
        <v>240870.22</v>
      </c>
      <c r="AC429" s="6">
        <f t="shared" si="94"/>
        <v>254646.93</v>
      </c>
      <c r="AD429">
        <f t="shared" si="95"/>
        <v>247980.78</v>
      </c>
      <c r="AE429" s="7">
        <f t="shared" si="97"/>
        <v>5875.21</v>
      </c>
      <c r="AF429" s="6">
        <f t="shared" si="96"/>
        <v>2042952.77</v>
      </c>
    </row>
    <row r="430" spans="1:32">
      <c r="A430">
        <v>429</v>
      </c>
      <c r="B430" t="s">
        <v>453</v>
      </c>
      <c r="C430" t="s">
        <v>29</v>
      </c>
      <c r="D430">
        <v>178.7</v>
      </c>
      <c r="E430">
        <v>3.6</v>
      </c>
      <c r="F430">
        <v>676</v>
      </c>
      <c r="G430">
        <v>601</v>
      </c>
      <c r="H430">
        <v>174</v>
      </c>
      <c r="I430">
        <v>86</v>
      </c>
      <c r="J430">
        <v>575</v>
      </c>
      <c r="K430">
        <v>127</v>
      </c>
      <c r="L430">
        <v>296</v>
      </c>
      <c r="M430">
        <v>804</v>
      </c>
      <c r="N430">
        <v>420</v>
      </c>
      <c r="O430">
        <v>889</v>
      </c>
      <c r="P430">
        <v>218</v>
      </c>
      <c r="Q430">
        <v>319</v>
      </c>
      <c r="R430">
        <v>645</v>
      </c>
      <c r="S430" s="7">
        <f t="shared" si="84"/>
        <v>107398.7</v>
      </c>
      <c r="T430" s="7">
        <f t="shared" si="85"/>
        <v>31093.8</v>
      </c>
      <c r="U430" s="6">
        <f t="shared" si="86"/>
        <v>15368.2</v>
      </c>
      <c r="V430" s="6">
        <f t="shared" si="87"/>
        <v>102752.5</v>
      </c>
      <c r="W430" s="6">
        <f t="shared" si="88"/>
        <v>22694.9</v>
      </c>
      <c r="X430" s="6">
        <f t="shared" si="89"/>
        <v>52895.2</v>
      </c>
      <c r="Y430" s="6">
        <f t="shared" si="90"/>
        <v>143674.8</v>
      </c>
      <c r="Z430" s="6">
        <f t="shared" si="91"/>
        <v>75054</v>
      </c>
      <c r="AA430" s="6">
        <f t="shared" si="92"/>
        <v>158864.3</v>
      </c>
      <c r="AB430" s="6">
        <f t="shared" si="93"/>
        <v>38956.6</v>
      </c>
      <c r="AC430" s="6">
        <f t="shared" si="94"/>
        <v>57005.3</v>
      </c>
      <c r="AD430">
        <f t="shared" si="95"/>
        <v>115261.5</v>
      </c>
      <c r="AE430" s="7">
        <f t="shared" si="97"/>
        <v>6012.3</v>
      </c>
      <c r="AF430" s="6">
        <f t="shared" si="96"/>
        <v>921019.8</v>
      </c>
    </row>
    <row r="431" spans="1:32">
      <c r="A431">
        <v>430</v>
      </c>
      <c r="B431" t="s">
        <v>454</v>
      </c>
      <c r="C431" t="s">
        <v>35</v>
      </c>
      <c r="D431">
        <v>62.95</v>
      </c>
      <c r="E431">
        <v>4.5</v>
      </c>
      <c r="F431">
        <v>936</v>
      </c>
      <c r="G431">
        <v>103</v>
      </c>
      <c r="H431">
        <v>448</v>
      </c>
      <c r="I431">
        <v>687</v>
      </c>
      <c r="J431">
        <v>245</v>
      </c>
      <c r="K431">
        <v>531</v>
      </c>
      <c r="L431">
        <v>972</v>
      </c>
      <c r="M431">
        <v>519</v>
      </c>
      <c r="N431">
        <v>218</v>
      </c>
      <c r="O431">
        <v>792</v>
      </c>
      <c r="P431">
        <v>11</v>
      </c>
      <c r="Q431">
        <v>400</v>
      </c>
      <c r="R431">
        <v>107</v>
      </c>
      <c r="S431" s="7">
        <f t="shared" si="84"/>
        <v>6483.85</v>
      </c>
      <c r="T431" s="7">
        <f t="shared" si="85"/>
        <v>28201.6</v>
      </c>
      <c r="U431" s="6">
        <f t="shared" si="86"/>
        <v>43246.65</v>
      </c>
      <c r="V431" s="6">
        <f t="shared" si="87"/>
        <v>15422.75</v>
      </c>
      <c r="W431" s="6">
        <f t="shared" si="88"/>
        <v>33426.45</v>
      </c>
      <c r="X431" s="6">
        <f t="shared" si="89"/>
        <v>61187.4</v>
      </c>
      <c r="Y431" s="6">
        <f t="shared" si="90"/>
        <v>32671.05</v>
      </c>
      <c r="Z431" s="6">
        <f t="shared" si="91"/>
        <v>13723.1</v>
      </c>
      <c r="AA431" s="6">
        <f t="shared" si="92"/>
        <v>49856.4</v>
      </c>
      <c r="AB431" s="6">
        <f t="shared" si="93"/>
        <v>692.45</v>
      </c>
      <c r="AC431" s="6">
        <f t="shared" si="94"/>
        <v>25180</v>
      </c>
      <c r="AD431">
        <f t="shared" si="95"/>
        <v>6735.65</v>
      </c>
      <c r="AE431" s="7">
        <f t="shared" si="97"/>
        <v>6036.45</v>
      </c>
      <c r="AF431" s="6">
        <f t="shared" si="96"/>
        <v>316827.35</v>
      </c>
    </row>
    <row r="432" spans="1:32">
      <c r="A432">
        <v>431</v>
      </c>
      <c r="B432" t="s">
        <v>455</v>
      </c>
      <c r="C432" t="s">
        <v>26</v>
      </c>
      <c r="D432">
        <v>75.78</v>
      </c>
      <c r="E432">
        <v>2.8</v>
      </c>
      <c r="F432">
        <v>465</v>
      </c>
      <c r="G432">
        <v>392</v>
      </c>
      <c r="H432">
        <v>924</v>
      </c>
      <c r="I432">
        <v>182</v>
      </c>
      <c r="J432">
        <v>243</v>
      </c>
      <c r="K432">
        <v>983</v>
      </c>
      <c r="L432">
        <v>230</v>
      </c>
      <c r="M432">
        <v>811</v>
      </c>
      <c r="N432">
        <v>347</v>
      </c>
      <c r="O432">
        <v>386</v>
      </c>
      <c r="P432">
        <v>813</v>
      </c>
      <c r="Q432">
        <v>381</v>
      </c>
      <c r="R432">
        <v>583</v>
      </c>
      <c r="S432" s="7">
        <f t="shared" si="84"/>
        <v>29705.76</v>
      </c>
      <c r="T432" s="7">
        <f t="shared" si="85"/>
        <v>70020.72</v>
      </c>
      <c r="U432" s="6">
        <f t="shared" si="86"/>
        <v>13791.96</v>
      </c>
      <c r="V432" s="6">
        <f t="shared" si="87"/>
        <v>18414.54</v>
      </c>
      <c r="W432" s="6">
        <f t="shared" si="88"/>
        <v>74491.74</v>
      </c>
      <c r="X432" s="6">
        <f t="shared" si="89"/>
        <v>17429.4</v>
      </c>
      <c r="Y432" s="6">
        <f t="shared" si="90"/>
        <v>61457.58</v>
      </c>
      <c r="Z432" s="6">
        <f t="shared" si="91"/>
        <v>26295.66</v>
      </c>
      <c r="AA432" s="6">
        <f t="shared" si="92"/>
        <v>29251.08</v>
      </c>
      <c r="AB432" s="6">
        <f t="shared" si="93"/>
        <v>61609.14</v>
      </c>
      <c r="AC432" s="6">
        <f t="shared" si="94"/>
        <v>28872.18</v>
      </c>
      <c r="AD432">
        <f t="shared" si="95"/>
        <v>44179.74</v>
      </c>
      <c r="AE432" s="7">
        <f t="shared" si="97"/>
        <v>6818.58</v>
      </c>
      <c r="AF432" s="6">
        <f t="shared" si="96"/>
        <v>475519.5</v>
      </c>
    </row>
    <row r="433" spans="1:32">
      <c r="A433">
        <v>432</v>
      </c>
      <c r="B433" t="s">
        <v>456</v>
      </c>
      <c r="C433" t="s">
        <v>26</v>
      </c>
      <c r="D433">
        <v>381.95</v>
      </c>
      <c r="E433">
        <v>3.1</v>
      </c>
      <c r="F433">
        <v>286</v>
      </c>
      <c r="G433">
        <v>630</v>
      </c>
      <c r="H433">
        <v>945</v>
      </c>
      <c r="I433">
        <v>367</v>
      </c>
      <c r="J433">
        <v>505</v>
      </c>
      <c r="K433">
        <v>410</v>
      </c>
      <c r="L433">
        <v>452</v>
      </c>
      <c r="M433">
        <v>97</v>
      </c>
      <c r="N433">
        <v>807</v>
      </c>
      <c r="O433">
        <v>264</v>
      </c>
      <c r="P433">
        <v>414</v>
      </c>
      <c r="Q433">
        <v>717</v>
      </c>
      <c r="R433">
        <v>838</v>
      </c>
      <c r="S433" s="7">
        <f t="shared" si="84"/>
        <v>240628.5</v>
      </c>
      <c r="T433" s="7">
        <f t="shared" si="85"/>
        <v>360942.75</v>
      </c>
      <c r="U433" s="6">
        <f t="shared" si="86"/>
        <v>140175.65</v>
      </c>
      <c r="V433" s="6">
        <f t="shared" si="87"/>
        <v>192884.75</v>
      </c>
      <c r="W433" s="6">
        <f t="shared" si="88"/>
        <v>156599.5</v>
      </c>
      <c r="X433" s="6">
        <f t="shared" si="89"/>
        <v>172641.4</v>
      </c>
      <c r="Y433" s="6">
        <f t="shared" si="90"/>
        <v>37049.15</v>
      </c>
      <c r="Z433" s="6">
        <f t="shared" si="91"/>
        <v>308233.65</v>
      </c>
      <c r="AA433" s="6">
        <f t="shared" si="92"/>
        <v>100834.8</v>
      </c>
      <c r="AB433" s="6">
        <f t="shared" si="93"/>
        <v>158127.3</v>
      </c>
      <c r="AC433" s="6">
        <f t="shared" si="94"/>
        <v>273858.15</v>
      </c>
      <c r="AD433">
        <f t="shared" si="95"/>
        <v>320074.1</v>
      </c>
      <c r="AE433" s="7">
        <f t="shared" si="97"/>
        <v>7117.05</v>
      </c>
      <c r="AF433" s="6">
        <f t="shared" si="96"/>
        <v>2462049.7</v>
      </c>
    </row>
    <row r="434" spans="1:32">
      <c r="A434">
        <v>433</v>
      </c>
      <c r="B434" t="s">
        <v>457</v>
      </c>
      <c r="C434" t="s">
        <v>48</v>
      </c>
      <c r="D434">
        <v>311.02</v>
      </c>
      <c r="E434">
        <v>3</v>
      </c>
      <c r="F434">
        <v>265</v>
      </c>
      <c r="G434">
        <v>644</v>
      </c>
      <c r="H434">
        <v>353</v>
      </c>
      <c r="I434">
        <v>128</v>
      </c>
      <c r="J434">
        <v>421</v>
      </c>
      <c r="K434">
        <v>933</v>
      </c>
      <c r="L434">
        <v>889</v>
      </c>
      <c r="M434">
        <v>235</v>
      </c>
      <c r="N434">
        <v>545</v>
      </c>
      <c r="O434">
        <v>981</v>
      </c>
      <c r="P434">
        <v>31</v>
      </c>
      <c r="Q434">
        <v>616</v>
      </c>
      <c r="R434">
        <v>417</v>
      </c>
      <c r="S434" s="7">
        <f t="shared" si="84"/>
        <v>200296.88</v>
      </c>
      <c r="T434" s="7">
        <f t="shared" si="85"/>
        <v>109790.06</v>
      </c>
      <c r="U434" s="6">
        <f t="shared" si="86"/>
        <v>39810.56</v>
      </c>
      <c r="V434" s="6">
        <f t="shared" si="87"/>
        <v>130939.42</v>
      </c>
      <c r="W434" s="6">
        <f t="shared" si="88"/>
        <v>290181.66</v>
      </c>
      <c r="X434" s="6">
        <f t="shared" si="89"/>
        <v>276496.78</v>
      </c>
      <c r="Y434" s="6">
        <f t="shared" si="90"/>
        <v>73089.7</v>
      </c>
      <c r="Z434" s="6">
        <f t="shared" si="91"/>
        <v>169505.9</v>
      </c>
      <c r="AA434" s="6">
        <f t="shared" si="92"/>
        <v>305110.62</v>
      </c>
      <c r="AB434" s="6">
        <f t="shared" si="93"/>
        <v>9641.62</v>
      </c>
      <c r="AC434" s="6">
        <f t="shared" si="94"/>
        <v>191588.32</v>
      </c>
      <c r="AD434">
        <f t="shared" si="95"/>
        <v>129695.34</v>
      </c>
      <c r="AE434" s="7">
        <f t="shared" si="97"/>
        <v>6772.02</v>
      </c>
      <c r="AF434" s="6">
        <f t="shared" si="96"/>
        <v>1926146.86</v>
      </c>
    </row>
    <row r="435" spans="1:32">
      <c r="A435">
        <v>434</v>
      </c>
      <c r="B435" t="s">
        <v>458</v>
      </c>
      <c r="C435" t="s">
        <v>19</v>
      </c>
      <c r="D435">
        <v>55.06</v>
      </c>
      <c r="E435">
        <v>3.7</v>
      </c>
      <c r="F435">
        <v>320</v>
      </c>
      <c r="G435">
        <v>823</v>
      </c>
      <c r="H435">
        <v>498</v>
      </c>
      <c r="I435">
        <v>245</v>
      </c>
      <c r="J435">
        <v>319</v>
      </c>
      <c r="K435">
        <v>839</v>
      </c>
      <c r="L435">
        <v>393</v>
      </c>
      <c r="M435">
        <v>900</v>
      </c>
      <c r="N435">
        <v>863</v>
      </c>
      <c r="O435">
        <v>214</v>
      </c>
      <c r="P435">
        <v>159</v>
      </c>
      <c r="Q435">
        <v>317</v>
      </c>
      <c r="R435">
        <v>619</v>
      </c>
      <c r="S435" s="7">
        <f t="shared" si="84"/>
        <v>45314.38</v>
      </c>
      <c r="T435" s="7">
        <f t="shared" si="85"/>
        <v>27419.88</v>
      </c>
      <c r="U435" s="6">
        <f t="shared" si="86"/>
        <v>13489.7</v>
      </c>
      <c r="V435" s="6">
        <f t="shared" si="87"/>
        <v>17564.14</v>
      </c>
      <c r="W435" s="6">
        <f t="shared" si="88"/>
        <v>46195.34</v>
      </c>
      <c r="X435" s="6">
        <f t="shared" si="89"/>
        <v>21638.58</v>
      </c>
      <c r="Y435" s="6">
        <f t="shared" si="90"/>
        <v>49554</v>
      </c>
      <c r="Z435" s="6">
        <f t="shared" si="91"/>
        <v>47516.78</v>
      </c>
      <c r="AA435" s="6">
        <f t="shared" si="92"/>
        <v>11782.84</v>
      </c>
      <c r="AB435" s="6">
        <f t="shared" si="93"/>
        <v>8754.54</v>
      </c>
      <c r="AC435" s="6">
        <f t="shared" si="94"/>
        <v>17454.02</v>
      </c>
      <c r="AD435">
        <f t="shared" si="95"/>
        <v>34082.14</v>
      </c>
      <c r="AE435" s="7">
        <f t="shared" si="97"/>
        <v>6567.76</v>
      </c>
      <c r="AF435" s="6">
        <f t="shared" si="96"/>
        <v>340766.34</v>
      </c>
    </row>
    <row r="436" spans="1:32">
      <c r="A436">
        <v>435</v>
      </c>
      <c r="B436" t="s">
        <v>459</v>
      </c>
      <c r="C436" t="s">
        <v>21</v>
      </c>
      <c r="D436">
        <v>46.63</v>
      </c>
      <c r="E436">
        <v>1.6</v>
      </c>
      <c r="F436">
        <v>673</v>
      </c>
      <c r="G436">
        <v>607</v>
      </c>
      <c r="H436">
        <v>140</v>
      </c>
      <c r="I436">
        <v>600</v>
      </c>
      <c r="J436">
        <v>86</v>
      </c>
      <c r="K436">
        <v>64</v>
      </c>
      <c r="L436">
        <v>521</v>
      </c>
      <c r="M436">
        <v>373</v>
      </c>
      <c r="N436">
        <v>78</v>
      </c>
      <c r="O436">
        <v>459</v>
      </c>
      <c r="P436">
        <v>1000</v>
      </c>
      <c r="Q436">
        <v>802</v>
      </c>
      <c r="R436">
        <v>820</v>
      </c>
      <c r="S436" s="7">
        <f t="shared" si="84"/>
        <v>28304.41</v>
      </c>
      <c r="T436" s="7">
        <f t="shared" si="85"/>
        <v>6528.2</v>
      </c>
      <c r="U436" s="6">
        <f t="shared" si="86"/>
        <v>27978</v>
      </c>
      <c r="V436" s="6">
        <f t="shared" si="87"/>
        <v>4010.18</v>
      </c>
      <c r="W436" s="6">
        <f t="shared" si="88"/>
        <v>2984.32</v>
      </c>
      <c r="X436" s="6">
        <f t="shared" si="89"/>
        <v>24294.23</v>
      </c>
      <c r="Y436" s="6">
        <f t="shared" si="90"/>
        <v>17392.99</v>
      </c>
      <c r="Z436" s="6">
        <f t="shared" si="91"/>
        <v>3637.14</v>
      </c>
      <c r="AA436" s="6">
        <f t="shared" si="92"/>
        <v>21403.17</v>
      </c>
      <c r="AB436" s="6">
        <f t="shared" si="93"/>
        <v>46630</v>
      </c>
      <c r="AC436" s="6">
        <f t="shared" si="94"/>
        <v>37397.26</v>
      </c>
      <c r="AD436">
        <f t="shared" si="95"/>
        <v>38236.6</v>
      </c>
      <c r="AE436" s="7">
        <f t="shared" si="97"/>
        <v>6271.23</v>
      </c>
      <c r="AF436" s="6">
        <f t="shared" si="96"/>
        <v>258796.5</v>
      </c>
    </row>
    <row r="437" spans="1:32">
      <c r="A437">
        <v>436</v>
      </c>
      <c r="B437" t="s">
        <v>460</v>
      </c>
      <c r="C437" t="s">
        <v>35</v>
      </c>
      <c r="D437">
        <v>351.98</v>
      </c>
      <c r="E437">
        <v>1.1</v>
      </c>
      <c r="F437">
        <v>376</v>
      </c>
      <c r="G437">
        <v>979</v>
      </c>
      <c r="H437">
        <v>757</v>
      </c>
      <c r="I437">
        <v>577</v>
      </c>
      <c r="J437">
        <v>216</v>
      </c>
      <c r="K437">
        <v>693</v>
      </c>
      <c r="L437">
        <v>357</v>
      </c>
      <c r="M437">
        <v>580</v>
      </c>
      <c r="N437">
        <v>747</v>
      </c>
      <c r="O437">
        <v>457</v>
      </c>
      <c r="P437">
        <v>236</v>
      </c>
      <c r="Q437">
        <v>249</v>
      </c>
      <c r="R437">
        <v>397</v>
      </c>
      <c r="S437" s="7">
        <f t="shared" si="84"/>
        <v>344588.42</v>
      </c>
      <c r="T437" s="7">
        <f t="shared" si="85"/>
        <v>266448.86</v>
      </c>
      <c r="U437" s="6">
        <f t="shared" si="86"/>
        <v>203092.46</v>
      </c>
      <c r="V437" s="6">
        <f t="shared" si="87"/>
        <v>76027.68</v>
      </c>
      <c r="W437" s="6">
        <f t="shared" si="88"/>
        <v>243922.14</v>
      </c>
      <c r="X437" s="6">
        <f t="shared" si="89"/>
        <v>125656.86</v>
      </c>
      <c r="Y437" s="6">
        <f t="shared" si="90"/>
        <v>204148.4</v>
      </c>
      <c r="Z437" s="6">
        <f t="shared" si="91"/>
        <v>262929.06</v>
      </c>
      <c r="AA437" s="6">
        <f t="shared" si="92"/>
        <v>160854.86</v>
      </c>
      <c r="AB437" s="6">
        <f t="shared" si="93"/>
        <v>83067.28</v>
      </c>
      <c r="AC437" s="6">
        <f t="shared" si="94"/>
        <v>87643.02</v>
      </c>
      <c r="AD437">
        <f t="shared" si="95"/>
        <v>139736.06</v>
      </c>
      <c r="AE437" s="7">
        <f t="shared" si="97"/>
        <v>6974.08</v>
      </c>
      <c r="AF437" s="6">
        <f t="shared" si="96"/>
        <v>2198115.1</v>
      </c>
    </row>
    <row r="438" spans="1:32">
      <c r="A438">
        <v>437</v>
      </c>
      <c r="B438" t="s">
        <v>461</v>
      </c>
      <c r="C438" t="s">
        <v>26</v>
      </c>
      <c r="D438">
        <v>41.02</v>
      </c>
      <c r="E438">
        <v>2.2</v>
      </c>
      <c r="F438">
        <v>820</v>
      </c>
      <c r="G438">
        <v>433</v>
      </c>
      <c r="H438">
        <v>896</v>
      </c>
      <c r="I438">
        <v>669</v>
      </c>
      <c r="J438">
        <v>489</v>
      </c>
      <c r="K438">
        <v>240</v>
      </c>
      <c r="L438">
        <v>986</v>
      </c>
      <c r="M438">
        <v>926</v>
      </c>
      <c r="N438">
        <v>894</v>
      </c>
      <c r="O438">
        <v>801</v>
      </c>
      <c r="P438">
        <v>738</v>
      </c>
      <c r="Q438">
        <v>524</v>
      </c>
      <c r="R438">
        <v>271</v>
      </c>
      <c r="S438" s="7">
        <f t="shared" si="84"/>
        <v>17761.66</v>
      </c>
      <c r="T438" s="7">
        <f t="shared" si="85"/>
        <v>36753.92</v>
      </c>
      <c r="U438" s="6">
        <f t="shared" si="86"/>
        <v>27442.38</v>
      </c>
      <c r="V438" s="6">
        <f t="shared" si="87"/>
        <v>20058.78</v>
      </c>
      <c r="W438" s="6">
        <f t="shared" si="88"/>
        <v>9844.8</v>
      </c>
      <c r="X438" s="6">
        <f t="shared" si="89"/>
        <v>40445.72</v>
      </c>
      <c r="Y438" s="6">
        <f t="shared" si="90"/>
        <v>37984.52</v>
      </c>
      <c r="Z438" s="6">
        <f t="shared" si="91"/>
        <v>36671.88</v>
      </c>
      <c r="AA438" s="6">
        <f t="shared" si="92"/>
        <v>32857.02</v>
      </c>
      <c r="AB438" s="6">
        <f t="shared" si="93"/>
        <v>30272.76</v>
      </c>
      <c r="AC438" s="6">
        <f t="shared" si="94"/>
        <v>21494.48</v>
      </c>
      <c r="AD438">
        <f t="shared" si="95"/>
        <v>11116.42</v>
      </c>
      <c r="AE438" s="7">
        <f t="shared" si="97"/>
        <v>8730.22</v>
      </c>
      <c r="AF438" s="6">
        <f t="shared" si="96"/>
        <v>322704.34</v>
      </c>
    </row>
    <row r="439" spans="1:32">
      <c r="A439">
        <v>438</v>
      </c>
      <c r="B439" t="s">
        <v>462</v>
      </c>
      <c r="C439" t="s">
        <v>35</v>
      </c>
      <c r="D439">
        <v>411.82</v>
      </c>
      <c r="E439">
        <v>3.8</v>
      </c>
      <c r="F439">
        <v>89</v>
      </c>
      <c r="G439">
        <v>330</v>
      </c>
      <c r="H439">
        <v>929</v>
      </c>
      <c r="I439">
        <v>898</v>
      </c>
      <c r="J439">
        <v>518</v>
      </c>
      <c r="K439">
        <v>368</v>
      </c>
      <c r="L439">
        <v>443</v>
      </c>
      <c r="M439">
        <v>556</v>
      </c>
      <c r="N439">
        <v>272</v>
      </c>
      <c r="O439">
        <v>42</v>
      </c>
      <c r="P439">
        <v>180</v>
      </c>
      <c r="Q439">
        <v>674</v>
      </c>
      <c r="R439">
        <v>682</v>
      </c>
      <c r="S439" s="7">
        <f t="shared" si="84"/>
        <v>135900.6</v>
      </c>
      <c r="T439" s="7">
        <f t="shared" si="85"/>
        <v>382580.78</v>
      </c>
      <c r="U439" s="6">
        <f t="shared" si="86"/>
        <v>369814.36</v>
      </c>
      <c r="V439" s="6">
        <f t="shared" si="87"/>
        <v>213322.76</v>
      </c>
      <c r="W439" s="6">
        <f t="shared" si="88"/>
        <v>151549.76</v>
      </c>
      <c r="X439" s="6">
        <f t="shared" si="89"/>
        <v>182436.26</v>
      </c>
      <c r="Y439" s="6">
        <f t="shared" si="90"/>
        <v>228971.92</v>
      </c>
      <c r="Z439" s="6">
        <f t="shared" si="91"/>
        <v>112015.04</v>
      </c>
      <c r="AA439" s="6">
        <f t="shared" si="92"/>
        <v>17296.44</v>
      </c>
      <c r="AB439" s="6">
        <f t="shared" si="93"/>
        <v>74127.6</v>
      </c>
      <c r="AC439" s="6">
        <f t="shared" si="94"/>
        <v>277566.68</v>
      </c>
      <c r="AD439">
        <f t="shared" si="95"/>
        <v>280861.24</v>
      </c>
      <c r="AE439" s="7">
        <f t="shared" si="97"/>
        <v>6396.62</v>
      </c>
      <c r="AF439" s="6">
        <f t="shared" si="96"/>
        <v>2426443.44</v>
      </c>
    </row>
    <row r="440" spans="1:32">
      <c r="A440">
        <v>439</v>
      </c>
      <c r="B440" t="s">
        <v>463</v>
      </c>
      <c r="C440" t="s">
        <v>26</v>
      </c>
      <c r="D440">
        <v>354.59</v>
      </c>
      <c r="E440">
        <v>1.8</v>
      </c>
      <c r="F440">
        <v>654</v>
      </c>
      <c r="G440">
        <v>142</v>
      </c>
      <c r="H440">
        <v>92</v>
      </c>
      <c r="I440">
        <v>377</v>
      </c>
      <c r="J440">
        <v>277</v>
      </c>
      <c r="K440">
        <v>535</v>
      </c>
      <c r="L440">
        <v>127</v>
      </c>
      <c r="M440">
        <v>648</v>
      </c>
      <c r="N440">
        <v>160</v>
      </c>
      <c r="O440">
        <v>585</v>
      </c>
      <c r="P440">
        <v>828</v>
      </c>
      <c r="Q440">
        <v>554</v>
      </c>
      <c r="R440">
        <v>115</v>
      </c>
      <c r="S440" s="7">
        <f t="shared" si="84"/>
        <v>50351.78</v>
      </c>
      <c r="T440" s="7">
        <f t="shared" si="85"/>
        <v>32622.28</v>
      </c>
      <c r="U440" s="6">
        <f t="shared" si="86"/>
        <v>133680.43</v>
      </c>
      <c r="V440" s="6">
        <f t="shared" si="87"/>
        <v>98221.43</v>
      </c>
      <c r="W440" s="6">
        <f t="shared" si="88"/>
        <v>189705.65</v>
      </c>
      <c r="X440" s="6">
        <f t="shared" si="89"/>
        <v>45032.93</v>
      </c>
      <c r="Y440" s="6">
        <f t="shared" si="90"/>
        <v>229774.32</v>
      </c>
      <c r="Z440" s="6">
        <f t="shared" si="91"/>
        <v>56734.4</v>
      </c>
      <c r="AA440" s="6">
        <f t="shared" si="92"/>
        <v>207435.15</v>
      </c>
      <c r="AB440" s="6">
        <f t="shared" si="93"/>
        <v>293600.52</v>
      </c>
      <c r="AC440" s="6">
        <f t="shared" si="94"/>
        <v>196442.86</v>
      </c>
      <c r="AD440">
        <f t="shared" si="95"/>
        <v>40777.85</v>
      </c>
      <c r="AE440" s="7">
        <f t="shared" si="97"/>
        <v>5450.39</v>
      </c>
      <c r="AF440" s="6">
        <f t="shared" si="96"/>
        <v>1574379.6</v>
      </c>
    </row>
    <row r="441" spans="1:32">
      <c r="A441">
        <v>440</v>
      </c>
      <c r="B441" t="s">
        <v>464</v>
      </c>
      <c r="C441" t="s">
        <v>29</v>
      </c>
      <c r="D441">
        <v>45.27</v>
      </c>
      <c r="E441">
        <v>3.7</v>
      </c>
      <c r="F441">
        <v>203</v>
      </c>
      <c r="G441">
        <v>799</v>
      </c>
      <c r="H441">
        <v>943</v>
      </c>
      <c r="I441">
        <v>148</v>
      </c>
      <c r="J441">
        <v>848</v>
      </c>
      <c r="K441">
        <v>383</v>
      </c>
      <c r="L441">
        <v>690</v>
      </c>
      <c r="M441">
        <v>233</v>
      </c>
      <c r="N441">
        <v>686</v>
      </c>
      <c r="O441">
        <v>861</v>
      </c>
      <c r="P441">
        <v>557</v>
      </c>
      <c r="Q441">
        <v>897</v>
      </c>
      <c r="R441">
        <v>840</v>
      </c>
      <c r="S441" s="7">
        <f t="shared" si="84"/>
        <v>36170.73</v>
      </c>
      <c r="T441" s="7">
        <f t="shared" si="85"/>
        <v>42689.61</v>
      </c>
      <c r="U441" s="6">
        <f t="shared" si="86"/>
        <v>6699.96</v>
      </c>
      <c r="V441" s="6">
        <f t="shared" si="87"/>
        <v>38388.96</v>
      </c>
      <c r="W441" s="6">
        <f t="shared" si="88"/>
        <v>17338.41</v>
      </c>
      <c r="X441" s="6">
        <f t="shared" si="89"/>
        <v>31236.3</v>
      </c>
      <c r="Y441" s="6">
        <f t="shared" si="90"/>
        <v>10547.91</v>
      </c>
      <c r="Z441" s="6">
        <f t="shared" si="91"/>
        <v>31055.22</v>
      </c>
      <c r="AA441" s="6">
        <f t="shared" si="92"/>
        <v>38977.47</v>
      </c>
      <c r="AB441" s="6">
        <f t="shared" si="93"/>
        <v>25215.39</v>
      </c>
      <c r="AC441" s="6">
        <f t="shared" si="94"/>
        <v>40607.19</v>
      </c>
      <c r="AD441">
        <f t="shared" si="95"/>
        <v>38026.8</v>
      </c>
      <c r="AE441" s="7">
        <f t="shared" si="97"/>
        <v>8136.97</v>
      </c>
      <c r="AF441" s="6">
        <f t="shared" si="96"/>
        <v>356953.95</v>
      </c>
    </row>
    <row r="442" spans="1:32">
      <c r="A442">
        <v>441</v>
      </c>
      <c r="B442" t="s">
        <v>465</v>
      </c>
      <c r="C442" t="s">
        <v>35</v>
      </c>
      <c r="D442">
        <v>46.99</v>
      </c>
      <c r="E442">
        <v>4.9</v>
      </c>
      <c r="F442">
        <v>821</v>
      </c>
      <c r="G442">
        <v>539</v>
      </c>
      <c r="H442">
        <v>238</v>
      </c>
      <c r="I442">
        <v>984</v>
      </c>
      <c r="J442">
        <v>721</v>
      </c>
      <c r="K442">
        <v>430</v>
      </c>
      <c r="L442">
        <v>404</v>
      </c>
      <c r="M442">
        <v>31</v>
      </c>
      <c r="N442">
        <v>877</v>
      </c>
      <c r="O442">
        <v>277</v>
      </c>
      <c r="P442">
        <v>340</v>
      </c>
      <c r="Q442">
        <v>951</v>
      </c>
      <c r="R442">
        <v>585</v>
      </c>
      <c r="S442" s="7">
        <f t="shared" si="84"/>
        <v>25327.61</v>
      </c>
      <c r="T442" s="7">
        <f t="shared" si="85"/>
        <v>11183.62</v>
      </c>
      <c r="U442" s="6">
        <f t="shared" si="86"/>
        <v>46238.16</v>
      </c>
      <c r="V442" s="6">
        <f t="shared" si="87"/>
        <v>33879.79</v>
      </c>
      <c r="W442" s="6">
        <f t="shared" si="88"/>
        <v>20205.7</v>
      </c>
      <c r="X442" s="6">
        <f t="shared" si="89"/>
        <v>18983.96</v>
      </c>
      <c r="Y442" s="6">
        <f t="shared" si="90"/>
        <v>1456.69</v>
      </c>
      <c r="Z442" s="6">
        <f t="shared" si="91"/>
        <v>41210.23</v>
      </c>
      <c r="AA442" s="6">
        <f t="shared" si="92"/>
        <v>13016.23</v>
      </c>
      <c r="AB442" s="6">
        <f t="shared" si="93"/>
        <v>15976.6</v>
      </c>
      <c r="AC442" s="6">
        <f t="shared" si="94"/>
        <v>44687.49</v>
      </c>
      <c r="AD442">
        <f t="shared" si="95"/>
        <v>27489.15</v>
      </c>
      <c r="AE442" s="7">
        <f t="shared" si="97"/>
        <v>7249.89</v>
      </c>
      <c r="AF442" s="6">
        <f t="shared" si="96"/>
        <v>299655.23</v>
      </c>
    </row>
    <row r="443" spans="1:32">
      <c r="A443">
        <v>442</v>
      </c>
      <c r="B443" t="s">
        <v>466</v>
      </c>
      <c r="C443" t="s">
        <v>29</v>
      </c>
      <c r="D443">
        <v>493.39</v>
      </c>
      <c r="E443">
        <v>1.4</v>
      </c>
      <c r="F443">
        <v>739</v>
      </c>
      <c r="G443">
        <v>277</v>
      </c>
      <c r="H443">
        <v>204</v>
      </c>
      <c r="I443">
        <v>851</v>
      </c>
      <c r="J443">
        <v>168</v>
      </c>
      <c r="K443">
        <v>966</v>
      </c>
      <c r="L443">
        <v>391</v>
      </c>
      <c r="M443">
        <v>288</v>
      </c>
      <c r="N443">
        <v>307</v>
      </c>
      <c r="O443">
        <v>837</v>
      </c>
      <c r="P443">
        <v>457</v>
      </c>
      <c r="Q443">
        <v>622</v>
      </c>
      <c r="R443">
        <v>255</v>
      </c>
      <c r="S443" s="7">
        <f t="shared" si="84"/>
        <v>136669.03</v>
      </c>
      <c r="T443" s="7">
        <f t="shared" si="85"/>
        <v>100651.56</v>
      </c>
      <c r="U443" s="6">
        <f t="shared" si="86"/>
        <v>419874.89</v>
      </c>
      <c r="V443" s="6">
        <f t="shared" si="87"/>
        <v>82889.52</v>
      </c>
      <c r="W443" s="6">
        <f t="shared" si="88"/>
        <v>476614.74</v>
      </c>
      <c r="X443" s="6">
        <f t="shared" si="89"/>
        <v>192915.49</v>
      </c>
      <c r="Y443" s="6">
        <f t="shared" si="90"/>
        <v>142096.32</v>
      </c>
      <c r="Z443" s="6">
        <f t="shared" si="91"/>
        <v>151470.73</v>
      </c>
      <c r="AA443" s="6">
        <f t="shared" si="92"/>
        <v>412967.43</v>
      </c>
      <c r="AB443" s="6">
        <f t="shared" si="93"/>
        <v>225479.23</v>
      </c>
      <c r="AC443" s="6">
        <f t="shared" si="94"/>
        <v>306888.58</v>
      </c>
      <c r="AD443">
        <f t="shared" si="95"/>
        <v>125814.45</v>
      </c>
      <c r="AE443" s="7">
        <f t="shared" si="97"/>
        <v>6856.79</v>
      </c>
      <c r="AF443" s="6">
        <f t="shared" si="96"/>
        <v>2774331.97</v>
      </c>
    </row>
    <row r="444" spans="1:32">
      <c r="A444">
        <v>443</v>
      </c>
      <c r="B444" t="s">
        <v>467</v>
      </c>
      <c r="C444" t="s">
        <v>48</v>
      </c>
      <c r="D444">
        <v>190.26</v>
      </c>
      <c r="E444">
        <v>3.7</v>
      </c>
      <c r="F444">
        <v>955</v>
      </c>
      <c r="G444">
        <v>232</v>
      </c>
      <c r="H444">
        <v>559</v>
      </c>
      <c r="I444">
        <v>432</v>
      </c>
      <c r="J444">
        <v>329</v>
      </c>
      <c r="K444">
        <v>82</v>
      </c>
      <c r="L444">
        <v>192</v>
      </c>
      <c r="M444">
        <v>637</v>
      </c>
      <c r="N444">
        <v>373</v>
      </c>
      <c r="O444">
        <v>753</v>
      </c>
      <c r="P444">
        <v>79</v>
      </c>
      <c r="Q444">
        <v>716</v>
      </c>
      <c r="R444">
        <v>80</v>
      </c>
      <c r="S444" s="7">
        <f t="shared" si="84"/>
        <v>44140.32</v>
      </c>
      <c r="T444" s="7">
        <f t="shared" si="85"/>
        <v>106355.34</v>
      </c>
      <c r="U444" s="6">
        <f t="shared" si="86"/>
        <v>82192.32</v>
      </c>
      <c r="V444" s="6">
        <f t="shared" si="87"/>
        <v>62595.54</v>
      </c>
      <c r="W444" s="6">
        <f t="shared" si="88"/>
        <v>15601.32</v>
      </c>
      <c r="X444" s="6">
        <f t="shared" si="89"/>
        <v>36529.92</v>
      </c>
      <c r="Y444" s="6">
        <f t="shared" si="90"/>
        <v>121195.62</v>
      </c>
      <c r="Z444" s="6">
        <f t="shared" si="91"/>
        <v>70966.98</v>
      </c>
      <c r="AA444" s="6">
        <f t="shared" si="92"/>
        <v>143265.78</v>
      </c>
      <c r="AB444" s="6">
        <f t="shared" si="93"/>
        <v>15030.54</v>
      </c>
      <c r="AC444" s="6">
        <f t="shared" si="94"/>
        <v>136226.16</v>
      </c>
      <c r="AD444">
        <f t="shared" si="95"/>
        <v>15220.8</v>
      </c>
      <c r="AE444" s="7">
        <f t="shared" si="97"/>
        <v>5612.96</v>
      </c>
      <c r="AF444" s="6">
        <f t="shared" si="96"/>
        <v>849320.64</v>
      </c>
    </row>
    <row r="445" spans="1:32">
      <c r="A445">
        <v>444</v>
      </c>
      <c r="B445" t="s">
        <v>468</v>
      </c>
      <c r="C445" t="s">
        <v>29</v>
      </c>
      <c r="D445">
        <v>188.47</v>
      </c>
      <c r="E445">
        <v>2.8</v>
      </c>
      <c r="F445">
        <v>334</v>
      </c>
      <c r="G445">
        <v>528</v>
      </c>
      <c r="H445">
        <v>432</v>
      </c>
      <c r="I445">
        <v>627</v>
      </c>
      <c r="J445">
        <v>649</v>
      </c>
      <c r="K445">
        <v>981</v>
      </c>
      <c r="L445">
        <v>603</v>
      </c>
      <c r="M445">
        <v>578</v>
      </c>
      <c r="N445">
        <v>975</v>
      </c>
      <c r="O445">
        <v>129</v>
      </c>
      <c r="P445">
        <v>646</v>
      </c>
      <c r="Q445">
        <v>895</v>
      </c>
      <c r="R445">
        <v>779</v>
      </c>
      <c r="S445" s="7">
        <f t="shared" si="84"/>
        <v>99512.16</v>
      </c>
      <c r="T445" s="7">
        <f t="shared" si="85"/>
        <v>81419.04</v>
      </c>
      <c r="U445" s="6">
        <f t="shared" si="86"/>
        <v>118170.69</v>
      </c>
      <c r="V445" s="6">
        <f t="shared" si="87"/>
        <v>122317.03</v>
      </c>
      <c r="W445" s="6">
        <f t="shared" si="88"/>
        <v>184889.07</v>
      </c>
      <c r="X445" s="6">
        <f t="shared" si="89"/>
        <v>113647.41</v>
      </c>
      <c r="Y445" s="6">
        <f t="shared" si="90"/>
        <v>108935.66</v>
      </c>
      <c r="Z445" s="6">
        <f t="shared" si="91"/>
        <v>183758.25</v>
      </c>
      <c r="AA445" s="6">
        <f t="shared" si="92"/>
        <v>24312.63</v>
      </c>
      <c r="AB445" s="6">
        <f t="shared" si="93"/>
        <v>121751.62</v>
      </c>
      <c r="AC445" s="6">
        <f t="shared" si="94"/>
        <v>168680.65</v>
      </c>
      <c r="AD445">
        <f t="shared" si="95"/>
        <v>146818.13</v>
      </c>
      <c r="AE445" s="7">
        <f t="shared" si="97"/>
        <v>8347.27</v>
      </c>
      <c r="AF445" s="6">
        <f t="shared" si="96"/>
        <v>1474212.34</v>
      </c>
    </row>
    <row r="446" spans="1:32">
      <c r="A446">
        <v>445</v>
      </c>
      <c r="B446" t="s">
        <v>469</v>
      </c>
      <c r="C446" t="s">
        <v>35</v>
      </c>
      <c r="D446">
        <v>407.34</v>
      </c>
      <c r="E446">
        <v>4.5</v>
      </c>
      <c r="F446">
        <v>222</v>
      </c>
      <c r="G446">
        <v>570</v>
      </c>
      <c r="H446">
        <v>244</v>
      </c>
      <c r="I446">
        <v>725</v>
      </c>
      <c r="J446">
        <v>440</v>
      </c>
      <c r="K446">
        <v>830</v>
      </c>
      <c r="L446">
        <v>880</v>
      </c>
      <c r="M446">
        <v>541</v>
      </c>
      <c r="N446">
        <v>732</v>
      </c>
      <c r="O446">
        <v>349</v>
      </c>
      <c r="P446">
        <v>771</v>
      </c>
      <c r="Q446">
        <v>255</v>
      </c>
      <c r="R446">
        <v>127</v>
      </c>
      <c r="S446" s="7">
        <f t="shared" si="84"/>
        <v>232183.8</v>
      </c>
      <c r="T446" s="7">
        <f t="shared" si="85"/>
        <v>99390.96</v>
      </c>
      <c r="U446" s="6">
        <f t="shared" si="86"/>
        <v>295321.5</v>
      </c>
      <c r="V446" s="6">
        <f t="shared" si="87"/>
        <v>179229.6</v>
      </c>
      <c r="W446" s="6">
        <f t="shared" si="88"/>
        <v>338092.2</v>
      </c>
      <c r="X446" s="6">
        <f t="shared" si="89"/>
        <v>358459.2</v>
      </c>
      <c r="Y446" s="6">
        <f t="shared" si="90"/>
        <v>220370.94</v>
      </c>
      <c r="Z446" s="6">
        <f t="shared" si="91"/>
        <v>298172.88</v>
      </c>
      <c r="AA446" s="6">
        <f t="shared" si="92"/>
        <v>142161.66</v>
      </c>
      <c r="AB446" s="6">
        <f t="shared" si="93"/>
        <v>314059.14</v>
      </c>
      <c r="AC446" s="6">
        <f t="shared" si="94"/>
        <v>103871.7</v>
      </c>
      <c r="AD446">
        <f t="shared" si="95"/>
        <v>51732.18</v>
      </c>
      <c r="AE446" s="7">
        <f t="shared" si="97"/>
        <v>7097.84</v>
      </c>
      <c r="AF446" s="6">
        <f t="shared" si="96"/>
        <v>2633045.76</v>
      </c>
    </row>
    <row r="447" spans="1:32">
      <c r="A447">
        <v>446</v>
      </c>
      <c r="B447" t="s">
        <v>470</v>
      </c>
      <c r="C447" t="s">
        <v>23</v>
      </c>
      <c r="D447">
        <v>473.89</v>
      </c>
      <c r="E447">
        <v>1.7</v>
      </c>
      <c r="F447">
        <v>41</v>
      </c>
      <c r="G447">
        <v>89</v>
      </c>
      <c r="H447">
        <v>831</v>
      </c>
      <c r="I447">
        <v>468</v>
      </c>
      <c r="J447">
        <v>390</v>
      </c>
      <c r="K447">
        <v>696</v>
      </c>
      <c r="L447">
        <v>742</v>
      </c>
      <c r="M447">
        <v>113</v>
      </c>
      <c r="N447">
        <v>8</v>
      </c>
      <c r="O447">
        <v>705</v>
      </c>
      <c r="P447">
        <v>986</v>
      </c>
      <c r="Q447">
        <v>306</v>
      </c>
      <c r="R447">
        <v>837</v>
      </c>
      <c r="S447" s="7">
        <f t="shared" si="84"/>
        <v>42176.21</v>
      </c>
      <c r="T447" s="7">
        <f t="shared" si="85"/>
        <v>393802.59</v>
      </c>
      <c r="U447" s="6">
        <f t="shared" si="86"/>
        <v>221780.52</v>
      </c>
      <c r="V447" s="6">
        <f t="shared" si="87"/>
        <v>184817.1</v>
      </c>
      <c r="W447" s="6">
        <f t="shared" si="88"/>
        <v>329827.44</v>
      </c>
      <c r="X447" s="6">
        <f t="shared" si="89"/>
        <v>351626.38</v>
      </c>
      <c r="Y447" s="6">
        <f t="shared" si="90"/>
        <v>53549.57</v>
      </c>
      <c r="Z447" s="6">
        <f t="shared" si="91"/>
        <v>3791.12</v>
      </c>
      <c r="AA447" s="6">
        <f t="shared" si="92"/>
        <v>334092.45</v>
      </c>
      <c r="AB447" s="6">
        <f t="shared" si="93"/>
        <v>467255.54</v>
      </c>
      <c r="AC447" s="6">
        <f t="shared" si="94"/>
        <v>145010.34</v>
      </c>
      <c r="AD447">
        <f t="shared" si="95"/>
        <v>396645.93</v>
      </c>
      <c r="AE447" s="7">
        <f t="shared" si="97"/>
        <v>6687.59</v>
      </c>
      <c r="AF447" s="6">
        <f t="shared" si="96"/>
        <v>2924375.19</v>
      </c>
    </row>
    <row r="448" spans="1:32">
      <c r="A448">
        <v>447</v>
      </c>
      <c r="B448" t="s">
        <v>471</v>
      </c>
      <c r="C448" t="s">
        <v>35</v>
      </c>
      <c r="D448">
        <v>493.07</v>
      </c>
      <c r="E448">
        <v>3.8</v>
      </c>
      <c r="F448">
        <v>708</v>
      </c>
      <c r="G448">
        <v>491</v>
      </c>
      <c r="H448">
        <v>316</v>
      </c>
      <c r="I448">
        <v>445</v>
      </c>
      <c r="J448">
        <v>495</v>
      </c>
      <c r="K448">
        <v>950</v>
      </c>
      <c r="L448">
        <v>77</v>
      </c>
      <c r="M448">
        <v>203</v>
      </c>
      <c r="N448">
        <v>800</v>
      </c>
      <c r="O448">
        <v>543</v>
      </c>
      <c r="P448">
        <v>819</v>
      </c>
      <c r="Q448">
        <v>949</v>
      </c>
      <c r="R448">
        <v>914</v>
      </c>
      <c r="S448" s="7">
        <f t="shared" si="84"/>
        <v>242097.37</v>
      </c>
      <c r="T448" s="7">
        <f t="shared" si="85"/>
        <v>155810.12</v>
      </c>
      <c r="U448" s="6">
        <f t="shared" si="86"/>
        <v>219416.15</v>
      </c>
      <c r="V448" s="6">
        <f t="shared" si="87"/>
        <v>244069.65</v>
      </c>
      <c r="W448" s="6">
        <f t="shared" si="88"/>
        <v>468416.5</v>
      </c>
      <c r="X448" s="6">
        <f t="shared" si="89"/>
        <v>37966.39</v>
      </c>
      <c r="Y448" s="6">
        <f t="shared" si="90"/>
        <v>100093.21</v>
      </c>
      <c r="Z448" s="6">
        <f t="shared" si="91"/>
        <v>394456</v>
      </c>
      <c r="AA448" s="6">
        <f t="shared" si="92"/>
        <v>267737.01</v>
      </c>
      <c r="AB448" s="6">
        <f t="shared" si="93"/>
        <v>403824.33</v>
      </c>
      <c r="AC448" s="6">
        <f t="shared" si="94"/>
        <v>467923.43</v>
      </c>
      <c r="AD448">
        <f t="shared" si="95"/>
        <v>450665.98</v>
      </c>
      <c r="AE448" s="7">
        <f t="shared" si="97"/>
        <v>8206.87</v>
      </c>
      <c r="AF448" s="6">
        <f t="shared" si="96"/>
        <v>3452476.14</v>
      </c>
    </row>
    <row r="449" spans="1:32">
      <c r="A449">
        <v>448</v>
      </c>
      <c r="B449" t="s">
        <v>472</v>
      </c>
      <c r="C449" t="s">
        <v>26</v>
      </c>
      <c r="D449">
        <v>377.92</v>
      </c>
      <c r="E449">
        <v>4.4</v>
      </c>
      <c r="F449">
        <v>68</v>
      </c>
      <c r="G449">
        <v>198</v>
      </c>
      <c r="H449">
        <v>924</v>
      </c>
      <c r="I449">
        <v>480</v>
      </c>
      <c r="J449">
        <v>380</v>
      </c>
      <c r="K449">
        <v>827</v>
      </c>
      <c r="L449">
        <v>84</v>
      </c>
      <c r="M449">
        <v>28</v>
      </c>
      <c r="N449">
        <v>443</v>
      </c>
      <c r="O449">
        <v>105</v>
      </c>
      <c r="P449">
        <v>758</v>
      </c>
      <c r="Q449">
        <v>143</v>
      </c>
      <c r="R449">
        <v>234</v>
      </c>
      <c r="S449" s="7">
        <f t="shared" si="84"/>
        <v>74828.16</v>
      </c>
      <c r="T449" s="7">
        <f t="shared" si="85"/>
        <v>349198.08</v>
      </c>
      <c r="U449" s="6">
        <f t="shared" si="86"/>
        <v>181401.6</v>
      </c>
      <c r="V449" s="6">
        <f t="shared" si="87"/>
        <v>143609.6</v>
      </c>
      <c r="W449" s="6">
        <f t="shared" si="88"/>
        <v>312539.84</v>
      </c>
      <c r="X449" s="6">
        <f t="shared" si="89"/>
        <v>31745.28</v>
      </c>
      <c r="Y449" s="6">
        <f t="shared" si="90"/>
        <v>10581.76</v>
      </c>
      <c r="Z449" s="6">
        <f t="shared" si="91"/>
        <v>167418.56</v>
      </c>
      <c r="AA449" s="6">
        <f t="shared" si="92"/>
        <v>39681.6</v>
      </c>
      <c r="AB449" s="6">
        <f t="shared" si="93"/>
        <v>286463.36</v>
      </c>
      <c r="AC449" s="6">
        <f t="shared" si="94"/>
        <v>54042.56</v>
      </c>
      <c r="AD449">
        <f t="shared" si="95"/>
        <v>88433.28</v>
      </c>
      <c r="AE449" s="7">
        <f t="shared" si="97"/>
        <v>5054.32</v>
      </c>
      <c r="AF449" s="6">
        <f t="shared" si="96"/>
        <v>1739943.68</v>
      </c>
    </row>
    <row r="450" spans="1:32">
      <c r="A450">
        <v>449</v>
      </c>
      <c r="B450" t="s">
        <v>473</v>
      </c>
      <c r="C450" t="s">
        <v>29</v>
      </c>
      <c r="D450">
        <v>191.25</v>
      </c>
      <c r="E450">
        <v>4.8</v>
      </c>
      <c r="F450">
        <v>988</v>
      </c>
      <c r="G450">
        <v>361</v>
      </c>
      <c r="H450">
        <v>294</v>
      </c>
      <c r="I450">
        <v>883</v>
      </c>
      <c r="J450">
        <v>305</v>
      </c>
      <c r="K450">
        <v>610</v>
      </c>
      <c r="L450">
        <v>29</v>
      </c>
      <c r="M450">
        <v>642</v>
      </c>
      <c r="N450">
        <v>112</v>
      </c>
      <c r="O450">
        <v>911</v>
      </c>
      <c r="P450">
        <v>472</v>
      </c>
      <c r="Q450">
        <v>657</v>
      </c>
      <c r="R450">
        <v>552</v>
      </c>
      <c r="S450" s="7">
        <f t="shared" si="84"/>
        <v>69041.25</v>
      </c>
      <c r="T450" s="7">
        <f t="shared" si="85"/>
        <v>56227.5</v>
      </c>
      <c r="U450" s="6">
        <f t="shared" si="86"/>
        <v>168873.75</v>
      </c>
      <c r="V450" s="6">
        <f t="shared" si="87"/>
        <v>58331.25</v>
      </c>
      <c r="W450" s="6">
        <f t="shared" si="88"/>
        <v>116662.5</v>
      </c>
      <c r="X450" s="6">
        <f t="shared" si="89"/>
        <v>5546.25</v>
      </c>
      <c r="Y450" s="6">
        <f t="shared" si="90"/>
        <v>122782.5</v>
      </c>
      <c r="Z450" s="6">
        <f t="shared" si="91"/>
        <v>21420</v>
      </c>
      <c r="AA450" s="6">
        <f t="shared" si="92"/>
        <v>174228.75</v>
      </c>
      <c r="AB450" s="6">
        <f t="shared" si="93"/>
        <v>90270</v>
      </c>
      <c r="AC450" s="6">
        <f t="shared" si="94"/>
        <v>125651.25</v>
      </c>
      <c r="AD450">
        <f t="shared" si="95"/>
        <v>105570</v>
      </c>
      <c r="AE450" s="7">
        <f t="shared" si="97"/>
        <v>7012.05</v>
      </c>
      <c r="AF450" s="6">
        <f t="shared" si="96"/>
        <v>1114605</v>
      </c>
    </row>
    <row r="451" spans="1:32">
      <c r="A451">
        <v>450</v>
      </c>
      <c r="B451" t="s">
        <v>474</v>
      </c>
      <c r="C451" t="s">
        <v>19</v>
      </c>
      <c r="D451">
        <v>46.33</v>
      </c>
      <c r="E451">
        <v>3.7</v>
      </c>
      <c r="F451">
        <v>776</v>
      </c>
      <c r="G451">
        <v>440</v>
      </c>
      <c r="H451">
        <v>639</v>
      </c>
      <c r="I451">
        <v>293</v>
      </c>
      <c r="J451">
        <v>741</v>
      </c>
      <c r="K451">
        <v>573</v>
      </c>
      <c r="L451">
        <v>724</v>
      </c>
      <c r="M451">
        <v>473</v>
      </c>
      <c r="N451">
        <v>988</v>
      </c>
      <c r="O451">
        <v>715</v>
      </c>
      <c r="P451">
        <v>670</v>
      </c>
      <c r="Q451">
        <v>390</v>
      </c>
      <c r="R451">
        <v>180</v>
      </c>
      <c r="S451" s="7">
        <f t="shared" ref="S451:S514" si="98">D451*G451</f>
        <v>20385.2</v>
      </c>
      <c r="T451" s="7">
        <f t="shared" ref="T451:T514" si="99">D451*H451</f>
        <v>29604.87</v>
      </c>
      <c r="U451" s="6">
        <f t="shared" ref="U451:U514" si="100">D451*I451</f>
        <v>13574.69</v>
      </c>
      <c r="V451" s="6">
        <f t="shared" ref="V451:V514" si="101">D451*J451</f>
        <v>34330.53</v>
      </c>
      <c r="W451" s="6">
        <f t="shared" ref="W451:W514" si="102">D451*K451</f>
        <v>26547.09</v>
      </c>
      <c r="X451" s="6">
        <f t="shared" ref="X451:X514" si="103">D451*L451</f>
        <v>33542.92</v>
      </c>
      <c r="Y451" s="6">
        <f t="shared" ref="Y451:Y514" si="104">D451*M451</f>
        <v>21914.09</v>
      </c>
      <c r="Z451" s="6">
        <f t="shared" ref="Z451:Z514" si="105">D451*N451</f>
        <v>45774.04</v>
      </c>
      <c r="AA451" s="6">
        <f t="shared" ref="AA451:AA514" si="106">D451*O451</f>
        <v>33125.95</v>
      </c>
      <c r="AB451" s="6">
        <f t="shared" ref="AB451:AB514" si="107">D451*P451</f>
        <v>31041.1</v>
      </c>
      <c r="AC451" s="6">
        <f t="shared" ref="AC451:AC514" si="108">D451*Q451</f>
        <v>18068.7</v>
      </c>
      <c r="AD451">
        <f t="shared" ref="AD451:AD514" si="109">D451*R451</f>
        <v>8339.4</v>
      </c>
      <c r="AE451" s="7">
        <f t="shared" si="97"/>
        <v>7652.03</v>
      </c>
      <c r="AF451" s="6">
        <f t="shared" ref="AF451:AF514" si="110">SUM(S451:AD451)</f>
        <v>316248.58</v>
      </c>
    </row>
    <row r="452" spans="1:32">
      <c r="A452">
        <v>451</v>
      </c>
      <c r="B452" t="s">
        <v>475</v>
      </c>
      <c r="C452" t="s">
        <v>23</v>
      </c>
      <c r="D452">
        <v>389.69</v>
      </c>
      <c r="E452">
        <v>3</v>
      </c>
      <c r="F452">
        <v>514</v>
      </c>
      <c r="G452">
        <v>25</v>
      </c>
      <c r="H452">
        <v>855</v>
      </c>
      <c r="I452">
        <v>764</v>
      </c>
      <c r="J452">
        <v>986</v>
      </c>
      <c r="K452">
        <v>285</v>
      </c>
      <c r="L452">
        <v>48</v>
      </c>
      <c r="M452">
        <v>696</v>
      </c>
      <c r="N452">
        <v>204</v>
      </c>
      <c r="O452">
        <v>0</v>
      </c>
      <c r="P452">
        <v>714</v>
      </c>
      <c r="Q452">
        <v>812</v>
      </c>
      <c r="R452">
        <v>156</v>
      </c>
      <c r="S452" s="7">
        <f t="shared" si="98"/>
        <v>9742.25</v>
      </c>
      <c r="T452" s="7">
        <f t="shared" si="99"/>
        <v>333184.95</v>
      </c>
      <c r="U452" s="6">
        <f t="shared" si="100"/>
        <v>297723.16</v>
      </c>
      <c r="V452" s="6">
        <f t="shared" si="101"/>
        <v>384234.34</v>
      </c>
      <c r="W452" s="6">
        <f t="shared" si="102"/>
        <v>111061.65</v>
      </c>
      <c r="X452" s="6">
        <f t="shared" si="103"/>
        <v>18705.12</v>
      </c>
      <c r="Y452" s="6">
        <f t="shared" si="104"/>
        <v>271224.24</v>
      </c>
      <c r="Z452" s="6">
        <f t="shared" si="105"/>
        <v>79496.76</v>
      </c>
      <c r="AA452" s="6">
        <f t="shared" si="106"/>
        <v>0</v>
      </c>
      <c r="AB452" s="6">
        <f t="shared" si="107"/>
        <v>278238.66</v>
      </c>
      <c r="AC452" s="6">
        <f t="shared" si="108"/>
        <v>316428.28</v>
      </c>
      <c r="AD452">
        <f t="shared" si="109"/>
        <v>60791.64</v>
      </c>
      <c r="AE452" s="7">
        <f t="shared" ref="AE452:AE515" si="111">SUM(D452:R452)</f>
        <v>6451.69</v>
      </c>
      <c r="AF452" s="6">
        <f t="shared" si="110"/>
        <v>2160831.05</v>
      </c>
    </row>
    <row r="453" spans="1:32">
      <c r="A453">
        <v>452</v>
      </c>
      <c r="B453" t="s">
        <v>476</v>
      </c>
      <c r="C453" t="s">
        <v>48</v>
      </c>
      <c r="D453">
        <v>281.41</v>
      </c>
      <c r="E453">
        <v>3.5</v>
      </c>
      <c r="F453">
        <v>873</v>
      </c>
      <c r="G453">
        <v>24</v>
      </c>
      <c r="H453">
        <v>281</v>
      </c>
      <c r="I453">
        <v>142</v>
      </c>
      <c r="J453">
        <v>819</v>
      </c>
      <c r="K453">
        <v>988</v>
      </c>
      <c r="L453">
        <v>776</v>
      </c>
      <c r="M453">
        <v>252</v>
      </c>
      <c r="N453">
        <v>404</v>
      </c>
      <c r="O453">
        <v>756</v>
      </c>
      <c r="P453">
        <v>111</v>
      </c>
      <c r="Q453">
        <v>675</v>
      </c>
      <c r="R453">
        <v>453</v>
      </c>
      <c r="S453" s="7">
        <f t="shared" si="98"/>
        <v>6753.84</v>
      </c>
      <c r="T453" s="7">
        <f t="shared" si="99"/>
        <v>79076.21</v>
      </c>
      <c r="U453" s="6">
        <f t="shared" si="100"/>
        <v>39960.22</v>
      </c>
      <c r="V453" s="6">
        <f t="shared" si="101"/>
        <v>230474.79</v>
      </c>
      <c r="W453" s="6">
        <f t="shared" si="102"/>
        <v>278033.08</v>
      </c>
      <c r="X453" s="6">
        <f t="shared" si="103"/>
        <v>218374.16</v>
      </c>
      <c r="Y453" s="6">
        <f t="shared" si="104"/>
        <v>70915.32</v>
      </c>
      <c r="Z453" s="6">
        <f t="shared" si="105"/>
        <v>113689.64</v>
      </c>
      <c r="AA453" s="6">
        <f t="shared" si="106"/>
        <v>212745.96</v>
      </c>
      <c r="AB453" s="6">
        <f t="shared" si="107"/>
        <v>31236.51</v>
      </c>
      <c r="AC453" s="6">
        <f t="shared" si="108"/>
        <v>189951.75</v>
      </c>
      <c r="AD453">
        <f t="shared" si="109"/>
        <v>127478.73</v>
      </c>
      <c r="AE453" s="7">
        <f t="shared" si="111"/>
        <v>6838.91</v>
      </c>
      <c r="AF453" s="6">
        <f t="shared" si="110"/>
        <v>1598690.21</v>
      </c>
    </row>
    <row r="454" spans="1:32">
      <c r="A454">
        <v>453</v>
      </c>
      <c r="B454" t="s">
        <v>477</v>
      </c>
      <c r="C454" t="s">
        <v>21</v>
      </c>
      <c r="D454">
        <v>214.99</v>
      </c>
      <c r="E454">
        <v>4.5</v>
      </c>
      <c r="F454">
        <v>637</v>
      </c>
      <c r="G454">
        <v>393</v>
      </c>
      <c r="H454">
        <v>16</v>
      </c>
      <c r="I454">
        <v>249</v>
      </c>
      <c r="J454">
        <v>672</v>
      </c>
      <c r="K454">
        <v>533</v>
      </c>
      <c r="L454">
        <v>144</v>
      </c>
      <c r="M454">
        <v>797</v>
      </c>
      <c r="N454">
        <v>697</v>
      </c>
      <c r="O454">
        <v>583</v>
      </c>
      <c r="P454">
        <v>979</v>
      </c>
      <c r="Q454">
        <v>168</v>
      </c>
      <c r="R454">
        <v>570</v>
      </c>
      <c r="S454" s="7">
        <f t="shared" si="98"/>
        <v>84491.07</v>
      </c>
      <c r="T454" s="7">
        <f t="shared" si="99"/>
        <v>3439.84</v>
      </c>
      <c r="U454" s="6">
        <f t="shared" si="100"/>
        <v>53532.51</v>
      </c>
      <c r="V454" s="6">
        <f t="shared" si="101"/>
        <v>144473.28</v>
      </c>
      <c r="W454" s="6">
        <f t="shared" si="102"/>
        <v>114589.67</v>
      </c>
      <c r="X454" s="6">
        <f t="shared" si="103"/>
        <v>30958.56</v>
      </c>
      <c r="Y454" s="6">
        <f t="shared" si="104"/>
        <v>171347.03</v>
      </c>
      <c r="Z454" s="6">
        <f t="shared" si="105"/>
        <v>149848.03</v>
      </c>
      <c r="AA454" s="6">
        <f t="shared" si="106"/>
        <v>125339.17</v>
      </c>
      <c r="AB454" s="6">
        <f t="shared" si="107"/>
        <v>210475.21</v>
      </c>
      <c r="AC454" s="6">
        <f t="shared" si="108"/>
        <v>36118.32</v>
      </c>
      <c r="AD454">
        <f t="shared" si="109"/>
        <v>122544.3</v>
      </c>
      <c r="AE454" s="7">
        <f t="shared" si="111"/>
        <v>6657.49</v>
      </c>
      <c r="AF454" s="6">
        <f t="shared" si="110"/>
        <v>1247156.99</v>
      </c>
    </row>
    <row r="455" spans="1:32">
      <c r="A455">
        <v>454</v>
      </c>
      <c r="B455" t="s">
        <v>478</v>
      </c>
      <c r="C455" t="s">
        <v>26</v>
      </c>
      <c r="D455">
        <v>453.65</v>
      </c>
      <c r="E455">
        <v>3.3</v>
      </c>
      <c r="F455">
        <v>622</v>
      </c>
      <c r="G455">
        <v>506</v>
      </c>
      <c r="H455">
        <v>70</v>
      </c>
      <c r="I455">
        <v>877</v>
      </c>
      <c r="J455">
        <v>512</v>
      </c>
      <c r="K455">
        <v>458</v>
      </c>
      <c r="L455">
        <v>68</v>
      </c>
      <c r="M455">
        <v>904</v>
      </c>
      <c r="N455">
        <v>852</v>
      </c>
      <c r="O455">
        <v>431</v>
      </c>
      <c r="P455">
        <v>291</v>
      </c>
      <c r="Q455">
        <v>989</v>
      </c>
      <c r="R455">
        <v>856</v>
      </c>
      <c r="S455" s="7">
        <f t="shared" si="98"/>
        <v>229546.9</v>
      </c>
      <c r="T455" s="7">
        <f t="shared" si="99"/>
        <v>31755.5</v>
      </c>
      <c r="U455" s="6">
        <f t="shared" si="100"/>
        <v>397851.05</v>
      </c>
      <c r="V455" s="6">
        <f t="shared" si="101"/>
        <v>232268.8</v>
      </c>
      <c r="W455" s="6">
        <f t="shared" si="102"/>
        <v>207771.7</v>
      </c>
      <c r="X455" s="6">
        <f t="shared" si="103"/>
        <v>30848.2</v>
      </c>
      <c r="Y455" s="6">
        <f t="shared" si="104"/>
        <v>410099.6</v>
      </c>
      <c r="Z455" s="6">
        <f t="shared" si="105"/>
        <v>386509.8</v>
      </c>
      <c r="AA455" s="6">
        <f t="shared" si="106"/>
        <v>195523.15</v>
      </c>
      <c r="AB455" s="6">
        <f t="shared" si="107"/>
        <v>132012.15</v>
      </c>
      <c r="AC455" s="6">
        <f t="shared" si="108"/>
        <v>448659.85</v>
      </c>
      <c r="AD455">
        <f t="shared" si="109"/>
        <v>388324.4</v>
      </c>
      <c r="AE455" s="7">
        <f t="shared" si="111"/>
        <v>7892.95</v>
      </c>
      <c r="AF455" s="6">
        <f t="shared" si="110"/>
        <v>3091171.1</v>
      </c>
    </row>
    <row r="456" spans="1:32">
      <c r="A456">
        <v>455</v>
      </c>
      <c r="B456" t="s">
        <v>479</v>
      </c>
      <c r="C456" t="s">
        <v>26</v>
      </c>
      <c r="D456">
        <v>60.04</v>
      </c>
      <c r="E456">
        <v>1.1</v>
      </c>
      <c r="F456">
        <v>598</v>
      </c>
      <c r="G456">
        <v>300</v>
      </c>
      <c r="H456">
        <v>268</v>
      </c>
      <c r="I456">
        <v>947</v>
      </c>
      <c r="J456">
        <v>747</v>
      </c>
      <c r="K456">
        <v>211</v>
      </c>
      <c r="L456">
        <v>57</v>
      </c>
      <c r="M456">
        <v>921</v>
      </c>
      <c r="N456">
        <v>196</v>
      </c>
      <c r="O456">
        <v>305</v>
      </c>
      <c r="P456">
        <v>949</v>
      </c>
      <c r="Q456">
        <v>297</v>
      </c>
      <c r="R456">
        <v>760</v>
      </c>
      <c r="S456" s="7">
        <f t="shared" si="98"/>
        <v>18012</v>
      </c>
      <c r="T456" s="7">
        <f t="shared" si="99"/>
        <v>16090.72</v>
      </c>
      <c r="U456" s="6">
        <f t="shared" si="100"/>
        <v>56857.88</v>
      </c>
      <c r="V456" s="6">
        <f t="shared" si="101"/>
        <v>44849.88</v>
      </c>
      <c r="W456" s="6">
        <f t="shared" si="102"/>
        <v>12668.44</v>
      </c>
      <c r="X456" s="6">
        <f t="shared" si="103"/>
        <v>3422.28</v>
      </c>
      <c r="Y456" s="6">
        <f t="shared" si="104"/>
        <v>55296.84</v>
      </c>
      <c r="Z456" s="6">
        <f t="shared" si="105"/>
        <v>11767.84</v>
      </c>
      <c r="AA456" s="6">
        <f t="shared" si="106"/>
        <v>18312.2</v>
      </c>
      <c r="AB456" s="6">
        <f t="shared" si="107"/>
        <v>56977.96</v>
      </c>
      <c r="AC456" s="6">
        <f t="shared" si="108"/>
        <v>17831.88</v>
      </c>
      <c r="AD456">
        <f t="shared" si="109"/>
        <v>45630.4</v>
      </c>
      <c r="AE456" s="7">
        <f t="shared" si="111"/>
        <v>6617.14</v>
      </c>
      <c r="AF456" s="6">
        <f t="shared" si="110"/>
        <v>357718.32</v>
      </c>
    </row>
    <row r="457" spans="1:32">
      <c r="A457">
        <v>456</v>
      </c>
      <c r="B457" t="s">
        <v>480</v>
      </c>
      <c r="C457" t="s">
        <v>19</v>
      </c>
      <c r="D457">
        <v>248.85</v>
      </c>
      <c r="E457">
        <v>4.7</v>
      </c>
      <c r="F457">
        <v>937</v>
      </c>
      <c r="G457">
        <v>338</v>
      </c>
      <c r="H457">
        <v>324</v>
      </c>
      <c r="I457">
        <v>974</v>
      </c>
      <c r="J457">
        <v>948</v>
      </c>
      <c r="K457">
        <v>125</v>
      </c>
      <c r="L457">
        <v>696</v>
      </c>
      <c r="M457">
        <v>385</v>
      </c>
      <c r="N457">
        <v>777</v>
      </c>
      <c r="O457">
        <v>908</v>
      </c>
      <c r="P457">
        <v>821</v>
      </c>
      <c r="Q457">
        <v>232</v>
      </c>
      <c r="R457">
        <v>703</v>
      </c>
      <c r="S457" s="7">
        <f t="shared" si="98"/>
        <v>84111.3</v>
      </c>
      <c r="T457" s="7">
        <f t="shared" si="99"/>
        <v>80627.4</v>
      </c>
      <c r="U457" s="6">
        <f t="shared" si="100"/>
        <v>242379.9</v>
      </c>
      <c r="V457" s="6">
        <f t="shared" si="101"/>
        <v>235909.8</v>
      </c>
      <c r="W457" s="6">
        <f t="shared" si="102"/>
        <v>31106.25</v>
      </c>
      <c r="X457" s="6">
        <f t="shared" si="103"/>
        <v>173199.6</v>
      </c>
      <c r="Y457" s="6">
        <f t="shared" si="104"/>
        <v>95807.25</v>
      </c>
      <c r="Z457" s="6">
        <f t="shared" si="105"/>
        <v>193356.45</v>
      </c>
      <c r="AA457" s="6">
        <f t="shared" si="106"/>
        <v>225955.8</v>
      </c>
      <c r="AB457" s="6">
        <f t="shared" si="107"/>
        <v>204305.85</v>
      </c>
      <c r="AC457" s="6">
        <f t="shared" si="108"/>
        <v>57733.2</v>
      </c>
      <c r="AD457">
        <f t="shared" si="109"/>
        <v>174941.55</v>
      </c>
      <c r="AE457" s="7">
        <f t="shared" si="111"/>
        <v>8421.55</v>
      </c>
      <c r="AF457" s="6">
        <f t="shared" si="110"/>
        <v>1799434.35</v>
      </c>
    </row>
    <row r="458" spans="1:32">
      <c r="A458">
        <v>457</v>
      </c>
      <c r="B458" t="s">
        <v>481</v>
      </c>
      <c r="C458" t="s">
        <v>21</v>
      </c>
      <c r="D458">
        <v>10.62</v>
      </c>
      <c r="E458">
        <v>3.8</v>
      </c>
      <c r="F458">
        <v>632</v>
      </c>
      <c r="G458">
        <v>266</v>
      </c>
      <c r="H458">
        <v>793</v>
      </c>
      <c r="I458">
        <v>301</v>
      </c>
      <c r="J458">
        <v>187</v>
      </c>
      <c r="K458">
        <v>412</v>
      </c>
      <c r="L458">
        <v>573</v>
      </c>
      <c r="M458">
        <v>61</v>
      </c>
      <c r="N458">
        <v>773</v>
      </c>
      <c r="O458">
        <v>526</v>
      </c>
      <c r="P458">
        <v>630</v>
      </c>
      <c r="Q458">
        <v>902</v>
      </c>
      <c r="R458">
        <v>23</v>
      </c>
      <c r="S458" s="7">
        <f t="shared" si="98"/>
        <v>2824.92</v>
      </c>
      <c r="T458" s="7">
        <f t="shared" si="99"/>
        <v>8421.66</v>
      </c>
      <c r="U458" s="6">
        <f t="shared" si="100"/>
        <v>3196.62</v>
      </c>
      <c r="V458" s="6">
        <f t="shared" si="101"/>
        <v>1985.94</v>
      </c>
      <c r="W458" s="6">
        <f t="shared" si="102"/>
        <v>4375.44</v>
      </c>
      <c r="X458" s="6">
        <f t="shared" si="103"/>
        <v>6085.26</v>
      </c>
      <c r="Y458" s="6">
        <f t="shared" si="104"/>
        <v>647.82</v>
      </c>
      <c r="Z458" s="6">
        <f t="shared" si="105"/>
        <v>8209.26</v>
      </c>
      <c r="AA458" s="6">
        <f t="shared" si="106"/>
        <v>5586.12</v>
      </c>
      <c r="AB458" s="6">
        <f t="shared" si="107"/>
        <v>6690.6</v>
      </c>
      <c r="AC458" s="6">
        <f t="shared" si="108"/>
        <v>9579.24</v>
      </c>
      <c r="AD458">
        <f t="shared" si="109"/>
        <v>244.26</v>
      </c>
      <c r="AE458" s="7">
        <f t="shared" si="111"/>
        <v>6093.42</v>
      </c>
      <c r="AF458" s="6">
        <f t="shared" si="110"/>
        <v>57847.14</v>
      </c>
    </row>
    <row r="459" spans="1:32">
      <c r="A459">
        <v>458</v>
      </c>
      <c r="B459" t="s">
        <v>482</v>
      </c>
      <c r="C459" t="s">
        <v>21</v>
      </c>
      <c r="D459">
        <v>236.99</v>
      </c>
      <c r="E459">
        <v>3.7</v>
      </c>
      <c r="F459">
        <v>127</v>
      </c>
      <c r="G459">
        <v>460</v>
      </c>
      <c r="H459">
        <v>304</v>
      </c>
      <c r="I459">
        <v>24</v>
      </c>
      <c r="J459">
        <v>929</v>
      </c>
      <c r="K459">
        <v>498</v>
      </c>
      <c r="L459">
        <v>478</v>
      </c>
      <c r="M459">
        <v>514</v>
      </c>
      <c r="N459">
        <v>759</v>
      </c>
      <c r="O459">
        <v>52</v>
      </c>
      <c r="P459">
        <v>382</v>
      </c>
      <c r="Q459">
        <v>270</v>
      </c>
      <c r="R459">
        <v>472</v>
      </c>
      <c r="S459" s="7">
        <f t="shared" si="98"/>
        <v>109015.4</v>
      </c>
      <c r="T459" s="7">
        <f t="shared" si="99"/>
        <v>72044.96</v>
      </c>
      <c r="U459" s="6">
        <f t="shared" si="100"/>
        <v>5687.76</v>
      </c>
      <c r="V459" s="6">
        <f t="shared" si="101"/>
        <v>220163.71</v>
      </c>
      <c r="W459" s="6">
        <f t="shared" si="102"/>
        <v>118021.02</v>
      </c>
      <c r="X459" s="6">
        <f t="shared" si="103"/>
        <v>113281.22</v>
      </c>
      <c r="Y459" s="6">
        <f t="shared" si="104"/>
        <v>121812.86</v>
      </c>
      <c r="Z459" s="6">
        <f t="shared" si="105"/>
        <v>179875.41</v>
      </c>
      <c r="AA459" s="6">
        <f t="shared" si="106"/>
        <v>12323.48</v>
      </c>
      <c r="AB459" s="6">
        <f t="shared" si="107"/>
        <v>90530.18</v>
      </c>
      <c r="AC459" s="6">
        <f t="shared" si="108"/>
        <v>63987.3</v>
      </c>
      <c r="AD459">
        <f t="shared" si="109"/>
        <v>111859.28</v>
      </c>
      <c r="AE459" s="7">
        <f t="shared" si="111"/>
        <v>5509.69</v>
      </c>
      <c r="AF459" s="6">
        <f t="shared" si="110"/>
        <v>1218602.58</v>
      </c>
    </row>
    <row r="460" spans="1:32">
      <c r="A460">
        <v>459</v>
      </c>
      <c r="B460" t="s">
        <v>483</v>
      </c>
      <c r="C460" t="s">
        <v>48</v>
      </c>
      <c r="D460">
        <v>32.87</v>
      </c>
      <c r="E460">
        <v>1.9</v>
      </c>
      <c r="F460">
        <v>255</v>
      </c>
      <c r="G460">
        <v>692</v>
      </c>
      <c r="H460">
        <v>450</v>
      </c>
      <c r="I460">
        <v>788</v>
      </c>
      <c r="J460">
        <v>515</v>
      </c>
      <c r="K460">
        <v>424</v>
      </c>
      <c r="L460">
        <v>819</v>
      </c>
      <c r="M460">
        <v>429</v>
      </c>
      <c r="N460">
        <v>114</v>
      </c>
      <c r="O460">
        <v>939</v>
      </c>
      <c r="P460">
        <v>16</v>
      </c>
      <c r="Q460">
        <v>59</v>
      </c>
      <c r="R460">
        <v>399</v>
      </c>
      <c r="S460" s="7">
        <f t="shared" si="98"/>
        <v>22746.04</v>
      </c>
      <c r="T460" s="7">
        <f t="shared" si="99"/>
        <v>14791.5</v>
      </c>
      <c r="U460" s="6">
        <f t="shared" si="100"/>
        <v>25901.56</v>
      </c>
      <c r="V460" s="6">
        <f t="shared" si="101"/>
        <v>16928.05</v>
      </c>
      <c r="W460" s="6">
        <f t="shared" si="102"/>
        <v>13936.88</v>
      </c>
      <c r="X460" s="6">
        <f t="shared" si="103"/>
        <v>26920.53</v>
      </c>
      <c r="Y460" s="6">
        <f t="shared" si="104"/>
        <v>14101.23</v>
      </c>
      <c r="Z460" s="6">
        <f t="shared" si="105"/>
        <v>3747.18</v>
      </c>
      <c r="AA460" s="6">
        <f t="shared" si="106"/>
        <v>30864.93</v>
      </c>
      <c r="AB460" s="6">
        <f t="shared" si="107"/>
        <v>525.92</v>
      </c>
      <c r="AC460" s="6">
        <f t="shared" si="108"/>
        <v>1939.33</v>
      </c>
      <c r="AD460">
        <f t="shared" si="109"/>
        <v>13115.13</v>
      </c>
      <c r="AE460" s="7">
        <f t="shared" si="111"/>
        <v>5933.77</v>
      </c>
      <c r="AF460" s="6">
        <f t="shared" si="110"/>
        <v>185518.28</v>
      </c>
    </row>
    <row r="461" spans="1:32">
      <c r="A461">
        <v>460</v>
      </c>
      <c r="B461" t="s">
        <v>484</v>
      </c>
      <c r="C461" t="s">
        <v>48</v>
      </c>
      <c r="D461">
        <v>63.81</v>
      </c>
      <c r="E461">
        <v>3.6</v>
      </c>
      <c r="F461">
        <v>695</v>
      </c>
      <c r="G461">
        <v>455</v>
      </c>
      <c r="H461">
        <v>6</v>
      </c>
      <c r="I461">
        <v>983</v>
      </c>
      <c r="J461">
        <v>912</v>
      </c>
      <c r="K461">
        <v>553</v>
      </c>
      <c r="L461">
        <v>444</v>
      </c>
      <c r="M461">
        <v>579</v>
      </c>
      <c r="N461">
        <v>120</v>
      </c>
      <c r="O461">
        <v>519</v>
      </c>
      <c r="P461">
        <v>492</v>
      </c>
      <c r="Q461">
        <v>295</v>
      </c>
      <c r="R461">
        <v>947</v>
      </c>
      <c r="S461" s="7">
        <f t="shared" si="98"/>
        <v>29033.55</v>
      </c>
      <c r="T461" s="7">
        <f t="shared" si="99"/>
        <v>382.86</v>
      </c>
      <c r="U461" s="6">
        <f t="shared" si="100"/>
        <v>62725.23</v>
      </c>
      <c r="V461" s="6">
        <f t="shared" si="101"/>
        <v>58194.72</v>
      </c>
      <c r="W461" s="6">
        <f t="shared" si="102"/>
        <v>35286.93</v>
      </c>
      <c r="X461" s="6">
        <f t="shared" si="103"/>
        <v>28331.64</v>
      </c>
      <c r="Y461" s="6">
        <f t="shared" si="104"/>
        <v>36945.99</v>
      </c>
      <c r="Z461" s="6">
        <f t="shared" si="105"/>
        <v>7657.2</v>
      </c>
      <c r="AA461" s="6">
        <f t="shared" si="106"/>
        <v>33117.39</v>
      </c>
      <c r="AB461" s="6">
        <f t="shared" si="107"/>
        <v>31394.52</v>
      </c>
      <c r="AC461" s="6">
        <f t="shared" si="108"/>
        <v>18823.95</v>
      </c>
      <c r="AD461">
        <f t="shared" si="109"/>
        <v>60428.07</v>
      </c>
      <c r="AE461" s="7">
        <f t="shared" si="111"/>
        <v>7067.41</v>
      </c>
      <c r="AF461" s="6">
        <f t="shared" si="110"/>
        <v>402322.05</v>
      </c>
    </row>
    <row r="462" spans="1:32">
      <c r="A462">
        <v>461</v>
      </c>
      <c r="B462" t="s">
        <v>485</v>
      </c>
      <c r="C462" t="s">
        <v>23</v>
      </c>
      <c r="D462">
        <v>63.18</v>
      </c>
      <c r="E462">
        <v>2.6</v>
      </c>
      <c r="F462">
        <v>16</v>
      </c>
      <c r="G462">
        <v>359</v>
      </c>
      <c r="H462">
        <v>313</v>
      </c>
      <c r="I462">
        <v>888</v>
      </c>
      <c r="J462">
        <v>643</v>
      </c>
      <c r="K462">
        <v>609</v>
      </c>
      <c r="L462">
        <v>295</v>
      </c>
      <c r="M462">
        <v>536</v>
      </c>
      <c r="N462">
        <v>652</v>
      </c>
      <c r="O462">
        <v>329</v>
      </c>
      <c r="P462">
        <v>330</v>
      </c>
      <c r="Q462">
        <v>466</v>
      </c>
      <c r="R462">
        <v>591</v>
      </c>
      <c r="S462" s="7">
        <f t="shared" si="98"/>
        <v>22681.62</v>
      </c>
      <c r="T462" s="7">
        <f t="shared" si="99"/>
        <v>19775.34</v>
      </c>
      <c r="U462" s="6">
        <f t="shared" si="100"/>
        <v>56103.84</v>
      </c>
      <c r="V462" s="6">
        <f t="shared" si="101"/>
        <v>40624.74</v>
      </c>
      <c r="W462" s="6">
        <f t="shared" si="102"/>
        <v>38476.62</v>
      </c>
      <c r="X462" s="6">
        <f t="shared" si="103"/>
        <v>18638.1</v>
      </c>
      <c r="Y462" s="6">
        <f t="shared" si="104"/>
        <v>33864.48</v>
      </c>
      <c r="Z462" s="6">
        <f t="shared" si="105"/>
        <v>41193.36</v>
      </c>
      <c r="AA462" s="6">
        <f t="shared" si="106"/>
        <v>20786.22</v>
      </c>
      <c r="AB462" s="6">
        <f t="shared" si="107"/>
        <v>20849.4</v>
      </c>
      <c r="AC462" s="6">
        <f t="shared" si="108"/>
        <v>29441.88</v>
      </c>
      <c r="AD462">
        <f t="shared" si="109"/>
        <v>37339.38</v>
      </c>
      <c r="AE462" s="7">
        <f t="shared" si="111"/>
        <v>6092.78</v>
      </c>
      <c r="AF462" s="6">
        <f t="shared" si="110"/>
        <v>379774.98</v>
      </c>
    </row>
    <row r="463" spans="1:32">
      <c r="A463">
        <v>462</v>
      </c>
      <c r="B463" t="s">
        <v>486</v>
      </c>
      <c r="C463" t="s">
        <v>26</v>
      </c>
      <c r="D463">
        <v>326.36</v>
      </c>
      <c r="E463">
        <v>3.6</v>
      </c>
      <c r="F463">
        <v>477</v>
      </c>
      <c r="G463">
        <v>67</v>
      </c>
      <c r="H463">
        <v>816</v>
      </c>
      <c r="I463">
        <v>889</v>
      </c>
      <c r="J463">
        <v>426</v>
      </c>
      <c r="K463">
        <v>960</v>
      </c>
      <c r="L463">
        <v>677</v>
      </c>
      <c r="M463">
        <v>690</v>
      </c>
      <c r="N463">
        <v>64</v>
      </c>
      <c r="O463">
        <v>557</v>
      </c>
      <c r="P463">
        <v>925</v>
      </c>
      <c r="Q463">
        <v>234</v>
      </c>
      <c r="R463">
        <v>133</v>
      </c>
      <c r="S463" s="7">
        <f t="shared" si="98"/>
        <v>21866.12</v>
      </c>
      <c r="T463" s="7">
        <f t="shared" si="99"/>
        <v>266309.76</v>
      </c>
      <c r="U463" s="6">
        <f t="shared" si="100"/>
        <v>290134.04</v>
      </c>
      <c r="V463" s="6">
        <f t="shared" si="101"/>
        <v>139029.36</v>
      </c>
      <c r="W463" s="6">
        <f t="shared" si="102"/>
        <v>313305.6</v>
      </c>
      <c r="X463" s="6">
        <f t="shared" si="103"/>
        <v>220945.72</v>
      </c>
      <c r="Y463" s="6">
        <f t="shared" si="104"/>
        <v>225188.4</v>
      </c>
      <c r="Z463" s="6">
        <f t="shared" si="105"/>
        <v>20887.04</v>
      </c>
      <c r="AA463" s="6">
        <f t="shared" si="106"/>
        <v>181782.52</v>
      </c>
      <c r="AB463" s="6">
        <f t="shared" si="107"/>
        <v>301883</v>
      </c>
      <c r="AC463" s="6">
        <f t="shared" si="108"/>
        <v>76368.24</v>
      </c>
      <c r="AD463">
        <f t="shared" si="109"/>
        <v>43405.88</v>
      </c>
      <c r="AE463" s="7">
        <f t="shared" si="111"/>
        <v>7244.96</v>
      </c>
      <c r="AF463" s="6">
        <f t="shared" si="110"/>
        <v>2101105.68</v>
      </c>
    </row>
    <row r="464" spans="1:32">
      <c r="A464">
        <v>463</v>
      </c>
      <c r="B464" t="s">
        <v>487</v>
      </c>
      <c r="C464" t="s">
        <v>29</v>
      </c>
      <c r="D464">
        <v>374.29</v>
      </c>
      <c r="E464">
        <v>1.4</v>
      </c>
      <c r="F464">
        <v>62</v>
      </c>
      <c r="G464">
        <v>862</v>
      </c>
      <c r="H464">
        <v>102</v>
      </c>
      <c r="I464">
        <v>900</v>
      </c>
      <c r="J464">
        <v>501</v>
      </c>
      <c r="K464">
        <v>542</v>
      </c>
      <c r="L464">
        <v>170</v>
      </c>
      <c r="M464">
        <v>140</v>
      </c>
      <c r="N464">
        <v>275</v>
      </c>
      <c r="O464">
        <v>324</v>
      </c>
      <c r="P464">
        <v>738</v>
      </c>
      <c r="Q464">
        <v>676</v>
      </c>
      <c r="R464">
        <v>420</v>
      </c>
      <c r="S464" s="7">
        <f t="shared" si="98"/>
        <v>322637.98</v>
      </c>
      <c r="T464" s="7">
        <f t="shared" si="99"/>
        <v>38177.58</v>
      </c>
      <c r="U464" s="6">
        <f t="shared" si="100"/>
        <v>336861</v>
      </c>
      <c r="V464" s="6">
        <f t="shared" si="101"/>
        <v>187519.29</v>
      </c>
      <c r="W464" s="6">
        <f t="shared" si="102"/>
        <v>202865.18</v>
      </c>
      <c r="X464" s="6">
        <f t="shared" si="103"/>
        <v>63629.3</v>
      </c>
      <c r="Y464" s="6">
        <f t="shared" si="104"/>
        <v>52400.6</v>
      </c>
      <c r="Z464" s="6">
        <f t="shared" si="105"/>
        <v>102929.75</v>
      </c>
      <c r="AA464" s="6">
        <f t="shared" si="106"/>
        <v>121269.96</v>
      </c>
      <c r="AB464" s="6">
        <f t="shared" si="107"/>
        <v>276226.02</v>
      </c>
      <c r="AC464" s="6">
        <f t="shared" si="108"/>
        <v>253020.04</v>
      </c>
      <c r="AD464">
        <f t="shared" si="109"/>
        <v>157201.8</v>
      </c>
      <c r="AE464" s="7">
        <f t="shared" si="111"/>
        <v>6087.69</v>
      </c>
      <c r="AF464" s="6">
        <f t="shared" si="110"/>
        <v>2114738.5</v>
      </c>
    </row>
    <row r="465" spans="1:32">
      <c r="A465">
        <v>464</v>
      </c>
      <c r="B465" t="s">
        <v>488</v>
      </c>
      <c r="C465" t="s">
        <v>48</v>
      </c>
      <c r="D465">
        <v>293.77</v>
      </c>
      <c r="E465">
        <v>3.6</v>
      </c>
      <c r="F465">
        <v>881</v>
      </c>
      <c r="G465">
        <v>411</v>
      </c>
      <c r="H465">
        <v>820</v>
      </c>
      <c r="I465">
        <v>69</v>
      </c>
      <c r="J465">
        <v>729</v>
      </c>
      <c r="K465">
        <v>157</v>
      </c>
      <c r="L465">
        <v>574</v>
      </c>
      <c r="M465">
        <v>742</v>
      </c>
      <c r="N465">
        <v>824</v>
      </c>
      <c r="O465">
        <v>113</v>
      </c>
      <c r="P465">
        <v>872</v>
      </c>
      <c r="Q465">
        <v>705</v>
      </c>
      <c r="R465">
        <v>212</v>
      </c>
      <c r="S465" s="7">
        <f t="shared" si="98"/>
        <v>120739.47</v>
      </c>
      <c r="T465" s="7">
        <f t="shared" si="99"/>
        <v>240891.4</v>
      </c>
      <c r="U465" s="6">
        <f t="shared" si="100"/>
        <v>20270.13</v>
      </c>
      <c r="V465" s="6">
        <f t="shared" si="101"/>
        <v>214158.33</v>
      </c>
      <c r="W465" s="6">
        <f t="shared" si="102"/>
        <v>46121.89</v>
      </c>
      <c r="X465" s="6">
        <f t="shared" si="103"/>
        <v>168623.98</v>
      </c>
      <c r="Y465" s="6">
        <f t="shared" si="104"/>
        <v>217977.34</v>
      </c>
      <c r="Z465" s="6">
        <f t="shared" si="105"/>
        <v>242066.48</v>
      </c>
      <c r="AA465" s="6">
        <f t="shared" si="106"/>
        <v>33196.01</v>
      </c>
      <c r="AB465" s="6">
        <f t="shared" si="107"/>
        <v>256167.44</v>
      </c>
      <c r="AC465" s="6">
        <f t="shared" si="108"/>
        <v>207107.85</v>
      </c>
      <c r="AD465">
        <f t="shared" si="109"/>
        <v>62279.24</v>
      </c>
      <c r="AE465" s="7">
        <f t="shared" si="111"/>
        <v>7406.37</v>
      </c>
      <c r="AF465" s="6">
        <f t="shared" si="110"/>
        <v>1829599.56</v>
      </c>
    </row>
    <row r="466" spans="1:32">
      <c r="A466">
        <v>465</v>
      </c>
      <c r="B466" t="s">
        <v>489</v>
      </c>
      <c r="C466" t="s">
        <v>19</v>
      </c>
      <c r="D466">
        <v>481.28</v>
      </c>
      <c r="E466">
        <v>5</v>
      </c>
      <c r="F466">
        <v>432</v>
      </c>
      <c r="G466">
        <v>970</v>
      </c>
      <c r="H466">
        <v>192</v>
      </c>
      <c r="I466">
        <v>624</v>
      </c>
      <c r="J466">
        <v>259</v>
      </c>
      <c r="K466">
        <v>111</v>
      </c>
      <c r="L466">
        <v>146</v>
      </c>
      <c r="M466">
        <v>299</v>
      </c>
      <c r="N466">
        <v>238</v>
      </c>
      <c r="O466">
        <v>146</v>
      </c>
      <c r="P466">
        <v>485</v>
      </c>
      <c r="Q466">
        <v>233</v>
      </c>
      <c r="R466">
        <v>899</v>
      </c>
      <c r="S466" s="7">
        <f t="shared" si="98"/>
        <v>466841.6</v>
      </c>
      <c r="T466" s="7">
        <f t="shared" si="99"/>
        <v>92405.76</v>
      </c>
      <c r="U466" s="6">
        <f t="shared" si="100"/>
        <v>300318.72</v>
      </c>
      <c r="V466" s="6">
        <f t="shared" si="101"/>
        <v>124651.52</v>
      </c>
      <c r="W466" s="6">
        <f t="shared" si="102"/>
        <v>53422.08</v>
      </c>
      <c r="X466" s="6">
        <f t="shared" si="103"/>
        <v>70266.88</v>
      </c>
      <c r="Y466" s="6">
        <f t="shared" si="104"/>
        <v>143902.72</v>
      </c>
      <c r="Z466" s="6">
        <f t="shared" si="105"/>
        <v>114544.64</v>
      </c>
      <c r="AA466" s="6">
        <f t="shared" si="106"/>
        <v>70266.88</v>
      </c>
      <c r="AB466" s="6">
        <f t="shared" si="107"/>
        <v>233420.8</v>
      </c>
      <c r="AC466" s="6">
        <f t="shared" si="108"/>
        <v>112138.24</v>
      </c>
      <c r="AD466">
        <f t="shared" si="109"/>
        <v>432670.72</v>
      </c>
      <c r="AE466" s="7">
        <f t="shared" si="111"/>
        <v>5520.28</v>
      </c>
      <c r="AF466" s="6">
        <f t="shared" si="110"/>
        <v>2214850.56</v>
      </c>
    </row>
    <row r="467" spans="1:32">
      <c r="A467">
        <v>466</v>
      </c>
      <c r="B467" t="s">
        <v>490</v>
      </c>
      <c r="C467" t="s">
        <v>19</v>
      </c>
      <c r="D467">
        <v>190.56</v>
      </c>
      <c r="E467">
        <v>1.2</v>
      </c>
      <c r="F467">
        <v>670</v>
      </c>
      <c r="G467">
        <v>490</v>
      </c>
      <c r="H467">
        <v>752</v>
      </c>
      <c r="I467">
        <v>874</v>
      </c>
      <c r="J467">
        <v>512</v>
      </c>
      <c r="K467">
        <v>401</v>
      </c>
      <c r="L467">
        <v>483</v>
      </c>
      <c r="M467">
        <v>674</v>
      </c>
      <c r="N467">
        <v>301</v>
      </c>
      <c r="O467">
        <v>165</v>
      </c>
      <c r="P467">
        <v>405</v>
      </c>
      <c r="Q467">
        <v>367</v>
      </c>
      <c r="R467">
        <v>481</v>
      </c>
      <c r="S467" s="7">
        <f t="shared" si="98"/>
        <v>93374.4</v>
      </c>
      <c r="T467" s="7">
        <f t="shared" si="99"/>
        <v>143301.12</v>
      </c>
      <c r="U467" s="6">
        <f t="shared" si="100"/>
        <v>166549.44</v>
      </c>
      <c r="V467" s="6">
        <f t="shared" si="101"/>
        <v>97566.72</v>
      </c>
      <c r="W467" s="6">
        <f t="shared" si="102"/>
        <v>76414.56</v>
      </c>
      <c r="X467" s="6">
        <f t="shared" si="103"/>
        <v>92040.48</v>
      </c>
      <c r="Y467" s="6">
        <f t="shared" si="104"/>
        <v>128437.44</v>
      </c>
      <c r="Z467" s="6">
        <f t="shared" si="105"/>
        <v>57358.56</v>
      </c>
      <c r="AA467" s="6">
        <f t="shared" si="106"/>
        <v>31442.4</v>
      </c>
      <c r="AB467" s="6">
        <f t="shared" si="107"/>
        <v>77176.8</v>
      </c>
      <c r="AC467" s="6">
        <f t="shared" si="108"/>
        <v>69935.52</v>
      </c>
      <c r="AD467">
        <f t="shared" si="109"/>
        <v>91659.36</v>
      </c>
      <c r="AE467" s="7">
        <f t="shared" si="111"/>
        <v>6766.76</v>
      </c>
      <c r="AF467" s="6">
        <f t="shared" si="110"/>
        <v>1125256.8</v>
      </c>
    </row>
    <row r="468" spans="1:32">
      <c r="A468">
        <v>467</v>
      </c>
      <c r="B468" t="s">
        <v>491</v>
      </c>
      <c r="C468" t="s">
        <v>19</v>
      </c>
      <c r="D468">
        <v>146.43</v>
      </c>
      <c r="E468">
        <v>4.9</v>
      </c>
      <c r="F468">
        <v>268</v>
      </c>
      <c r="G468">
        <v>832</v>
      </c>
      <c r="H468">
        <v>573</v>
      </c>
      <c r="I468">
        <v>111</v>
      </c>
      <c r="J468">
        <v>70</v>
      </c>
      <c r="K468">
        <v>758</v>
      </c>
      <c r="L468">
        <v>305</v>
      </c>
      <c r="M468">
        <v>310</v>
      </c>
      <c r="N468">
        <v>391</v>
      </c>
      <c r="O468">
        <v>378</v>
      </c>
      <c r="P468">
        <v>116</v>
      </c>
      <c r="Q468">
        <v>694</v>
      </c>
      <c r="R468">
        <v>347</v>
      </c>
      <c r="S468" s="7">
        <f t="shared" si="98"/>
        <v>121829.76</v>
      </c>
      <c r="T468" s="7">
        <f t="shared" si="99"/>
        <v>83904.39</v>
      </c>
      <c r="U468" s="6">
        <f t="shared" si="100"/>
        <v>16253.73</v>
      </c>
      <c r="V468" s="6">
        <f t="shared" si="101"/>
        <v>10250.1</v>
      </c>
      <c r="W468" s="6">
        <f t="shared" si="102"/>
        <v>110993.94</v>
      </c>
      <c r="X468" s="6">
        <f t="shared" si="103"/>
        <v>44661.15</v>
      </c>
      <c r="Y468" s="6">
        <f t="shared" si="104"/>
        <v>45393.3</v>
      </c>
      <c r="Z468" s="6">
        <f t="shared" si="105"/>
        <v>57254.13</v>
      </c>
      <c r="AA468" s="6">
        <f t="shared" si="106"/>
        <v>55350.54</v>
      </c>
      <c r="AB468" s="6">
        <f t="shared" si="107"/>
        <v>16985.88</v>
      </c>
      <c r="AC468" s="6">
        <f t="shared" si="108"/>
        <v>101622.42</v>
      </c>
      <c r="AD468">
        <f t="shared" si="109"/>
        <v>50811.21</v>
      </c>
      <c r="AE468" s="7">
        <f t="shared" si="111"/>
        <v>5304.33</v>
      </c>
      <c r="AF468" s="6">
        <f t="shared" si="110"/>
        <v>715310.55</v>
      </c>
    </row>
    <row r="469" spans="1:32">
      <c r="A469">
        <v>468</v>
      </c>
      <c r="B469" t="s">
        <v>492</v>
      </c>
      <c r="C469" t="s">
        <v>35</v>
      </c>
      <c r="D469">
        <v>434.96</v>
      </c>
      <c r="E469">
        <v>2.6</v>
      </c>
      <c r="F469">
        <v>35</v>
      </c>
      <c r="G469">
        <v>48</v>
      </c>
      <c r="H469">
        <v>528</v>
      </c>
      <c r="I469">
        <v>363</v>
      </c>
      <c r="J469">
        <v>477</v>
      </c>
      <c r="K469">
        <v>121</v>
      </c>
      <c r="L469">
        <v>672</v>
      </c>
      <c r="M469">
        <v>470</v>
      </c>
      <c r="N469">
        <v>521</v>
      </c>
      <c r="O469">
        <v>138</v>
      </c>
      <c r="P469">
        <v>554</v>
      </c>
      <c r="Q469">
        <v>844</v>
      </c>
      <c r="R469">
        <v>165</v>
      </c>
      <c r="S469" s="7">
        <f t="shared" si="98"/>
        <v>20878.08</v>
      </c>
      <c r="T469" s="7">
        <f t="shared" si="99"/>
        <v>229658.88</v>
      </c>
      <c r="U469" s="6">
        <f t="shared" si="100"/>
        <v>157890.48</v>
      </c>
      <c r="V469" s="6">
        <f t="shared" si="101"/>
        <v>207475.92</v>
      </c>
      <c r="W469" s="6">
        <f t="shared" si="102"/>
        <v>52630.16</v>
      </c>
      <c r="X469" s="6">
        <f t="shared" si="103"/>
        <v>292293.12</v>
      </c>
      <c r="Y469" s="6">
        <f t="shared" si="104"/>
        <v>204431.2</v>
      </c>
      <c r="Z469" s="6">
        <f t="shared" si="105"/>
        <v>226614.16</v>
      </c>
      <c r="AA469" s="6">
        <f t="shared" si="106"/>
        <v>60024.48</v>
      </c>
      <c r="AB469" s="6">
        <f t="shared" si="107"/>
        <v>240967.84</v>
      </c>
      <c r="AC469" s="6">
        <f t="shared" si="108"/>
        <v>367106.24</v>
      </c>
      <c r="AD469">
        <f t="shared" si="109"/>
        <v>71768.4</v>
      </c>
      <c r="AE469" s="7">
        <f t="shared" si="111"/>
        <v>5373.56</v>
      </c>
      <c r="AF469" s="6">
        <f t="shared" si="110"/>
        <v>2131738.96</v>
      </c>
    </row>
    <row r="470" spans="1:32">
      <c r="A470">
        <v>469</v>
      </c>
      <c r="B470" t="s">
        <v>493</v>
      </c>
      <c r="C470" t="s">
        <v>48</v>
      </c>
      <c r="D470">
        <v>115.68</v>
      </c>
      <c r="E470">
        <v>4.5</v>
      </c>
      <c r="F470">
        <v>779</v>
      </c>
      <c r="G470">
        <v>686</v>
      </c>
      <c r="H470">
        <v>170</v>
      </c>
      <c r="I470">
        <v>302</v>
      </c>
      <c r="J470">
        <v>177</v>
      </c>
      <c r="K470">
        <v>272</v>
      </c>
      <c r="L470">
        <v>652</v>
      </c>
      <c r="M470">
        <v>392</v>
      </c>
      <c r="N470">
        <v>968</v>
      </c>
      <c r="O470">
        <v>628</v>
      </c>
      <c r="P470">
        <v>879</v>
      </c>
      <c r="Q470">
        <v>231</v>
      </c>
      <c r="R470">
        <v>936</v>
      </c>
      <c r="S470" s="7">
        <f t="shared" si="98"/>
        <v>79356.48</v>
      </c>
      <c r="T470" s="7">
        <f t="shared" si="99"/>
        <v>19665.6</v>
      </c>
      <c r="U470" s="6">
        <f t="shared" si="100"/>
        <v>34935.36</v>
      </c>
      <c r="V470" s="6">
        <f t="shared" si="101"/>
        <v>20475.36</v>
      </c>
      <c r="W470" s="6">
        <f t="shared" si="102"/>
        <v>31464.96</v>
      </c>
      <c r="X470" s="6">
        <f t="shared" si="103"/>
        <v>75423.36</v>
      </c>
      <c r="Y470" s="6">
        <f t="shared" si="104"/>
        <v>45346.56</v>
      </c>
      <c r="Z470" s="6">
        <f t="shared" si="105"/>
        <v>111978.24</v>
      </c>
      <c r="AA470" s="6">
        <f t="shared" si="106"/>
        <v>72647.04</v>
      </c>
      <c r="AB470" s="6">
        <f t="shared" si="107"/>
        <v>101682.72</v>
      </c>
      <c r="AC470" s="6">
        <f t="shared" si="108"/>
        <v>26722.08</v>
      </c>
      <c r="AD470">
        <f t="shared" si="109"/>
        <v>108276.48</v>
      </c>
      <c r="AE470" s="7">
        <f t="shared" si="111"/>
        <v>7192.18</v>
      </c>
      <c r="AF470" s="6">
        <f t="shared" si="110"/>
        <v>727974.24</v>
      </c>
    </row>
    <row r="471" spans="1:32">
      <c r="A471">
        <v>470</v>
      </c>
      <c r="B471" t="s">
        <v>494</v>
      </c>
      <c r="C471" t="s">
        <v>48</v>
      </c>
      <c r="D471">
        <v>481.8</v>
      </c>
      <c r="E471">
        <v>4.1</v>
      </c>
      <c r="F471">
        <v>576</v>
      </c>
      <c r="G471">
        <v>563</v>
      </c>
      <c r="H471">
        <v>536</v>
      </c>
      <c r="I471">
        <v>470</v>
      </c>
      <c r="J471">
        <v>456</v>
      </c>
      <c r="K471">
        <v>293</v>
      </c>
      <c r="L471">
        <v>845</v>
      </c>
      <c r="M471">
        <v>641</v>
      </c>
      <c r="N471">
        <v>368</v>
      </c>
      <c r="O471">
        <v>298</v>
      </c>
      <c r="P471">
        <v>114</v>
      </c>
      <c r="Q471">
        <v>872</v>
      </c>
      <c r="R471">
        <v>347</v>
      </c>
      <c r="S471" s="7">
        <f t="shared" si="98"/>
        <v>271253.4</v>
      </c>
      <c r="T471" s="7">
        <f t="shared" si="99"/>
        <v>258244.8</v>
      </c>
      <c r="U471" s="6">
        <f t="shared" si="100"/>
        <v>226446</v>
      </c>
      <c r="V471" s="6">
        <f t="shared" si="101"/>
        <v>219700.8</v>
      </c>
      <c r="W471" s="6">
        <f t="shared" si="102"/>
        <v>141167.4</v>
      </c>
      <c r="X471" s="6">
        <f t="shared" si="103"/>
        <v>407121</v>
      </c>
      <c r="Y471" s="6">
        <f t="shared" si="104"/>
        <v>308833.8</v>
      </c>
      <c r="Z471" s="6">
        <f t="shared" si="105"/>
        <v>177302.4</v>
      </c>
      <c r="AA471" s="6">
        <f t="shared" si="106"/>
        <v>143576.4</v>
      </c>
      <c r="AB471" s="6">
        <f t="shared" si="107"/>
        <v>54925.2</v>
      </c>
      <c r="AC471" s="6">
        <f t="shared" si="108"/>
        <v>420129.6</v>
      </c>
      <c r="AD471">
        <f t="shared" si="109"/>
        <v>167184.6</v>
      </c>
      <c r="AE471" s="7">
        <f t="shared" si="111"/>
        <v>6864.9</v>
      </c>
      <c r="AF471" s="6">
        <f t="shared" si="110"/>
        <v>2795885.4</v>
      </c>
    </row>
    <row r="472" spans="1:32">
      <c r="A472">
        <v>471</v>
      </c>
      <c r="B472" t="s">
        <v>495</v>
      </c>
      <c r="C472" t="s">
        <v>19</v>
      </c>
      <c r="D472">
        <v>11.02</v>
      </c>
      <c r="E472">
        <v>3.3</v>
      </c>
      <c r="F472">
        <v>494</v>
      </c>
      <c r="G472">
        <v>101</v>
      </c>
      <c r="H472">
        <v>250</v>
      </c>
      <c r="I472">
        <v>963</v>
      </c>
      <c r="J472">
        <v>188</v>
      </c>
      <c r="K472">
        <v>397</v>
      </c>
      <c r="L472">
        <v>608</v>
      </c>
      <c r="M472">
        <v>444</v>
      </c>
      <c r="N472">
        <v>232</v>
      </c>
      <c r="O472">
        <v>275</v>
      </c>
      <c r="P472">
        <v>794</v>
      </c>
      <c r="Q472">
        <v>490</v>
      </c>
      <c r="R472">
        <v>848</v>
      </c>
      <c r="S472" s="7">
        <f t="shared" si="98"/>
        <v>1113.02</v>
      </c>
      <c r="T472" s="7">
        <f t="shared" si="99"/>
        <v>2755</v>
      </c>
      <c r="U472" s="6">
        <f t="shared" si="100"/>
        <v>10612.26</v>
      </c>
      <c r="V472" s="6">
        <f t="shared" si="101"/>
        <v>2071.76</v>
      </c>
      <c r="W472" s="6">
        <f t="shared" si="102"/>
        <v>4374.94</v>
      </c>
      <c r="X472" s="6">
        <f t="shared" si="103"/>
        <v>6700.16</v>
      </c>
      <c r="Y472" s="6">
        <f t="shared" si="104"/>
        <v>4892.88</v>
      </c>
      <c r="Z472" s="6">
        <f t="shared" si="105"/>
        <v>2556.64</v>
      </c>
      <c r="AA472" s="6">
        <f t="shared" si="106"/>
        <v>3030.5</v>
      </c>
      <c r="AB472" s="6">
        <f t="shared" si="107"/>
        <v>8749.88</v>
      </c>
      <c r="AC472" s="6">
        <f t="shared" si="108"/>
        <v>5399.8</v>
      </c>
      <c r="AD472">
        <f t="shared" si="109"/>
        <v>9344.96</v>
      </c>
      <c r="AE472" s="7">
        <f t="shared" si="111"/>
        <v>6098.32</v>
      </c>
      <c r="AF472" s="6">
        <f t="shared" si="110"/>
        <v>61601.8</v>
      </c>
    </row>
    <row r="473" spans="1:32">
      <c r="A473">
        <v>472</v>
      </c>
      <c r="B473" t="s">
        <v>496</v>
      </c>
      <c r="C473" t="s">
        <v>48</v>
      </c>
      <c r="D473">
        <v>485.09</v>
      </c>
      <c r="E473">
        <v>4</v>
      </c>
      <c r="F473">
        <v>562</v>
      </c>
      <c r="G473">
        <v>215</v>
      </c>
      <c r="H473">
        <v>764</v>
      </c>
      <c r="I473">
        <v>90</v>
      </c>
      <c r="J473">
        <v>290</v>
      </c>
      <c r="K473">
        <v>470</v>
      </c>
      <c r="L473">
        <v>445</v>
      </c>
      <c r="M473">
        <v>757</v>
      </c>
      <c r="N473">
        <v>194</v>
      </c>
      <c r="O473">
        <v>915</v>
      </c>
      <c r="P473">
        <v>548</v>
      </c>
      <c r="Q473">
        <v>618</v>
      </c>
      <c r="R473">
        <v>397</v>
      </c>
      <c r="S473" s="7">
        <f t="shared" si="98"/>
        <v>104294.35</v>
      </c>
      <c r="T473" s="7">
        <f t="shared" si="99"/>
        <v>370608.76</v>
      </c>
      <c r="U473" s="6">
        <f t="shared" si="100"/>
        <v>43658.1</v>
      </c>
      <c r="V473" s="6">
        <f t="shared" si="101"/>
        <v>140676.1</v>
      </c>
      <c r="W473" s="6">
        <f t="shared" si="102"/>
        <v>227992.3</v>
      </c>
      <c r="X473" s="6">
        <f t="shared" si="103"/>
        <v>215865.05</v>
      </c>
      <c r="Y473" s="6">
        <f t="shared" si="104"/>
        <v>367213.13</v>
      </c>
      <c r="Z473" s="6">
        <f t="shared" si="105"/>
        <v>94107.46</v>
      </c>
      <c r="AA473" s="6">
        <f t="shared" si="106"/>
        <v>443857.35</v>
      </c>
      <c r="AB473" s="6">
        <f t="shared" si="107"/>
        <v>265829.32</v>
      </c>
      <c r="AC473" s="6">
        <f t="shared" si="108"/>
        <v>299785.62</v>
      </c>
      <c r="AD473">
        <f t="shared" si="109"/>
        <v>192580.73</v>
      </c>
      <c r="AE473" s="7">
        <f t="shared" si="111"/>
        <v>6754.09</v>
      </c>
      <c r="AF473" s="6">
        <f t="shared" si="110"/>
        <v>2766468.27</v>
      </c>
    </row>
    <row r="474" spans="1:32">
      <c r="A474">
        <v>473</v>
      </c>
      <c r="B474" t="s">
        <v>497</v>
      </c>
      <c r="C474" t="s">
        <v>35</v>
      </c>
      <c r="D474">
        <v>26.36</v>
      </c>
      <c r="E474">
        <v>4.5</v>
      </c>
      <c r="F474">
        <v>469</v>
      </c>
      <c r="G474">
        <v>437</v>
      </c>
      <c r="H474">
        <v>386</v>
      </c>
      <c r="I474">
        <v>529</v>
      </c>
      <c r="J474">
        <v>519</v>
      </c>
      <c r="K474">
        <v>984</v>
      </c>
      <c r="L474">
        <v>220</v>
      </c>
      <c r="M474">
        <v>808</v>
      </c>
      <c r="N474">
        <v>906</v>
      </c>
      <c r="O474">
        <v>788</v>
      </c>
      <c r="P474">
        <v>813</v>
      </c>
      <c r="Q474">
        <v>502</v>
      </c>
      <c r="R474">
        <v>582</v>
      </c>
      <c r="S474" s="7">
        <f t="shared" si="98"/>
        <v>11519.32</v>
      </c>
      <c r="T474" s="7">
        <f t="shared" si="99"/>
        <v>10174.96</v>
      </c>
      <c r="U474" s="6">
        <f t="shared" si="100"/>
        <v>13944.44</v>
      </c>
      <c r="V474" s="6">
        <f t="shared" si="101"/>
        <v>13680.84</v>
      </c>
      <c r="W474" s="6">
        <f t="shared" si="102"/>
        <v>25938.24</v>
      </c>
      <c r="X474" s="6">
        <f t="shared" si="103"/>
        <v>5799.2</v>
      </c>
      <c r="Y474" s="6">
        <f t="shared" si="104"/>
        <v>21298.88</v>
      </c>
      <c r="Z474" s="6">
        <f t="shared" si="105"/>
        <v>23882.16</v>
      </c>
      <c r="AA474" s="6">
        <f t="shared" si="106"/>
        <v>20771.68</v>
      </c>
      <c r="AB474" s="6">
        <f t="shared" si="107"/>
        <v>21430.68</v>
      </c>
      <c r="AC474" s="6">
        <f t="shared" si="108"/>
        <v>13232.72</v>
      </c>
      <c r="AD474">
        <f t="shared" si="109"/>
        <v>15341.52</v>
      </c>
      <c r="AE474" s="7">
        <f t="shared" si="111"/>
        <v>7973.86</v>
      </c>
      <c r="AF474" s="6">
        <f t="shared" si="110"/>
        <v>197014.64</v>
      </c>
    </row>
    <row r="475" spans="1:32">
      <c r="A475">
        <v>474</v>
      </c>
      <c r="B475" t="s">
        <v>498</v>
      </c>
      <c r="C475" t="s">
        <v>29</v>
      </c>
      <c r="D475">
        <v>446.12</v>
      </c>
      <c r="E475">
        <v>2.6</v>
      </c>
      <c r="F475">
        <v>767</v>
      </c>
      <c r="G475">
        <v>699</v>
      </c>
      <c r="H475">
        <v>206</v>
      </c>
      <c r="I475">
        <v>660</v>
      </c>
      <c r="J475">
        <v>764</v>
      </c>
      <c r="K475">
        <v>206</v>
      </c>
      <c r="L475">
        <v>554</v>
      </c>
      <c r="M475">
        <v>171</v>
      </c>
      <c r="N475">
        <v>11</v>
      </c>
      <c r="O475">
        <v>849</v>
      </c>
      <c r="P475">
        <v>624</v>
      </c>
      <c r="Q475">
        <v>889</v>
      </c>
      <c r="R475">
        <v>725</v>
      </c>
      <c r="S475" s="7">
        <f t="shared" si="98"/>
        <v>311837.88</v>
      </c>
      <c r="T475" s="7">
        <f t="shared" si="99"/>
        <v>91900.72</v>
      </c>
      <c r="U475" s="6">
        <f t="shared" si="100"/>
        <v>294439.2</v>
      </c>
      <c r="V475" s="6">
        <f t="shared" si="101"/>
        <v>340835.68</v>
      </c>
      <c r="W475" s="6">
        <f t="shared" si="102"/>
        <v>91900.72</v>
      </c>
      <c r="X475" s="6">
        <f t="shared" si="103"/>
        <v>247150.48</v>
      </c>
      <c r="Y475" s="6">
        <f t="shared" si="104"/>
        <v>76286.52</v>
      </c>
      <c r="Z475" s="6">
        <f t="shared" si="105"/>
        <v>4907.32</v>
      </c>
      <c r="AA475" s="6">
        <f t="shared" si="106"/>
        <v>378755.88</v>
      </c>
      <c r="AB475" s="6">
        <f t="shared" si="107"/>
        <v>278378.88</v>
      </c>
      <c r="AC475" s="6">
        <f t="shared" si="108"/>
        <v>396600.68</v>
      </c>
      <c r="AD475">
        <f t="shared" si="109"/>
        <v>323437</v>
      </c>
      <c r="AE475" s="7">
        <f t="shared" si="111"/>
        <v>7573.72</v>
      </c>
      <c r="AF475" s="6">
        <f t="shared" si="110"/>
        <v>2836430.96</v>
      </c>
    </row>
    <row r="476" spans="1:32">
      <c r="A476">
        <v>475</v>
      </c>
      <c r="B476" t="s">
        <v>499</v>
      </c>
      <c r="C476" t="s">
        <v>29</v>
      </c>
      <c r="D476">
        <v>266.21</v>
      </c>
      <c r="E476">
        <v>2.3</v>
      </c>
      <c r="F476">
        <v>661</v>
      </c>
      <c r="G476">
        <v>568</v>
      </c>
      <c r="H476">
        <v>540</v>
      </c>
      <c r="I476">
        <v>987</v>
      </c>
      <c r="J476">
        <v>919</v>
      </c>
      <c r="K476">
        <v>109</v>
      </c>
      <c r="L476">
        <v>944</v>
      </c>
      <c r="M476">
        <v>575</v>
      </c>
      <c r="N476">
        <v>905</v>
      </c>
      <c r="O476">
        <v>824</v>
      </c>
      <c r="P476">
        <v>546</v>
      </c>
      <c r="Q476">
        <v>734</v>
      </c>
      <c r="R476">
        <v>434</v>
      </c>
      <c r="S476" s="7">
        <f t="shared" si="98"/>
        <v>151207.28</v>
      </c>
      <c r="T476" s="7">
        <f t="shared" si="99"/>
        <v>143753.4</v>
      </c>
      <c r="U476" s="6">
        <f t="shared" si="100"/>
        <v>262749.27</v>
      </c>
      <c r="V476" s="6">
        <f t="shared" si="101"/>
        <v>244646.99</v>
      </c>
      <c r="W476" s="6">
        <f t="shared" si="102"/>
        <v>29016.89</v>
      </c>
      <c r="X476" s="6">
        <f t="shared" si="103"/>
        <v>251302.24</v>
      </c>
      <c r="Y476" s="6">
        <f t="shared" si="104"/>
        <v>153070.75</v>
      </c>
      <c r="Z476" s="6">
        <f t="shared" si="105"/>
        <v>240920.05</v>
      </c>
      <c r="AA476" s="6">
        <f t="shared" si="106"/>
        <v>219357.04</v>
      </c>
      <c r="AB476" s="6">
        <f t="shared" si="107"/>
        <v>145350.66</v>
      </c>
      <c r="AC476" s="6">
        <f t="shared" si="108"/>
        <v>195398.14</v>
      </c>
      <c r="AD476">
        <f t="shared" si="109"/>
        <v>115535.14</v>
      </c>
      <c r="AE476" s="7">
        <f t="shared" si="111"/>
        <v>9014.51</v>
      </c>
      <c r="AF476" s="6">
        <f t="shared" si="110"/>
        <v>2152307.85</v>
      </c>
    </row>
    <row r="477" spans="1:32">
      <c r="A477">
        <v>476</v>
      </c>
      <c r="B477" t="s">
        <v>500</v>
      </c>
      <c r="C477" t="s">
        <v>23</v>
      </c>
      <c r="D477">
        <v>496.52</v>
      </c>
      <c r="E477">
        <v>3.7</v>
      </c>
      <c r="F477">
        <v>325</v>
      </c>
      <c r="G477">
        <v>558</v>
      </c>
      <c r="H477">
        <v>628</v>
      </c>
      <c r="I477">
        <v>738</v>
      </c>
      <c r="J477">
        <v>978</v>
      </c>
      <c r="K477">
        <v>439</v>
      </c>
      <c r="L477">
        <v>803</v>
      </c>
      <c r="M477">
        <v>30</v>
      </c>
      <c r="N477">
        <v>920</v>
      </c>
      <c r="O477">
        <v>177</v>
      </c>
      <c r="P477">
        <v>643</v>
      </c>
      <c r="Q477">
        <v>591</v>
      </c>
      <c r="R477">
        <v>576</v>
      </c>
      <c r="S477" s="7">
        <f t="shared" si="98"/>
        <v>277058.16</v>
      </c>
      <c r="T477" s="7">
        <f t="shared" si="99"/>
        <v>311814.56</v>
      </c>
      <c r="U477" s="6">
        <f t="shared" si="100"/>
        <v>366431.76</v>
      </c>
      <c r="V477" s="6">
        <f t="shared" si="101"/>
        <v>485596.56</v>
      </c>
      <c r="W477" s="6">
        <f t="shared" si="102"/>
        <v>217972.28</v>
      </c>
      <c r="X477" s="6">
        <f t="shared" si="103"/>
        <v>398705.56</v>
      </c>
      <c r="Y477" s="6">
        <f t="shared" si="104"/>
        <v>14895.6</v>
      </c>
      <c r="Z477" s="6">
        <f t="shared" si="105"/>
        <v>456798.4</v>
      </c>
      <c r="AA477" s="6">
        <f t="shared" si="106"/>
        <v>87884.04</v>
      </c>
      <c r="AB477" s="6">
        <f t="shared" si="107"/>
        <v>319262.36</v>
      </c>
      <c r="AC477" s="6">
        <f t="shared" si="108"/>
        <v>293443.32</v>
      </c>
      <c r="AD477">
        <f t="shared" si="109"/>
        <v>285995.52</v>
      </c>
      <c r="AE477" s="7">
        <f t="shared" si="111"/>
        <v>7906.22</v>
      </c>
      <c r="AF477" s="6">
        <f t="shared" si="110"/>
        <v>3515858.12</v>
      </c>
    </row>
    <row r="478" spans="1:32">
      <c r="A478">
        <v>477</v>
      </c>
      <c r="B478" t="s">
        <v>501</v>
      </c>
      <c r="C478" t="s">
        <v>26</v>
      </c>
      <c r="D478">
        <v>41.53</v>
      </c>
      <c r="E478">
        <v>4.2</v>
      </c>
      <c r="F478">
        <v>304</v>
      </c>
      <c r="G478">
        <v>158</v>
      </c>
      <c r="H478">
        <v>415</v>
      </c>
      <c r="I478">
        <v>725</v>
      </c>
      <c r="J478">
        <v>291</v>
      </c>
      <c r="K478">
        <v>277</v>
      </c>
      <c r="L478">
        <v>377</v>
      </c>
      <c r="M478">
        <v>46</v>
      </c>
      <c r="N478">
        <v>688</v>
      </c>
      <c r="O478">
        <v>841</v>
      </c>
      <c r="P478">
        <v>335</v>
      </c>
      <c r="Q478">
        <v>745</v>
      </c>
      <c r="R478">
        <v>220</v>
      </c>
      <c r="S478" s="7">
        <f t="shared" si="98"/>
        <v>6561.74</v>
      </c>
      <c r="T478" s="7">
        <f t="shared" si="99"/>
        <v>17234.95</v>
      </c>
      <c r="U478" s="6">
        <f t="shared" si="100"/>
        <v>30109.25</v>
      </c>
      <c r="V478" s="6">
        <f t="shared" si="101"/>
        <v>12085.23</v>
      </c>
      <c r="W478" s="6">
        <f t="shared" si="102"/>
        <v>11503.81</v>
      </c>
      <c r="X478" s="6">
        <f t="shared" si="103"/>
        <v>15656.81</v>
      </c>
      <c r="Y478" s="6">
        <f t="shared" si="104"/>
        <v>1910.38</v>
      </c>
      <c r="Z478" s="6">
        <f t="shared" si="105"/>
        <v>28572.64</v>
      </c>
      <c r="AA478" s="6">
        <f t="shared" si="106"/>
        <v>34926.73</v>
      </c>
      <c r="AB478" s="6">
        <f t="shared" si="107"/>
        <v>13912.55</v>
      </c>
      <c r="AC478" s="6">
        <f t="shared" si="108"/>
        <v>30939.85</v>
      </c>
      <c r="AD478">
        <f t="shared" si="109"/>
        <v>9136.6</v>
      </c>
      <c r="AE478" s="7">
        <f t="shared" si="111"/>
        <v>5467.73</v>
      </c>
      <c r="AF478" s="6">
        <f t="shared" si="110"/>
        <v>212550.54</v>
      </c>
    </row>
    <row r="479" spans="1:32">
      <c r="A479">
        <v>478</v>
      </c>
      <c r="B479" t="s">
        <v>502</v>
      </c>
      <c r="C479" t="s">
        <v>29</v>
      </c>
      <c r="D479">
        <v>279.16</v>
      </c>
      <c r="E479">
        <v>4</v>
      </c>
      <c r="F479">
        <v>276</v>
      </c>
      <c r="G479">
        <v>488</v>
      </c>
      <c r="H479">
        <v>793</v>
      </c>
      <c r="I479">
        <v>871</v>
      </c>
      <c r="J479">
        <v>945</v>
      </c>
      <c r="K479">
        <v>962</v>
      </c>
      <c r="L479">
        <v>619</v>
      </c>
      <c r="M479">
        <v>129</v>
      </c>
      <c r="N479">
        <v>176</v>
      </c>
      <c r="O479">
        <v>353</v>
      </c>
      <c r="P479">
        <v>335</v>
      </c>
      <c r="Q479">
        <v>380</v>
      </c>
      <c r="R479">
        <v>307</v>
      </c>
      <c r="S479" s="7">
        <f t="shared" si="98"/>
        <v>136230.08</v>
      </c>
      <c r="T479" s="7">
        <f t="shared" si="99"/>
        <v>221373.88</v>
      </c>
      <c r="U479" s="6">
        <f t="shared" si="100"/>
        <v>243148.36</v>
      </c>
      <c r="V479" s="6">
        <f t="shared" si="101"/>
        <v>263806.2</v>
      </c>
      <c r="W479" s="6">
        <f t="shared" si="102"/>
        <v>268551.92</v>
      </c>
      <c r="X479" s="6">
        <f t="shared" si="103"/>
        <v>172800.04</v>
      </c>
      <c r="Y479" s="6">
        <f t="shared" si="104"/>
        <v>36011.64</v>
      </c>
      <c r="Z479" s="6">
        <f t="shared" si="105"/>
        <v>49132.16</v>
      </c>
      <c r="AA479" s="6">
        <f t="shared" si="106"/>
        <v>98543.48</v>
      </c>
      <c r="AB479" s="6">
        <f t="shared" si="107"/>
        <v>93518.6</v>
      </c>
      <c r="AC479" s="6">
        <f t="shared" si="108"/>
        <v>106080.8</v>
      </c>
      <c r="AD479">
        <f t="shared" si="109"/>
        <v>85702.12</v>
      </c>
      <c r="AE479" s="7">
        <f t="shared" si="111"/>
        <v>6917.16</v>
      </c>
      <c r="AF479" s="6">
        <f t="shared" si="110"/>
        <v>1774899.28</v>
      </c>
    </row>
    <row r="480" spans="1:32">
      <c r="A480">
        <v>479</v>
      </c>
      <c r="B480" t="s">
        <v>503</v>
      </c>
      <c r="C480" t="s">
        <v>23</v>
      </c>
      <c r="D480">
        <v>484.8</v>
      </c>
      <c r="E480">
        <v>4.2</v>
      </c>
      <c r="F480">
        <v>869</v>
      </c>
      <c r="G480">
        <v>685</v>
      </c>
      <c r="H480">
        <v>379</v>
      </c>
      <c r="I480">
        <v>662</v>
      </c>
      <c r="J480">
        <v>755</v>
      </c>
      <c r="K480">
        <v>567</v>
      </c>
      <c r="L480">
        <v>265</v>
      </c>
      <c r="M480">
        <v>351</v>
      </c>
      <c r="N480">
        <v>216</v>
      </c>
      <c r="O480">
        <v>153</v>
      </c>
      <c r="P480">
        <v>980</v>
      </c>
      <c r="Q480">
        <v>695</v>
      </c>
      <c r="R480">
        <v>990</v>
      </c>
      <c r="S480" s="7">
        <f t="shared" si="98"/>
        <v>332088</v>
      </c>
      <c r="T480" s="7">
        <f t="shared" si="99"/>
        <v>183739.2</v>
      </c>
      <c r="U480" s="6">
        <f t="shared" si="100"/>
        <v>320937.6</v>
      </c>
      <c r="V480" s="6">
        <f t="shared" si="101"/>
        <v>366024</v>
      </c>
      <c r="W480" s="6">
        <f t="shared" si="102"/>
        <v>274881.6</v>
      </c>
      <c r="X480" s="6">
        <f t="shared" si="103"/>
        <v>128472</v>
      </c>
      <c r="Y480" s="6">
        <f t="shared" si="104"/>
        <v>170164.8</v>
      </c>
      <c r="Z480" s="6">
        <f t="shared" si="105"/>
        <v>104716.8</v>
      </c>
      <c r="AA480" s="6">
        <f t="shared" si="106"/>
        <v>74174.4</v>
      </c>
      <c r="AB480" s="6">
        <f t="shared" si="107"/>
        <v>475104</v>
      </c>
      <c r="AC480" s="6">
        <f t="shared" si="108"/>
        <v>336936</v>
      </c>
      <c r="AD480">
        <f t="shared" si="109"/>
        <v>479952</v>
      </c>
      <c r="AE480" s="7">
        <f t="shared" si="111"/>
        <v>8056</v>
      </c>
      <c r="AF480" s="6">
        <f t="shared" si="110"/>
        <v>3247190.4</v>
      </c>
    </row>
    <row r="481" spans="1:32">
      <c r="A481">
        <v>480</v>
      </c>
      <c r="B481" t="s">
        <v>504</v>
      </c>
      <c r="C481" t="s">
        <v>21</v>
      </c>
      <c r="D481">
        <v>263.93</v>
      </c>
      <c r="E481">
        <v>2.7</v>
      </c>
      <c r="F481">
        <v>963</v>
      </c>
      <c r="G481">
        <v>241</v>
      </c>
      <c r="H481">
        <v>143</v>
      </c>
      <c r="I481">
        <v>191</v>
      </c>
      <c r="J481">
        <v>634</v>
      </c>
      <c r="K481">
        <v>886</v>
      </c>
      <c r="L481">
        <v>94</v>
      </c>
      <c r="M481">
        <v>977</v>
      </c>
      <c r="N481">
        <v>10</v>
      </c>
      <c r="O481">
        <v>925</v>
      </c>
      <c r="P481">
        <v>921</v>
      </c>
      <c r="Q481">
        <v>427</v>
      </c>
      <c r="R481">
        <v>797</v>
      </c>
      <c r="S481" s="7">
        <f t="shared" si="98"/>
        <v>63607.13</v>
      </c>
      <c r="T481" s="7">
        <f t="shared" si="99"/>
        <v>37741.99</v>
      </c>
      <c r="U481" s="6">
        <f t="shared" si="100"/>
        <v>50410.63</v>
      </c>
      <c r="V481" s="6">
        <f t="shared" si="101"/>
        <v>167331.62</v>
      </c>
      <c r="W481" s="6">
        <f t="shared" si="102"/>
        <v>233841.98</v>
      </c>
      <c r="X481" s="6">
        <f t="shared" si="103"/>
        <v>24809.42</v>
      </c>
      <c r="Y481" s="6">
        <f t="shared" si="104"/>
        <v>257859.61</v>
      </c>
      <c r="Z481" s="6">
        <f t="shared" si="105"/>
        <v>2639.3</v>
      </c>
      <c r="AA481" s="6">
        <f t="shared" si="106"/>
        <v>244135.25</v>
      </c>
      <c r="AB481" s="6">
        <f t="shared" si="107"/>
        <v>243079.53</v>
      </c>
      <c r="AC481" s="6">
        <f t="shared" si="108"/>
        <v>112698.11</v>
      </c>
      <c r="AD481">
        <f t="shared" si="109"/>
        <v>210352.21</v>
      </c>
      <c r="AE481" s="7">
        <f t="shared" si="111"/>
        <v>7475.63</v>
      </c>
      <c r="AF481" s="6">
        <f t="shared" si="110"/>
        <v>1648506.78</v>
      </c>
    </row>
    <row r="482" spans="1:32">
      <c r="A482">
        <v>481</v>
      </c>
      <c r="B482" t="s">
        <v>505</v>
      </c>
      <c r="C482" t="s">
        <v>26</v>
      </c>
      <c r="D482">
        <v>316.55</v>
      </c>
      <c r="E482">
        <v>4.3</v>
      </c>
      <c r="F482">
        <v>684</v>
      </c>
      <c r="G482">
        <v>793</v>
      </c>
      <c r="H482">
        <v>24</v>
      </c>
      <c r="I482">
        <v>962</v>
      </c>
      <c r="J482">
        <v>810</v>
      </c>
      <c r="K482">
        <v>914</v>
      </c>
      <c r="L482">
        <v>261</v>
      </c>
      <c r="M482">
        <v>844</v>
      </c>
      <c r="N482">
        <v>445</v>
      </c>
      <c r="O482">
        <v>200</v>
      </c>
      <c r="P482">
        <v>888</v>
      </c>
      <c r="Q482">
        <v>696</v>
      </c>
      <c r="R482">
        <v>696</v>
      </c>
      <c r="S482" s="7">
        <f t="shared" si="98"/>
        <v>251024.15</v>
      </c>
      <c r="T482" s="7">
        <f t="shared" si="99"/>
        <v>7597.2</v>
      </c>
      <c r="U482" s="6">
        <f t="shared" si="100"/>
        <v>304521.1</v>
      </c>
      <c r="V482" s="6">
        <f t="shared" si="101"/>
        <v>256405.5</v>
      </c>
      <c r="W482" s="6">
        <f t="shared" si="102"/>
        <v>289326.7</v>
      </c>
      <c r="X482" s="6">
        <f t="shared" si="103"/>
        <v>82619.55</v>
      </c>
      <c r="Y482" s="6">
        <f t="shared" si="104"/>
        <v>267168.2</v>
      </c>
      <c r="Z482" s="6">
        <f t="shared" si="105"/>
        <v>140864.75</v>
      </c>
      <c r="AA482" s="6">
        <f t="shared" si="106"/>
        <v>63310</v>
      </c>
      <c r="AB482" s="6">
        <f t="shared" si="107"/>
        <v>281096.4</v>
      </c>
      <c r="AC482" s="6">
        <f t="shared" si="108"/>
        <v>220318.8</v>
      </c>
      <c r="AD482">
        <f t="shared" si="109"/>
        <v>220318.8</v>
      </c>
      <c r="AE482" s="7">
        <f t="shared" si="111"/>
        <v>8537.85</v>
      </c>
      <c r="AF482" s="6">
        <f t="shared" si="110"/>
        <v>2384571.15</v>
      </c>
    </row>
    <row r="483" spans="1:32">
      <c r="A483">
        <v>482</v>
      </c>
      <c r="B483" t="s">
        <v>506</v>
      </c>
      <c r="C483" t="s">
        <v>29</v>
      </c>
      <c r="D483">
        <v>349.4</v>
      </c>
      <c r="E483">
        <v>1.5</v>
      </c>
      <c r="F483">
        <v>929</v>
      </c>
      <c r="G483">
        <v>752</v>
      </c>
      <c r="H483">
        <v>821</v>
      </c>
      <c r="I483">
        <v>551</v>
      </c>
      <c r="J483">
        <v>282</v>
      </c>
      <c r="K483">
        <v>568</v>
      </c>
      <c r="L483">
        <v>824</v>
      </c>
      <c r="M483">
        <v>621</v>
      </c>
      <c r="N483">
        <v>629</v>
      </c>
      <c r="O483">
        <v>877</v>
      </c>
      <c r="P483">
        <v>739</v>
      </c>
      <c r="Q483">
        <v>645</v>
      </c>
      <c r="R483">
        <v>718</v>
      </c>
      <c r="S483" s="7">
        <f t="shared" si="98"/>
        <v>262748.8</v>
      </c>
      <c r="T483" s="7">
        <f t="shared" si="99"/>
        <v>286857.4</v>
      </c>
      <c r="U483" s="6">
        <f t="shared" si="100"/>
        <v>192519.4</v>
      </c>
      <c r="V483" s="6">
        <f t="shared" si="101"/>
        <v>98530.8</v>
      </c>
      <c r="W483" s="6">
        <f t="shared" si="102"/>
        <v>198459.2</v>
      </c>
      <c r="X483" s="6">
        <f t="shared" si="103"/>
        <v>287905.6</v>
      </c>
      <c r="Y483" s="6">
        <f t="shared" si="104"/>
        <v>216977.4</v>
      </c>
      <c r="Z483" s="6">
        <f t="shared" si="105"/>
        <v>219772.6</v>
      </c>
      <c r="AA483" s="6">
        <f t="shared" si="106"/>
        <v>306423.8</v>
      </c>
      <c r="AB483" s="6">
        <f t="shared" si="107"/>
        <v>258206.6</v>
      </c>
      <c r="AC483" s="6">
        <f t="shared" si="108"/>
        <v>225363</v>
      </c>
      <c r="AD483">
        <f t="shared" si="109"/>
        <v>250869.2</v>
      </c>
      <c r="AE483" s="7">
        <f t="shared" si="111"/>
        <v>9306.9</v>
      </c>
      <c r="AF483" s="6">
        <f t="shared" si="110"/>
        <v>2804633.8</v>
      </c>
    </row>
    <row r="484" spans="1:32">
      <c r="A484">
        <v>483</v>
      </c>
      <c r="B484" t="s">
        <v>507</v>
      </c>
      <c r="C484" t="s">
        <v>35</v>
      </c>
      <c r="D484">
        <v>230</v>
      </c>
      <c r="E484">
        <v>3.2</v>
      </c>
      <c r="F484">
        <v>201</v>
      </c>
      <c r="G484">
        <v>881</v>
      </c>
      <c r="H484">
        <v>667</v>
      </c>
      <c r="I484">
        <v>241</v>
      </c>
      <c r="J484">
        <v>543</v>
      </c>
      <c r="K484">
        <v>939</v>
      </c>
      <c r="L484">
        <v>896</v>
      </c>
      <c r="M484">
        <v>580</v>
      </c>
      <c r="N484">
        <v>163</v>
      </c>
      <c r="O484">
        <v>114</v>
      </c>
      <c r="P484">
        <v>146</v>
      </c>
      <c r="Q484">
        <v>731</v>
      </c>
      <c r="R484">
        <v>465</v>
      </c>
      <c r="S484" s="7">
        <f t="shared" si="98"/>
        <v>202630</v>
      </c>
      <c r="T484" s="7">
        <f t="shared" si="99"/>
        <v>153410</v>
      </c>
      <c r="U484" s="6">
        <f t="shared" si="100"/>
        <v>55430</v>
      </c>
      <c r="V484" s="6">
        <f t="shared" si="101"/>
        <v>124890</v>
      </c>
      <c r="W484" s="6">
        <f t="shared" si="102"/>
        <v>215970</v>
      </c>
      <c r="X484" s="6">
        <f t="shared" si="103"/>
        <v>206080</v>
      </c>
      <c r="Y484" s="6">
        <f t="shared" si="104"/>
        <v>133400</v>
      </c>
      <c r="Z484" s="6">
        <f t="shared" si="105"/>
        <v>37490</v>
      </c>
      <c r="AA484" s="6">
        <f t="shared" si="106"/>
        <v>26220</v>
      </c>
      <c r="AB484" s="6">
        <f t="shared" si="107"/>
        <v>33580</v>
      </c>
      <c r="AC484" s="6">
        <f t="shared" si="108"/>
        <v>168130</v>
      </c>
      <c r="AD484">
        <f t="shared" si="109"/>
        <v>106950</v>
      </c>
      <c r="AE484" s="7">
        <f t="shared" si="111"/>
        <v>6800.2</v>
      </c>
      <c r="AF484" s="6">
        <f t="shared" si="110"/>
        <v>1464180</v>
      </c>
    </row>
    <row r="485" spans="1:32">
      <c r="A485">
        <v>484</v>
      </c>
      <c r="B485" t="s">
        <v>508</v>
      </c>
      <c r="C485" t="s">
        <v>21</v>
      </c>
      <c r="D485">
        <v>315.64</v>
      </c>
      <c r="E485">
        <v>1</v>
      </c>
      <c r="F485">
        <v>445</v>
      </c>
      <c r="G485">
        <v>4</v>
      </c>
      <c r="H485">
        <v>72</v>
      </c>
      <c r="I485">
        <v>137</v>
      </c>
      <c r="J485">
        <v>845</v>
      </c>
      <c r="K485">
        <v>481</v>
      </c>
      <c r="L485">
        <v>70</v>
      </c>
      <c r="M485">
        <v>57</v>
      </c>
      <c r="N485">
        <v>550</v>
      </c>
      <c r="O485">
        <v>670</v>
      </c>
      <c r="P485">
        <v>121</v>
      </c>
      <c r="Q485">
        <v>799</v>
      </c>
      <c r="R485">
        <v>98</v>
      </c>
      <c r="S485" s="7">
        <f t="shared" si="98"/>
        <v>1262.56</v>
      </c>
      <c r="T485" s="7">
        <f t="shared" si="99"/>
        <v>22726.08</v>
      </c>
      <c r="U485" s="6">
        <f t="shared" si="100"/>
        <v>43242.68</v>
      </c>
      <c r="V485" s="6">
        <f t="shared" si="101"/>
        <v>266715.8</v>
      </c>
      <c r="W485" s="6">
        <f t="shared" si="102"/>
        <v>151822.84</v>
      </c>
      <c r="X485" s="6">
        <f t="shared" si="103"/>
        <v>22094.8</v>
      </c>
      <c r="Y485" s="6">
        <f t="shared" si="104"/>
        <v>17991.48</v>
      </c>
      <c r="Z485" s="6">
        <f t="shared" si="105"/>
        <v>173602</v>
      </c>
      <c r="AA485" s="6">
        <f t="shared" si="106"/>
        <v>211478.8</v>
      </c>
      <c r="AB485" s="6">
        <f t="shared" si="107"/>
        <v>38192.44</v>
      </c>
      <c r="AC485" s="6">
        <f t="shared" si="108"/>
        <v>252196.36</v>
      </c>
      <c r="AD485">
        <f t="shared" si="109"/>
        <v>30932.72</v>
      </c>
      <c r="AE485" s="7">
        <f t="shared" si="111"/>
        <v>4665.64</v>
      </c>
      <c r="AF485" s="6">
        <f t="shared" si="110"/>
        <v>1232258.56</v>
      </c>
    </row>
    <row r="486" spans="1:32">
      <c r="A486">
        <v>485</v>
      </c>
      <c r="B486" t="s">
        <v>509</v>
      </c>
      <c r="C486" t="s">
        <v>23</v>
      </c>
      <c r="D486">
        <v>294.24</v>
      </c>
      <c r="E486">
        <v>2.3</v>
      </c>
      <c r="F486">
        <v>905</v>
      </c>
      <c r="G486">
        <v>595</v>
      </c>
      <c r="H486">
        <v>631</v>
      </c>
      <c r="I486">
        <v>344</v>
      </c>
      <c r="J486">
        <v>376</v>
      </c>
      <c r="K486">
        <v>802</v>
      </c>
      <c r="L486">
        <v>953</v>
      </c>
      <c r="M486">
        <v>105</v>
      </c>
      <c r="N486">
        <v>52</v>
      </c>
      <c r="O486">
        <v>553</v>
      </c>
      <c r="P486">
        <v>80</v>
      </c>
      <c r="Q486">
        <v>363</v>
      </c>
      <c r="R486">
        <v>241</v>
      </c>
      <c r="S486" s="7">
        <f t="shared" si="98"/>
        <v>175072.8</v>
      </c>
      <c r="T486" s="7">
        <f t="shared" si="99"/>
        <v>185665.44</v>
      </c>
      <c r="U486" s="6">
        <f t="shared" si="100"/>
        <v>101218.56</v>
      </c>
      <c r="V486" s="6">
        <f t="shared" si="101"/>
        <v>110634.24</v>
      </c>
      <c r="W486" s="6">
        <f t="shared" si="102"/>
        <v>235980.48</v>
      </c>
      <c r="X486" s="6">
        <f t="shared" si="103"/>
        <v>280410.72</v>
      </c>
      <c r="Y486" s="6">
        <f t="shared" si="104"/>
        <v>30895.2</v>
      </c>
      <c r="Z486" s="6">
        <f t="shared" si="105"/>
        <v>15300.48</v>
      </c>
      <c r="AA486" s="6">
        <f t="shared" si="106"/>
        <v>162714.72</v>
      </c>
      <c r="AB486" s="6">
        <f t="shared" si="107"/>
        <v>23539.2</v>
      </c>
      <c r="AC486" s="6">
        <f t="shared" si="108"/>
        <v>106809.12</v>
      </c>
      <c r="AD486">
        <f t="shared" si="109"/>
        <v>70911.84</v>
      </c>
      <c r="AE486" s="7">
        <f t="shared" si="111"/>
        <v>6296.54</v>
      </c>
      <c r="AF486" s="6">
        <f t="shared" si="110"/>
        <v>1499152.8</v>
      </c>
    </row>
    <row r="487" spans="1:32">
      <c r="A487">
        <v>486</v>
      </c>
      <c r="B487" t="s">
        <v>510</v>
      </c>
      <c r="C487" t="s">
        <v>29</v>
      </c>
      <c r="D487">
        <v>451.07</v>
      </c>
      <c r="E487">
        <v>2.5</v>
      </c>
      <c r="F487">
        <v>324</v>
      </c>
      <c r="G487">
        <v>819</v>
      </c>
      <c r="H487">
        <v>823</v>
      </c>
      <c r="I487">
        <v>179</v>
      </c>
      <c r="J487">
        <v>657</v>
      </c>
      <c r="K487">
        <v>113</v>
      </c>
      <c r="L487">
        <v>218</v>
      </c>
      <c r="M487">
        <v>811</v>
      </c>
      <c r="N487">
        <v>217</v>
      </c>
      <c r="O487">
        <v>758</v>
      </c>
      <c r="P487">
        <v>684</v>
      </c>
      <c r="Q487">
        <v>201</v>
      </c>
      <c r="R487">
        <v>157</v>
      </c>
      <c r="S487" s="7">
        <f t="shared" si="98"/>
        <v>369426.33</v>
      </c>
      <c r="T487" s="7">
        <f t="shared" si="99"/>
        <v>371230.61</v>
      </c>
      <c r="U487" s="6">
        <f t="shared" si="100"/>
        <v>80741.53</v>
      </c>
      <c r="V487" s="6">
        <f t="shared" si="101"/>
        <v>296352.99</v>
      </c>
      <c r="W487" s="6">
        <f t="shared" si="102"/>
        <v>50970.91</v>
      </c>
      <c r="X487" s="6">
        <f t="shared" si="103"/>
        <v>98333.26</v>
      </c>
      <c r="Y487" s="6">
        <f t="shared" si="104"/>
        <v>365817.77</v>
      </c>
      <c r="Z487" s="6">
        <f t="shared" si="105"/>
        <v>97882.19</v>
      </c>
      <c r="AA487" s="6">
        <f t="shared" si="106"/>
        <v>341911.06</v>
      </c>
      <c r="AB487" s="6">
        <f t="shared" si="107"/>
        <v>308531.88</v>
      </c>
      <c r="AC487" s="6">
        <f t="shared" si="108"/>
        <v>90665.07</v>
      </c>
      <c r="AD487">
        <f t="shared" si="109"/>
        <v>70817.99</v>
      </c>
      <c r="AE487" s="7">
        <f t="shared" si="111"/>
        <v>6414.57</v>
      </c>
      <c r="AF487" s="6">
        <f t="shared" si="110"/>
        <v>2542681.59</v>
      </c>
    </row>
    <row r="488" spans="1:32">
      <c r="A488">
        <v>487</v>
      </c>
      <c r="B488" t="s">
        <v>511</v>
      </c>
      <c r="C488" t="s">
        <v>29</v>
      </c>
      <c r="D488">
        <v>27.5</v>
      </c>
      <c r="E488">
        <v>2.6</v>
      </c>
      <c r="F488">
        <v>35</v>
      </c>
      <c r="G488">
        <v>360</v>
      </c>
      <c r="H488">
        <v>832</v>
      </c>
      <c r="I488">
        <v>711</v>
      </c>
      <c r="J488">
        <v>155</v>
      </c>
      <c r="K488">
        <v>892</v>
      </c>
      <c r="L488">
        <v>532</v>
      </c>
      <c r="M488">
        <v>329</v>
      </c>
      <c r="N488">
        <v>717</v>
      </c>
      <c r="O488">
        <v>67</v>
      </c>
      <c r="P488">
        <v>665</v>
      </c>
      <c r="Q488">
        <v>881</v>
      </c>
      <c r="R488">
        <v>609</v>
      </c>
      <c r="S488" s="7">
        <f t="shared" si="98"/>
        <v>9900</v>
      </c>
      <c r="T488" s="7">
        <f t="shared" si="99"/>
        <v>22880</v>
      </c>
      <c r="U488" s="6">
        <f t="shared" si="100"/>
        <v>19552.5</v>
      </c>
      <c r="V488" s="6">
        <f t="shared" si="101"/>
        <v>4262.5</v>
      </c>
      <c r="W488" s="6">
        <f t="shared" si="102"/>
        <v>24530</v>
      </c>
      <c r="X488" s="6">
        <f t="shared" si="103"/>
        <v>14630</v>
      </c>
      <c r="Y488" s="6">
        <f t="shared" si="104"/>
        <v>9047.5</v>
      </c>
      <c r="Z488" s="6">
        <f t="shared" si="105"/>
        <v>19717.5</v>
      </c>
      <c r="AA488" s="6">
        <f t="shared" si="106"/>
        <v>1842.5</v>
      </c>
      <c r="AB488" s="6">
        <f t="shared" si="107"/>
        <v>18287.5</v>
      </c>
      <c r="AC488" s="6">
        <f t="shared" si="108"/>
        <v>24227.5</v>
      </c>
      <c r="AD488">
        <f t="shared" si="109"/>
        <v>16747.5</v>
      </c>
      <c r="AE488" s="7">
        <f t="shared" si="111"/>
        <v>6815.1</v>
      </c>
      <c r="AF488" s="6">
        <f t="shared" si="110"/>
        <v>185625</v>
      </c>
    </row>
    <row r="489" spans="1:32">
      <c r="A489">
        <v>488</v>
      </c>
      <c r="B489" t="s">
        <v>512</v>
      </c>
      <c r="C489" t="s">
        <v>48</v>
      </c>
      <c r="D489">
        <v>144.08</v>
      </c>
      <c r="E489">
        <v>3.8</v>
      </c>
      <c r="F489">
        <v>977</v>
      </c>
      <c r="G489">
        <v>458</v>
      </c>
      <c r="H489">
        <v>92</v>
      </c>
      <c r="I489">
        <v>502</v>
      </c>
      <c r="J489">
        <v>507</v>
      </c>
      <c r="K489">
        <v>896</v>
      </c>
      <c r="L489">
        <v>91</v>
      </c>
      <c r="M489">
        <v>767</v>
      </c>
      <c r="N489">
        <v>998</v>
      </c>
      <c r="O489">
        <v>444</v>
      </c>
      <c r="P489">
        <v>661</v>
      </c>
      <c r="Q489">
        <v>145</v>
      </c>
      <c r="R489">
        <v>553</v>
      </c>
      <c r="S489" s="7">
        <f t="shared" si="98"/>
        <v>65988.64</v>
      </c>
      <c r="T489" s="7">
        <f t="shared" si="99"/>
        <v>13255.36</v>
      </c>
      <c r="U489" s="6">
        <f t="shared" si="100"/>
        <v>72328.16</v>
      </c>
      <c r="V489" s="6">
        <f t="shared" si="101"/>
        <v>73048.56</v>
      </c>
      <c r="W489" s="6">
        <f t="shared" si="102"/>
        <v>129095.68</v>
      </c>
      <c r="X489" s="6">
        <f t="shared" si="103"/>
        <v>13111.28</v>
      </c>
      <c r="Y489" s="6">
        <f t="shared" si="104"/>
        <v>110509.36</v>
      </c>
      <c r="Z489" s="6">
        <f t="shared" si="105"/>
        <v>143791.84</v>
      </c>
      <c r="AA489" s="6">
        <f t="shared" si="106"/>
        <v>63971.52</v>
      </c>
      <c r="AB489" s="6">
        <f t="shared" si="107"/>
        <v>95236.88</v>
      </c>
      <c r="AC489" s="6">
        <f t="shared" si="108"/>
        <v>20891.6</v>
      </c>
      <c r="AD489">
        <f t="shared" si="109"/>
        <v>79676.24</v>
      </c>
      <c r="AE489" s="7">
        <f t="shared" si="111"/>
        <v>7238.88</v>
      </c>
      <c r="AF489" s="6">
        <f t="shared" si="110"/>
        <v>880905.12</v>
      </c>
    </row>
    <row r="490" spans="1:32">
      <c r="A490">
        <v>489</v>
      </c>
      <c r="B490" t="s">
        <v>513</v>
      </c>
      <c r="C490" t="s">
        <v>21</v>
      </c>
      <c r="D490">
        <v>475.45</v>
      </c>
      <c r="E490">
        <v>2.6</v>
      </c>
      <c r="F490">
        <v>482</v>
      </c>
      <c r="G490">
        <v>247</v>
      </c>
      <c r="H490">
        <v>504</v>
      </c>
      <c r="I490">
        <v>202</v>
      </c>
      <c r="J490">
        <v>412</v>
      </c>
      <c r="K490">
        <v>819</v>
      </c>
      <c r="L490">
        <v>126</v>
      </c>
      <c r="M490">
        <v>823</v>
      </c>
      <c r="N490">
        <v>823</v>
      </c>
      <c r="O490">
        <v>444</v>
      </c>
      <c r="P490">
        <v>374</v>
      </c>
      <c r="Q490">
        <v>835</v>
      </c>
      <c r="R490">
        <v>650</v>
      </c>
      <c r="S490" s="7">
        <f t="shared" si="98"/>
        <v>117436.15</v>
      </c>
      <c r="T490" s="7">
        <f t="shared" si="99"/>
        <v>239626.8</v>
      </c>
      <c r="U490" s="6">
        <f t="shared" si="100"/>
        <v>96040.9</v>
      </c>
      <c r="V490" s="6">
        <f t="shared" si="101"/>
        <v>195885.4</v>
      </c>
      <c r="W490" s="6">
        <f t="shared" si="102"/>
        <v>389393.55</v>
      </c>
      <c r="X490" s="6">
        <f t="shared" si="103"/>
        <v>59906.7</v>
      </c>
      <c r="Y490" s="6">
        <f t="shared" si="104"/>
        <v>391295.35</v>
      </c>
      <c r="Z490" s="6">
        <f t="shared" si="105"/>
        <v>391295.35</v>
      </c>
      <c r="AA490" s="6">
        <f t="shared" si="106"/>
        <v>211099.8</v>
      </c>
      <c r="AB490" s="6">
        <f t="shared" si="107"/>
        <v>177818.3</v>
      </c>
      <c r="AC490" s="6">
        <f t="shared" si="108"/>
        <v>397000.75</v>
      </c>
      <c r="AD490">
        <f t="shared" si="109"/>
        <v>309042.5</v>
      </c>
      <c r="AE490" s="7">
        <f t="shared" si="111"/>
        <v>7219.05</v>
      </c>
      <c r="AF490" s="6">
        <f t="shared" si="110"/>
        <v>2975841.55</v>
      </c>
    </row>
    <row r="491" spans="1:32">
      <c r="A491">
        <v>490</v>
      </c>
      <c r="B491" t="s">
        <v>514</v>
      </c>
      <c r="C491" t="s">
        <v>29</v>
      </c>
      <c r="D491">
        <v>445.68</v>
      </c>
      <c r="E491">
        <v>2.8</v>
      </c>
      <c r="F491">
        <v>728</v>
      </c>
      <c r="G491">
        <v>565</v>
      </c>
      <c r="H491">
        <v>597</v>
      </c>
      <c r="I491">
        <v>572</v>
      </c>
      <c r="J491">
        <v>527</v>
      </c>
      <c r="K491">
        <v>852</v>
      </c>
      <c r="L491">
        <v>79</v>
      </c>
      <c r="M491">
        <v>682</v>
      </c>
      <c r="N491">
        <v>359</v>
      </c>
      <c r="O491">
        <v>325</v>
      </c>
      <c r="P491">
        <v>569</v>
      </c>
      <c r="Q491">
        <v>638</v>
      </c>
      <c r="R491">
        <v>794</v>
      </c>
      <c r="S491" s="7">
        <f t="shared" si="98"/>
        <v>251809.2</v>
      </c>
      <c r="T491" s="7">
        <f t="shared" si="99"/>
        <v>266070.96</v>
      </c>
      <c r="U491" s="6">
        <f t="shared" si="100"/>
        <v>254928.96</v>
      </c>
      <c r="V491" s="6">
        <f t="shared" si="101"/>
        <v>234873.36</v>
      </c>
      <c r="W491" s="6">
        <f t="shared" si="102"/>
        <v>379719.36</v>
      </c>
      <c r="X491" s="6">
        <f t="shared" si="103"/>
        <v>35208.72</v>
      </c>
      <c r="Y491" s="6">
        <f t="shared" si="104"/>
        <v>303953.76</v>
      </c>
      <c r="Z491" s="6">
        <f t="shared" si="105"/>
        <v>159999.12</v>
      </c>
      <c r="AA491" s="6">
        <f t="shared" si="106"/>
        <v>144846</v>
      </c>
      <c r="AB491" s="6">
        <f t="shared" si="107"/>
        <v>253591.92</v>
      </c>
      <c r="AC491" s="6">
        <f t="shared" si="108"/>
        <v>284343.84</v>
      </c>
      <c r="AD491">
        <f t="shared" si="109"/>
        <v>353869.92</v>
      </c>
      <c r="AE491" s="7">
        <f t="shared" si="111"/>
        <v>7735.48</v>
      </c>
      <c r="AF491" s="6">
        <f t="shared" si="110"/>
        <v>2923215.12</v>
      </c>
    </row>
    <row r="492" spans="1:32">
      <c r="A492">
        <v>491</v>
      </c>
      <c r="B492" t="s">
        <v>515</v>
      </c>
      <c r="C492" t="s">
        <v>19</v>
      </c>
      <c r="D492">
        <v>230.55</v>
      </c>
      <c r="E492">
        <v>2</v>
      </c>
      <c r="F492">
        <v>480</v>
      </c>
      <c r="G492">
        <v>672</v>
      </c>
      <c r="H492">
        <v>335</v>
      </c>
      <c r="I492">
        <v>191</v>
      </c>
      <c r="J492">
        <v>354</v>
      </c>
      <c r="K492">
        <v>476</v>
      </c>
      <c r="L492">
        <v>823</v>
      </c>
      <c r="M492">
        <v>382</v>
      </c>
      <c r="N492">
        <v>384</v>
      </c>
      <c r="O492">
        <v>845</v>
      </c>
      <c r="P492">
        <v>62</v>
      </c>
      <c r="Q492">
        <v>456</v>
      </c>
      <c r="R492">
        <v>919</v>
      </c>
      <c r="S492" s="7">
        <f t="shared" si="98"/>
        <v>154929.6</v>
      </c>
      <c r="T492" s="7">
        <f t="shared" si="99"/>
        <v>77234.25</v>
      </c>
      <c r="U492" s="6">
        <f t="shared" si="100"/>
        <v>44035.05</v>
      </c>
      <c r="V492" s="6">
        <f t="shared" si="101"/>
        <v>81614.7</v>
      </c>
      <c r="W492" s="6">
        <f t="shared" si="102"/>
        <v>109741.8</v>
      </c>
      <c r="X492" s="6">
        <f t="shared" si="103"/>
        <v>189742.65</v>
      </c>
      <c r="Y492" s="6">
        <f t="shared" si="104"/>
        <v>88070.1</v>
      </c>
      <c r="Z492" s="6">
        <f t="shared" si="105"/>
        <v>88531.2</v>
      </c>
      <c r="AA492" s="6">
        <f t="shared" si="106"/>
        <v>194814.75</v>
      </c>
      <c r="AB492" s="6">
        <f t="shared" si="107"/>
        <v>14294.1</v>
      </c>
      <c r="AC492" s="6">
        <f t="shared" si="108"/>
        <v>105130.8</v>
      </c>
      <c r="AD492">
        <f t="shared" si="109"/>
        <v>211875.45</v>
      </c>
      <c r="AE492" s="7">
        <f t="shared" si="111"/>
        <v>6611.55</v>
      </c>
      <c r="AF492" s="6">
        <f t="shared" si="110"/>
        <v>1360014.45</v>
      </c>
    </row>
    <row r="493" spans="1:32">
      <c r="A493">
        <v>492</v>
      </c>
      <c r="B493" t="s">
        <v>516</v>
      </c>
      <c r="C493" t="s">
        <v>35</v>
      </c>
      <c r="D493">
        <v>311.97</v>
      </c>
      <c r="E493">
        <v>2.5</v>
      </c>
      <c r="F493">
        <v>65</v>
      </c>
      <c r="G493">
        <v>945</v>
      </c>
      <c r="H493">
        <v>424</v>
      </c>
      <c r="I493">
        <v>4</v>
      </c>
      <c r="J493">
        <v>558</v>
      </c>
      <c r="K493">
        <v>709</v>
      </c>
      <c r="L493">
        <v>237</v>
      </c>
      <c r="M493">
        <v>984</v>
      </c>
      <c r="N493">
        <v>55</v>
      </c>
      <c r="O493">
        <v>707</v>
      </c>
      <c r="P493">
        <v>503</v>
      </c>
      <c r="Q493">
        <v>134</v>
      </c>
      <c r="R493">
        <v>226</v>
      </c>
      <c r="S493" s="7">
        <f t="shared" si="98"/>
        <v>294811.65</v>
      </c>
      <c r="T493" s="7">
        <f t="shared" si="99"/>
        <v>132275.28</v>
      </c>
      <c r="U493" s="6">
        <f t="shared" si="100"/>
        <v>1247.88</v>
      </c>
      <c r="V493" s="6">
        <f t="shared" si="101"/>
        <v>174079.26</v>
      </c>
      <c r="W493" s="6">
        <f t="shared" si="102"/>
        <v>221186.73</v>
      </c>
      <c r="X493" s="6">
        <f t="shared" si="103"/>
        <v>73936.89</v>
      </c>
      <c r="Y493" s="6">
        <f t="shared" si="104"/>
        <v>306978.48</v>
      </c>
      <c r="Z493" s="6">
        <f t="shared" si="105"/>
        <v>17158.35</v>
      </c>
      <c r="AA493" s="6">
        <f t="shared" si="106"/>
        <v>220562.79</v>
      </c>
      <c r="AB493" s="6">
        <f t="shared" si="107"/>
        <v>156920.91</v>
      </c>
      <c r="AC493" s="6">
        <f t="shared" si="108"/>
        <v>41803.98</v>
      </c>
      <c r="AD493">
        <f t="shared" si="109"/>
        <v>70505.22</v>
      </c>
      <c r="AE493" s="7">
        <f t="shared" si="111"/>
        <v>5865.47</v>
      </c>
      <c r="AF493" s="6">
        <f t="shared" si="110"/>
        <v>1711467.42</v>
      </c>
    </row>
    <row r="494" spans="1:32">
      <c r="A494">
        <v>493</v>
      </c>
      <c r="B494" t="s">
        <v>517</v>
      </c>
      <c r="C494" t="s">
        <v>48</v>
      </c>
      <c r="D494">
        <v>142.3</v>
      </c>
      <c r="E494">
        <v>1.9</v>
      </c>
      <c r="F494">
        <v>8</v>
      </c>
      <c r="G494">
        <v>421</v>
      </c>
      <c r="H494">
        <v>498</v>
      </c>
      <c r="I494">
        <v>889</v>
      </c>
      <c r="J494">
        <v>762</v>
      </c>
      <c r="K494">
        <v>932</v>
      </c>
      <c r="L494">
        <v>982</v>
      </c>
      <c r="M494">
        <v>161</v>
      </c>
      <c r="N494">
        <v>117</v>
      </c>
      <c r="O494">
        <v>601</v>
      </c>
      <c r="P494">
        <v>667</v>
      </c>
      <c r="Q494">
        <v>625</v>
      </c>
      <c r="R494">
        <v>422</v>
      </c>
      <c r="S494" s="7">
        <f t="shared" si="98"/>
        <v>59908.3</v>
      </c>
      <c r="T494" s="7">
        <f t="shared" si="99"/>
        <v>70865.4</v>
      </c>
      <c r="U494" s="6">
        <f t="shared" si="100"/>
        <v>126504.7</v>
      </c>
      <c r="V494" s="6">
        <f t="shared" si="101"/>
        <v>108432.6</v>
      </c>
      <c r="W494" s="6">
        <f t="shared" si="102"/>
        <v>132623.6</v>
      </c>
      <c r="X494" s="6">
        <f t="shared" si="103"/>
        <v>139738.6</v>
      </c>
      <c r="Y494" s="6">
        <f t="shared" si="104"/>
        <v>22910.3</v>
      </c>
      <c r="Z494" s="6">
        <f t="shared" si="105"/>
        <v>16649.1</v>
      </c>
      <c r="AA494" s="6">
        <f t="shared" si="106"/>
        <v>85522.3</v>
      </c>
      <c r="AB494" s="6">
        <f t="shared" si="107"/>
        <v>94914.1</v>
      </c>
      <c r="AC494" s="6">
        <f t="shared" si="108"/>
        <v>88937.5</v>
      </c>
      <c r="AD494">
        <f t="shared" si="109"/>
        <v>60050.6</v>
      </c>
      <c r="AE494" s="7">
        <f t="shared" si="111"/>
        <v>7229.2</v>
      </c>
      <c r="AF494" s="6">
        <f t="shared" si="110"/>
        <v>1007057.1</v>
      </c>
    </row>
    <row r="495" spans="1:32">
      <c r="A495">
        <v>494</v>
      </c>
      <c r="B495" t="s">
        <v>518</v>
      </c>
      <c r="C495" t="s">
        <v>48</v>
      </c>
      <c r="D495">
        <v>98.12</v>
      </c>
      <c r="E495">
        <v>1.3</v>
      </c>
      <c r="F495">
        <v>301</v>
      </c>
      <c r="G495">
        <v>922</v>
      </c>
      <c r="H495">
        <v>363</v>
      </c>
      <c r="I495">
        <v>236</v>
      </c>
      <c r="J495">
        <v>186</v>
      </c>
      <c r="K495">
        <v>320</v>
      </c>
      <c r="L495">
        <v>371</v>
      </c>
      <c r="M495">
        <v>996</v>
      </c>
      <c r="N495">
        <v>899</v>
      </c>
      <c r="O495">
        <v>622</v>
      </c>
      <c r="P495">
        <v>448</v>
      </c>
      <c r="Q495">
        <v>263</v>
      </c>
      <c r="R495">
        <v>71</v>
      </c>
      <c r="S495" s="7">
        <f t="shared" si="98"/>
        <v>90466.64</v>
      </c>
      <c r="T495" s="7">
        <f t="shared" si="99"/>
        <v>35617.56</v>
      </c>
      <c r="U495" s="6">
        <f t="shared" si="100"/>
        <v>23156.32</v>
      </c>
      <c r="V495" s="6">
        <f t="shared" si="101"/>
        <v>18250.32</v>
      </c>
      <c r="W495" s="6">
        <f t="shared" si="102"/>
        <v>31398.4</v>
      </c>
      <c r="X495" s="6">
        <f t="shared" si="103"/>
        <v>36402.52</v>
      </c>
      <c r="Y495" s="6">
        <f t="shared" si="104"/>
        <v>97727.52</v>
      </c>
      <c r="Z495" s="6">
        <f t="shared" si="105"/>
        <v>88209.88</v>
      </c>
      <c r="AA495" s="6">
        <f t="shared" si="106"/>
        <v>61030.64</v>
      </c>
      <c r="AB495" s="6">
        <f t="shared" si="107"/>
        <v>43957.76</v>
      </c>
      <c r="AC495" s="6">
        <f t="shared" si="108"/>
        <v>25805.56</v>
      </c>
      <c r="AD495">
        <f t="shared" si="109"/>
        <v>6966.52</v>
      </c>
      <c r="AE495" s="7">
        <f t="shared" si="111"/>
        <v>6097.42</v>
      </c>
      <c r="AF495" s="6">
        <f t="shared" si="110"/>
        <v>558989.64</v>
      </c>
    </row>
    <row r="496" spans="1:32">
      <c r="A496">
        <v>495</v>
      </c>
      <c r="B496" t="s">
        <v>519</v>
      </c>
      <c r="C496" t="s">
        <v>29</v>
      </c>
      <c r="D496">
        <v>234.53</v>
      </c>
      <c r="E496">
        <v>3.4</v>
      </c>
      <c r="F496">
        <v>343</v>
      </c>
      <c r="G496">
        <v>737</v>
      </c>
      <c r="H496">
        <v>946</v>
      </c>
      <c r="I496">
        <v>692</v>
      </c>
      <c r="J496">
        <v>30</v>
      </c>
      <c r="K496">
        <v>178</v>
      </c>
      <c r="L496">
        <v>915</v>
      </c>
      <c r="M496">
        <v>285</v>
      </c>
      <c r="N496">
        <v>252</v>
      </c>
      <c r="O496">
        <v>879</v>
      </c>
      <c r="P496">
        <v>427</v>
      </c>
      <c r="Q496">
        <v>63</v>
      </c>
      <c r="R496">
        <v>242</v>
      </c>
      <c r="S496" s="7">
        <f t="shared" si="98"/>
        <v>172848.61</v>
      </c>
      <c r="T496" s="7">
        <f t="shared" si="99"/>
        <v>221865.38</v>
      </c>
      <c r="U496" s="6">
        <f t="shared" si="100"/>
        <v>162294.76</v>
      </c>
      <c r="V496" s="6">
        <f t="shared" si="101"/>
        <v>7035.9</v>
      </c>
      <c r="W496" s="6">
        <f t="shared" si="102"/>
        <v>41746.34</v>
      </c>
      <c r="X496" s="6">
        <f t="shared" si="103"/>
        <v>214594.95</v>
      </c>
      <c r="Y496" s="6">
        <f t="shared" si="104"/>
        <v>66841.05</v>
      </c>
      <c r="Z496" s="6">
        <f t="shared" si="105"/>
        <v>59101.56</v>
      </c>
      <c r="AA496" s="6">
        <f t="shared" si="106"/>
        <v>206151.87</v>
      </c>
      <c r="AB496" s="6">
        <f t="shared" si="107"/>
        <v>100144.31</v>
      </c>
      <c r="AC496" s="6">
        <f t="shared" si="108"/>
        <v>14775.39</v>
      </c>
      <c r="AD496">
        <f t="shared" si="109"/>
        <v>56756.26</v>
      </c>
      <c r="AE496" s="7">
        <f t="shared" si="111"/>
        <v>6226.93</v>
      </c>
      <c r="AF496" s="6">
        <f t="shared" si="110"/>
        <v>1324156.38</v>
      </c>
    </row>
    <row r="497" spans="1:32">
      <c r="A497">
        <v>496</v>
      </c>
      <c r="B497" t="s">
        <v>520</v>
      </c>
      <c r="C497" t="s">
        <v>35</v>
      </c>
      <c r="D497">
        <v>179.91</v>
      </c>
      <c r="E497">
        <v>3.7</v>
      </c>
      <c r="F497">
        <v>431</v>
      </c>
      <c r="G497">
        <v>14</v>
      </c>
      <c r="H497">
        <v>629</v>
      </c>
      <c r="I497">
        <v>310</v>
      </c>
      <c r="J497">
        <v>259</v>
      </c>
      <c r="K497">
        <v>896</v>
      </c>
      <c r="L497">
        <v>485</v>
      </c>
      <c r="M497">
        <v>70</v>
      </c>
      <c r="N497">
        <v>797</v>
      </c>
      <c r="O497">
        <v>358</v>
      </c>
      <c r="P497">
        <v>867</v>
      </c>
      <c r="Q497">
        <v>490</v>
      </c>
      <c r="R497">
        <v>529</v>
      </c>
      <c r="S497" s="7">
        <f t="shared" si="98"/>
        <v>2518.74</v>
      </c>
      <c r="T497" s="7">
        <f t="shared" si="99"/>
        <v>113163.39</v>
      </c>
      <c r="U497" s="6">
        <f t="shared" si="100"/>
        <v>55772.1</v>
      </c>
      <c r="V497" s="6">
        <f t="shared" si="101"/>
        <v>46596.69</v>
      </c>
      <c r="W497" s="6">
        <f t="shared" si="102"/>
        <v>161199.36</v>
      </c>
      <c r="X497" s="6">
        <f t="shared" si="103"/>
        <v>87256.35</v>
      </c>
      <c r="Y497" s="6">
        <f t="shared" si="104"/>
        <v>12593.7</v>
      </c>
      <c r="Z497" s="6">
        <f t="shared" si="105"/>
        <v>143388.27</v>
      </c>
      <c r="AA497" s="6">
        <f t="shared" si="106"/>
        <v>64407.78</v>
      </c>
      <c r="AB497" s="6">
        <f t="shared" si="107"/>
        <v>155981.97</v>
      </c>
      <c r="AC497" s="6">
        <f t="shared" si="108"/>
        <v>88155.9</v>
      </c>
      <c r="AD497">
        <f t="shared" si="109"/>
        <v>95172.39</v>
      </c>
      <c r="AE497" s="7">
        <f t="shared" si="111"/>
        <v>6318.61</v>
      </c>
      <c r="AF497" s="6">
        <f t="shared" si="110"/>
        <v>1026206.64</v>
      </c>
    </row>
    <row r="498" spans="1:32">
      <c r="A498">
        <v>497</v>
      </c>
      <c r="B498" t="s">
        <v>521</v>
      </c>
      <c r="C498" t="s">
        <v>48</v>
      </c>
      <c r="D498">
        <v>293.91</v>
      </c>
      <c r="E498">
        <v>3.5</v>
      </c>
      <c r="F498">
        <v>424</v>
      </c>
      <c r="G498">
        <v>735</v>
      </c>
      <c r="H498">
        <v>744</v>
      </c>
      <c r="I498">
        <v>548</v>
      </c>
      <c r="J498">
        <v>420</v>
      </c>
      <c r="K498">
        <v>218</v>
      </c>
      <c r="L498">
        <v>693</v>
      </c>
      <c r="M498">
        <v>766</v>
      </c>
      <c r="N498">
        <v>779</v>
      </c>
      <c r="O498">
        <v>144</v>
      </c>
      <c r="P498">
        <v>426</v>
      </c>
      <c r="Q498">
        <v>646</v>
      </c>
      <c r="R498">
        <v>588</v>
      </c>
      <c r="S498" s="7">
        <f t="shared" si="98"/>
        <v>216023.85</v>
      </c>
      <c r="T498" s="7">
        <f t="shared" si="99"/>
        <v>218669.04</v>
      </c>
      <c r="U498" s="6">
        <f t="shared" si="100"/>
        <v>161062.68</v>
      </c>
      <c r="V498" s="6">
        <f t="shared" si="101"/>
        <v>123442.2</v>
      </c>
      <c r="W498" s="6">
        <f t="shared" si="102"/>
        <v>64072.38</v>
      </c>
      <c r="X498" s="6">
        <f t="shared" si="103"/>
        <v>203679.63</v>
      </c>
      <c r="Y498" s="6">
        <f t="shared" si="104"/>
        <v>225135.06</v>
      </c>
      <c r="Z498" s="6">
        <f t="shared" si="105"/>
        <v>228955.89</v>
      </c>
      <c r="AA498" s="6">
        <f t="shared" si="106"/>
        <v>42323.04</v>
      </c>
      <c r="AB498" s="6">
        <f t="shared" si="107"/>
        <v>125205.66</v>
      </c>
      <c r="AC498" s="6">
        <f t="shared" si="108"/>
        <v>189865.86</v>
      </c>
      <c r="AD498">
        <f t="shared" si="109"/>
        <v>172819.08</v>
      </c>
      <c r="AE498" s="7">
        <f t="shared" si="111"/>
        <v>7428.41</v>
      </c>
      <c r="AF498" s="6">
        <f t="shared" si="110"/>
        <v>1971254.37</v>
      </c>
    </row>
    <row r="499" spans="1:32">
      <c r="A499">
        <v>498</v>
      </c>
      <c r="B499" t="s">
        <v>522</v>
      </c>
      <c r="C499" t="s">
        <v>26</v>
      </c>
      <c r="D499">
        <v>43.48</v>
      </c>
      <c r="E499">
        <v>2.9</v>
      </c>
      <c r="F499">
        <v>332</v>
      </c>
      <c r="G499">
        <v>572</v>
      </c>
      <c r="H499">
        <v>198</v>
      </c>
      <c r="I499">
        <v>55</v>
      </c>
      <c r="J499">
        <v>528</v>
      </c>
      <c r="K499">
        <v>788</v>
      </c>
      <c r="L499">
        <v>24</v>
      </c>
      <c r="M499">
        <v>453</v>
      </c>
      <c r="N499">
        <v>802</v>
      </c>
      <c r="O499">
        <v>274</v>
      </c>
      <c r="P499">
        <v>420</v>
      </c>
      <c r="Q499">
        <v>40</v>
      </c>
      <c r="R499">
        <v>44</v>
      </c>
      <c r="S499" s="7">
        <f t="shared" si="98"/>
        <v>24870.56</v>
      </c>
      <c r="T499" s="7">
        <f t="shared" si="99"/>
        <v>8609.04</v>
      </c>
      <c r="U499" s="6">
        <f t="shared" si="100"/>
        <v>2391.4</v>
      </c>
      <c r="V499" s="6">
        <f t="shared" si="101"/>
        <v>22957.44</v>
      </c>
      <c r="W499" s="6">
        <f t="shared" si="102"/>
        <v>34262.24</v>
      </c>
      <c r="X499" s="6">
        <f t="shared" si="103"/>
        <v>1043.52</v>
      </c>
      <c r="Y499" s="6">
        <f t="shared" si="104"/>
        <v>19696.44</v>
      </c>
      <c r="Z499" s="6">
        <f t="shared" si="105"/>
        <v>34870.96</v>
      </c>
      <c r="AA499" s="6">
        <f t="shared" si="106"/>
        <v>11913.52</v>
      </c>
      <c r="AB499" s="6">
        <f t="shared" si="107"/>
        <v>18261.6</v>
      </c>
      <c r="AC499" s="6">
        <f t="shared" si="108"/>
        <v>1739.2</v>
      </c>
      <c r="AD499">
        <f t="shared" si="109"/>
        <v>1913.12</v>
      </c>
      <c r="AE499" s="7">
        <f t="shared" si="111"/>
        <v>4576.38</v>
      </c>
      <c r="AF499" s="6">
        <f t="shared" si="110"/>
        <v>182529.04</v>
      </c>
    </row>
    <row r="500" spans="1:32">
      <c r="A500">
        <v>499</v>
      </c>
      <c r="B500" t="s">
        <v>523</v>
      </c>
      <c r="C500" t="s">
        <v>21</v>
      </c>
      <c r="D500">
        <v>487.33</v>
      </c>
      <c r="E500">
        <v>2.5</v>
      </c>
      <c r="F500">
        <v>438</v>
      </c>
      <c r="G500">
        <v>121</v>
      </c>
      <c r="H500">
        <v>717</v>
      </c>
      <c r="I500">
        <v>442</v>
      </c>
      <c r="J500">
        <v>550</v>
      </c>
      <c r="K500">
        <v>948</v>
      </c>
      <c r="L500">
        <v>155</v>
      </c>
      <c r="M500">
        <v>885</v>
      </c>
      <c r="N500">
        <v>844</v>
      </c>
      <c r="O500">
        <v>508</v>
      </c>
      <c r="P500">
        <v>321</v>
      </c>
      <c r="Q500">
        <v>295</v>
      </c>
      <c r="R500">
        <v>471</v>
      </c>
      <c r="S500" s="7">
        <f t="shared" si="98"/>
        <v>58966.93</v>
      </c>
      <c r="T500" s="7">
        <f t="shared" si="99"/>
        <v>349415.61</v>
      </c>
      <c r="U500" s="6">
        <f t="shared" si="100"/>
        <v>215399.86</v>
      </c>
      <c r="V500" s="6">
        <f t="shared" si="101"/>
        <v>268031.5</v>
      </c>
      <c r="W500" s="6">
        <f t="shared" si="102"/>
        <v>461988.84</v>
      </c>
      <c r="X500" s="6">
        <f t="shared" si="103"/>
        <v>75536.15</v>
      </c>
      <c r="Y500" s="6">
        <f t="shared" si="104"/>
        <v>431287.05</v>
      </c>
      <c r="Z500" s="6">
        <f t="shared" si="105"/>
        <v>411306.52</v>
      </c>
      <c r="AA500" s="6">
        <f t="shared" si="106"/>
        <v>247563.64</v>
      </c>
      <c r="AB500" s="6">
        <f t="shared" si="107"/>
        <v>156432.93</v>
      </c>
      <c r="AC500" s="6">
        <f t="shared" si="108"/>
        <v>143762.35</v>
      </c>
      <c r="AD500">
        <f t="shared" si="109"/>
        <v>229532.43</v>
      </c>
      <c r="AE500" s="7">
        <f t="shared" si="111"/>
        <v>7184.83</v>
      </c>
      <c r="AF500" s="6">
        <f t="shared" si="110"/>
        <v>3049223.81</v>
      </c>
    </row>
    <row r="501" spans="1:32">
      <c r="A501">
        <v>500</v>
      </c>
      <c r="B501" t="s">
        <v>524</v>
      </c>
      <c r="C501" t="s">
        <v>26</v>
      </c>
      <c r="D501">
        <v>493.17</v>
      </c>
      <c r="E501">
        <v>4.5</v>
      </c>
      <c r="F501">
        <v>588</v>
      </c>
      <c r="G501">
        <v>276</v>
      </c>
      <c r="H501">
        <v>412</v>
      </c>
      <c r="I501">
        <v>236</v>
      </c>
      <c r="J501">
        <v>303</v>
      </c>
      <c r="K501">
        <v>527</v>
      </c>
      <c r="L501">
        <v>516</v>
      </c>
      <c r="M501">
        <v>566</v>
      </c>
      <c r="N501">
        <v>179</v>
      </c>
      <c r="O501">
        <v>178</v>
      </c>
      <c r="P501">
        <v>912</v>
      </c>
      <c r="Q501">
        <v>2</v>
      </c>
      <c r="R501">
        <v>370</v>
      </c>
      <c r="S501" s="7">
        <f t="shared" si="98"/>
        <v>136114.92</v>
      </c>
      <c r="T501" s="7">
        <f t="shared" si="99"/>
        <v>203186.04</v>
      </c>
      <c r="U501" s="6">
        <f t="shared" si="100"/>
        <v>116388.12</v>
      </c>
      <c r="V501" s="6">
        <f t="shared" si="101"/>
        <v>149430.51</v>
      </c>
      <c r="W501" s="6">
        <f t="shared" si="102"/>
        <v>259900.59</v>
      </c>
      <c r="X501" s="6">
        <f t="shared" si="103"/>
        <v>254475.72</v>
      </c>
      <c r="Y501" s="6">
        <f t="shared" si="104"/>
        <v>279134.22</v>
      </c>
      <c r="Z501" s="6">
        <f t="shared" si="105"/>
        <v>88277.43</v>
      </c>
      <c r="AA501" s="6">
        <f t="shared" si="106"/>
        <v>87784.26</v>
      </c>
      <c r="AB501" s="6">
        <f t="shared" si="107"/>
        <v>449771.04</v>
      </c>
      <c r="AC501" s="6">
        <f t="shared" si="108"/>
        <v>986.34</v>
      </c>
      <c r="AD501">
        <f t="shared" si="109"/>
        <v>182472.9</v>
      </c>
      <c r="AE501" s="7">
        <f t="shared" si="111"/>
        <v>5562.67</v>
      </c>
      <c r="AF501" s="6">
        <f t="shared" si="110"/>
        <v>2207922.09</v>
      </c>
    </row>
    <row r="502" spans="1:32">
      <c r="A502">
        <v>501</v>
      </c>
      <c r="B502" t="s">
        <v>525</v>
      </c>
      <c r="C502" t="s">
        <v>23</v>
      </c>
      <c r="D502">
        <v>350.59</v>
      </c>
      <c r="E502">
        <v>3.1</v>
      </c>
      <c r="F502">
        <v>174</v>
      </c>
      <c r="G502">
        <v>557</v>
      </c>
      <c r="H502">
        <v>338</v>
      </c>
      <c r="I502">
        <v>869</v>
      </c>
      <c r="J502">
        <v>941</v>
      </c>
      <c r="K502">
        <v>491</v>
      </c>
      <c r="L502">
        <v>631</v>
      </c>
      <c r="M502">
        <v>834</v>
      </c>
      <c r="N502">
        <v>414</v>
      </c>
      <c r="O502">
        <v>752</v>
      </c>
      <c r="P502">
        <v>679</v>
      </c>
      <c r="Q502">
        <v>912</v>
      </c>
      <c r="R502">
        <v>854</v>
      </c>
      <c r="S502" s="7">
        <f t="shared" si="98"/>
        <v>195278.63</v>
      </c>
      <c r="T502" s="7">
        <f t="shared" si="99"/>
        <v>118499.42</v>
      </c>
      <c r="U502" s="6">
        <f t="shared" si="100"/>
        <v>304662.71</v>
      </c>
      <c r="V502" s="6">
        <f t="shared" si="101"/>
        <v>329905.19</v>
      </c>
      <c r="W502" s="6">
        <f t="shared" si="102"/>
        <v>172139.69</v>
      </c>
      <c r="X502" s="6">
        <f t="shared" si="103"/>
        <v>221222.29</v>
      </c>
      <c r="Y502" s="6">
        <f t="shared" si="104"/>
        <v>292392.06</v>
      </c>
      <c r="Z502" s="6">
        <f t="shared" si="105"/>
        <v>145144.26</v>
      </c>
      <c r="AA502" s="6">
        <f t="shared" si="106"/>
        <v>263643.68</v>
      </c>
      <c r="AB502" s="6">
        <f t="shared" si="107"/>
        <v>238050.61</v>
      </c>
      <c r="AC502" s="6">
        <f t="shared" si="108"/>
        <v>319738.08</v>
      </c>
      <c r="AD502">
        <f t="shared" si="109"/>
        <v>299403.86</v>
      </c>
      <c r="AE502" s="7">
        <f t="shared" si="111"/>
        <v>8799.69</v>
      </c>
      <c r="AF502" s="6">
        <f t="shared" si="110"/>
        <v>2900080.48</v>
      </c>
    </row>
    <row r="503" spans="1:32">
      <c r="A503">
        <v>502</v>
      </c>
      <c r="B503" t="s">
        <v>526</v>
      </c>
      <c r="C503" t="s">
        <v>26</v>
      </c>
      <c r="D503">
        <v>270.37</v>
      </c>
      <c r="E503">
        <v>2.9</v>
      </c>
      <c r="F503">
        <v>559</v>
      </c>
      <c r="G503">
        <v>452</v>
      </c>
      <c r="H503">
        <v>658</v>
      </c>
      <c r="I503">
        <v>860</v>
      </c>
      <c r="J503">
        <v>985</v>
      </c>
      <c r="K503">
        <v>890</v>
      </c>
      <c r="L503">
        <v>788</v>
      </c>
      <c r="M503">
        <v>396</v>
      </c>
      <c r="N503">
        <v>869</v>
      </c>
      <c r="O503">
        <v>837</v>
      </c>
      <c r="P503">
        <v>165</v>
      </c>
      <c r="Q503">
        <v>705</v>
      </c>
      <c r="R503">
        <v>651</v>
      </c>
      <c r="S503" s="7">
        <f t="shared" si="98"/>
        <v>122207.24</v>
      </c>
      <c r="T503" s="7">
        <f t="shared" si="99"/>
        <v>177903.46</v>
      </c>
      <c r="U503" s="6">
        <f t="shared" si="100"/>
        <v>232518.2</v>
      </c>
      <c r="V503" s="6">
        <f t="shared" si="101"/>
        <v>266314.45</v>
      </c>
      <c r="W503" s="6">
        <f t="shared" si="102"/>
        <v>240629.3</v>
      </c>
      <c r="X503" s="6">
        <f t="shared" si="103"/>
        <v>213051.56</v>
      </c>
      <c r="Y503" s="6">
        <f t="shared" si="104"/>
        <v>107066.52</v>
      </c>
      <c r="Z503" s="6">
        <f t="shared" si="105"/>
        <v>234951.53</v>
      </c>
      <c r="AA503" s="6">
        <f t="shared" si="106"/>
        <v>226299.69</v>
      </c>
      <c r="AB503" s="6">
        <f t="shared" si="107"/>
        <v>44611.05</v>
      </c>
      <c r="AC503" s="6">
        <f t="shared" si="108"/>
        <v>190610.85</v>
      </c>
      <c r="AD503">
        <f t="shared" si="109"/>
        <v>176010.87</v>
      </c>
      <c r="AE503" s="7">
        <f t="shared" si="111"/>
        <v>9088.27</v>
      </c>
      <c r="AF503" s="6">
        <f t="shared" si="110"/>
        <v>2232174.72</v>
      </c>
    </row>
    <row r="504" spans="1:32">
      <c r="A504">
        <v>503</v>
      </c>
      <c r="B504" t="s">
        <v>527</v>
      </c>
      <c r="C504" t="s">
        <v>35</v>
      </c>
      <c r="D504">
        <v>158.22</v>
      </c>
      <c r="E504">
        <v>1.1</v>
      </c>
      <c r="F504">
        <v>527</v>
      </c>
      <c r="G504">
        <v>389</v>
      </c>
      <c r="H504">
        <v>961</v>
      </c>
      <c r="I504">
        <v>196</v>
      </c>
      <c r="J504">
        <v>943</v>
      </c>
      <c r="K504">
        <v>60</v>
      </c>
      <c r="L504">
        <v>529</v>
      </c>
      <c r="M504">
        <v>514</v>
      </c>
      <c r="N504">
        <v>234</v>
      </c>
      <c r="O504">
        <v>830</v>
      </c>
      <c r="P504">
        <v>596</v>
      </c>
      <c r="Q504">
        <v>974</v>
      </c>
      <c r="R504">
        <v>688</v>
      </c>
      <c r="S504" s="7">
        <f t="shared" si="98"/>
        <v>61547.58</v>
      </c>
      <c r="T504" s="7">
        <f t="shared" si="99"/>
        <v>152049.42</v>
      </c>
      <c r="U504" s="6">
        <f t="shared" si="100"/>
        <v>31011.12</v>
      </c>
      <c r="V504" s="6">
        <f t="shared" si="101"/>
        <v>149201.46</v>
      </c>
      <c r="W504" s="6">
        <f t="shared" si="102"/>
        <v>9493.2</v>
      </c>
      <c r="X504" s="6">
        <f t="shared" si="103"/>
        <v>83698.38</v>
      </c>
      <c r="Y504" s="6">
        <f t="shared" si="104"/>
        <v>81325.08</v>
      </c>
      <c r="Z504" s="6">
        <f t="shared" si="105"/>
        <v>37023.48</v>
      </c>
      <c r="AA504" s="6">
        <f t="shared" si="106"/>
        <v>131322.6</v>
      </c>
      <c r="AB504" s="6">
        <f t="shared" si="107"/>
        <v>94299.12</v>
      </c>
      <c r="AC504" s="6">
        <f t="shared" si="108"/>
        <v>154106.28</v>
      </c>
      <c r="AD504">
        <f t="shared" si="109"/>
        <v>108855.36</v>
      </c>
      <c r="AE504" s="7">
        <f t="shared" si="111"/>
        <v>7600.32</v>
      </c>
      <c r="AF504" s="6">
        <f t="shared" si="110"/>
        <v>1093933.08</v>
      </c>
    </row>
    <row r="505" spans="1:32">
      <c r="A505">
        <v>504</v>
      </c>
      <c r="B505" t="s">
        <v>528</v>
      </c>
      <c r="C505" t="s">
        <v>19</v>
      </c>
      <c r="D505">
        <v>407.83</v>
      </c>
      <c r="E505">
        <v>2.4</v>
      </c>
      <c r="F505">
        <v>873</v>
      </c>
      <c r="G505">
        <v>293</v>
      </c>
      <c r="H505">
        <v>936</v>
      </c>
      <c r="I505">
        <v>584</v>
      </c>
      <c r="J505">
        <v>38</v>
      </c>
      <c r="K505">
        <v>53</v>
      </c>
      <c r="L505">
        <v>942</v>
      </c>
      <c r="M505">
        <v>25</v>
      </c>
      <c r="N505">
        <v>854</v>
      </c>
      <c r="O505">
        <v>476</v>
      </c>
      <c r="P505">
        <v>956</v>
      </c>
      <c r="Q505">
        <v>109</v>
      </c>
      <c r="R505">
        <v>733</v>
      </c>
      <c r="S505" s="7">
        <f t="shared" si="98"/>
        <v>119494.19</v>
      </c>
      <c r="T505" s="7">
        <f t="shared" si="99"/>
        <v>381728.88</v>
      </c>
      <c r="U505" s="6">
        <f t="shared" si="100"/>
        <v>238172.72</v>
      </c>
      <c r="V505" s="6">
        <f t="shared" si="101"/>
        <v>15497.54</v>
      </c>
      <c r="W505" s="6">
        <f t="shared" si="102"/>
        <v>21614.99</v>
      </c>
      <c r="X505" s="6">
        <f t="shared" si="103"/>
        <v>384175.86</v>
      </c>
      <c r="Y505" s="6">
        <f t="shared" si="104"/>
        <v>10195.75</v>
      </c>
      <c r="Z505" s="6">
        <f t="shared" si="105"/>
        <v>348286.82</v>
      </c>
      <c r="AA505" s="6">
        <f t="shared" si="106"/>
        <v>194127.08</v>
      </c>
      <c r="AB505" s="6">
        <f t="shared" si="107"/>
        <v>389885.48</v>
      </c>
      <c r="AC505" s="6">
        <f t="shared" si="108"/>
        <v>44453.47</v>
      </c>
      <c r="AD505">
        <f t="shared" si="109"/>
        <v>298939.39</v>
      </c>
      <c r="AE505" s="7">
        <f t="shared" si="111"/>
        <v>7282.23</v>
      </c>
      <c r="AF505" s="6">
        <f t="shared" si="110"/>
        <v>2446572.17</v>
      </c>
    </row>
    <row r="506" spans="1:32">
      <c r="A506">
        <v>505</v>
      </c>
      <c r="B506" t="s">
        <v>529</v>
      </c>
      <c r="C506" t="s">
        <v>48</v>
      </c>
      <c r="D506">
        <v>343.94</v>
      </c>
      <c r="E506">
        <v>2.5</v>
      </c>
      <c r="F506">
        <v>659</v>
      </c>
      <c r="G506">
        <v>573</v>
      </c>
      <c r="H506">
        <v>428</v>
      </c>
      <c r="I506">
        <v>570</v>
      </c>
      <c r="J506">
        <v>488</v>
      </c>
      <c r="K506">
        <v>679</v>
      </c>
      <c r="L506">
        <v>709</v>
      </c>
      <c r="M506">
        <v>312</v>
      </c>
      <c r="N506">
        <v>707</v>
      </c>
      <c r="O506">
        <v>842</v>
      </c>
      <c r="P506">
        <v>648</v>
      </c>
      <c r="Q506">
        <v>220</v>
      </c>
      <c r="R506">
        <v>926</v>
      </c>
      <c r="S506" s="7">
        <f t="shared" si="98"/>
        <v>197077.62</v>
      </c>
      <c r="T506" s="7">
        <f t="shared" si="99"/>
        <v>147206.32</v>
      </c>
      <c r="U506" s="6">
        <f t="shared" si="100"/>
        <v>196045.8</v>
      </c>
      <c r="V506" s="6">
        <f t="shared" si="101"/>
        <v>167842.72</v>
      </c>
      <c r="W506" s="6">
        <f t="shared" si="102"/>
        <v>233535.26</v>
      </c>
      <c r="X506" s="6">
        <f t="shared" si="103"/>
        <v>243853.46</v>
      </c>
      <c r="Y506" s="6">
        <f t="shared" si="104"/>
        <v>107309.28</v>
      </c>
      <c r="Z506" s="6">
        <f t="shared" si="105"/>
        <v>243165.58</v>
      </c>
      <c r="AA506" s="6">
        <f t="shared" si="106"/>
        <v>289597.48</v>
      </c>
      <c r="AB506" s="6">
        <f t="shared" si="107"/>
        <v>222873.12</v>
      </c>
      <c r="AC506" s="6">
        <f t="shared" si="108"/>
        <v>75666.8</v>
      </c>
      <c r="AD506">
        <f t="shared" si="109"/>
        <v>318488.44</v>
      </c>
      <c r="AE506" s="7">
        <f t="shared" si="111"/>
        <v>8107.44</v>
      </c>
      <c r="AF506" s="6">
        <f t="shared" si="110"/>
        <v>2442661.88</v>
      </c>
    </row>
    <row r="507" spans="1:32">
      <c r="A507">
        <v>506</v>
      </c>
      <c r="B507" t="s">
        <v>530</v>
      </c>
      <c r="C507" t="s">
        <v>35</v>
      </c>
      <c r="D507">
        <v>85.5</v>
      </c>
      <c r="E507">
        <v>2.6</v>
      </c>
      <c r="F507">
        <v>26</v>
      </c>
      <c r="G507">
        <v>597</v>
      </c>
      <c r="H507">
        <v>782</v>
      </c>
      <c r="I507">
        <v>751</v>
      </c>
      <c r="J507">
        <v>643</v>
      </c>
      <c r="K507">
        <v>537</v>
      </c>
      <c r="L507">
        <v>56</v>
      </c>
      <c r="M507">
        <v>125</v>
      </c>
      <c r="N507">
        <v>819</v>
      </c>
      <c r="O507">
        <v>975</v>
      </c>
      <c r="P507">
        <v>460</v>
      </c>
      <c r="Q507">
        <v>369</v>
      </c>
      <c r="R507">
        <v>91</v>
      </c>
      <c r="S507" s="7">
        <f t="shared" si="98"/>
        <v>51043.5</v>
      </c>
      <c r="T507" s="7">
        <f t="shared" si="99"/>
        <v>66861</v>
      </c>
      <c r="U507" s="6">
        <f t="shared" si="100"/>
        <v>64210.5</v>
      </c>
      <c r="V507" s="6">
        <f t="shared" si="101"/>
        <v>54976.5</v>
      </c>
      <c r="W507" s="6">
        <f t="shared" si="102"/>
        <v>45913.5</v>
      </c>
      <c r="X507" s="6">
        <f t="shared" si="103"/>
        <v>4788</v>
      </c>
      <c r="Y507" s="6">
        <f t="shared" si="104"/>
        <v>10687.5</v>
      </c>
      <c r="Z507" s="6">
        <f t="shared" si="105"/>
        <v>70024.5</v>
      </c>
      <c r="AA507" s="6">
        <f t="shared" si="106"/>
        <v>83362.5</v>
      </c>
      <c r="AB507" s="6">
        <f t="shared" si="107"/>
        <v>39330</v>
      </c>
      <c r="AC507" s="6">
        <f t="shared" si="108"/>
        <v>31549.5</v>
      </c>
      <c r="AD507">
        <f t="shared" si="109"/>
        <v>7780.5</v>
      </c>
      <c r="AE507" s="7">
        <f t="shared" si="111"/>
        <v>6319.1</v>
      </c>
      <c r="AF507" s="6">
        <f t="shared" si="110"/>
        <v>530527.5</v>
      </c>
    </row>
    <row r="508" spans="1:32">
      <c r="A508">
        <v>507</v>
      </c>
      <c r="B508" t="s">
        <v>531</v>
      </c>
      <c r="C508" t="s">
        <v>48</v>
      </c>
      <c r="D508">
        <v>455.91</v>
      </c>
      <c r="E508">
        <v>3.3</v>
      </c>
      <c r="F508">
        <v>820</v>
      </c>
      <c r="G508">
        <v>445</v>
      </c>
      <c r="H508">
        <v>898</v>
      </c>
      <c r="I508">
        <v>513</v>
      </c>
      <c r="J508">
        <v>541</v>
      </c>
      <c r="K508">
        <v>847</v>
      </c>
      <c r="L508">
        <v>604</v>
      </c>
      <c r="M508">
        <v>407</v>
      </c>
      <c r="N508">
        <v>79</v>
      </c>
      <c r="O508">
        <v>413</v>
      </c>
      <c r="P508">
        <v>458</v>
      </c>
      <c r="Q508">
        <v>367</v>
      </c>
      <c r="R508">
        <v>21</v>
      </c>
      <c r="S508" s="7">
        <f t="shared" si="98"/>
        <v>202879.95</v>
      </c>
      <c r="T508" s="7">
        <f t="shared" si="99"/>
        <v>409407.18</v>
      </c>
      <c r="U508" s="6">
        <f t="shared" si="100"/>
        <v>233881.83</v>
      </c>
      <c r="V508" s="6">
        <f t="shared" si="101"/>
        <v>246647.31</v>
      </c>
      <c r="W508" s="6">
        <f t="shared" si="102"/>
        <v>386155.77</v>
      </c>
      <c r="X508" s="6">
        <f t="shared" si="103"/>
        <v>275369.64</v>
      </c>
      <c r="Y508" s="6">
        <f t="shared" si="104"/>
        <v>185555.37</v>
      </c>
      <c r="Z508" s="6">
        <f t="shared" si="105"/>
        <v>36016.89</v>
      </c>
      <c r="AA508" s="6">
        <f t="shared" si="106"/>
        <v>188290.83</v>
      </c>
      <c r="AB508" s="6">
        <f t="shared" si="107"/>
        <v>208806.78</v>
      </c>
      <c r="AC508" s="6">
        <f t="shared" si="108"/>
        <v>167318.97</v>
      </c>
      <c r="AD508">
        <f t="shared" si="109"/>
        <v>9574.11</v>
      </c>
      <c r="AE508" s="7">
        <f t="shared" si="111"/>
        <v>6872.21</v>
      </c>
      <c r="AF508" s="6">
        <f t="shared" si="110"/>
        <v>2549904.63</v>
      </c>
    </row>
    <row r="509" spans="1:32">
      <c r="A509">
        <v>508</v>
      </c>
      <c r="B509" t="s">
        <v>532</v>
      </c>
      <c r="C509" t="s">
        <v>19</v>
      </c>
      <c r="D509">
        <v>412.16</v>
      </c>
      <c r="E509">
        <v>3.1</v>
      </c>
      <c r="F509">
        <v>605</v>
      </c>
      <c r="G509">
        <v>209</v>
      </c>
      <c r="H509">
        <v>138</v>
      </c>
      <c r="I509">
        <v>448</v>
      </c>
      <c r="J509">
        <v>669</v>
      </c>
      <c r="K509">
        <v>987</v>
      </c>
      <c r="L509">
        <v>18</v>
      </c>
      <c r="M509">
        <v>564</v>
      </c>
      <c r="N509">
        <v>646</v>
      </c>
      <c r="O509">
        <v>152</v>
      </c>
      <c r="P509">
        <v>188</v>
      </c>
      <c r="Q509">
        <v>435</v>
      </c>
      <c r="R509">
        <v>171</v>
      </c>
      <c r="S509" s="7">
        <f t="shared" si="98"/>
        <v>86141.44</v>
      </c>
      <c r="T509" s="7">
        <f t="shared" si="99"/>
        <v>56878.08</v>
      </c>
      <c r="U509" s="6">
        <f t="shared" si="100"/>
        <v>184647.68</v>
      </c>
      <c r="V509" s="6">
        <f t="shared" si="101"/>
        <v>275735.04</v>
      </c>
      <c r="W509" s="6">
        <f t="shared" si="102"/>
        <v>406801.92</v>
      </c>
      <c r="X509" s="6">
        <f t="shared" si="103"/>
        <v>7418.88</v>
      </c>
      <c r="Y509" s="6">
        <f t="shared" si="104"/>
        <v>232458.24</v>
      </c>
      <c r="Z509" s="6">
        <f t="shared" si="105"/>
        <v>266255.36</v>
      </c>
      <c r="AA509" s="6">
        <f t="shared" si="106"/>
        <v>62648.32</v>
      </c>
      <c r="AB509" s="6">
        <f t="shared" si="107"/>
        <v>77486.08</v>
      </c>
      <c r="AC509" s="6">
        <f t="shared" si="108"/>
        <v>179289.6</v>
      </c>
      <c r="AD509">
        <f t="shared" si="109"/>
        <v>70479.36</v>
      </c>
      <c r="AE509" s="7">
        <f t="shared" si="111"/>
        <v>5645.26</v>
      </c>
      <c r="AF509" s="6">
        <f t="shared" si="110"/>
        <v>1906240</v>
      </c>
    </row>
    <row r="510" spans="1:32">
      <c r="A510">
        <v>509</v>
      </c>
      <c r="B510" t="s">
        <v>533</v>
      </c>
      <c r="C510" t="s">
        <v>48</v>
      </c>
      <c r="D510">
        <v>475.15</v>
      </c>
      <c r="E510">
        <v>3.4</v>
      </c>
      <c r="F510">
        <v>406</v>
      </c>
      <c r="G510">
        <v>589</v>
      </c>
      <c r="H510">
        <v>692</v>
      </c>
      <c r="I510">
        <v>359</v>
      </c>
      <c r="J510">
        <v>277</v>
      </c>
      <c r="K510">
        <v>64</v>
      </c>
      <c r="L510">
        <v>383</v>
      </c>
      <c r="M510">
        <v>197</v>
      </c>
      <c r="N510">
        <v>21</v>
      </c>
      <c r="O510">
        <v>103</v>
      </c>
      <c r="P510">
        <v>463</v>
      </c>
      <c r="Q510">
        <v>917</v>
      </c>
      <c r="R510">
        <v>603</v>
      </c>
      <c r="S510" s="7">
        <f t="shared" si="98"/>
        <v>279863.35</v>
      </c>
      <c r="T510" s="7">
        <f t="shared" si="99"/>
        <v>328803.8</v>
      </c>
      <c r="U510" s="6">
        <f t="shared" si="100"/>
        <v>170578.85</v>
      </c>
      <c r="V510" s="6">
        <f t="shared" si="101"/>
        <v>131616.55</v>
      </c>
      <c r="W510" s="6">
        <f t="shared" si="102"/>
        <v>30409.6</v>
      </c>
      <c r="X510" s="6">
        <f t="shared" si="103"/>
        <v>181982.45</v>
      </c>
      <c r="Y510" s="6">
        <f t="shared" si="104"/>
        <v>93604.55</v>
      </c>
      <c r="Z510" s="6">
        <f t="shared" si="105"/>
        <v>9978.15</v>
      </c>
      <c r="AA510" s="6">
        <f t="shared" si="106"/>
        <v>48940.45</v>
      </c>
      <c r="AB510" s="6">
        <f t="shared" si="107"/>
        <v>219994.45</v>
      </c>
      <c r="AC510" s="6">
        <f t="shared" si="108"/>
        <v>435712.55</v>
      </c>
      <c r="AD510">
        <f t="shared" si="109"/>
        <v>286515.45</v>
      </c>
      <c r="AE510" s="7">
        <f t="shared" si="111"/>
        <v>5552.55</v>
      </c>
      <c r="AF510" s="6">
        <f t="shared" si="110"/>
        <v>2218000.2</v>
      </c>
    </row>
    <row r="511" spans="1:32">
      <c r="A511">
        <v>510</v>
      </c>
      <c r="B511" t="s">
        <v>534</v>
      </c>
      <c r="C511" t="s">
        <v>26</v>
      </c>
      <c r="D511">
        <v>364.23</v>
      </c>
      <c r="E511">
        <v>4.1</v>
      </c>
      <c r="F511">
        <v>232</v>
      </c>
      <c r="G511">
        <v>713</v>
      </c>
      <c r="H511">
        <v>941</v>
      </c>
      <c r="I511">
        <v>699</v>
      </c>
      <c r="J511">
        <v>202</v>
      </c>
      <c r="K511">
        <v>611</v>
      </c>
      <c r="L511">
        <v>864</v>
      </c>
      <c r="M511">
        <v>810</v>
      </c>
      <c r="N511">
        <v>476</v>
      </c>
      <c r="O511">
        <v>74</v>
      </c>
      <c r="P511">
        <v>911</v>
      </c>
      <c r="Q511">
        <v>3</v>
      </c>
      <c r="R511">
        <v>191</v>
      </c>
      <c r="S511" s="7">
        <f t="shared" si="98"/>
        <v>259695.99</v>
      </c>
      <c r="T511" s="7">
        <f t="shared" si="99"/>
        <v>342740.43</v>
      </c>
      <c r="U511" s="6">
        <f t="shared" si="100"/>
        <v>254596.77</v>
      </c>
      <c r="V511" s="6">
        <f t="shared" si="101"/>
        <v>73574.46</v>
      </c>
      <c r="W511" s="6">
        <f t="shared" si="102"/>
        <v>222544.53</v>
      </c>
      <c r="X511" s="6">
        <f t="shared" si="103"/>
        <v>314694.72</v>
      </c>
      <c r="Y511" s="6">
        <f t="shared" si="104"/>
        <v>295026.3</v>
      </c>
      <c r="Z511" s="6">
        <f t="shared" si="105"/>
        <v>173373.48</v>
      </c>
      <c r="AA511" s="6">
        <f t="shared" si="106"/>
        <v>26953.02</v>
      </c>
      <c r="AB511" s="6">
        <f t="shared" si="107"/>
        <v>331813.53</v>
      </c>
      <c r="AC511" s="6">
        <f t="shared" si="108"/>
        <v>1092.69</v>
      </c>
      <c r="AD511">
        <f t="shared" si="109"/>
        <v>69567.93</v>
      </c>
      <c r="AE511" s="7">
        <f t="shared" si="111"/>
        <v>7095.33</v>
      </c>
      <c r="AF511" s="6">
        <f t="shared" si="110"/>
        <v>2365673.85</v>
      </c>
    </row>
    <row r="512" spans="1:32">
      <c r="A512">
        <v>511</v>
      </c>
      <c r="B512" t="s">
        <v>535</v>
      </c>
      <c r="C512" t="s">
        <v>23</v>
      </c>
      <c r="D512">
        <v>308.64</v>
      </c>
      <c r="E512">
        <v>4.3</v>
      </c>
      <c r="F512">
        <v>533</v>
      </c>
      <c r="G512">
        <v>301</v>
      </c>
      <c r="H512">
        <v>541</v>
      </c>
      <c r="I512">
        <v>818</v>
      </c>
      <c r="J512">
        <v>65</v>
      </c>
      <c r="K512">
        <v>585</v>
      </c>
      <c r="L512">
        <v>192</v>
      </c>
      <c r="M512">
        <v>187</v>
      </c>
      <c r="N512">
        <v>842</v>
      </c>
      <c r="O512">
        <v>127</v>
      </c>
      <c r="P512">
        <v>378</v>
      </c>
      <c r="Q512">
        <v>243</v>
      </c>
      <c r="R512">
        <v>76</v>
      </c>
      <c r="S512" s="7">
        <f t="shared" si="98"/>
        <v>92900.64</v>
      </c>
      <c r="T512" s="7">
        <f t="shared" si="99"/>
        <v>166974.24</v>
      </c>
      <c r="U512" s="6">
        <f t="shared" si="100"/>
        <v>252467.52</v>
      </c>
      <c r="V512" s="6">
        <f t="shared" si="101"/>
        <v>20061.6</v>
      </c>
      <c r="W512" s="6">
        <f t="shared" si="102"/>
        <v>180554.4</v>
      </c>
      <c r="X512" s="6">
        <f t="shared" si="103"/>
        <v>59258.88</v>
      </c>
      <c r="Y512" s="6">
        <f t="shared" si="104"/>
        <v>57715.68</v>
      </c>
      <c r="Z512" s="6">
        <f t="shared" si="105"/>
        <v>259874.88</v>
      </c>
      <c r="AA512" s="6">
        <f t="shared" si="106"/>
        <v>39197.28</v>
      </c>
      <c r="AB512" s="6">
        <f t="shared" si="107"/>
        <v>116665.92</v>
      </c>
      <c r="AC512" s="6">
        <f t="shared" si="108"/>
        <v>74999.52</v>
      </c>
      <c r="AD512">
        <f t="shared" si="109"/>
        <v>23456.64</v>
      </c>
      <c r="AE512" s="7">
        <f t="shared" si="111"/>
        <v>5200.94</v>
      </c>
      <c r="AF512" s="6">
        <f t="shared" si="110"/>
        <v>1344127.2</v>
      </c>
    </row>
    <row r="513" spans="1:32">
      <c r="A513">
        <v>512</v>
      </c>
      <c r="B513" t="s">
        <v>536</v>
      </c>
      <c r="C513" t="s">
        <v>29</v>
      </c>
      <c r="D513">
        <v>212.03</v>
      </c>
      <c r="E513">
        <v>3.9</v>
      </c>
      <c r="F513">
        <v>819</v>
      </c>
      <c r="G513">
        <v>908</v>
      </c>
      <c r="H513">
        <v>56</v>
      </c>
      <c r="I513">
        <v>29</v>
      </c>
      <c r="J513">
        <v>107</v>
      </c>
      <c r="K513">
        <v>703</v>
      </c>
      <c r="L513">
        <v>236</v>
      </c>
      <c r="M513">
        <v>697</v>
      </c>
      <c r="N513">
        <v>439</v>
      </c>
      <c r="O513">
        <v>710</v>
      </c>
      <c r="P513">
        <v>1</v>
      </c>
      <c r="Q513">
        <v>901</v>
      </c>
      <c r="R513">
        <v>280</v>
      </c>
      <c r="S513" s="7">
        <f t="shared" si="98"/>
        <v>192523.24</v>
      </c>
      <c r="T513" s="7">
        <f t="shared" si="99"/>
        <v>11873.68</v>
      </c>
      <c r="U513" s="6">
        <f t="shared" si="100"/>
        <v>6148.87</v>
      </c>
      <c r="V513" s="6">
        <f t="shared" si="101"/>
        <v>22687.21</v>
      </c>
      <c r="W513" s="6">
        <f t="shared" si="102"/>
        <v>149057.09</v>
      </c>
      <c r="X513" s="6">
        <f t="shared" si="103"/>
        <v>50039.08</v>
      </c>
      <c r="Y513" s="6">
        <f t="shared" si="104"/>
        <v>147784.91</v>
      </c>
      <c r="Z513" s="6">
        <f t="shared" si="105"/>
        <v>93081.17</v>
      </c>
      <c r="AA513" s="6">
        <f t="shared" si="106"/>
        <v>150541.3</v>
      </c>
      <c r="AB513" s="6">
        <f t="shared" si="107"/>
        <v>212.03</v>
      </c>
      <c r="AC513" s="6">
        <f t="shared" si="108"/>
        <v>191039.03</v>
      </c>
      <c r="AD513">
        <f t="shared" si="109"/>
        <v>59368.4</v>
      </c>
      <c r="AE513" s="7">
        <f t="shared" si="111"/>
        <v>6101.93</v>
      </c>
      <c r="AF513" s="6">
        <f t="shared" si="110"/>
        <v>1074356.01</v>
      </c>
    </row>
    <row r="514" spans="1:32">
      <c r="A514">
        <v>513</v>
      </c>
      <c r="B514" t="s">
        <v>537</v>
      </c>
      <c r="C514" t="s">
        <v>19</v>
      </c>
      <c r="D514">
        <v>466.7</v>
      </c>
      <c r="E514">
        <v>4.8</v>
      </c>
      <c r="F514">
        <v>550</v>
      </c>
      <c r="G514">
        <v>222</v>
      </c>
      <c r="H514">
        <v>231</v>
      </c>
      <c r="I514">
        <v>778</v>
      </c>
      <c r="J514">
        <v>267</v>
      </c>
      <c r="K514">
        <v>170</v>
      </c>
      <c r="L514">
        <v>386</v>
      </c>
      <c r="M514">
        <v>816</v>
      </c>
      <c r="N514">
        <v>736</v>
      </c>
      <c r="O514">
        <v>665</v>
      </c>
      <c r="P514">
        <v>617</v>
      </c>
      <c r="Q514">
        <v>165</v>
      </c>
      <c r="R514">
        <v>363</v>
      </c>
      <c r="S514" s="7">
        <f t="shared" si="98"/>
        <v>103607.4</v>
      </c>
      <c r="T514" s="7">
        <f t="shared" si="99"/>
        <v>107807.7</v>
      </c>
      <c r="U514" s="6">
        <f t="shared" si="100"/>
        <v>363092.6</v>
      </c>
      <c r="V514" s="6">
        <f t="shared" si="101"/>
        <v>124608.9</v>
      </c>
      <c r="W514" s="6">
        <f t="shared" si="102"/>
        <v>79339</v>
      </c>
      <c r="X514" s="6">
        <f t="shared" si="103"/>
        <v>180146.2</v>
      </c>
      <c r="Y514" s="6">
        <f t="shared" si="104"/>
        <v>380827.2</v>
      </c>
      <c r="Z514" s="6">
        <f t="shared" si="105"/>
        <v>343491.2</v>
      </c>
      <c r="AA514" s="6">
        <f t="shared" si="106"/>
        <v>310355.5</v>
      </c>
      <c r="AB514" s="6">
        <f t="shared" si="107"/>
        <v>287953.9</v>
      </c>
      <c r="AC514" s="6">
        <f t="shared" si="108"/>
        <v>77005.5</v>
      </c>
      <c r="AD514">
        <f t="shared" si="109"/>
        <v>169412.1</v>
      </c>
      <c r="AE514" s="7">
        <f t="shared" si="111"/>
        <v>6437.5</v>
      </c>
      <c r="AF514" s="6">
        <f t="shared" si="110"/>
        <v>2527647.2</v>
      </c>
    </row>
    <row r="515" spans="1:32">
      <c r="A515">
        <v>514</v>
      </c>
      <c r="B515" t="s">
        <v>538</v>
      </c>
      <c r="C515" t="s">
        <v>26</v>
      </c>
      <c r="D515">
        <v>433.7</v>
      </c>
      <c r="E515">
        <v>1.1</v>
      </c>
      <c r="F515">
        <v>788</v>
      </c>
      <c r="G515">
        <v>733</v>
      </c>
      <c r="H515">
        <v>657</v>
      </c>
      <c r="I515">
        <v>987</v>
      </c>
      <c r="J515">
        <v>221</v>
      </c>
      <c r="K515">
        <v>272</v>
      </c>
      <c r="L515">
        <v>425</v>
      </c>
      <c r="M515">
        <v>809</v>
      </c>
      <c r="N515">
        <v>569</v>
      </c>
      <c r="O515">
        <v>567</v>
      </c>
      <c r="P515">
        <v>363</v>
      </c>
      <c r="Q515">
        <v>25</v>
      </c>
      <c r="R515">
        <v>178</v>
      </c>
      <c r="S515" s="7">
        <f t="shared" ref="S515:S578" si="112">D515*G515</f>
        <v>317902.1</v>
      </c>
      <c r="T515" s="7">
        <f t="shared" ref="T515:T578" si="113">D515*H515</f>
        <v>284940.9</v>
      </c>
      <c r="U515" s="6">
        <f t="shared" ref="U515:U578" si="114">D515*I515</f>
        <v>428061.9</v>
      </c>
      <c r="V515" s="6">
        <f t="shared" ref="V515:V578" si="115">D515*J515</f>
        <v>95847.7</v>
      </c>
      <c r="W515" s="6">
        <f t="shared" ref="W515:W578" si="116">D515*K515</f>
        <v>117966.4</v>
      </c>
      <c r="X515" s="6">
        <f t="shared" ref="X515:X578" si="117">D515*L515</f>
        <v>184322.5</v>
      </c>
      <c r="Y515" s="6">
        <f t="shared" ref="Y515:Y578" si="118">D515*M515</f>
        <v>350863.3</v>
      </c>
      <c r="Z515" s="6">
        <f t="shared" ref="Z515:Z578" si="119">D515*N515</f>
        <v>246775.3</v>
      </c>
      <c r="AA515" s="6">
        <f t="shared" ref="AA515:AA578" si="120">D515*O515</f>
        <v>245907.9</v>
      </c>
      <c r="AB515" s="6">
        <f t="shared" ref="AB515:AB578" si="121">D515*P515</f>
        <v>157433.1</v>
      </c>
      <c r="AC515" s="6">
        <f t="shared" ref="AC515:AC578" si="122">D515*Q515</f>
        <v>10842.5</v>
      </c>
      <c r="AD515">
        <f t="shared" ref="AD515:AD578" si="123">D515*R515</f>
        <v>77198.6</v>
      </c>
      <c r="AE515" s="7">
        <f t="shared" si="111"/>
        <v>7028.8</v>
      </c>
      <c r="AF515" s="6">
        <f t="shared" ref="AF515:AF578" si="124">SUM(S515:AD515)</f>
        <v>2518062.2</v>
      </c>
    </row>
    <row r="516" spans="1:32">
      <c r="A516">
        <v>515</v>
      </c>
      <c r="B516" t="s">
        <v>539</v>
      </c>
      <c r="C516" t="s">
        <v>35</v>
      </c>
      <c r="D516">
        <v>27.38</v>
      </c>
      <c r="E516">
        <v>1.8</v>
      </c>
      <c r="F516">
        <v>505</v>
      </c>
      <c r="G516">
        <v>2</v>
      </c>
      <c r="H516">
        <v>434</v>
      </c>
      <c r="I516">
        <v>107</v>
      </c>
      <c r="J516">
        <v>803</v>
      </c>
      <c r="K516">
        <v>888</v>
      </c>
      <c r="L516">
        <v>276</v>
      </c>
      <c r="M516">
        <v>715</v>
      </c>
      <c r="N516">
        <v>92</v>
      </c>
      <c r="O516">
        <v>789</v>
      </c>
      <c r="P516">
        <v>71</v>
      </c>
      <c r="Q516">
        <v>394</v>
      </c>
      <c r="R516">
        <v>237</v>
      </c>
      <c r="S516" s="7">
        <f t="shared" si="112"/>
        <v>54.76</v>
      </c>
      <c r="T516" s="7">
        <f t="shared" si="113"/>
        <v>11882.92</v>
      </c>
      <c r="U516" s="6">
        <f t="shared" si="114"/>
        <v>2929.66</v>
      </c>
      <c r="V516" s="6">
        <f t="shared" si="115"/>
        <v>21986.14</v>
      </c>
      <c r="W516" s="6">
        <f t="shared" si="116"/>
        <v>24313.44</v>
      </c>
      <c r="X516" s="6">
        <f t="shared" si="117"/>
        <v>7556.88</v>
      </c>
      <c r="Y516" s="6">
        <f t="shared" si="118"/>
        <v>19576.7</v>
      </c>
      <c r="Z516" s="6">
        <f t="shared" si="119"/>
        <v>2518.96</v>
      </c>
      <c r="AA516" s="6">
        <f t="shared" si="120"/>
        <v>21602.82</v>
      </c>
      <c r="AB516" s="6">
        <f t="shared" si="121"/>
        <v>1943.98</v>
      </c>
      <c r="AC516" s="6">
        <f t="shared" si="122"/>
        <v>10787.72</v>
      </c>
      <c r="AD516">
        <f t="shared" si="123"/>
        <v>6489.06</v>
      </c>
      <c r="AE516" s="7">
        <f t="shared" ref="AE516:AE579" si="125">SUM(D516:R516)</f>
        <v>5342.18</v>
      </c>
      <c r="AF516" s="6">
        <f t="shared" si="124"/>
        <v>131643.04</v>
      </c>
    </row>
    <row r="517" spans="1:32">
      <c r="A517">
        <v>516</v>
      </c>
      <c r="B517" t="s">
        <v>540</v>
      </c>
      <c r="C517" t="s">
        <v>26</v>
      </c>
      <c r="D517">
        <v>18.05</v>
      </c>
      <c r="E517">
        <v>1</v>
      </c>
      <c r="F517">
        <v>669</v>
      </c>
      <c r="G517">
        <v>989</v>
      </c>
      <c r="H517">
        <v>383</v>
      </c>
      <c r="I517">
        <v>843</v>
      </c>
      <c r="J517">
        <v>529</v>
      </c>
      <c r="K517">
        <v>698</v>
      </c>
      <c r="L517">
        <v>226</v>
      </c>
      <c r="M517">
        <v>483</v>
      </c>
      <c r="N517">
        <v>191</v>
      </c>
      <c r="O517">
        <v>344</v>
      </c>
      <c r="P517">
        <v>426</v>
      </c>
      <c r="Q517">
        <v>473</v>
      </c>
      <c r="R517">
        <v>134</v>
      </c>
      <c r="S517" s="7">
        <f t="shared" si="112"/>
        <v>17851.45</v>
      </c>
      <c r="T517" s="7">
        <f t="shared" si="113"/>
        <v>6913.15</v>
      </c>
      <c r="U517" s="6">
        <f t="shared" si="114"/>
        <v>15216.15</v>
      </c>
      <c r="V517" s="6">
        <f t="shared" si="115"/>
        <v>9548.45</v>
      </c>
      <c r="W517" s="6">
        <f t="shared" si="116"/>
        <v>12598.9</v>
      </c>
      <c r="X517" s="6">
        <f t="shared" si="117"/>
        <v>4079.3</v>
      </c>
      <c r="Y517" s="6">
        <f t="shared" si="118"/>
        <v>8718.15</v>
      </c>
      <c r="Z517" s="6">
        <f t="shared" si="119"/>
        <v>3447.55</v>
      </c>
      <c r="AA517" s="6">
        <f t="shared" si="120"/>
        <v>6209.2</v>
      </c>
      <c r="AB517" s="6">
        <f t="shared" si="121"/>
        <v>7689.3</v>
      </c>
      <c r="AC517" s="6">
        <f t="shared" si="122"/>
        <v>8537.65</v>
      </c>
      <c r="AD517">
        <f t="shared" si="123"/>
        <v>2418.7</v>
      </c>
      <c r="AE517" s="7">
        <f t="shared" si="125"/>
        <v>6407.05</v>
      </c>
      <c r="AF517" s="6">
        <f t="shared" si="124"/>
        <v>103227.95</v>
      </c>
    </row>
    <row r="518" spans="1:32">
      <c r="A518">
        <v>517</v>
      </c>
      <c r="B518" t="s">
        <v>541</v>
      </c>
      <c r="C518" t="s">
        <v>26</v>
      </c>
      <c r="D518">
        <v>191.35</v>
      </c>
      <c r="E518">
        <v>3.6</v>
      </c>
      <c r="F518">
        <v>179</v>
      </c>
      <c r="G518">
        <v>517</v>
      </c>
      <c r="H518">
        <v>559</v>
      </c>
      <c r="I518">
        <v>934</v>
      </c>
      <c r="J518">
        <v>89</v>
      </c>
      <c r="K518">
        <v>534</v>
      </c>
      <c r="L518">
        <v>744</v>
      </c>
      <c r="M518">
        <v>449</v>
      </c>
      <c r="N518">
        <v>102</v>
      </c>
      <c r="O518">
        <v>530</v>
      </c>
      <c r="P518">
        <v>637</v>
      </c>
      <c r="Q518">
        <v>16</v>
      </c>
      <c r="R518">
        <v>876</v>
      </c>
      <c r="S518" s="7">
        <f t="shared" si="112"/>
        <v>98927.95</v>
      </c>
      <c r="T518" s="7">
        <f t="shared" si="113"/>
        <v>106964.65</v>
      </c>
      <c r="U518" s="6">
        <f t="shared" si="114"/>
        <v>178720.9</v>
      </c>
      <c r="V518" s="6">
        <f t="shared" si="115"/>
        <v>17030.15</v>
      </c>
      <c r="W518" s="6">
        <f t="shared" si="116"/>
        <v>102180.9</v>
      </c>
      <c r="X518" s="6">
        <f t="shared" si="117"/>
        <v>142364.4</v>
      </c>
      <c r="Y518" s="6">
        <f t="shared" si="118"/>
        <v>85916.15</v>
      </c>
      <c r="Z518" s="6">
        <f t="shared" si="119"/>
        <v>19517.7</v>
      </c>
      <c r="AA518" s="6">
        <f t="shared" si="120"/>
        <v>101415.5</v>
      </c>
      <c r="AB518" s="6">
        <f t="shared" si="121"/>
        <v>121889.95</v>
      </c>
      <c r="AC518" s="6">
        <f t="shared" si="122"/>
        <v>3061.6</v>
      </c>
      <c r="AD518">
        <f t="shared" si="123"/>
        <v>167622.6</v>
      </c>
      <c r="AE518" s="7">
        <f t="shared" si="125"/>
        <v>6360.95</v>
      </c>
      <c r="AF518" s="6">
        <f t="shared" si="124"/>
        <v>1145612.45</v>
      </c>
    </row>
    <row r="519" spans="1:32">
      <c r="A519">
        <v>518</v>
      </c>
      <c r="B519" t="s">
        <v>542</v>
      </c>
      <c r="C519" t="s">
        <v>29</v>
      </c>
      <c r="D519">
        <v>406.22</v>
      </c>
      <c r="E519">
        <v>4.6</v>
      </c>
      <c r="F519">
        <v>132</v>
      </c>
      <c r="G519">
        <v>92</v>
      </c>
      <c r="H519">
        <v>193</v>
      </c>
      <c r="I519">
        <v>601</v>
      </c>
      <c r="J519">
        <v>692</v>
      </c>
      <c r="K519">
        <v>390</v>
      </c>
      <c r="L519">
        <v>551</v>
      </c>
      <c r="M519">
        <v>522</v>
      </c>
      <c r="N519">
        <v>395</v>
      </c>
      <c r="O519">
        <v>158</v>
      </c>
      <c r="P519">
        <v>169</v>
      </c>
      <c r="Q519">
        <v>727</v>
      </c>
      <c r="R519">
        <v>901</v>
      </c>
      <c r="S519" s="7">
        <f t="shared" si="112"/>
        <v>37372.24</v>
      </c>
      <c r="T519" s="7">
        <f t="shared" si="113"/>
        <v>78400.46</v>
      </c>
      <c r="U519" s="6">
        <f t="shared" si="114"/>
        <v>244138.22</v>
      </c>
      <c r="V519" s="6">
        <f t="shared" si="115"/>
        <v>281104.24</v>
      </c>
      <c r="W519" s="6">
        <f t="shared" si="116"/>
        <v>158425.8</v>
      </c>
      <c r="X519" s="6">
        <f t="shared" si="117"/>
        <v>223827.22</v>
      </c>
      <c r="Y519" s="6">
        <f t="shared" si="118"/>
        <v>212046.84</v>
      </c>
      <c r="Z519" s="6">
        <f t="shared" si="119"/>
        <v>160456.9</v>
      </c>
      <c r="AA519" s="6">
        <f t="shared" si="120"/>
        <v>64182.76</v>
      </c>
      <c r="AB519" s="6">
        <f t="shared" si="121"/>
        <v>68651.18</v>
      </c>
      <c r="AC519" s="6">
        <f t="shared" si="122"/>
        <v>295321.94</v>
      </c>
      <c r="AD519">
        <f t="shared" si="123"/>
        <v>366004.22</v>
      </c>
      <c r="AE519" s="7">
        <f t="shared" si="125"/>
        <v>5933.82</v>
      </c>
      <c r="AF519" s="6">
        <f t="shared" si="124"/>
        <v>2189932.02</v>
      </c>
    </row>
    <row r="520" spans="1:32">
      <c r="A520">
        <v>519</v>
      </c>
      <c r="B520" t="s">
        <v>543</v>
      </c>
      <c r="C520" t="s">
        <v>21</v>
      </c>
      <c r="D520">
        <v>493.7</v>
      </c>
      <c r="E520">
        <v>2</v>
      </c>
      <c r="F520">
        <v>823</v>
      </c>
      <c r="G520">
        <v>519</v>
      </c>
      <c r="H520">
        <v>735</v>
      </c>
      <c r="I520">
        <v>716</v>
      </c>
      <c r="J520">
        <v>254</v>
      </c>
      <c r="K520">
        <v>939</v>
      </c>
      <c r="L520">
        <v>322</v>
      </c>
      <c r="M520">
        <v>870</v>
      </c>
      <c r="N520">
        <v>6</v>
      </c>
      <c r="O520">
        <v>537</v>
      </c>
      <c r="P520">
        <v>204</v>
      </c>
      <c r="Q520">
        <v>91</v>
      </c>
      <c r="R520">
        <v>279</v>
      </c>
      <c r="S520" s="7">
        <f t="shared" si="112"/>
        <v>256230.3</v>
      </c>
      <c r="T520" s="7">
        <f t="shared" si="113"/>
        <v>362869.5</v>
      </c>
      <c r="U520" s="6">
        <f t="shared" si="114"/>
        <v>353489.2</v>
      </c>
      <c r="V520" s="6">
        <f t="shared" si="115"/>
        <v>125399.8</v>
      </c>
      <c r="W520" s="6">
        <f t="shared" si="116"/>
        <v>463584.3</v>
      </c>
      <c r="X520" s="6">
        <f t="shared" si="117"/>
        <v>158971.4</v>
      </c>
      <c r="Y520" s="6">
        <f t="shared" si="118"/>
        <v>429519</v>
      </c>
      <c r="Z520" s="6">
        <f t="shared" si="119"/>
        <v>2962.2</v>
      </c>
      <c r="AA520" s="6">
        <f t="shared" si="120"/>
        <v>265116.9</v>
      </c>
      <c r="AB520" s="6">
        <f t="shared" si="121"/>
        <v>100714.8</v>
      </c>
      <c r="AC520" s="6">
        <f t="shared" si="122"/>
        <v>44926.7</v>
      </c>
      <c r="AD520">
        <f t="shared" si="123"/>
        <v>137742.3</v>
      </c>
      <c r="AE520" s="7">
        <f t="shared" si="125"/>
        <v>6790.7</v>
      </c>
      <c r="AF520" s="6">
        <f t="shared" si="124"/>
        <v>2701526.4</v>
      </c>
    </row>
    <row r="521" spans="1:32">
      <c r="A521">
        <v>520</v>
      </c>
      <c r="B521" t="s">
        <v>544</v>
      </c>
      <c r="C521" t="s">
        <v>48</v>
      </c>
      <c r="D521">
        <v>79.46</v>
      </c>
      <c r="E521">
        <v>4.7</v>
      </c>
      <c r="F521">
        <v>455</v>
      </c>
      <c r="G521">
        <v>427</v>
      </c>
      <c r="H521">
        <v>647</v>
      </c>
      <c r="I521">
        <v>890</v>
      </c>
      <c r="J521">
        <v>454</v>
      </c>
      <c r="K521">
        <v>692</v>
      </c>
      <c r="L521">
        <v>152</v>
      </c>
      <c r="M521">
        <v>353</v>
      </c>
      <c r="N521">
        <v>639</v>
      </c>
      <c r="O521">
        <v>425</v>
      </c>
      <c r="P521">
        <v>824</v>
      </c>
      <c r="Q521">
        <v>482</v>
      </c>
      <c r="R521">
        <v>18</v>
      </c>
      <c r="S521" s="7">
        <f t="shared" si="112"/>
        <v>33929.42</v>
      </c>
      <c r="T521" s="7">
        <f t="shared" si="113"/>
        <v>51410.62</v>
      </c>
      <c r="U521" s="6">
        <f t="shared" si="114"/>
        <v>70719.4</v>
      </c>
      <c r="V521" s="6">
        <f t="shared" si="115"/>
        <v>36074.84</v>
      </c>
      <c r="W521" s="6">
        <f t="shared" si="116"/>
        <v>54986.32</v>
      </c>
      <c r="X521" s="6">
        <f t="shared" si="117"/>
        <v>12077.92</v>
      </c>
      <c r="Y521" s="6">
        <f t="shared" si="118"/>
        <v>28049.38</v>
      </c>
      <c r="Z521" s="6">
        <f t="shared" si="119"/>
        <v>50774.94</v>
      </c>
      <c r="AA521" s="6">
        <f t="shared" si="120"/>
        <v>33770.5</v>
      </c>
      <c r="AB521" s="6">
        <f t="shared" si="121"/>
        <v>65475.04</v>
      </c>
      <c r="AC521" s="6">
        <f t="shared" si="122"/>
        <v>38299.72</v>
      </c>
      <c r="AD521">
        <f t="shared" si="123"/>
        <v>1430.28</v>
      </c>
      <c r="AE521" s="7">
        <f t="shared" si="125"/>
        <v>6542.16</v>
      </c>
      <c r="AF521" s="6">
        <f t="shared" si="124"/>
        <v>476998.38</v>
      </c>
    </row>
    <row r="522" spans="1:32">
      <c r="A522">
        <v>521</v>
      </c>
      <c r="B522" t="s">
        <v>545</v>
      </c>
      <c r="C522" t="s">
        <v>48</v>
      </c>
      <c r="D522">
        <v>299.09</v>
      </c>
      <c r="E522">
        <v>1.2</v>
      </c>
      <c r="F522">
        <v>348</v>
      </c>
      <c r="G522">
        <v>492</v>
      </c>
      <c r="H522">
        <v>533</v>
      </c>
      <c r="I522">
        <v>967</v>
      </c>
      <c r="J522">
        <v>252</v>
      </c>
      <c r="K522">
        <v>326</v>
      </c>
      <c r="L522">
        <v>638</v>
      </c>
      <c r="M522">
        <v>985</v>
      </c>
      <c r="N522">
        <v>566</v>
      </c>
      <c r="O522">
        <v>680</v>
      </c>
      <c r="P522">
        <v>336</v>
      </c>
      <c r="Q522">
        <v>542</v>
      </c>
      <c r="R522">
        <v>594</v>
      </c>
      <c r="S522" s="7">
        <f t="shared" si="112"/>
        <v>147152.28</v>
      </c>
      <c r="T522" s="7">
        <f t="shared" si="113"/>
        <v>159414.97</v>
      </c>
      <c r="U522" s="6">
        <f t="shared" si="114"/>
        <v>289220.03</v>
      </c>
      <c r="V522" s="6">
        <f t="shared" si="115"/>
        <v>75370.68</v>
      </c>
      <c r="W522" s="6">
        <f t="shared" si="116"/>
        <v>97503.34</v>
      </c>
      <c r="X522" s="6">
        <f t="shared" si="117"/>
        <v>190819.42</v>
      </c>
      <c r="Y522" s="6">
        <f t="shared" si="118"/>
        <v>294603.65</v>
      </c>
      <c r="Z522" s="6">
        <f t="shared" si="119"/>
        <v>169284.94</v>
      </c>
      <c r="AA522" s="6">
        <f t="shared" si="120"/>
        <v>203381.2</v>
      </c>
      <c r="AB522" s="6">
        <f t="shared" si="121"/>
        <v>100494.24</v>
      </c>
      <c r="AC522" s="6">
        <f t="shared" si="122"/>
        <v>162106.78</v>
      </c>
      <c r="AD522">
        <f t="shared" si="123"/>
        <v>177659.46</v>
      </c>
      <c r="AE522" s="7">
        <f t="shared" si="125"/>
        <v>7559.29</v>
      </c>
      <c r="AF522" s="6">
        <f t="shared" si="124"/>
        <v>2067010.99</v>
      </c>
    </row>
    <row r="523" spans="1:32">
      <c r="A523">
        <v>522</v>
      </c>
      <c r="B523" t="s">
        <v>546</v>
      </c>
      <c r="C523" t="s">
        <v>35</v>
      </c>
      <c r="D523">
        <v>193.54</v>
      </c>
      <c r="E523">
        <v>4.7</v>
      </c>
      <c r="F523">
        <v>540</v>
      </c>
      <c r="G523">
        <v>234</v>
      </c>
      <c r="H523">
        <v>517</v>
      </c>
      <c r="I523">
        <v>958</v>
      </c>
      <c r="J523">
        <v>256</v>
      </c>
      <c r="K523">
        <v>107</v>
      </c>
      <c r="L523">
        <v>236</v>
      </c>
      <c r="M523">
        <v>657</v>
      </c>
      <c r="N523">
        <v>230</v>
      </c>
      <c r="O523">
        <v>995</v>
      </c>
      <c r="P523">
        <v>998</v>
      </c>
      <c r="Q523">
        <v>204</v>
      </c>
      <c r="R523">
        <v>739</v>
      </c>
      <c r="S523" s="7">
        <f t="shared" si="112"/>
        <v>45288.36</v>
      </c>
      <c r="T523" s="7">
        <f t="shared" si="113"/>
        <v>100060.18</v>
      </c>
      <c r="U523" s="6">
        <f t="shared" si="114"/>
        <v>185411.32</v>
      </c>
      <c r="V523" s="6">
        <f t="shared" si="115"/>
        <v>49546.24</v>
      </c>
      <c r="W523" s="6">
        <f t="shared" si="116"/>
        <v>20708.78</v>
      </c>
      <c r="X523" s="6">
        <f t="shared" si="117"/>
        <v>45675.44</v>
      </c>
      <c r="Y523" s="6">
        <f t="shared" si="118"/>
        <v>127155.78</v>
      </c>
      <c r="Z523" s="6">
        <f t="shared" si="119"/>
        <v>44514.2</v>
      </c>
      <c r="AA523" s="6">
        <f t="shared" si="120"/>
        <v>192572.3</v>
      </c>
      <c r="AB523" s="6">
        <f t="shared" si="121"/>
        <v>193152.92</v>
      </c>
      <c r="AC523" s="6">
        <f t="shared" si="122"/>
        <v>39482.16</v>
      </c>
      <c r="AD523">
        <f t="shared" si="123"/>
        <v>143026.06</v>
      </c>
      <c r="AE523" s="7">
        <f t="shared" si="125"/>
        <v>6869.24</v>
      </c>
      <c r="AF523" s="6">
        <f t="shared" si="124"/>
        <v>1186593.74</v>
      </c>
    </row>
    <row r="524" spans="1:32">
      <c r="A524">
        <v>523</v>
      </c>
      <c r="B524" t="s">
        <v>547</v>
      </c>
      <c r="C524" t="s">
        <v>23</v>
      </c>
      <c r="D524">
        <v>485.11</v>
      </c>
      <c r="E524">
        <v>2.4</v>
      </c>
      <c r="F524">
        <v>772</v>
      </c>
      <c r="G524">
        <v>619</v>
      </c>
      <c r="H524">
        <v>715</v>
      </c>
      <c r="I524">
        <v>959</v>
      </c>
      <c r="J524">
        <v>382</v>
      </c>
      <c r="K524">
        <v>846</v>
      </c>
      <c r="L524">
        <v>997</v>
      </c>
      <c r="M524">
        <v>596</v>
      </c>
      <c r="N524">
        <v>873</v>
      </c>
      <c r="O524">
        <v>22</v>
      </c>
      <c r="P524">
        <v>471</v>
      </c>
      <c r="Q524">
        <v>501</v>
      </c>
      <c r="R524">
        <v>370</v>
      </c>
      <c r="S524" s="7">
        <f t="shared" si="112"/>
        <v>300283.09</v>
      </c>
      <c r="T524" s="7">
        <f t="shared" si="113"/>
        <v>346853.65</v>
      </c>
      <c r="U524" s="6">
        <f t="shared" si="114"/>
        <v>465220.49</v>
      </c>
      <c r="V524" s="6">
        <f t="shared" si="115"/>
        <v>185312.02</v>
      </c>
      <c r="W524" s="6">
        <f t="shared" si="116"/>
        <v>410403.06</v>
      </c>
      <c r="X524" s="6">
        <f t="shared" si="117"/>
        <v>483654.67</v>
      </c>
      <c r="Y524" s="6">
        <f t="shared" si="118"/>
        <v>289125.56</v>
      </c>
      <c r="Z524" s="6">
        <f t="shared" si="119"/>
        <v>423501.03</v>
      </c>
      <c r="AA524" s="6">
        <f t="shared" si="120"/>
        <v>10672.42</v>
      </c>
      <c r="AB524" s="6">
        <f t="shared" si="121"/>
        <v>228486.81</v>
      </c>
      <c r="AC524" s="6">
        <f t="shared" si="122"/>
        <v>243040.11</v>
      </c>
      <c r="AD524">
        <f t="shared" si="123"/>
        <v>179490.7</v>
      </c>
      <c r="AE524" s="7">
        <f t="shared" si="125"/>
        <v>8610.51</v>
      </c>
      <c r="AF524" s="6">
        <f t="shared" si="124"/>
        <v>3566043.61</v>
      </c>
    </row>
    <row r="525" spans="1:32">
      <c r="A525">
        <v>524</v>
      </c>
      <c r="B525" t="s">
        <v>548</v>
      </c>
      <c r="C525" t="s">
        <v>35</v>
      </c>
      <c r="D525">
        <v>421.85</v>
      </c>
      <c r="E525">
        <v>1.4</v>
      </c>
      <c r="F525">
        <v>406</v>
      </c>
      <c r="G525">
        <v>160</v>
      </c>
      <c r="H525">
        <v>750</v>
      </c>
      <c r="I525">
        <v>444</v>
      </c>
      <c r="J525">
        <v>441</v>
      </c>
      <c r="K525">
        <v>161</v>
      </c>
      <c r="L525">
        <v>54</v>
      </c>
      <c r="M525">
        <v>99</v>
      </c>
      <c r="N525">
        <v>573</v>
      </c>
      <c r="O525">
        <v>46</v>
      </c>
      <c r="P525">
        <v>194</v>
      </c>
      <c r="Q525">
        <v>930</v>
      </c>
      <c r="R525">
        <v>776</v>
      </c>
      <c r="S525" s="7">
        <f t="shared" si="112"/>
        <v>67496</v>
      </c>
      <c r="T525" s="7">
        <f t="shared" si="113"/>
        <v>316387.5</v>
      </c>
      <c r="U525" s="6">
        <f t="shared" si="114"/>
        <v>187301.4</v>
      </c>
      <c r="V525" s="6">
        <f t="shared" si="115"/>
        <v>186035.85</v>
      </c>
      <c r="W525" s="6">
        <f t="shared" si="116"/>
        <v>67917.85</v>
      </c>
      <c r="X525" s="6">
        <f t="shared" si="117"/>
        <v>22779.9</v>
      </c>
      <c r="Y525" s="6">
        <f t="shared" si="118"/>
        <v>41763.15</v>
      </c>
      <c r="Z525" s="6">
        <f t="shared" si="119"/>
        <v>241720.05</v>
      </c>
      <c r="AA525" s="6">
        <f t="shared" si="120"/>
        <v>19405.1</v>
      </c>
      <c r="AB525" s="6">
        <f t="shared" si="121"/>
        <v>81838.9</v>
      </c>
      <c r="AC525" s="6">
        <f t="shared" si="122"/>
        <v>392320.5</v>
      </c>
      <c r="AD525">
        <f t="shared" si="123"/>
        <v>327355.6</v>
      </c>
      <c r="AE525" s="7">
        <f t="shared" si="125"/>
        <v>5457.25</v>
      </c>
      <c r="AF525" s="6">
        <f t="shared" si="124"/>
        <v>1952321.8</v>
      </c>
    </row>
    <row r="526" spans="1:32">
      <c r="A526">
        <v>525</v>
      </c>
      <c r="B526" t="s">
        <v>549</v>
      </c>
      <c r="C526" t="s">
        <v>21</v>
      </c>
      <c r="D526">
        <v>419.97</v>
      </c>
      <c r="E526">
        <v>2.9</v>
      </c>
      <c r="F526">
        <v>76</v>
      </c>
      <c r="G526">
        <v>720</v>
      </c>
      <c r="H526">
        <v>184</v>
      </c>
      <c r="I526">
        <v>892</v>
      </c>
      <c r="J526">
        <v>857</v>
      </c>
      <c r="K526">
        <v>813</v>
      </c>
      <c r="L526">
        <v>979</v>
      </c>
      <c r="M526">
        <v>615</v>
      </c>
      <c r="N526">
        <v>239</v>
      </c>
      <c r="O526">
        <v>524</v>
      </c>
      <c r="P526">
        <v>669</v>
      </c>
      <c r="Q526">
        <v>399</v>
      </c>
      <c r="R526">
        <v>111</v>
      </c>
      <c r="S526" s="7">
        <f t="shared" si="112"/>
        <v>302378.4</v>
      </c>
      <c r="T526" s="7">
        <f t="shared" si="113"/>
        <v>77274.48</v>
      </c>
      <c r="U526" s="6">
        <f t="shared" si="114"/>
        <v>374613.24</v>
      </c>
      <c r="V526" s="6">
        <f t="shared" si="115"/>
        <v>359914.29</v>
      </c>
      <c r="W526" s="6">
        <f t="shared" si="116"/>
        <v>341435.61</v>
      </c>
      <c r="X526" s="6">
        <f t="shared" si="117"/>
        <v>411150.63</v>
      </c>
      <c r="Y526" s="6">
        <f t="shared" si="118"/>
        <v>258281.55</v>
      </c>
      <c r="Z526" s="6">
        <f t="shared" si="119"/>
        <v>100372.83</v>
      </c>
      <c r="AA526" s="6">
        <f t="shared" si="120"/>
        <v>220064.28</v>
      </c>
      <c r="AB526" s="6">
        <f t="shared" si="121"/>
        <v>280959.93</v>
      </c>
      <c r="AC526" s="6">
        <f t="shared" si="122"/>
        <v>167568.03</v>
      </c>
      <c r="AD526">
        <f t="shared" si="123"/>
        <v>46616.67</v>
      </c>
      <c r="AE526" s="7">
        <f t="shared" si="125"/>
        <v>7500.87</v>
      </c>
      <c r="AF526" s="6">
        <f t="shared" si="124"/>
        <v>2940629.94</v>
      </c>
    </row>
    <row r="527" spans="1:32">
      <c r="A527">
        <v>526</v>
      </c>
      <c r="B527" t="s">
        <v>550</v>
      </c>
      <c r="C527" t="s">
        <v>48</v>
      </c>
      <c r="D527">
        <v>237</v>
      </c>
      <c r="E527">
        <v>2</v>
      </c>
      <c r="F527">
        <v>941</v>
      </c>
      <c r="G527">
        <v>751</v>
      </c>
      <c r="H527">
        <v>871</v>
      </c>
      <c r="I527">
        <v>437</v>
      </c>
      <c r="J527">
        <v>598</v>
      </c>
      <c r="K527">
        <v>451</v>
      </c>
      <c r="L527">
        <v>435</v>
      </c>
      <c r="M527">
        <v>947</v>
      </c>
      <c r="N527">
        <v>89</v>
      </c>
      <c r="O527">
        <v>728</v>
      </c>
      <c r="P527">
        <v>652</v>
      </c>
      <c r="Q527">
        <v>206</v>
      </c>
      <c r="R527">
        <v>762</v>
      </c>
      <c r="S527" s="7">
        <f t="shared" si="112"/>
        <v>177987</v>
      </c>
      <c r="T527" s="7">
        <f t="shared" si="113"/>
        <v>206427</v>
      </c>
      <c r="U527" s="6">
        <f t="shared" si="114"/>
        <v>103569</v>
      </c>
      <c r="V527" s="6">
        <f t="shared" si="115"/>
        <v>141726</v>
      </c>
      <c r="W527" s="6">
        <f t="shared" si="116"/>
        <v>106887</v>
      </c>
      <c r="X527" s="6">
        <f t="shared" si="117"/>
        <v>103095</v>
      </c>
      <c r="Y527" s="6">
        <f t="shared" si="118"/>
        <v>224439</v>
      </c>
      <c r="Z527" s="6">
        <f t="shared" si="119"/>
        <v>21093</v>
      </c>
      <c r="AA527" s="6">
        <f t="shared" si="120"/>
        <v>172536</v>
      </c>
      <c r="AB527" s="6">
        <f t="shared" si="121"/>
        <v>154524</v>
      </c>
      <c r="AC527" s="6">
        <f t="shared" si="122"/>
        <v>48822</v>
      </c>
      <c r="AD527">
        <f t="shared" si="123"/>
        <v>180594</v>
      </c>
      <c r="AE527" s="7">
        <f t="shared" si="125"/>
        <v>8107</v>
      </c>
      <c r="AF527" s="6">
        <f t="shared" si="124"/>
        <v>1641699</v>
      </c>
    </row>
    <row r="528" spans="1:32">
      <c r="A528">
        <v>527</v>
      </c>
      <c r="B528" t="s">
        <v>551</v>
      </c>
      <c r="C528" t="s">
        <v>23</v>
      </c>
      <c r="D528">
        <v>210.34</v>
      </c>
      <c r="E528">
        <v>2.1</v>
      </c>
      <c r="F528">
        <v>579</v>
      </c>
      <c r="G528">
        <v>330</v>
      </c>
      <c r="H528">
        <v>291</v>
      </c>
      <c r="I528">
        <v>731</v>
      </c>
      <c r="J528">
        <v>89</v>
      </c>
      <c r="K528">
        <v>205</v>
      </c>
      <c r="L528">
        <v>683</v>
      </c>
      <c r="M528">
        <v>557</v>
      </c>
      <c r="N528">
        <v>231</v>
      </c>
      <c r="O528">
        <v>833</v>
      </c>
      <c r="P528">
        <v>274</v>
      </c>
      <c r="Q528">
        <v>618</v>
      </c>
      <c r="R528">
        <v>675</v>
      </c>
      <c r="S528" s="7">
        <f t="shared" si="112"/>
        <v>69412.2</v>
      </c>
      <c r="T528" s="7">
        <f t="shared" si="113"/>
        <v>61208.94</v>
      </c>
      <c r="U528" s="6">
        <f t="shared" si="114"/>
        <v>153758.54</v>
      </c>
      <c r="V528" s="6">
        <f t="shared" si="115"/>
        <v>18720.26</v>
      </c>
      <c r="W528" s="6">
        <f t="shared" si="116"/>
        <v>43119.7</v>
      </c>
      <c r="X528" s="6">
        <f t="shared" si="117"/>
        <v>143662.22</v>
      </c>
      <c r="Y528" s="6">
        <f t="shared" si="118"/>
        <v>117159.38</v>
      </c>
      <c r="Z528" s="6">
        <f t="shared" si="119"/>
        <v>48588.54</v>
      </c>
      <c r="AA528" s="6">
        <f t="shared" si="120"/>
        <v>175213.22</v>
      </c>
      <c r="AB528" s="6">
        <f t="shared" si="121"/>
        <v>57633.16</v>
      </c>
      <c r="AC528" s="6">
        <f t="shared" si="122"/>
        <v>129990.12</v>
      </c>
      <c r="AD528">
        <f t="shared" si="123"/>
        <v>141979.5</v>
      </c>
      <c r="AE528" s="7">
        <f t="shared" si="125"/>
        <v>6308.44</v>
      </c>
      <c r="AF528" s="6">
        <f t="shared" si="124"/>
        <v>1160445.78</v>
      </c>
    </row>
    <row r="529" spans="1:32">
      <c r="A529">
        <v>528</v>
      </c>
      <c r="B529" t="s">
        <v>552</v>
      </c>
      <c r="C529" t="s">
        <v>35</v>
      </c>
      <c r="D529">
        <v>140.34</v>
      </c>
      <c r="E529">
        <v>2.2</v>
      </c>
      <c r="F529">
        <v>854</v>
      </c>
      <c r="G529">
        <v>332</v>
      </c>
      <c r="H529">
        <v>334</v>
      </c>
      <c r="I529">
        <v>889</v>
      </c>
      <c r="J529">
        <v>748</v>
      </c>
      <c r="K529">
        <v>589</v>
      </c>
      <c r="L529">
        <v>108</v>
      </c>
      <c r="M529">
        <v>555</v>
      </c>
      <c r="N529">
        <v>456</v>
      </c>
      <c r="O529">
        <v>705</v>
      </c>
      <c r="P529">
        <v>6</v>
      </c>
      <c r="Q529">
        <v>145</v>
      </c>
      <c r="R529">
        <v>869</v>
      </c>
      <c r="S529" s="7">
        <f t="shared" si="112"/>
        <v>46592.88</v>
      </c>
      <c r="T529" s="7">
        <f t="shared" si="113"/>
        <v>46873.56</v>
      </c>
      <c r="U529" s="6">
        <f t="shared" si="114"/>
        <v>124762.26</v>
      </c>
      <c r="V529" s="6">
        <f t="shared" si="115"/>
        <v>104974.32</v>
      </c>
      <c r="W529" s="6">
        <f t="shared" si="116"/>
        <v>82660.26</v>
      </c>
      <c r="X529" s="6">
        <f t="shared" si="117"/>
        <v>15156.72</v>
      </c>
      <c r="Y529" s="6">
        <f t="shared" si="118"/>
        <v>77888.7</v>
      </c>
      <c r="Z529" s="6">
        <f t="shared" si="119"/>
        <v>63995.04</v>
      </c>
      <c r="AA529" s="6">
        <f t="shared" si="120"/>
        <v>98939.7</v>
      </c>
      <c r="AB529" s="6">
        <f t="shared" si="121"/>
        <v>842.04</v>
      </c>
      <c r="AC529" s="6">
        <f t="shared" si="122"/>
        <v>20349.3</v>
      </c>
      <c r="AD529">
        <f t="shared" si="123"/>
        <v>121955.46</v>
      </c>
      <c r="AE529" s="7">
        <f t="shared" si="125"/>
        <v>6732.54</v>
      </c>
      <c r="AF529" s="6">
        <f t="shared" si="124"/>
        <v>804990.24</v>
      </c>
    </row>
    <row r="530" spans="1:32">
      <c r="A530">
        <v>529</v>
      </c>
      <c r="B530" t="s">
        <v>553</v>
      </c>
      <c r="C530" t="s">
        <v>23</v>
      </c>
      <c r="D530">
        <v>32.91</v>
      </c>
      <c r="E530">
        <v>4.2</v>
      </c>
      <c r="F530">
        <v>492</v>
      </c>
      <c r="G530">
        <v>49</v>
      </c>
      <c r="H530">
        <v>731</v>
      </c>
      <c r="I530">
        <v>605</v>
      </c>
      <c r="J530">
        <v>389</v>
      </c>
      <c r="K530">
        <v>15</v>
      </c>
      <c r="L530">
        <v>865</v>
      </c>
      <c r="M530">
        <v>277</v>
      </c>
      <c r="N530">
        <v>232</v>
      </c>
      <c r="O530">
        <v>143</v>
      </c>
      <c r="P530">
        <v>904</v>
      </c>
      <c r="Q530">
        <v>878</v>
      </c>
      <c r="R530">
        <v>679</v>
      </c>
      <c r="S530" s="7">
        <f t="shared" si="112"/>
        <v>1612.59</v>
      </c>
      <c r="T530" s="7">
        <f t="shared" si="113"/>
        <v>24057.21</v>
      </c>
      <c r="U530" s="6">
        <f t="shared" si="114"/>
        <v>19910.55</v>
      </c>
      <c r="V530" s="6">
        <f t="shared" si="115"/>
        <v>12801.99</v>
      </c>
      <c r="W530" s="6">
        <f t="shared" si="116"/>
        <v>493.65</v>
      </c>
      <c r="X530" s="6">
        <f t="shared" si="117"/>
        <v>28467.15</v>
      </c>
      <c r="Y530" s="6">
        <f t="shared" si="118"/>
        <v>9116.07</v>
      </c>
      <c r="Z530" s="6">
        <f t="shared" si="119"/>
        <v>7635.12</v>
      </c>
      <c r="AA530" s="6">
        <f t="shared" si="120"/>
        <v>4706.13</v>
      </c>
      <c r="AB530" s="6">
        <f t="shared" si="121"/>
        <v>29750.64</v>
      </c>
      <c r="AC530" s="6">
        <f t="shared" si="122"/>
        <v>28894.98</v>
      </c>
      <c r="AD530">
        <f t="shared" si="123"/>
        <v>22345.89</v>
      </c>
      <c r="AE530" s="7">
        <f t="shared" si="125"/>
        <v>6296.11</v>
      </c>
      <c r="AF530" s="6">
        <f t="shared" si="124"/>
        <v>189791.97</v>
      </c>
    </row>
    <row r="531" spans="1:32">
      <c r="A531">
        <v>530</v>
      </c>
      <c r="B531" t="s">
        <v>554</v>
      </c>
      <c r="C531" t="s">
        <v>26</v>
      </c>
      <c r="D531">
        <v>433.04</v>
      </c>
      <c r="E531">
        <v>3.2</v>
      </c>
      <c r="F531">
        <v>194</v>
      </c>
      <c r="G531">
        <v>522</v>
      </c>
      <c r="H531">
        <v>115</v>
      </c>
      <c r="I531">
        <v>456</v>
      </c>
      <c r="J531">
        <v>581</v>
      </c>
      <c r="K531">
        <v>326</v>
      </c>
      <c r="L531">
        <v>980</v>
      </c>
      <c r="M531">
        <v>692</v>
      </c>
      <c r="N531">
        <v>353</v>
      </c>
      <c r="O531">
        <v>584</v>
      </c>
      <c r="P531">
        <v>978</v>
      </c>
      <c r="Q531">
        <v>100</v>
      </c>
      <c r="R531">
        <v>220</v>
      </c>
      <c r="S531" s="7">
        <f t="shared" si="112"/>
        <v>226046.88</v>
      </c>
      <c r="T531" s="7">
        <f t="shared" si="113"/>
        <v>49799.6</v>
      </c>
      <c r="U531" s="6">
        <f t="shared" si="114"/>
        <v>197466.24</v>
      </c>
      <c r="V531" s="6">
        <f t="shared" si="115"/>
        <v>251596.24</v>
      </c>
      <c r="W531" s="6">
        <f t="shared" si="116"/>
        <v>141171.04</v>
      </c>
      <c r="X531" s="6">
        <f t="shared" si="117"/>
        <v>424379.2</v>
      </c>
      <c r="Y531" s="6">
        <f t="shared" si="118"/>
        <v>299663.68</v>
      </c>
      <c r="Z531" s="6">
        <f t="shared" si="119"/>
        <v>152863.12</v>
      </c>
      <c r="AA531" s="6">
        <f t="shared" si="120"/>
        <v>252895.36</v>
      </c>
      <c r="AB531" s="6">
        <f t="shared" si="121"/>
        <v>423513.12</v>
      </c>
      <c r="AC531" s="6">
        <f t="shared" si="122"/>
        <v>43304</v>
      </c>
      <c r="AD531">
        <f t="shared" si="123"/>
        <v>95268.8</v>
      </c>
      <c r="AE531" s="7">
        <f t="shared" si="125"/>
        <v>6537.24</v>
      </c>
      <c r="AF531" s="6">
        <f t="shared" si="124"/>
        <v>2557967.28</v>
      </c>
    </row>
    <row r="532" spans="1:32">
      <c r="A532">
        <v>531</v>
      </c>
      <c r="B532" t="s">
        <v>555</v>
      </c>
      <c r="C532" t="s">
        <v>19</v>
      </c>
      <c r="D532">
        <v>407.39</v>
      </c>
      <c r="E532">
        <v>2.2</v>
      </c>
      <c r="F532">
        <v>984</v>
      </c>
      <c r="G532">
        <v>862</v>
      </c>
      <c r="H532">
        <v>824</v>
      </c>
      <c r="I532">
        <v>614</v>
      </c>
      <c r="J532">
        <v>43</v>
      </c>
      <c r="K532">
        <v>607</v>
      </c>
      <c r="L532">
        <v>183</v>
      </c>
      <c r="M532">
        <v>698</v>
      </c>
      <c r="N532">
        <v>332</v>
      </c>
      <c r="O532">
        <v>667</v>
      </c>
      <c r="P532">
        <v>565</v>
      </c>
      <c r="Q532">
        <v>879</v>
      </c>
      <c r="R532">
        <v>919</v>
      </c>
      <c r="S532" s="7">
        <f t="shared" si="112"/>
        <v>351170.18</v>
      </c>
      <c r="T532" s="7">
        <f t="shared" si="113"/>
        <v>335689.36</v>
      </c>
      <c r="U532" s="6">
        <f t="shared" si="114"/>
        <v>250137.46</v>
      </c>
      <c r="V532" s="6">
        <f t="shared" si="115"/>
        <v>17517.77</v>
      </c>
      <c r="W532" s="6">
        <f t="shared" si="116"/>
        <v>247285.73</v>
      </c>
      <c r="X532" s="6">
        <f t="shared" si="117"/>
        <v>74552.37</v>
      </c>
      <c r="Y532" s="6">
        <f t="shared" si="118"/>
        <v>284358.22</v>
      </c>
      <c r="Z532" s="6">
        <f t="shared" si="119"/>
        <v>135253.48</v>
      </c>
      <c r="AA532" s="6">
        <f t="shared" si="120"/>
        <v>271729.13</v>
      </c>
      <c r="AB532" s="6">
        <f t="shared" si="121"/>
        <v>230175.35</v>
      </c>
      <c r="AC532" s="6">
        <f t="shared" si="122"/>
        <v>358095.81</v>
      </c>
      <c r="AD532">
        <f t="shared" si="123"/>
        <v>374391.41</v>
      </c>
      <c r="AE532" s="7">
        <f t="shared" si="125"/>
        <v>8586.59</v>
      </c>
      <c r="AF532" s="6">
        <f t="shared" si="124"/>
        <v>2930356.27</v>
      </c>
    </row>
    <row r="533" spans="1:32">
      <c r="A533">
        <v>532</v>
      </c>
      <c r="B533" t="s">
        <v>556</v>
      </c>
      <c r="C533" t="s">
        <v>26</v>
      </c>
      <c r="D533">
        <v>499.86</v>
      </c>
      <c r="E533">
        <v>3.4</v>
      </c>
      <c r="F533">
        <v>162</v>
      </c>
      <c r="G533">
        <v>667</v>
      </c>
      <c r="H533">
        <v>48</v>
      </c>
      <c r="I533">
        <v>734</v>
      </c>
      <c r="J533">
        <v>711</v>
      </c>
      <c r="K533">
        <v>658</v>
      </c>
      <c r="L533">
        <v>950</v>
      </c>
      <c r="M533">
        <v>989</v>
      </c>
      <c r="N533">
        <v>438</v>
      </c>
      <c r="O533">
        <v>588</v>
      </c>
      <c r="P533">
        <v>615</v>
      </c>
      <c r="Q533">
        <v>829</v>
      </c>
      <c r="R533">
        <v>303</v>
      </c>
      <c r="S533" s="7">
        <f t="shared" si="112"/>
        <v>333406.62</v>
      </c>
      <c r="T533" s="7">
        <f t="shared" si="113"/>
        <v>23993.28</v>
      </c>
      <c r="U533" s="6">
        <f t="shared" si="114"/>
        <v>366897.24</v>
      </c>
      <c r="V533" s="6">
        <f t="shared" si="115"/>
        <v>355400.46</v>
      </c>
      <c r="W533" s="6">
        <f t="shared" si="116"/>
        <v>328907.88</v>
      </c>
      <c r="X533" s="6">
        <f t="shared" si="117"/>
        <v>474867</v>
      </c>
      <c r="Y533" s="6">
        <f t="shared" si="118"/>
        <v>494361.54</v>
      </c>
      <c r="Z533" s="6">
        <f t="shared" si="119"/>
        <v>218938.68</v>
      </c>
      <c r="AA533" s="6">
        <f t="shared" si="120"/>
        <v>293917.68</v>
      </c>
      <c r="AB533" s="6">
        <f t="shared" si="121"/>
        <v>307413.9</v>
      </c>
      <c r="AC533" s="6">
        <f t="shared" si="122"/>
        <v>414383.94</v>
      </c>
      <c r="AD533">
        <f t="shared" si="123"/>
        <v>151457.58</v>
      </c>
      <c r="AE533" s="7">
        <f t="shared" si="125"/>
        <v>8195.26</v>
      </c>
      <c r="AF533" s="6">
        <f t="shared" si="124"/>
        <v>3763945.8</v>
      </c>
    </row>
    <row r="534" spans="1:32">
      <c r="A534">
        <v>533</v>
      </c>
      <c r="B534" t="s">
        <v>557</v>
      </c>
      <c r="C534" t="s">
        <v>29</v>
      </c>
      <c r="D534">
        <v>498.34</v>
      </c>
      <c r="E534">
        <v>3.9</v>
      </c>
      <c r="F534">
        <v>347</v>
      </c>
      <c r="G534">
        <v>491</v>
      </c>
      <c r="H534">
        <v>684</v>
      </c>
      <c r="I534">
        <v>697</v>
      </c>
      <c r="J534">
        <v>663</v>
      </c>
      <c r="K534">
        <v>1</v>
      </c>
      <c r="L534">
        <v>367</v>
      </c>
      <c r="M534">
        <v>625</v>
      </c>
      <c r="N534">
        <v>374</v>
      </c>
      <c r="O534">
        <v>418</v>
      </c>
      <c r="P534">
        <v>853</v>
      </c>
      <c r="Q534">
        <v>879</v>
      </c>
      <c r="R534">
        <v>702</v>
      </c>
      <c r="S534" s="7">
        <f t="shared" si="112"/>
        <v>244684.94</v>
      </c>
      <c r="T534" s="7">
        <f t="shared" si="113"/>
        <v>340864.56</v>
      </c>
      <c r="U534" s="6">
        <f t="shared" si="114"/>
        <v>347342.98</v>
      </c>
      <c r="V534" s="6">
        <f t="shared" si="115"/>
        <v>330399.42</v>
      </c>
      <c r="W534" s="6">
        <f t="shared" si="116"/>
        <v>498.34</v>
      </c>
      <c r="X534" s="6">
        <f t="shared" si="117"/>
        <v>182890.78</v>
      </c>
      <c r="Y534" s="6">
        <f t="shared" si="118"/>
        <v>311462.5</v>
      </c>
      <c r="Z534" s="6">
        <f t="shared" si="119"/>
        <v>186379.16</v>
      </c>
      <c r="AA534" s="6">
        <f t="shared" si="120"/>
        <v>208306.12</v>
      </c>
      <c r="AB534" s="6">
        <f t="shared" si="121"/>
        <v>425084.02</v>
      </c>
      <c r="AC534" s="6">
        <f t="shared" si="122"/>
        <v>438040.86</v>
      </c>
      <c r="AD534">
        <f t="shared" si="123"/>
        <v>349834.68</v>
      </c>
      <c r="AE534" s="7">
        <f t="shared" si="125"/>
        <v>7603.24</v>
      </c>
      <c r="AF534" s="6">
        <f t="shared" si="124"/>
        <v>3365788.36</v>
      </c>
    </row>
    <row r="535" spans="1:32">
      <c r="A535">
        <v>534</v>
      </c>
      <c r="B535" t="s">
        <v>558</v>
      </c>
      <c r="C535" t="s">
        <v>48</v>
      </c>
      <c r="D535">
        <v>279.94</v>
      </c>
      <c r="E535">
        <v>2.1</v>
      </c>
      <c r="F535">
        <v>951</v>
      </c>
      <c r="G535">
        <v>581</v>
      </c>
      <c r="H535">
        <v>81</v>
      </c>
      <c r="I535">
        <v>980</v>
      </c>
      <c r="J535">
        <v>597</v>
      </c>
      <c r="K535">
        <v>9</v>
      </c>
      <c r="L535">
        <v>982</v>
      </c>
      <c r="M535">
        <v>490</v>
      </c>
      <c r="N535">
        <v>291</v>
      </c>
      <c r="O535">
        <v>680</v>
      </c>
      <c r="P535">
        <v>849</v>
      </c>
      <c r="Q535">
        <v>240</v>
      </c>
      <c r="R535">
        <v>324</v>
      </c>
      <c r="S535" s="7">
        <f t="shared" si="112"/>
        <v>162645.14</v>
      </c>
      <c r="T535" s="7">
        <f t="shared" si="113"/>
        <v>22675.14</v>
      </c>
      <c r="U535" s="6">
        <f t="shared" si="114"/>
        <v>274341.2</v>
      </c>
      <c r="V535" s="6">
        <f t="shared" si="115"/>
        <v>167124.18</v>
      </c>
      <c r="W535" s="6">
        <f t="shared" si="116"/>
        <v>2519.46</v>
      </c>
      <c r="X535" s="6">
        <f t="shared" si="117"/>
        <v>274901.08</v>
      </c>
      <c r="Y535" s="6">
        <f t="shared" si="118"/>
        <v>137170.6</v>
      </c>
      <c r="Z535" s="6">
        <f t="shared" si="119"/>
        <v>81462.54</v>
      </c>
      <c r="AA535" s="6">
        <f t="shared" si="120"/>
        <v>190359.2</v>
      </c>
      <c r="AB535" s="6">
        <f t="shared" si="121"/>
        <v>237669.06</v>
      </c>
      <c r="AC535" s="6">
        <f t="shared" si="122"/>
        <v>67185.6</v>
      </c>
      <c r="AD535">
        <f t="shared" si="123"/>
        <v>90700.56</v>
      </c>
      <c r="AE535" s="7">
        <f t="shared" si="125"/>
        <v>7337.04</v>
      </c>
      <c r="AF535" s="6">
        <f t="shared" si="124"/>
        <v>1708753.76</v>
      </c>
    </row>
    <row r="536" spans="1:32">
      <c r="A536">
        <v>535</v>
      </c>
      <c r="B536" t="s">
        <v>559</v>
      </c>
      <c r="C536" t="s">
        <v>23</v>
      </c>
      <c r="D536">
        <v>385.65</v>
      </c>
      <c r="E536">
        <v>2.7</v>
      </c>
      <c r="F536">
        <v>361</v>
      </c>
      <c r="G536">
        <v>680</v>
      </c>
      <c r="H536">
        <v>833</v>
      </c>
      <c r="I536">
        <v>695</v>
      </c>
      <c r="J536">
        <v>18</v>
      </c>
      <c r="K536">
        <v>433</v>
      </c>
      <c r="L536">
        <v>197</v>
      </c>
      <c r="M536">
        <v>254</v>
      </c>
      <c r="N536">
        <v>344</v>
      </c>
      <c r="O536">
        <v>972</v>
      </c>
      <c r="P536">
        <v>572</v>
      </c>
      <c r="Q536">
        <v>1000</v>
      </c>
      <c r="R536">
        <v>436</v>
      </c>
      <c r="S536" s="7">
        <f t="shared" si="112"/>
        <v>262242</v>
      </c>
      <c r="T536" s="7">
        <f t="shared" si="113"/>
        <v>321246.45</v>
      </c>
      <c r="U536" s="6">
        <f t="shared" si="114"/>
        <v>268026.75</v>
      </c>
      <c r="V536" s="6">
        <f t="shared" si="115"/>
        <v>6941.7</v>
      </c>
      <c r="W536" s="6">
        <f t="shared" si="116"/>
        <v>166986.45</v>
      </c>
      <c r="X536" s="6">
        <f t="shared" si="117"/>
        <v>75973.05</v>
      </c>
      <c r="Y536" s="6">
        <f t="shared" si="118"/>
        <v>97955.1</v>
      </c>
      <c r="Z536" s="6">
        <f t="shared" si="119"/>
        <v>132663.6</v>
      </c>
      <c r="AA536" s="6">
        <f t="shared" si="120"/>
        <v>374851.8</v>
      </c>
      <c r="AB536" s="6">
        <f t="shared" si="121"/>
        <v>220591.8</v>
      </c>
      <c r="AC536" s="6">
        <f t="shared" si="122"/>
        <v>385650</v>
      </c>
      <c r="AD536">
        <f t="shared" si="123"/>
        <v>168143.4</v>
      </c>
      <c r="AE536" s="7">
        <f t="shared" si="125"/>
        <v>7183.35</v>
      </c>
      <c r="AF536" s="6">
        <f t="shared" si="124"/>
        <v>2481272.1</v>
      </c>
    </row>
    <row r="537" spans="1:32">
      <c r="A537">
        <v>536</v>
      </c>
      <c r="B537" t="s">
        <v>560</v>
      </c>
      <c r="C537" t="s">
        <v>35</v>
      </c>
      <c r="D537">
        <v>472.66</v>
      </c>
      <c r="E537">
        <v>1.5</v>
      </c>
      <c r="F537">
        <v>769</v>
      </c>
      <c r="G537">
        <v>271</v>
      </c>
      <c r="H537">
        <v>332</v>
      </c>
      <c r="I537">
        <v>494</v>
      </c>
      <c r="J537">
        <v>100</v>
      </c>
      <c r="K537">
        <v>124</v>
      </c>
      <c r="L537">
        <v>370</v>
      </c>
      <c r="M537">
        <v>380</v>
      </c>
      <c r="N537">
        <v>663</v>
      </c>
      <c r="O537">
        <v>798</v>
      </c>
      <c r="P537">
        <v>598</v>
      </c>
      <c r="Q537">
        <v>922</v>
      </c>
      <c r="R537">
        <v>437</v>
      </c>
      <c r="S537" s="7">
        <f t="shared" si="112"/>
        <v>128090.86</v>
      </c>
      <c r="T537" s="7">
        <f t="shared" si="113"/>
        <v>156923.12</v>
      </c>
      <c r="U537" s="6">
        <f t="shared" si="114"/>
        <v>233494.04</v>
      </c>
      <c r="V537" s="6">
        <f t="shared" si="115"/>
        <v>47266</v>
      </c>
      <c r="W537" s="6">
        <f t="shared" si="116"/>
        <v>58609.84</v>
      </c>
      <c r="X537" s="6">
        <f t="shared" si="117"/>
        <v>174884.2</v>
      </c>
      <c r="Y537" s="6">
        <f t="shared" si="118"/>
        <v>179610.8</v>
      </c>
      <c r="Z537" s="6">
        <f t="shared" si="119"/>
        <v>313373.58</v>
      </c>
      <c r="AA537" s="6">
        <f t="shared" si="120"/>
        <v>377182.68</v>
      </c>
      <c r="AB537" s="6">
        <f t="shared" si="121"/>
        <v>282650.68</v>
      </c>
      <c r="AC537" s="6">
        <f t="shared" si="122"/>
        <v>435792.52</v>
      </c>
      <c r="AD537">
        <f t="shared" si="123"/>
        <v>206552.42</v>
      </c>
      <c r="AE537" s="7">
        <f t="shared" si="125"/>
        <v>6732.16</v>
      </c>
      <c r="AF537" s="6">
        <f t="shared" si="124"/>
        <v>2594430.74</v>
      </c>
    </row>
    <row r="538" spans="1:32">
      <c r="A538">
        <v>537</v>
      </c>
      <c r="B538" t="s">
        <v>561</v>
      </c>
      <c r="C538" t="s">
        <v>19</v>
      </c>
      <c r="D538">
        <v>425.58</v>
      </c>
      <c r="E538">
        <v>1.7</v>
      </c>
      <c r="F538">
        <v>584</v>
      </c>
      <c r="G538">
        <v>579</v>
      </c>
      <c r="H538">
        <v>556</v>
      </c>
      <c r="I538">
        <v>673</v>
      </c>
      <c r="J538">
        <v>913</v>
      </c>
      <c r="K538">
        <v>80</v>
      </c>
      <c r="L538">
        <v>372</v>
      </c>
      <c r="M538">
        <v>891</v>
      </c>
      <c r="N538">
        <v>427</v>
      </c>
      <c r="O538">
        <v>84</v>
      </c>
      <c r="P538">
        <v>769</v>
      </c>
      <c r="Q538">
        <v>758</v>
      </c>
      <c r="R538">
        <v>169</v>
      </c>
      <c r="S538" s="7">
        <f t="shared" si="112"/>
        <v>246410.82</v>
      </c>
      <c r="T538" s="7">
        <f t="shared" si="113"/>
        <v>236622.48</v>
      </c>
      <c r="U538" s="6">
        <f t="shared" si="114"/>
        <v>286415.34</v>
      </c>
      <c r="V538" s="6">
        <f t="shared" si="115"/>
        <v>388554.54</v>
      </c>
      <c r="W538" s="6">
        <f t="shared" si="116"/>
        <v>34046.4</v>
      </c>
      <c r="X538" s="6">
        <f t="shared" si="117"/>
        <v>158315.76</v>
      </c>
      <c r="Y538" s="6">
        <f t="shared" si="118"/>
        <v>379191.78</v>
      </c>
      <c r="Z538" s="6">
        <f t="shared" si="119"/>
        <v>181722.66</v>
      </c>
      <c r="AA538" s="6">
        <f t="shared" si="120"/>
        <v>35748.72</v>
      </c>
      <c r="AB538" s="6">
        <f t="shared" si="121"/>
        <v>327271.02</v>
      </c>
      <c r="AC538" s="6">
        <f t="shared" si="122"/>
        <v>322589.64</v>
      </c>
      <c r="AD538">
        <f t="shared" si="123"/>
        <v>71923.02</v>
      </c>
      <c r="AE538" s="7">
        <f t="shared" si="125"/>
        <v>7282.28</v>
      </c>
      <c r="AF538" s="6">
        <f t="shared" si="124"/>
        <v>2668812.18</v>
      </c>
    </row>
    <row r="539" spans="1:32">
      <c r="A539">
        <v>538</v>
      </c>
      <c r="B539" t="s">
        <v>562</v>
      </c>
      <c r="C539" t="s">
        <v>35</v>
      </c>
      <c r="D539">
        <v>127.44</v>
      </c>
      <c r="E539">
        <v>3.7</v>
      </c>
      <c r="F539">
        <v>87</v>
      </c>
      <c r="G539">
        <v>866</v>
      </c>
      <c r="H539">
        <v>334</v>
      </c>
      <c r="I539">
        <v>246</v>
      </c>
      <c r="J539">
        <v>606</v>
      </c>
      <c r="K539">
        <v>484</v>
      </c>
      <c r="L539">
        <v>972</v>
      </c>
      <c r="M539">
        <v>541</v>
      </c>
      <c r="N539">
        <v>656</v>
      </c>
      <c r="O539">
        <v>415</v>
      </c>
      <c r="P539">
        <v>177</v>
      </c>
      <c r="Q539">
        <v>162</v>
      </c>
      <c r="R539">
        <v>374</v>
      </c>
      <c r="S539" s="7">
        <f t="shared" si="112"/>
        <v>110363.04</v>
      </c>
      <c r="T539" s="7">
        <f t="shared" si="113"/>
        <v>42564.96</v>
      </c>
      <c r="U539" s="6">
        <f t="shared" si="114"/>
        <v>31350.24</v>
      </c>
      <c r="V539" s="6">
        <f t="shared" si="115"/>
        <v>77228.64</v>
      </c>
      <c r="W539" s="6">
        <f t="shared" si="116"/>
        <v>61680.96</v>
      </c>
      <c r="X539" s="6">
        <f t="shared" si="117"/>
        <v>123871.68</v>
      </c>
      <c r="Y539" s="6">
        <f t="shared" si="118"/>
        <v>68945.04</v>
      </c>
      <c r="Z539" s="6">
        <f t="shared" si="119"/>
        <v>83600.64</v>
      </c>
      <c r="AA539" s="6">
        <f t="shared" si="120"/>
        <v>52887.6</v>
      </c>
      <c r="AB539" s="6">
        <f t="shared" si="121"/>
        <v>22556.88</v>
      </c>
      <c r="AC539" s="6">
        <f t="shared" si="122"/>
        <v>20645.28</v>
      </c>
      <c r="AD539">
        <f t="shared" si="123"/>
        <v>47662.56</v>
      </c>
      <c r="AE539" s="7">
        <f t="shared" si="125"/>
        <v>6051.14</v>
      </c>
      <c r="AF539" s="6">
        <f t="shared" si="124"/>
        <v>743357.52</v>
      </c>
    </row>
    <row r="540" spans="1:32">
      <c r="A540">
        <v>539</v>
      </c>
      <c r="B540" t="s">
        <v>563</v>
      </c>
      <c r="C540" t="s">
        <v>48</v>
      </c>
      <c r="D540">
        <v>228.02</v>
      </c>
      <c r="E540">
        <v>1.7</v>
      </c>
      <c r="F540">
        <v>934</v>
      </c>
      <c r="G540">
        <v>251</v>
      </c>
      <c r="H540">
        <v>531</v>
      </c>
      <c r="I540">
        <v>542</v>
      </c>
      <c r="J540">
        <v>765</v>
      </c>
      <c r="K540">
        <v>651</v>
      </c>
      <c r="L540">
        <v>496</v>
      </c>
      <c r="M540">
        <v>263</v>
      </c>
      <c r="N540">
        <v>129</v>
      </c>
      <c r="O540">
        <v>693</v>
      </c>
      <c r="P540">
        <v>241</v>
      </c>
      <c r="Q540">
        <v>883</v>
      </c>
      <c r="R540">
        <v>556</v>
      </c>
      <c r="S540" s="7">
        <f t="shared" si="112"/>
        <v>57233.02</v>
      </c>
      <c r="T540" s="7">
        <f t="shared" si="113"/>
        <v>121078.62</v>
      </c>
      <c r="U540" s="6">
        <f t="shared" si="114"/>
        <v>123586.84</v>
      </c>
      <c r="V540" s="6">
        <f t="shared" si="115"/>
        <v>174435.3</v>
      </c>
      <c r="W540" s="6">
        <f t="shared" si="116"/>
        <v>148441.02</v>
      </c>
      <c r="X540" s="6">
        <f t="shared" si="117"/>
        <v>113097.92</v>
      </c>
      <c r="Y540" s="6">
        <f t="shared" si="118"/>
        <v>59969.26</v>
      </c>
      <c r="Z540" s="6">
        <f t="shared" si="119"/>
        <v>29414.58</v>
      </c>
      <c r="AA540" s="6">
        <f t="shared" si="120"/>
        <v>158017.86</v>
      </c>
      <c r="AB540" s="6">
        <f t="shared" si="121"/>
        <v>54952.82</v>
      </c>
      <c r="AC540" s="6">
        <f t="shared" si="122"/>
        <v>201341.66</v>
      </c>
      <c r="AD540">
        <f t="shared" si="123"/>
        <v>126779.12</v>
      </c>
      <c r="AE540" s="7">
        <f t="shared" si="125"/>
        <v>7164.72</v>
      </c>
      <c r="AF540" s="6">
        <f t="shared" si="124"/>
        <v>1368348.02</v>
      </c>
    </row>
    <row r="541" spans="1:32">
      <c r="A541">
        <v>540</v>
      </c>
      <c r="B541" t="s">
        <v>564</v>
      </c>
      <c r="C541" t="s">
        <v>23</v>
      </c>
      <c r="D541">
        <v>68.93</v>
      </c>
      <c r="E541">
        <v>3.1</v>
      </c>
      <c r="F541">
        <v>262</v>
      </c>
      <c r="G541">
        <v>559</v>
      </c>
      <c r="H541">
        <v>959</v>
      </c>
      <c r="I541">
        <v>563</v>
      </c>
      <c r="J541">
        <v>356</v>
      </c>
      <c r="K541">
        <v>837</v>
      </c>
      <c r="L541">
        <v>598</v>
      </c>
      <c r="M541">
        <v>609</v>
      </c>
      <c r="N541">
        <v>140</v>
      </c>
      <c r="O541">
        <v>481</v>
      </c>
      <c r="P541">
        <v>202</v>
      </c>
      <c r="Q541">
        <v>172</v>
      </c>
      <c r="R541">
        <v>380</v>
      </c>
      <c r="S541" s="7">
        <f t="shared" si="112"/>
        <v>38531.87</v>
      </c>
      <c r="T541" s="7">
        <f t="shared" si="113"/>
        <v>66103.87</v>
      </c>
      <c r="U541" s="6">
        <f t="shared" si="114"/>
        <v>38807.59</v>
      </c>
      <c r="V541" s="6">
        <f t="shared" si="115"/>
        <v>24539.08</v>
      </c>
      <c r="W541" s="6">
        <f t="shared" si="116"/>
        <v>57694.41</v>
      </c>
      <c r="X541" s="6">
        <f t="shared" si="117"/>
        <v>41220.14</v>
      </c>
      <c r="Y541" s="6">
        <f t="shared" si="118"/>
        <v>41978.37</v>
      </c>
      <c r="Z541" s="6">
        <f t="shared" si="119"/>
        <v>9650.2</v>
      </c>
      <c r="AA541" s="6">
        <f t="shared" si="120"/>
        <v>33155.33</v>
      </c>
      <c r="AB541" s="6">
        <f t="shared" si="121"/>
        <v>13923.86</v>
      </c>
      <c r="AC541" s="6">
        <f t="shared" si="122"/>
        <v>11855.96</v>
      </c>
      <c r="AD541">
        <f t="shared" si="123"/>
        <v>26193.4</v>
      </c>
      <c r="AE541" s="7">
        <f t="shared" si="125"/>
        <v>6190.03</v>
      </c>
      <c r="AF541" s="6">
        <f t="shared" si="124"/>
        <v>403654.08</v>
      </c>
    </row>
    <row r="542" spans="1:32">
      <c r="A542">
        <v>541</v>
      </c>
      <c r="B542" t="s">
        <v>565</v>
      </c>
      <c r="C542" t="s">
        <v>23</v>
      </c>
      <c r="D542">
        <v>477.26</v>
      </c>
      <c r="E542">
        <v>3.8</v>
      </c>
      <c r="F542">
        <v>214</v>
      </c>
      <c r="G542">
        <v>695</v>
      </c>
      <c r="H542">
        <v>220</v>
      </c>
      <c r="I542">
        <v>856</v>
      </c>
      <c r="J542">
        <v>541</v>
      </c>
      <c r="K542">
        <v>149</v>
      </c>
      <c r="L542">
        <v>200</v>
      </c>
      <c r="M542">
        <v>824</v>
      </c>
      <c r="N542">
        <v>414</v>
      </c>
      <c r="O542">
        <v>455</v>
      </c>
      <c r="P542">
        <v>542</v>
      </c>
      <c r="Q542">
        <v>501</v>
      </c>
      <c r="R542">
        <v>985</v>
      </c>
      <c r="S542" s="7">
        <f t="shared" si="112"/>
        <v>331695.7</v>
      </c>
      <c r="T542" s="7">
        <f t="shared" si="113"/>
        <v>104997.2</v>
      </c>
      <c r="U542" s="6">
        <f t="shared" si="114"/>
        <v>408534.56</v>
      </c>
      <c r="V542" s="6">
        <f t="shared" si="115"/>
        <v>258197.66</v>
      </c>
      <c r="W542" s="6">
        <f t="shared" si="116"/>
        <v>71111.74</v>
      </c>
      <c r="X542" s="6">
        <f t="shared" si="117"/>
        <v>95452</v>
      </c>
      <c r="Y542" s="6">
        <f t="shared" si="118"/>
        <v>393262.24</v>
      </c>
      <c r="Z542" s="6">
        <f t="shared" si="119"/>
        <v>197585.64</v>
      </c>
      <c r="AA542" s="6">
        <f t="shared" si="120"/>
        <v>217153.3</v>
      </c>
      <c r="AB542" s="6">
        <f t="shared" si="121"/>
        <v>258674.92</v>
      </c>
      <c r="AC542" s="6">
        <f t="shared" si="122"/>
        <v>239107.26</v>
      </c>
      <c r="AD542">
        <f t="shared" si="123"/>
        <v>470101.1</v>
      </c>
      <c r="AE542" s="7">
        <f t="shared" si="125"/>
        <v>7077.06</v>
      </c>
      <c r="AF542" s="6">
        <f t="shared" si="124"/>
        <v>3045873.32</v>
      </c>
    </row>
    <row r="543" spans="1:32">
      <c r="A543">
        <v>542</v>
      </c>
      <c r="B543" t="s">
        <v>566</v>
      </c>
      <c r="C543" t="s">
        <v>26</v>
      </c>
      <c r="D543">
        <v>305.06</v>
      </c>
      <c r="E543">
        <v>1.4</v>
      </c>
      <c r="F543">
        <v>665</v>
      </c>
      <c r="G543">
        <v>831</v>
      </c>
      <c r="H543">
        <v>634</v>
      </c>
      <c r="I543">
        <v>587</v>
      </c>
      <c r="J543">
        <v>760</v>
      </c>
      <c r="K543">
        <v>799</v>
      </c>
      <c r="L543">
        <v>848</v>
      </c>
      <c r="M543">
        <v>878</v>
      </c>
      <c r="N543">
        <v>92</v>
      </c>
      <c r="O543">
        <v>826</v>
      </c>
      <c r="P543">
        <v>800</v>
      </c>
      <c r="Q543">
        <v>546</v>
      </c>
      <c r="R543">
        <v>13</v>
      </c>
      <c r="S543" s="7">
        <f t="shared" si="112"/>
        <v>253504.86</v>
      </c>
      <c r="T543" s="7">
        <f t="shared" si="113"/>
        <v>193408.04</v>
      </c>
      <c r="U543" s="6">
        <f t="shared" si="114"/>
        <v>179070.22</v>
      </c>
      <c r="V543" s="6">
        <f t="shared" si="115"/>
        <v>231845.6</v>
      </c>
      <c r="W543" s="6">
        <f t="shared" si="116"/>
        <v>243742.94</v>
      </c>
      <c r="X543" s="6">
        <f t="shared" si="117"/>
        <v>258690.88</v>
      </c>
      <c r="Y543" s="6">
        <f t="shared" si="118"/>
        <v>267842.68</v>
      </c>
      <c r="Z543" s="6">
        <f t="shared" si="119"/>
        <v>28065.52</v>
      </c>
      <c r="AA543" s="6">
        <f t="shared" si="120"/>
        <v>251979.56</v>
      </c>
      <c r="AB543" s="6">
        <f t="shared" si="121"/>
        <v>244048</v>
      </c>
      <c r="AC543" s="6">
        <f t="shared" si="122"/>
        <v>166562.76</v>
      </c>
      <c r="AD543">
        <f t="shared" si="123"/>
        <v>3965.78</v>
      </c>
      <c r="AE543" s="7">
        <f t="shared" si="125"/>
        <v>8585.46</v>
      </c>
      <c r="AF543" s="6">
        <f t="shared" si="124"/>
        <v>2322726.84</v>
      </c>
    </row>
    <row r="544" spans="1:32">
      <c r="A544">
        <v>543</v>
      </c>
      <c r="B544" t="s">
        <v>567</v>
      </c>
      <c r="C544" t="s">
        <v>19</v>
      </c>
      <c r="D544">
        <v>118.18</v>
      </c>
      <c r="E544">
        <v>3.3</v>
      </c>
      <c r="F544">
        <v>722</v>
      </c>
      <c r="G544">
        <v>698</v>
      </c>
      <c r="H544">
        <v>745</v>
      </c>
      <c r="I544">
        <v>896</v>
      </c>
      <c r="J544">
        <v>937</v>
      </c>
      <c r="K544">
        <v>872</v>
      </c>
      <c r="L544">
        <v>508</v>
      </c>
      <c r="M544">
        <v>328</v>
      </c>
      <c r="N544">
        <v>625</v>
      </c>
      <c r="O544">
        <v>296</v>
      </c>
      <c r="P544">
        <v>461</v>
      </c>
      <c r="Q544">
        <v>283</v>
      </c>
      <c r="R544">
        <v>742</v>
      </c>
      <c r="S544" s="7">
        <f t="shared" si="112"/>
        <v>82489.64</v>
      </c>
      <c r="T544" s="7">
        <f t="shared" si="113"/>
        <v>88044.1</v>
      </c>
      <c r="U544" s="6">
        <f t="shared" si="114"/>
        <v>105889.28</v>
      </c>
      <c r="V544" s="6">
        <f t="shared" si="115"/>
        <v>110734.66</v>
      </c>
      <c r="W544" s="6">
        <f t="shared" si="116"/>
        <v>103052.96</v>
      </c>
      <c r="X544" s="6">
        <f t="shared" si="117"/>
        <v>60035.44</v>
      </c>
      <c r="Y544" s="6">
        <f t="shared" si="118"/>
        <v>38763.04</v>
      </c>
      <c r="Z544" s="6">
        <f t="shared" si="119"/>
        <v>73862.5</v>
      </c>
      <c r="AA544" s="6">
        <f t="shared" si="120"/>
        <v>34981.28</v>
      </c>
      <c r="AB544" s="6">
        <f t="shared" si="121"/>
        <v>54480.98</v>
      </c>
      <c r="AC544" s="6">
        <f t="shared" si="122"/>
        <v>33444.94</v>
      </c>
      <c r="AD544">
        <f t="shared" si="123"/>
        <v>87689.56</v>
      </c>
      <c r="AE544" s="7">
        <f t="shared" si="125"/>
        <v>8234.48</v>
      </c>
      <c r="AF544" s="6">
        <f t="shared" si="124"/>
        <v>873468.38</v>
      </c>
    </row>
    <row r="545" spans="1:32">
      <c r="A545">
        <v>544</v>
      </c>
      <c r="B545" t="s">
        <v>568</v>
      </c>
      <c r="C545" t="s">
        <v>19</v>
      </c>
      <c r="D545">
        <v>337.49</v>
      </c>
      <c r="E545">
        <v>2</v>
      </c>
      <c r="F545">
        <v>913</v>
      </c>
      <c r="G545">
        <v>89</v>
      </c>
      <c r="H545">
        <v>732</v>
      </c>
      <c r="I545">
        <v>438</v>
      </c>
      <c r="J545">
        <v>32</v>
      </c>
      <c r="K545">
        <v>339</v>
      </c>
      <c r="L545">
        <v>321</v>
      </c>
      <c r="M545">
        <v>114</v>
      </c>
      <c r="N545">
        <v>283</v>
      </c>
      <c r="O545">
        <v>111</v>
      </c>
      <c r="P545">
        <v>79</v>
      </c>
      <c r="Q545">
        <v>358</v>
      </c>
      <c r="R545">
        <v>668</v>
      </c>
      <c r="S545" s="7">
        <f t="shared" si="112"/>
        <v>30036.61</v>
      </c>
      <c r="T545" s="7">
        <f t="shared" si="113"/>
        <v>247042.68</v>
      </c>
      <c r="U545" s="6">
        <f t="shared" si="114"/>
        <v>147820.62</v>
      </c>
      <c r="V545" s="6">
        <f t="shared" si="115"/>
        <v>10799.68</v>
      </c>
      <c r="W545" s="6">
        <f t="shared" si="116"/>
        <v>114409.11</v>
      </c>
      <c r="X545" s="6">
        <f t="shared" si="117"/>
        <v>108334.29</v>
      </c>
      <c r="Y545" s="6">
        <f t="shared" si="118"/>
        <v>38473.86</v>
      </c>
      <c r="Z545" s="6">
        <f t="shared" si="119"/>
        <v>95509.67</v>
      </c>
      <c r="AA545" s="6">
        <f t="shared" si="120"/>
        <v>37461.39</v>
      </c>
      <c r="AB545" s="6">
        <f t="shared" si="121"/>
        <v>26661.71</v>
      </c>
      <c r="AC545" s="6">
        <f t="shared" si="122"/>
        <v>120821.42</v>
      </c>
      <c r="AD545">
        <f t="shared" si="123"/>
        <v>225443.32</v>
      </c>
      <c r="AE545" s="7">
        <f t="shared" si="125"/>
        <v>4816.49</v>
      </c>
      <c r="AF545" s="6">
        <f t="shared" si="124"/>
        <v>1202814.36</v>
      </c>
    </row>
    <row r="546" spans="1:32">
      <c r="A546">
        <v>545</v>
      </c>
      <c r="B546" t="s">
        <v>569</v>
      </c>
      <c r="C546" t="s">
        <v>48</v>
      </c>
      <c r="D546">
        <v>310.97</v>
      </c>
      <c r="E546">
        <v>4.9</v>
      </c>
      <c r="F546">
        <v>573</v>
      </c>
      <c r="G546">
        <v>445</v>
      </c>
      <c r="H546">
        <v>322</v>
      </c>
      <c r="I546">
        <v>277</v>
      </c>
      <c r="J546">
        <v>969</v>
      </c>
      <c r="K546">
        <v>128</v>
      </c>
      <c r="L546">
        <v>274</v>
      </c>
      <c r="M546">
        <v>275</v>
      </c>
      <c r="N546">
        <v>955</v>
      </c>
      <c r="O546">
        <v>961</v>
      </c>
      <c r="P546">
        <v>522</v>
      </c>
      <c r="Q546">
        <v>380</v>
      </c>
      <c r="R546">
        <v>499</v>
      </c>
      <c r="S546" s="7">
        <f t="shared" si="112"/>
        <v>138381.65</v>
      </c>
      <c r="T546" s="7">
        <f t="shared" si="113"/>
        <v>100132.34</v>
      </c>
      <c r="U546" s="6">
        <f t="shared" si="114"/>
        <v>86138.69</v>
      </c>
      <c r="V546" s="6">
        <f t="shared" si="115"/>
        <v>301329.93</v>
      </c>
      <c r="W546" s="6">
        <f t="shared" si="116"/>
        <v>39804.16</v>
      </c>
      <c r="X546" s="6">
        <f t="shared" si="117"/>
        <v>85205.78</v>
      </c>
      <c r="Y546" s="6">
        <f t="shared" si="118"/>
        <v>85516.75</v>
      </c>
      <c r="Z546" s="6">
        <f t="shared" si="119"/>
        <v>296976.35</v>
      </c>
      <c r="AA546" s="6">
        <f t="shared" si="120"/>
        <v>298842.17</v>
      </c>
      <c r="AB546" s="6">
        <f t="shared" si="121"/>
        <v>162326.34</v>
      </c>
      <c r="AC546" s="6">
        <f t="shared" si="122"/>
        <v>118168.6</v>
      </c>
      <c r="AD546">
        <f t="shared" si="123"/>
        <v>155174.03</v>
      </c>
      <c r="AE546" s="7">
        <f t="shared" si="125"/>
        <v>6895.87</v>
      </c>
      <c r="AF546" s="6">
        <f t="shared" si="124"/>
        <v>1867996.79</v>
      </c>
    </row>
    <row r="547" spans="1:32">
      <c r="A547">
        <v>546</v>
      </c>
      <c r="B547" t="s">
        <v>570</v>
      </c>
      <c r="C547" t="s">
        <v>23</v>
      </c>
      <c r="D547">
        <v>182.29</v>
      </c>
      <c r="E547">
        <v>2.9</v>
      </c>
      <c r="F547">
        <v>780</v>
      </c>
      <c r="G547">
        <v>331</v>
      </c>
      <c r="H547">
        <v>850</v>
      </c>
      <c r="I547">
        <v>551</v>
      </c>
      <c r="J547">
        <v>228</v>
      </c>
      <c r="K547">
        <v>437</v>
      </c>
      <c r="L547">
        <v>210</v>
      </c>
      <c r="M547">
        <v>487</v>
      </c>
      <c r="N547">
        <v>922</v>
      </c>
      <c r="O547">
        <v>229</v>
      </c>
      <c r="P547">
        <v>416</v>
      </c>
      <c r="Q547">
        <v>869</v>
      </c>
      <c r="R547">
        <v>645</v>
      </c>
      <c r="S547" s="7">
        <f t="shared" si="112"/>
        <v>60337.99</v>
      </c>
      <c r="T547" s="7">
        <f t="shared" si="113"/>
        <v>154946.5</v>
      </c>
      <c r="U547" s="6">
        <f t="shared" si="114"/>
        <v>100441.79</v>
      </c>
      <c r="V547" s="6">
        <f t="shared" si="115"/>
        <v>41562.12</v>
      </c>
      <c r="W547" s="6">
        <f t="shared" si="116"/>
        <v>79660.73</v>
      </c>
      <c r="X547" s="6">
        <f t="shared" si="117"/>
        <v>38280.9</v>
      </c>
      <c r="Y547" s="6">
        <f t="shared" si="118"/>
        <v>88775.23</v>
      </c>
      <c r="Z547" s="6">
        <f t="shared" si="119"/>
        <v>168071.38</v>
      </c>
      <c r="AA547" s="6">
        <f t="shared" si="120"/>
        <v>41744.41</v>
      </c>
      <c r="AB547" s="6">
        <f t="shared" si="121"/>
        <v>75832.64</v>
      </c>
      <c r="AC547" s="6">
        <f t="shared" si="122"/>
        <v>158410.01</v>
      </c>
      <c r="AD547">
        <f t="shared" si="123"/>
        <v>117577.05</v>
      </c>
      <c r="AE547" s="7">
        <f t="shared" si="125"/>
        <v>7140.19</v>
      </c>
      <c r="AF547" s="6">
        <f t="shared" si="124"/>
        <v>1125640.75</v>
      </c>
    </row>
    <row r="548" spans="1:32">
      <c r="A548">
        <v>547</v>
      </c>
      <c r="B548" t="s">
        <v>571</v>
      </c>
      <c r="C548" t="s">
        <v>19</v>
      </c>
      <c r="D548">
        <v>61.21</v>
      </c>
      <c r="E548">
        <v>4.2</v>
      </c>
      <c r="F548">
        <v>262</v>
      </c>
      <c r="G548">
        <v>138</v>
      </c>
      <c r="H548">
        <v>2</v>
      </c>
      <c r="I548">
        <v>612</v>
      </c>
      <c r="J548">
        <v>523</v>
      </c>
      <c r="K548">
        <v>750</v>
      </c>
      <c r="L548">
        <v>503</v>
      </c>
      <c r="M548">
        <v>280</v>
      </c>
      <c r="N548">
        <v>654</v>
      </c>
      <c r="O548">
        <v>95</v>
      </c>
      <c r="P548">
        <v>765</v>
      </c>
      <c r="Q548">
        <v>904</v>
      </c>
      <c r="R548">
        <v>390</v>
      </c>
      <c r="S548" s="7">
        <f t="shared" si="112"/>
        <v>8446.98</v>
      </c>
      <c r="T548" s="7">
        <f t="shared" si="113"/>
        <v>122.42</v>
      </c>
      <c r="U548" s="6">
        <f t="shared" si="114"/>
        <v>37460.52</v>
      </c>
      <c r="V548" s="6">
        <f t="shared" si="115"/>
        <v>32012.83</v>
      </c>
      <c r="W548" s="6">
        <f t="shared" si="116"/>
        <v>45907.5</v>
      </c>
      <c r="X548" s="6">
        <f t="shared" si="117"/>
        <v>30788.63</v>
      </c>
      <c r="Y548" s="6">
        <f t="shared" si="118"/>
        <v>17138.8</v>
      </c>
      <c r="Z548" s="6">
        <f t="shared" si="119"/>
        <v>40031.34</v>
      </c>
      <c r="AA548" s="6">
        <f t="shared" si="120"/>
        <v>5814.95</v>
      </c>
      <c r="AB548" s="6">
        <f t="shared" si="121"/>
        <v>46825.65</v>
      </c>
      <c r="AC548" s="6">
        <f t="shared" si="122"/>
        <v>55333.84</v>
      </c>
      <c r="AD548">
        <f t="shared" si="123"/>
        <v>23871.9</v>
      </c>
      <c r="AE548" s="7">
        <f t="shared" si="125"/>
        <v>5943.41</v>
      </c>
      <c r="AF548" s="6">
        <f t="shared" si="124"/>
        <v>343755.36</v>
      </c>
    </row>
    <row r="549" spans="1:32">
      <c r="A549">
        <v>548</v>
      </c>
      <c r="B549" t="s">
        <v>572</v>
      </c>
      <c r="C549" t="s">
        <v>19</v>
      </c>
      <c r="D549">
        <v>337.43</v>
      </c>
      <c r="E549">
        <v>3.2</v>
      </c>
      <c r="F549">
        <v>730</v>
      </c>
      <c r="G549">
        <v>356</v>
      </c>
      <c r="H549">
        <v>693</v>
      </c>
      <c r="I549">
        <v>110</v>
      </c>
      <c r="J549">
        <v>629</v>
      </c>
      <c r="K549">
        <v>500</v>
      </c>
      <c r="L549">
        <v>902</v>
      </c>
      <c r="M549">
        <v>274</v>
      </c>
      <c r="N549">
        <v>222</v>
      </c>
      <c r="O549">
        <v>949</v>
      </c>
      <c r="P549">
        <v>383</v>
      </c>
      <c r="Q549">
        <v>971</v>
      </c>
      <c r="R549">
        <v>548</v>
      </c>
      <c r="S549" s="7">
        <f t="shared" si="112"/>
        <v>120125.08</v>
      </c>
      <c r="T549" s="7">
        <f t="shared" si="113"/>
        <v>233838.99</v>
      </c>
      <c r="U549" s="6">
        <f t="shared" si="114"/>
        <v>37117.3</v>
      </c>
      <c r="V549" s="6">
        <f t="shared" si="115"/>
        <v>212243.47</v>
      </c>
      <c r="W549" s="6">
        <f t="shared" si="116"/>
        <v>168715</v>
      </c>
      <c r="X549" s="6">
        <f t="shared" si="117"/>
        <v>304361.86</v>
      </c>
      <c r="Y549" s="6">
        <f t="shared" si="118"/>
        <v>92455.82</v>
      </c>
      <c r="Z549" s="6">
        <f t="shared" si="119"/>
        <v>74909.46</v>
      </c>
      <c r="AA549" s="6">
        <f t="shared" si="120"/>
        <v>320221.07</v>
      </c>
      <c r="AB549" s="6">
        <f t="shared" si="121"/>
        <v>129235.69</v>
      </c>
      <c r="AC549" s="6">
        <f t="shared" si="122"/>
        <v>327644.53</v>
      </c>
      <c r="AD549">
        <f t="shared" si="123"/>
        <v>184911.64</v>
      </c>
      <c r="AE549" s="7">
        <f t="shared" si="125"/>
        <v>7607.63</v>
      </c>
      <c r="AF549" s="6">
        <f t="shared" si="124"/>
        <v>2205779.91</v>
      </c>
    </row>
    <row r="550" spans="1:32">
      <c r="A550">
        <v>549</v>
      </c>
      <c r="B550" t="s">
        <v>573</v>
      </c>
      <c r="C550" t="s">
        <v>35</v>
      </c>
      <c r="D550">
        <v>262.55</v>
      </c>
      <c r="E550">
        <v>1.2</v>
      </c>
      <c r="F550">
        <v>283</v>
      </c>
      <c r="G550">
        <v>600</v>
      </c>
      <c r="H550">
        <v>205</v>
      </c>
      <c r="I550">
        <v>384</v>
      </c>
      <c r="J550">
        <v>861</v>
      </c>
      <c r="K550">
        <v>57</v>
      </c>
      <c r="L550">
        <v>117</v>
      </c>
      <c r="M550">
        <v>772</v>
      </c>
      <c r="N550">
        <v>743</v>
      </c>
      <c r="O550">
        <v>679</v>
      </c>
      <c r="P550">
        <v>390</v>
      </c>
      <c r="Q550">
        <v>910</v>
      </c>
      <c r="R550">
        <v>564</v>
      </c>
      <c r="S550" s="7">
        <f t="shared" si="112"/>
        <v>157530</v>
      </c>
      <c r="T550" s="7">
        <f t="shared" si="113"/>
        <v>53822.75</v>
      </c>
      <c r="U550" s="6">
        <f t="shared" si="114"/>
        <v>100819.2</v>
      </c>
      <c r="V550" s="6">
        <f t="shared" si="115"/>
        <v>226055.55</v>
      </c>
      <c r="W550" s="6">
        <f t="shared" si="116"/>
        <v>14965.35</v>
      </c>
      <c r="X550" s="6">
        <f t="shared" si="117"/>
        <v>30718.35</v>
      </c>
      <c r="Y550" s="6">
        <f t="shared" si="118"/>
        <v>202688.6</v>
      </c>
      <c r="Z550" s="6">
        <f t="shared" si="119"/>
        <v>195074.65</v>
      </c>
      <c r="AA550" s="6">
        <f t="shared" si="120"/>
        <v>178271.45</v>
      </c>
      <c r="AB550" s="6">
        <f t="shared" si="121"/>
        <v>102394.5</v>
      </c>
      <c r="AC550" s="6">
        <f t="shared" si="122"/>
        <v>238920.5</v>
      </c>
      <c r="AD550">
        <f t="shared" si="123"/>
        <v>148078.2</v>
      </c>
      <c r="AE550" s="7">
        <f t="shared" si="125"/>
        <v>6828.75</v>
      </c>
      <c r="AF550" s="6">
        <f t="shared" si="124"/>
        <v>1649339.1</v>
      </c>
    </row>
    <row r="551" spans="1:32">
      <c r="A551">
        <v>550</v>
      </c>
      <c r="B551" t="s">
        <v>574</v>
      </c>
      <c r="C551" t="s">
        <v>48</v>
      </c>
      <c r="D551">
        <v>387.3</v>
      </c>
      <c r="E551">
        <v>3.5</v>
      </c>
      <c r="F551">
        <v>648</v>
      </c>
      <c r="G551">
        <v>273</v>
      </c>
      <c r="H551">
        <v>831</v>
      </c>
      <c r="I551">
        <v>832</v>
      </c>
      <c r="J551">
        <v>154</v>
      </c>
      <c r="K551">
        <v>197</v>
      </c>
      <c r="L551">
        <v>702</v>
      </c>
      <c r="M551">
        <v>842</v>
      </c>
      <c r="N551">
        <v>462</v>
      </c>
      <c r="O551">
        <v>377</v>
      </c>
      <c r="P551">
        <v>895</v>
      </c>
      <c r="Q551">
        <v>532</v>
      </c>
      <c r="R551">
        <v>529</v>
      </c>
      <c r="S551" s="7">
        <f t="shared" si="112"/>
        <v>105732.9</v>
      </c>
      <c r="T551" s="7">
        <f t="shared" si="113"/>
        <v>321846.3</v>
      </c>
      <c r="U551" s="6">
        <f t="shared" si="114"/>
        <v>322233.6</v>
      </c>
      <c r="V551" s="6">
        <f t="shared" si="115"/>
        <v>59644.2</v>
      </c>
      <c r="W551" s="6">
        <f t="shared" si="116"/>
        <v>76298.1</v>
      </c>
      <c r="X551" s="6">
        <f t="shared" si="117"/>
        <v>271884.6</v>
      </c>
      <c r="Y551" s="6">
        <f t="shared" si="118"/>
        <v>326106.6</v>
      </c>
      <c r="Z551" s="6">
        <f t="shared" si="119"/>
        <v>178932.6</v>
      </c>
      <c r="AA551" s="6">
        <f t="shared" si="120"/>
        <v>146012.1</v>
      </c>
      <c r="AB551" s="6">
        <f t="shared" si="121"/>
        <v>346633.5</v>
      </c>
      <c r="AC551" s="6">
        <f t="shared" si="122"/>
        <v>206043.6</v>
      </c>
      <c r="AD551">
        <f t="shared" si="123"/>
        <v>204881.7</v>
      </c>
      <c r="AE551" s="7">
        <f t="shared" si="125"/>
        <v>7664.8</v>
      </c>
      <c r="AF551" s="6">
        <f t="shared" si="124"/>
        <v>2566249.8</v>
      </c>
    </row>
    <row r="552" spans="1:32">
      <c r="A552">
        <v>551</v>
      </c>
      <c r="B552" t="s">
        <v>575</v>
      </c>
      <c r="C552" t="s">
        <v>26</v>
      </c>
      <c r="D552">
        <v>262.48</v>
      </c>
      <c r="E552">
        <v>4.8</v>
      </c>
      <c r="F552">
        <v>467</v>
      </c>
      <c r="G552">
        <v>18</v>
      </c>
      <c r="H552">
        <v>39</v>
      </c>
      <c r="I552">
        <v>760</v>
      </c>
      <c r="J552">
        <v>422</v>
      </c>
      <c r="K552">
        <v>210</v>
      </c>
      <c r="L552">
        <v>553</v>
      </c>
      <c r="M552">
        <v>718</v>
      </c>
      <c r="N552">
        <v>544</v>
      </c>
      <c r="O552">
        <v>155</v>
      </c>
      <c r="P552">
        <v>798</v>
      </c>
      <c r="Q552">
        <v>819</v>
      </c>
      <c r="R552">
        <v>982</v>
      </c>
      <c r="S552" s="7">
        <f t="shared" si="112"/>
        <v>4724.64</v>
      </c>
      <c r="T552" s="7">
        <f t="shared" si="113"/>
        <v>10236.72</v>
      </c>
      <c r="U552" s="6">
        <f t="shared" si="114"/>
        <v>199484.8</v>
      </c>
      <c r="V552" s="6">
        <f t="shared" si="115"/>
        <v>110766.56</v>
      </c>
      <c r="W552" s="6">
        <f t="shared" si="116"/>
        <v>55120.8</v>
      </c>
      <c r="X552" s="6">
        <f t="shared" si="117"/>
        <v>145151.44</v>
      </c>
      <c r="Y552" s="6">
        <f t="shared" si="118"/>
        <v>188460.64</v>
      </c>
      <c r="Z552" s="6">
        <f t="shared" si="119"/>
        <v>142789.12</v>
      </c>
      <c r="AA552" s="6">
        <f t="shared" si="120"/>
        <v>40684.4</v>
      </c>
      <c r="AB552" s="6">
        <f t="shared" si="121"/>
        <v>209459.04</v>
      </c>
      <c r="AC552" s="6">
        <f t="shared" si="122"/>
        <v>214971.12</v>
      </c>
      <c r="AD552">
        <f t="shared" si="123"/>
        <v>257755.36</v>
      </c>
      <c r="AE552" s="7">
        <f t="shared" si="125"/>
        <v>6752.28</v>
      </c>
      <c r="AF552" s="6">
        <f t="shared" si="124"/>
        <v>1579604.64</v>
      </c>
    </row>
    <row r="553" spans="1:32">
      <c r="A553">
        <v>552</v>
      </c>
      <c r="B553" t="s">
        <v>576</v>
      </c>
      <c r="C553" t="s">
        <v>35</v>
      </c>
      <c r="D553">
        <v>426.83</v>
      </c>
      <c r="E553">
        <v>3.4</v>
      </c>
      <c r="F553">
        <v>380</v>
      </c>
      <c r="G553">
        <v>982</v>
      </c>
      <c r="H553">
        <v>58</v>
      </c>
      <c r="I553">
        <v>190</v>
      </c>
      <c r="J553">
        <v>904</v>
      </c>
      <c r="K553">
        <v>913</v>
      </c>
      <c r="L553">
        <v>41</v>
      </c>
      <c r="M553">
        <v>895</v>
      </c>
      <c r="N553">
        <v>275</v>
      </c>
      <c r="O553">
        <v>420</v>
      </c>
      <c r="P553">
        <v>687</v>
      </c>
      <c r="Q553">
        <v>162</v>
      </c>
      <c r="R553">
        <v>491</v>
      </c>
      <c r="S553" s="7">
        <f t="shared" si="112"/>
        <v>419147.06</v>
      </c>
      <c r="T553" s="7">
        <f t="shared" si="113"/>
        <v>24756.14</v>
      </c>
      <c r="U553" s="6">
        <f t="shared" si="114"/>
        <v>81097.7</v>
      </c>
      <c r="V553" s="6">
        <f t="shared" si="115"/>
        <v>385854.32</v>
      </c>
      <c r="W553" s="6">
        <f t="shared" si="116"/>
        <v>389695.79</v>
      </c>
      <c r="X553" s="6">
        <f t="shared" si="117"/>
        <v>17500.03</v>
      </c>
      <c r="Y553" s="6">
        <f t="shared" si="118"/>
        <v>382012.85</v>
      </c>
      <c r="Z553" s="6">
        <f t="shared" si="119"/>
        <v>117378.25</v>
      </c>
      <c r="AA553" s="6">
        <f t="shared" si="120"/>
        <v>179268.6</v>
      </c>
      <c r="AB553" s="6">
        <f t="shared" si="121"/>
        <v>293232.21</v>
      </c>
      <c r="AC553" s="6">
        <f t="shared" si="122"/>
        <v>69146.46</v>
      </c>
      <c r="AD553">
        <f t="shared" si="123"/>
        <v>209573.53</v>
      </c>
      <c r="AE553" s="7">
        <f t="shared" si="125"/>
        <v>6828.23</v>
      </c>
      <c r="AF553" s="6">
        <f t="shared" si="124"/>
        <v>2568662.94</v>
      </c>
    </row>
    <row r="554" spans="1:32">
      <c r="A554">
        <v>553</v>
      </c>
      <c r="B554" t="s">
        <v>577</v>
      </c>
      <c r="C554" t="s">
        <v>35</v>
      </c>
      <c r="D554">
        <v>278.19</v>
      </c>
      <c r="E554">
        <v>4.3</v>
      </c>
      <c r="F554">
        <v>362</v>
      </c>
      <c r="G554">
        <v>310</v>
      </c>
      <c r="H554">
        <v>950</v>
      </c>
      <c r="I554">
        <v>489</v>
      </c>
      <c r="J554">
        <v>245</v>
      </c>
      <c r="K554">
        <v>901</v>
      </c>
      <c r="L554">
        <v>314</v>
      </c>
      <c r="M554">
        <v>327</v>
      </c>
      <c r="N554">
        <v>681</v>
      </c>
      <c r="O554">
        <v>104</v>
      </c>
      <c r="P554">
        <v>125</v>
      </c>
      <c r="Q554">
        <v>608</v>
      </c>
      <c r="R554">
        <v>549</v>
      </c>
      <c r="S554" s="7">
        <f t="shared" si="112"/>
        <v>86238.9</v>
      </c>
      <c r="T554" s="7">
        <f t="shared" si="113"/>
        <v>264280.5</v>
      </c>
      <c r="U554" s="6">
        <f t="shared" si="114"/>
        <v>136034.91</v>
      </c>
      <c r="V554" s="6">
        <f t="shared" si="115"/>
        <v>68156.55</v>
      </c>
      <c r="W554" s="6">
        <f t="shared" si="116"/>
        <v>250649.19</v>
      </c>
      <c r="X554" s="6">
        <f t="shared" si="117"/>
        <v>87351.66</v>
      </c>
      <c r="Y554" s="6">
        <f t="shared" si="118"/>
        <v>90968.13</v>
      </c>
      <c r="Z554" s="6">
        <f t="shared" si="119"/>
        <v>189447.39</v>
      </c>
      <c r="AA554" s="6">
        <f t="shared" si="120"/>
        <v>28931.76</v>
      </c>
      <c r="AB554" s="6">
        <f t="shared" si="121"/>
        <v>34773.75</v>
      </c>
      <c r="AC554" s="6">
        <f t="shared" si="122"/>
        <v>169139.52</v>
      </c>
      <c r="AD554">
        <f t="shared" si="123"/>
        <v>152726.31</v>
      </c>
      <c r="AE554" s="7">
        <f t="shared" si="125"/>
        <v>6247.49</v>
      </c>
      <c r="AF554" s="6">
        <f t="shared" si="124"/>
        <v>1558698.57</v>
      </c>
    </row>
    <row r="555" spans="1:32">
      <c r="A555">
        <v>554</v>
      </c>
      <c r="B555" t="s">
        <v>578</v>
      </c>
      <c r="C555" t="s">
        <v>21</v>
      </c>
      <c r="D555">
        <v>282.66</v>
      </c>
      <c r="E555">
        <v>4.5</v>
      </c>
      <c r="F555">
        <v>449</v>
      </c>
      <c r="G555">
        <v>869</v>
      </c>
      <c r="H555">
        <v>573</v>
      </c>
      <c r="I555">
        <v>693</v>
      </c>
      <c r="J555">
        <v>404</v>
      </c>
      <c r="K555">
        <v>44</v>
      </c>
      <c r="L555">
        <v>787</v>
      </c>
      <c r="M555">
        <v>210</v>
      </c>
      <c r="N555">
        <v>139</v>
      </c>
      <c r="O555">
        <v>704</v>
      </c>
      <c r="P555">
        <v>493</v>
      </c>
      <c r="Q555">
        <v>306</v>
      </c>
      <c r="R555">
        <v>698</v>
      </c>
      <c r="S555" s="7">
        <f t="shared" si="112"/>
        <v>245631.54</v>
      </c>
      <c r="T555" s="7">
        <f t="shared" si="113"/>
        <v>161964.18</v>
      </c>
      <c r="U555" s="6">
        <f t="shared" si="114"/>
        <v>195883.38</v>
      </c>
      <c r="V555" s="6">
        <f t="shared" si="115"/>
        <v>114194.64</v>
      </c>
      <c r="W555" s="6">
        <f t="shared" si="116"/>
        <v>12437.04</v>
      </c>
      <c r="X555" s="6">
        <f t="shared" si="117"/>
        <v>222453.42</v>
      </c>
      <c r="Y555" s="6">
        <f t="shared" si="118"/>
        <v>59358.6</v>
      </c>
      <c r="Z555" s="6">
        <f t="shared" si="119"/>
        <v>39289.74</v>
      </c>
      <c r="AA555" s="6">
        <f t="shared" si="120"/>
        <v>198992.64</v>
      </c>
      <c r="AB555" s="6">
        <f t="shared" si="121"/>
        <v>139351.38</v>
      </c>
      <c r="AC555" s="6">
        <f t="shared" si="122"/>
        <v>86493.96</v>
      </c>
      <c r="AD555">
        <f t="shared" si="123"/>
        <v>197296.68</v>
      </c>
      <c r="AE555" s="7">
        <f t="shared" si="125"/>
        <v>6656.16</v>
      </c>
      <c r="AF555" s="6">
        <f t="shared" si="124"/>
        <v>1673347.2</v>
      </c>
    </row>
    <row r="556" spans="1:32">
      <c r="A556">
        <v>555</v>
      </c>
      <c r="B556" t="s">
        <v>579</v>
      </c>
      <c r="C556" t="s">
        <v>29</v>
      </c>
      <c r="D556">
        <v>438.94</v>
      </c>
      <c r="E556">
        <v>1.9</v>
      </c>
      <c r="F556">
        <v>441</v>
      </c>
      <c r="G556">
        <v>885</v>
      </c>
      <c r="H556">
        <v>643</v>
      </c>
      <c r="I556">
        <v>425</v>
      </c>
      <c r="J556">
        <v>843</v>
      </c>
      <c r="K556">
        <v>96</v>
      </c>
      <c r="L556">
        <v>328</v>
      </c>
      <c r="M556">
        <v>726</v>
      </c>
      <c r="N556">
        <v>356</v>
      </c>
      <c r="O556">
        <v>1000</v>
      </c>
      <c r="P556">
        <v>46</v>
      </c>
      <c r="Q556">
        <v>338</v>
      </c>
      <c r="R556">
        <v>384</v>
      </c>
      <c r="S556" s="7">
        <f t="shared" si="112"/>
        <v>388461.9</v>
      </c>
      <c r="T556" s="7">
        <f t="shared" si="113"/>
        <v>282238.42</v>
      </c>
      <c r="U556" s="6">
        <f t="shared" si="114"/>
        <v>186549.5</v>
      </c>
      <c r="V556" s="6">
        <f t="shared" si="115"/>
        <v>370026.42</v>
      </c>
      <c r="W556" s="6">
        <f t="shared" si="116"/>
        <v>42138.24</v>
      </c>
      <c r="X556" s="6">
        <f t="shared" si="117"/>
        <v>143972.32</v>
      </c>
      <c r="Y556" s="6">
        <f t="shared" si="118"/>
        <v>318670.44</v>
      </c>
      <c r="Z556" s="6">
        <f t="shared" si="119"/>
        <v>156262.64</v>
      </c>
      <c r="AA556" s="6">
        <f t="shared" si="120"/>
        <v>438940</v>
      </c>
      <c r="AB556" s="6">
        <f t="shared" si="121"/>
        <v>20191.24</v>
      </c>
      <c r="AC556" s="6">
        <f t="shared" si="122"/>
        <v>148361.72</v>
      </c>
      <c r="AD556">
        <f t="shared" si="123"/>
        <v>168552.96</v>
      </c>
      <c r="AE556" s="7">
        <f t="shared" si="125"/>
        <v>6951.84</v>
      </c>
      <c r="AF556" s="6">
        <f t="shared" si="124"/>
        <v>2664365.8</v>
      </c>
    </row>
    <row r="557" spans="1:32">
      <c r="A557">
        <v>556</v>
      </c>
      <c r="B557" t="s">
        <v>580</v>
      </c>
      <c r="C557" t="s">
        <v>21</v>
      </c>
      <c r="D557">
        <v>204.72</v>
      </c>
      <c r="E557">
        <v>1.8</v>
      </c>
      <c r="F557">
        <v>93</v>
      </c>
      <c r="G557">
        <v>977</v>
      </c>
      <c r="H557">
        <v>506</v>
      </c>
      <c r="I557">
        <v>404</v>
      </c>
      <c r="J557">
        <v>758</v>
      </c>
      <c r="K557">
        <v>278</v>
      </c>
      <c r="L557">
        <v>16</v>
      </c>
      <c r="M557">
        <v>922</v>
      </c>
      <c r="N557">
        <v>712</v>
      </c>
      <c r="O557">
        <v>329</v>
      </c>
      <c r="P557">
        <v>717</v>
      </c>
      <c r="Q557">
        <v>54</v>
      </c>
      <c r="R557">
        <v>195</v>
      </c>
      <c r="S557" s="7">
        <f t="shared" si="112"/>
        <v>200011.44</v>
      </c>
      <c r="T557" s="7">
        <f t="shared" si="113"/>
        <v>103588.32</v>
      </c>
      <c r="U557" s="6">
        <f t="shared" si="114"/>
        <v>82706.88</v>
      </c>
      <c r="V557" s="6">
        <f t="shared" si="115"/>
        <v>155177.76</v>
      </c>
      <c r="W557" s="6">
        <f t="shared" si="116"/>
        <v>56912.16</v>
      </c>
      <c r="X557" s="6">
        <f t="shared" si="117"/>
        <v>3275.52</v>
      </c>
      <c r="Y557" s="6">
        <f t="shared" si="118"/>
        <v>188751.84</v>
      </c>
      <c r="Z557" s="6">
        <f t="shared" si="119"/>
        <v>145760.64</v>
      </c>
      <c r="AA557" s="6">
        <f t="shared" si="120"/>
        <v>67352.88</v>
      </c>
      <c r="AB557" s="6">
        <f t="shared" si="121"/>
        <v>146784.24</v>
      </c>
      <c r="AC557" s="6">
        <f t="shared" si="122"/>
        <v>11054.88</v>
      </c>
      <c r="AD557">
        <f t="shared" si="123"/>
        <v>39920.4</v>
      </c>
      <c r="AE557" s="7">
        <f t="shared" si="125"/>
        <v>6167.52</v>
      </c>
      <c r="AF557" s="6">
        <f t="shared" si="124"/>
        <v>1201296.96</v>
      </c>
    </row>
    <row r="558" spans="1:32">
      <c r="A558">
        <v>557</v>
      </c>
      <c r="B558" t="s">
        <v>581</v>
      </c>
      <c r="C558" t="s">
        <v>19</v>
      </c>
      <c r="D558">
        <v>71.34</v>
      </c>
      <c r="E558">
        <v>3.4</v>
      </c>
      <c r="F558">
        <v>621</v>
      </c>
      <c r="G558">
        <v>153</v>
      </c>
      <c r="H558">
        <v>571</v>
      </c>
      <c r="I558">
        <v>334</v>
      </c>
      <c r="J558">
        <v>540</v>
      </c>
      <c r="K558">
        <v>534</v>
      </c>
      <c r="L558">
        <v>282</v>
      </c>
      <c r="M558">
        <v>551</v>
      </c>
      <c r="N558">
        <v>22</v>
      </c>
      <c r="O558">
        <v>438</v>
      </c>
      <c r="P558">
        <v>475</v>
      </c>
      <c r="Q558">
        <v>982</v>
      </c>
      <c r="R558">
        <v>754</v>
      </c>
      <c r="S558" s="7">
        <f t="shared" si="112"/>
        <v>10915.02</v>
      </c>
      <c r="T558" s="7">
        <f t="shared" si="113"/>
        <v>40735.14</v>
      </c>
      <c r="U558" s="6">
        <f t="shared" si="114"/>
        <v>23827.56</v>
      </c>
      <c r="V558" s="6">
        <f t="shared" si="115"/>
        <v>38523.6</v>
      </c>
      <c r="W558" s="6">
        <f t="shared" si="116"/>
        <v>38095.56</v>
      </c>
      <c r="X558" s="6">
        <f t="shared" si="117"/>
        <v>20117.88</v>
      </c>
      <c r="Y558" s="6">
        <f t="shared" si="118"/>
        <v>39308.34</v>
      </c>
      <c r="Z558" s="6">
        <f t="shared" si="119"/>
        <v>1569.48</v>
      </c>
      <c r="AA558" s="6">
        <f t="shared" si="120"/>
        <v>31246.92</v>
      </c>
      <c r="AB558" s="6">
        <f t="shared" si="121"/>
        <v>33886.5</v>
      </c>
      <c r="AC558" s="6">
        <f t="shared" si="122"/>
        <v>70055.88</v>
      </c>
      <c r="AD558">
        <f t="shared" si="123"/>
        <v>53790.36</v>
      </c>
      <c r="AE558" s="7">
        <f t="shared" si="125"/>
        <v>6331.74</v>
      </c>
      <c r="AF558" s="6">
        <f t="shared" si="124"/>
        <v>402072.24</v>
      </c>
    </row>
    <row r="559" spans="1:32">
      <c r="A559">
        <v>558</v>
      </c>
      <c r="B559" t="s">
        <v>582</v>
      </c>
      <c r="C559" t="s">
        <v>23</v>
      </c>
      <c r="D559">
        <v>19.25</v>
      </c>
      <c r="E559">
        <v>2.6</v>
      </c>
      <c r="F559">
        <v>753</v>
      </c>
      <c r="G559">
        <v>389</v>
      </c>
      <c r="H559">
        <v>883</v>
      </c>
      <c r="I559">
        <v>208</v>
      </c>
      <c r="J559">
        <v>160</v>
      </c>
      <c r="K559">
        <v>409</v>
      </c>
      <c r="L559">
        <v>942</v>
      </c>
      <c r="M559">
        <v>991</v>
      </c>
      <c r="N559">
        <v>967</v>
      </c>
      <c r="O559">
        <v>131</v>
      </c>
      <c r="P559">
        <v>948</v>
      </c>
      <c r="Q559">
        <v>332</v>
      </c>
      <c r="R559">
        <v>299</v>
      </c>
      <c r="S559" s="7">
        <f t="shared" si="112"/>
        <v>7488.25</v>
      </c>
      <c r="T559" s="7">
        <f t="shared" si="113"/>
        <v>16997.75</v>
      </c>
      <c r="U559" s="6">
        <f t="shared" si="114"/>
        <v>4004</v>
      </c>
      <c r="V559" s="6">
        <f t="shared" si="115"/>
        <v>3080</v>
      </c>
      <c r="W559" s="6">
        <f t="shared" si="116"/>
        <v>7873.25</v>
      </c>
      <c r="X559" s="6">
        <f t="shared" si="117"/>
        <v>18133.5</v>
      </c>
      <c r="Y559" s="6">
        <f t="shared" si="118"/>
        <v>19076.75</v>
      </c>
      <c r="Z559" s="6">
        <f t="shared" si="119"/>
        <v>18614.75</v>
      </c>
      <c r="AA559" s="6">
        <f t="shared" si="120"/>
        <v>2521.75</v>
      </c>
      <c r="AB559" s="6">
        <f t="shared" si="121"/>
        <v>18249</v>
      </c>
      <c r="AC559" s="6">
        <f t="shared" si="122"/>
        <v>6391</v>
      </c>
      <c r="AD559">
        <f t="shared" si="123"/>
        <v>5755.75</v>
      </c>
      <c r="AE559" s="7">
        <f t="shared" si="125"/>
        <v>7433.85</v>
      </c>
      <c r="AF559" s="6">
        <f t="shared" si="124"/>
        <v>128185.75</v>
      </c>
    </row>
    <row r="560" spans="1:32">
      <c r="A560">
        <v>559</v>
      </c>
      <c r="B560" t="s">
        <v>583</v>
      </c>
      <c r="C560" t="s">
        <v>29</v>
      </c>
      <c r="D560">
        <v>378.79</v>
      </c>
      <c r="E560">
        <v>4.4</v>
      </c>
      <c r="F560">
        <v>867</v>
      </c>
      <c r="G560">
        <v>259</v>
      </c>
      <c r="H560">
        <v>842</v>
      </c>
      <c r="I560">
        <v>21</v>
      </c>
      <c r="J560">
        <v>746</v>
      </c>
      <c r="K560">
        <v>460</v>
      </c>
      <c r="L560">
        <v>257</v>
      </c>
      <c r="M560">
        <v>25</v>
      </c>
      <c r="N560">
        <v>735</v>
      </c>
      <c r="O560">
        <v>866</v>
      </c>
      <c r="P560">
        <v>618</v>
      </c>
      <c r="Q560">
        <v>126</v>
      </c>
      <c r="R560">
        <v>814</v>
      </c>
      <c r="S560" s="7">
        <f t="shared" si="112"/>
        <v>98106.61</v>
      </c>
      <c r="T560" s="7">
        <f t="shared" si="113"/>
        <v>318941.18</v>
      </c>
      <c r="U560" s="6">
        <f t="shared" si="114"/>
        <v>7954.59</v>
      </c>
      <c r="V560" s="6">
        <f t="shared" si="115"/>
        <v>282577.34</v>
      </c>
      <c r="W560" s="6">
        <f t="shared" si="116"/>
        <v>174243.4</v>
      </c>
      <c r="X560" s="6">
        <f t="shared" si="117"/>
        <v>97349.03</v>
      </c>
      <c r="Y560" s="6">
        <f t="shared" si="118"/>
        <v>9469.75</v>
      </c>
      <c r="Z560" s="6">
        <f t="shared" si="119"/>
        <v>278410.65</v>
      </c>
      <c r="AA560" s="6">
        <f t="shared" si="120"/>
        <v>328032.14</v>
      </c>
      <c r="AB560" s="6">
        <f t="shared" si="121"/>
        <v>234092.22</v>
      </c>
      <c r="AC560" s="6">
        <f t="shared" si="122"/>
        <v>47727.54</v>
      </c>
      <c r="AD560">
        <f t="shared" si="123"/>
        <v>308335.06</v>
      </c>
      <c r="AE560" s="7">
        <f t="shared" si="125"/>
        <v>7019.19</v>
      </c>
      <c r="AF560" s="6">
        <f t="shared" si="124"/>
        <v>2185239.51</v>
      </c>
    </row>
    <row r="561" spans="1:32">
      <c r="A561">
        <v>560</v>
      </c>
      <c r="B561" t="s">
        <v>584</v>
      </c>
      <c r="C561" t="s">
        <v>29</v>
      </c>
      <c r="D561">
        <v>312.05</v>
      </c>
      <c r="E561">
        <v>4.6</v>
      </c>
      <c r="F561">
        <v>424</v>
      </c>
      <c r="G561">
        <v>619</v>
      </c>
      <c r="H561">
        <v>121</v>
      </c>
      <c r="I561">
        <v>677</v>
      </c>
      <c r="J561">
        <v>701</v>
      </c>
      <c r="K561">
        <v>390</v>
      </c>
      <c r="L561">
        <v>574</v>
      </c>
      <c r="M561">
        <v>26</v>
      </c>
      <c r="N561">
        <v>879</v>
      </c>
      <c r="O561">
        <v>381</v>
      </c>
      <c r="P561">
        <v>463</v>
      </c>
      <c r="Q561">
        <v>939</v>
      </c>
      <c r="R561">
        <v>546</v>
      </c>
      <c r="S561" s="7">
        <f t="shared" si="112"/>
        <v>193158.95</v>
      </c>
      <c r="T561" s="7">
        <f t="shared" si="113"/>
        <v>37758.05</v>
      </c>
      <c r="U561" s="6">
        <f t="shared" si="114"/>
        <v>211257.85</v>
      </c>
      <c r="V561" s="6">
        <f t="shared" si="115"/>
        <v>218747.05</v>
      </c>
      <c r="W561" s="6">
        <f t="shared" si="116"/>
        <v>121699.5</v>
      </c>
      <c r="X561" s="6">
        <f t="shared" si="117"/>
        <v>179116.7</v>
      </c>
      <c r="Y561" s="6">
        <f t="shared" si="118"/>
        <v>8113.3</v>
      </c>
      <c r="Z561" s="6">
        <f t="shared" si="119"/>
        <v>274291.95</v>
      </c>
      <c r="AA561" s="6">
        <f t="shared" si="120"/>
        <v>118891.05</v>
      </c>
      <c r="AB561" s="6">
        <f t="shared" si="121"/>
        <v>144479.15</v>
      </c>
      <c r="AC561" s="6">
        <f t="shared" si="122"/>
        <v>293014.95</v>
      </c>
      <c r="AD561">
        <f t="shared" si="123"/>
        <v>170379.3</v>
      </c>
      <c r="AE561" s="7">
        <f t="shared" si="125"/>
        <v>7056.65</v>
      </c>
      <c r="AF561" s="6">
        <f t="shared" si="124"/>
        <v>1970907.8</v>
      </c>
    </row>
    <row r="562" spans="1:32">
      <c r="A562">
        <v>561</v>
      </c>
      <c r="B562" t="s">
        <v>585</v>
      </c>
      <c r="C562" t="s">
        <v>23</v>
      </c>
      <c r="D562">
        <v>353.52</v>
      </c>
      <c r="E562">
        <v>2.4</v>
      </c>
      <c r="F562">
        <v>142</v>
      </c>
      <c r="G562">
        <v>882</v>
      </c>
      <c r="H562">
        <v>478</v>
      </c>
      <c r="I562">
        <v>610</v>
      </c>
      <c r="J562">
        <v>116</v>
      </c>
      <c r="K562">
        <v>846</v>
      </c>
      <c r="L562">
        <v>573</v>
      </c>
      <c r="M562">
        <v>701</v>
      </c>
      <c r="N562">
        <v>269</v>
      </c>
      <c r="O562">
        <v>137</v>
      </c>
      <c r="P562">
        <v>786</v>
      </c>
      <c r="Q562">
        <v>704</v>
      </c>
      <c r="R562">
        <v>726</v>
      </c>
      <c r="S562" s="7">
        <f t="shared" si="112"/>
        <v>311804.64</v>
      </c>
      <c r="T562" s="7">
        <f t="shared" si="113"/>
        <v>168982.56</v>
      </c>
      <c r="U562" s="6">
        <f t="shared" si="114"/>
        <v>215647.2</v>
      </c>
      <c r="V562" s="6">
        <f t="shared" si="115"/>
        <v>41008.32</v>
      </c>
      <c r="W562" s="6">
        <f t="shared" si="116"/>
        <v>299077.92</v>
      </c>
      <c r="X562" s="6">
        <f t="shared" si="117"/>
        <v>202566.96</v>
      </c>
      <c r="Y562" s="6">
        <f t="shared" si="118"/>
        <v>247817.52</v>
      </c>
      <c r="Z562" s="6">
        <f t="shared" si="119"/>
        <v>95096.88</v>
      </c>
      <c r="AA562" s="6">
        <f t="shared" si="120"/>
        <v>48432.24</v>
      </c>
      <c r="AB562" s="6">
        <f t="shared" si="121"/>
        <v>277866.72</v>
      </c>
      <c r="AC562" s="6">
        <f t="shared" si="122"/>
        <v>248878.08</v>
      </c>
      <c r="AD562">
        <f t="shared" si="123"/>
        <v>256655.52</v>
      </c>
      <c r="AE562" s="7">
        <f t="shared" si="125"/>
        <v>7325.92</v>
      </c>
      <c r="AF562" s="6">
        <f t="shared" si="124"/>
        <v>2413834.56</v>
      </c>
    </row>
    <row r="563" spans="1:32">
      <c r="A563">
        <v>562</v>
      </c>
      <c r="B563" t="s">
        <v>586</v>
      </c>
      <c r="C563" t="s">
        <v>29</v>
      </c>
      <c r="D563">
        <v>110.42</v>
      </c>
      <c r="E563">
        <v>1.9</v>
      </c>
      <c r="F563">
        <v>291</v>
      </c>
      <c r="G563">
        <v>796</v>
      </c>
      <c r="H563">
        <v>618</v>
      </c>
      <c r="I563">
        <v>207</v>
      </c>
      <c r="J563">
        <v>270</v>
      </c>
      <c r="K563">
        <v>43</v>
      </c>
      <c r="L563">
        <v>611</v>
      </c>
      <c r="M563">
        <v>82</v>
      </c>
      <c r="N563">
        <v>858</v>
      </c>
      <c r="O563">
        <v>942</v>
      </c>
      <c r="P563">
        <v>848</v>
      </c>
      <c r="Q563">
        <v>242</v>
      </c>
      <c r="R563">
        <v>730</v>
      </c>
      <c r="S563" s="7">
        <f t="shared" si="112"/>
        <v>87894.32</v>
      </c>
      <c r="T563" s="7">
        <f t="shared" si="113"/>
        <v>68239.56</v>
      </c>
      <c r="U563" s="6">
        <f t="shared" si="114"/>
        <v>22856.94</v>
      </c>
      <c r="V563" s="6">
        <f t="shared" si="115"/>
        <v>29813.4</v>
      </c>
      <c r="W563" s="6">
        <f t="shared" si="116"/>
        <v>4748.06</v>
      </c>
      <c r="X563" s="6">
        <f t="shared" si="117"/>
        <v>67466.62</v>
      </c>
      <c r="Y563" s="6">
        <f t="shared" si="118"/>
        <v>9054.44</v>
      </c>
      <c r="Z563" s="6">
        <f t="shared" si="119"/>
        <v>94740.36</v>
      </c>
      <c r="AA563" s="6">
        <f t="shared" si="120"/>
        <v>104015.64</v>
      </c>
      <c r="AB563" s="6">
        <f t="shared" si="121"/>
        <v>93636.16</v>
      </c>
      <c r="AC563" s="6">
        <f t="shared" si="122"/>
        <v>26721.64</v>
      </c>
      <c r="AD563">
        <f t="shared" si="123"/>
        <v>80606.6</v>
      </c>
      <c r="AE563" s="7">
        <f t="shared" si="125"/>
        <v>6650.32</v>
      </c>
      <c r="AF563" s="6">
        <f t="shared" si="124"/>
        <v>689793.74</v>
      </c>
    </row>
    <row r="564" spans="1:32">
      <c r="A564">
        <v>563</v>
      </c>
      <c r="B564" t="s">
        <v>587</v>
      </c>
      <c r="C564" t="s">
        <v>23</v>
      </c>
      <c r="D564">
        <v>72.5</v>
      </c>
      <c r="E564">
        <v>4.1</v>
      </c>
      <c r="F564">
        <v>432</v>
      </c>
      <c r="G564">
        <v>570</v>
      </c>
      <c r="H564">
        <v>95</v>
      </c>
      <c r="I564">
        <v>7</v>
      </c>
      <c r="J564">
        <v>769</v>
      </c>
      <c r="K564">
        <v>26</v>
      </c>
      <c r="L564">
        <v>18</v>
      </c>
      <c r="M564">
        <v>895</v>
      </c>
      <c r="N564">
        <v>664</v>
      </c>
      <c r="O564">
        <v>842</v>
      </c>
      <c r="P564">
        <v>122</v>
      </c>
      <c r="Q564">
        <v>860</v>
      </c>
      <c r="R564">
        <v>827</v>
      </c>
      <c r="S564" s="7">
        <f t="shared" si="112"/>
        <v>41325</v>
      </c>
      <c r="T564" s="7">
        <f t="shared" si="113"/>
        <v>6887.5</v>
      </c>
      <c r="U564" s="6">
        <f t="shared" si="114"/>
        <v>507.5</v>
      </c>
      <c r="V564" s="6">
        <f t="shared" si="115"/>
        <v>55752.5</v>
      </c>
      <c r="W564" s="6">
        <f t="shared" si="116"/>
        <v>1885</v>
      </c>
      <c r="X564" s="6">
        <f t="shared" si="117"/>
        <v>1305</v>
      </c>
      <c r="Y564" s="6">
        <f t="shared" si="118"/>
        <v>64887.5</v>
      </c>
      <c r="Z564" s="6">
        <f t="shared" si="119"/>
        <v>48140</v>
      </c>
      <c r="AA564" s="6">
        <f t="shared" si="120"/>
        <v>61045</v>
      </c>
      <c r="AB564" s="6">
        <f t="shared" si="121"/>
        <v>8845</v>
      </c>
      <c r="AC564" s="6">
        <f t="shared" si="122"/>
        <v>62350</v>
      </c>
      <c r="AD564">
        <f t="shared" si="123"/>
        <v>59957.5</v>
      </c>
      <c r="AE564" s="7">
        <f t="shared" si="125"/>
        <v>6203.6</v>
      </c>
      <c r="AF564" s="6">
        <f t="shared" si="124"/>
        <v>412887.5</v>
      </c>
    </row>
    <row r="565" spans="1:32">
      <c r="A565">
        <v>564</v>
      </c>
      <c r="B565" t="s">
        <v>588</v>
      </c>
      <c r="C565" t="s">
        <v>29</v>
      </c>
      <c r="D565">
        <v>12.2</v>
      </c>
      <c r="E565">
        <v>2.1</v>
      </c>
      <c r="F565">
        <v>749</v>
      </c>
      <c r="G565">
        <v>124</v>
      </c>
      <c r="H565">
        <v>858</v>
      </c>
      <c r="I565">
        <v>701</v>
      </c>
      <c r="J565">
        <v>691</v>
      </c>
      <c r="K565">
        <v>793</v>
      </c>
      <c r="L565">
        <v>528</v>
      </c>
      <c r="M565">
        <v>945</v>
      </c>
      <c r="N565">
        <v>332</v>
      </c>
      <c r="O565">
        <v>269</v>
      </c>
      <c r="P565">
        <v>473</v>
      </c>
      <c r="Q565">
        <v>599</v>
      </c>
      <c r="R565">
        <v>601</v>
      </c>
      <c r="S565" s="7">
        <f t="shared" si="112"/>
        <v>1512.8</v>
      </c>
      <c r="T565" s="7">
        <f t="shared" si="113"/>
        <v>10467.6</v>
      </c>
      <c r="U565" s="6">
        <f t="shared" si="114"/>
        <v>8552.2</v>
      </c>
      <c r="V565" s="6">
        <f t="shared" si="115"/>
        <v>8430.2</v>
      </c>
      <c r="W565" s="6">
        <f t="shared" si="116"/>
        <v>9674.6</v>
      </c>
      <c r="X565" s="6">
        <f t="shared" si="117"/>
        <v>6441.6</v>
      </c>
      <c r="Y565" s="6">
        <f t="shared" si="118"/>
        <v>11529</v>
      </c>
      <c r="Z565" s="6">
        <f t="shared" si="119"/>
        <v>4050.4</v>
      </c>
      <c r="AA565" s="6">
        <f t="shared" si="120"/>
        <v>3281.8</v>
      </c>
      <c r="AB565" s="6">
        <f t="shared" si="121"/>
        <v>5770.6</v>
      </c>
      <c r="AC565" s="6">
        <f t="shared" si="122"/>
        <v>7307.8</v>
      </c>
      <c r="AD565">
        <f t="shared" si="123"/>
        <v>7332.2</v>
      </c>
      <c r="AE565" s="7">
        <f t="shared" si="125"/>
        <v>7677.3</v>
      </c>
      <c r="AF565" s="6">
        <f t="shared" si="124"/>
        <v>84350.8</v>
      </c>
    </row>
    <row r="566" spans="1:32">
      <c r="A566">
        <v>565</v>
      </c>
      <c r="B566" t="s">
        <v>589</v>
      </c>
      <c r="C566" t="s">
        <v>35</v>
      </c>
      <c r="D566">
        <v>178.54</v>
      </c>
      <c r="E566">
        <v>4.3</v>
      </c>
      <c r="F566">
        <v>852</v>
      </c>
      <c r="G566">
        <v>353</v>
      </c>
      <c r="H566">
        <v>413</v>
      </c>
      <c r="I566">
        <v>686</v>
      </c>
      <c r="J566">
        <v>486</v>
      </c>
      <c r="K566">
        <v>96</v>
      </c>
      <c r="L566">
        <v>836</v>
      </c>
      <c r="M566">
        <v>681</v>
      </c>
      <c r="N566">
        <v>84</v>
      </c>
      <c r="O566">
        <v>549</v>
      </c>
      <c r="P566">
        <v>133</v>
      </c>
      <c r="Q566">
        <v>847</v>
      </c>
      <c r="R566">
        <v>307</v>
      </c>
      <c r="S566" s="7">
        <f t="shared" si="112"/>
        <v>63024.62</v>
      </c>
      <c r="T566" s="7">
        <f t="shared" si="113"/>
        <v>73737.02</v>
      </c>
      <c r="U566" s="6">
        <f t="shared" si="114"/>
        <v>122478.44</v>
      </c>
      <c r="V566" s="6">
        <f t="shared" si="115"/>
        <v>86770.44</v>
      </c>
      <c r="W566" s="6">
        <f t="shared" si="116"/>
        <v>17139.84</v>
      </c>
      <c r="X566" s="6">
        <f t="shared" si="117"/>
        <v>149259.44</v>
      </c>
      <c r="Y566" s="6">
        <f t="shared" si="118"/>
        <v>121585.74</v>
      </c>
      <c r="Z566" s="6">
        <f t="shared" si="119"/>
        <v>14997.36</v>
      </c>
      <c r="AA566" s="6">
        <f t="shared" si="120"/>
        <v>98018.46</v>
      </c>
      <c r="AB566" s="6">
        <f t="shared" si="121"/>
        <v>23745.82</v>
      </c>
      <c r="AC566" s="6">
        <f t="shared" si="122"/>
        <v>151223.38</v>
      </c>
      <c r="AD566">
        <f t="shared" si="123"/>
        <v>54811.78</v>
      </c>
      <c r="AE566" s="7">
        <f t="shared" si="125"/>
        <v>6505.84</v>
      </c>
      <c r="AF566" s="6">
        <f t="shared" si="124"/>
        <v>976792.34</v>
      </c>
    </row>
    <row r="567" spans="1:32">
      <c r="A567">
        <v>566</v>
      </c>
      <c r="B567" t="s">
        <v>590</v>
      </c>
      <c r="C567" t="s">
        <v>48</v>
      </c>
      <c r="D567">
        <v>297.01</v>
      </c>
      <c r="E567">
        <v>2.7</v>
      </c>
      <c r="F567">
        <v>824</v>
      </c>
      <c r="G567">
        <v>272</v>
      </c>
      <c r="H567">
        <v>234</v>
      </c>
      <c r="I567">
        <v>784</v>
      </c>
      <c r="J567">
        <v>884</v>
      </c>
      <c r="K567">
        <v>974</v>
      </c>
      <c r="L567">
        <v>422</v>
      </c>
      <c r="M567">
        <v>412</v>
      </c>
      <c r="N567">
        <v>620</v>
      </c>
      <c r="O567">
        <v>395</v>
      </c>
      <c r="P567">
        <v>618</v>
      </c>
      <c r="Q567">
        <v>408</v>
      </c>
      <c r="R567">
        <v>251</v>
      </c>
      <c r="S567" s="7">
        <f t="shared" si="112"/>
        <v>80786.72</v>
      </c>
      <c r="T567" s="7">
        <f t="shared" si="113"/>
        <v>69500.34</v>
      </c>
      <c r="U567" s="6">
        <f t="shared" si="114"/>
        <v>232855.84</v>
      </c>
      <c r="V567" s="6">
        <f t="shared" si="115"/>
        <v>262556.84</v>
      </c>
      <c r="W567" s="6">
        <f t="shared" si="116"/>
        <v>289287.74</v>
      </c>
      <c r="X567" s="6">
        <f t="shared" si="117"/>
        <v>125338.22</v>
      </c>
      <c r="Y567" s="6">
        <f t="shared" si="118"/>
        <v>122368.12</v>
      </c>
      <c r="Z567" s="6">
        <f t="shared" si="119"/>
        <v>184146.2</v>
      </c>
      <c r="AA567" s="6">
        <f t="shared" si="120"/>
        <v>117318.95</v>
      </c>
      <c r="AB567" s="6">
        <f t="shared" si="121"/>
        <v>183552.18</v>
      </c>
      <c r="AC567" s="6">
        <f t="shared" si="122"/>
        <v>121180.08</v>
      </c>
      <c r="AD567">
        <f t="shared" si="123"/>
        <v>74549.51</v>
      </c>
      <c r="AE567" s="7">
        <f t="shared" si="125"/>
        <v>7397.71</v>
      </c>
      <c r="AF567" s="6">
        <f t="shared" si="124"/>
        <v>1863440.74</v>
      </c>
    </row>
    <row r="568" spans="1:32">
      <c r="A568">
        <v>567</v>
      </c>
      <c r="B568" t="s">
        <v>591</v>
      </c>
      <c r="C568" t="s">
        <v>48</v>
      </c>
      <c r="D568">
        <v>199.16</v>
      </c>
      <c r="E568">
        <v>3.7</v>
      </c>
      <c r="F568">
        <v>689</v>
      </c>
      <c r="G568">
        <v>618</v>
      </c>
      <c r="H568">
        <v>897</v>
      </c>
      <c r="I568">
        <v>528</v>
      </c>
      <c r="J568">
        <v>171</v>
      </c>
      <c r="K568">
        <v>547</v>
      </c>
      <c r="L568">
        <v>465</v>
      </c>
      <c r="M568">
        <v>166</v>
      </c>
      <c r="N568">
        <v>30</v>
      </c>
      <c r="O568">
        <v>556</v>
      </c>
      <c r="P568">
        <v>816</v>
      </c>
      <c r="Q568">
        <v>502</v>
      </c>
      <c r="R568">
        <v>7</v>
      </c>
      <c r="S568" s="7">
        <f t="shared" si="112"/>
        <v>123080.88</v>
      </c>
      <c r="T568" s="7">
        <f t="shared" si="113"/>
        <v>178646.52</v>
      </c>
      <c r="U568" s="6">
        <f t="shared" si="114"/>
        <v>105156.48</v>
      </c>
      <c r="V568" s="6">
        <f t="shared" si="115"/>
        <v>34056.36</v>
      </c>
      <c r="W568" s="6">
        <f t="shared" si="116"/>
        <v>108940.52</v>
      </c>
      <c r="X568" s="6">
        <f t="shared" si="117"/>
        <v>92609.4</v>
      </c>
      <c r="Y568" s="6">
        <f t="shared" si="118"/>
        <v>33060.56</v>
      </c>
      <c r="Z568" s="6">
        <f t="shared" si="119"/>
        <v>5974.8</v>
      </c>
      <c r="AA568" s="6">
        <f t="shared" si="120"/>
        <v>110732.96</v>
      </c>
      <c r="AB568" s="6">
        <f t="shared" si="121"/>
        <v>162514.56</v>
      </c>
      <c r="AC568" s="6">
        <f t="shared" si="122"/>
        <v>99978.32</v>
      </c>
      <c r="AD568">
        <f t="shared" si="123"/>
        <v>1394.12</v>
      </c>
      <c r="AE568" s="7">
        <f t="shared" si="125"/>
        <v>6194.86</v>
      </c>
      <c r="AF568" s="6">
        <f t="shared" si="124"/>
        <v>1056145.48</v>
      </c>
    </row>
    <row r="569" spans="1:32">
      <c r="A569">
        <v>568</v>
      </c>
      <c r="B569" t="s">
        <v>592</v>
      </c>
      <c r="C569" t="s">
        <v>21</v>
      </c>
      <c r="D569">
        <v>221.55</v>
      </c>
      <c r="E569">
        <v>1.4</v>
      </c>
      <c r="F569">
        <v>653</v>
      </c>
      <c r="G569">
        <v>810</v>
      </c>
      <c r="H569">
        <v>61</v>
      </c>
      <c r="I569">
        <v>601</v>
      </c>
      <c r="J569">
        <v>949</v>
      </c>
      <c r="K569">
        <v>620</v>
      </c>
      <c r="L569">
        <v>372</v>
      </c>
      <c r="M569">
        <v>699</v>
      </c>
      <c r="N569">
        <v>740</v>
      </c>
      <c r="O569">
        <v>912</v>
      </c>
      <c r="P569">
        <v>840</v>
      </c>
      <c r="Q569">
        <v>726</v>
      </c>
      <c r="R569">
        <v>767</v>
      </c>
      <c r="S569" s="7">
        <f t="shared" si="112"/>
        <v>179455.5</v>
      </c>
      <c r="T569" s="7">
        <f t="shared" si="113"/>
        <v>13514.55</v>
      </c>
      <c r="U569" s="6">
        <f t="shared" si="114"/>
        <v>133151.55</v>
      </c>
      <c r="V569" s="6">
        <f t="shared" si="115"/>
        <v>210250.95</v>
      </c>
      <c r="W569" s="6">
        <f t="shared" si="116"/>
        <v>137361</v>
      </c>
      <c r="X569" s="6">
        <f t="shared" si="117"/>
        <v>82416.6</v>
      </c>
      <c r="Y569" s="6">
        <f t="shared" si="118"/>
        <v>154863.45</v>
      </c>
      <c r="Z569" s="6">
        <f t="shared" si="119"/>
        <v>163947</v>
      </c>
      <c r="AA569" s="6">
        <f t="shared" si="120"/>
        <v>202053.6</v>
      </c>
      <c r="AB569" s="6">
        <f t="shared" si="121"/>
        <v>186102</v>
      </c>
      <c r="AC569" s="6">
        <f t="shared" si="122"/>
        <v>160845.3</v>
      </c>
      <c r="AD569">
        <f t="shared" si="123"/>
        <v>169928.85</v>
      </c>
      <c r="AE569" s="7">
        <f t="shared" si="125"/>
        <v>8972.95</v>
      </c>
      <c r="AF569" s="6">
        <f t="shared" si="124"/>
        <v>1793890.35</v>
      </c>
    </row>
    <row r="570" spans="1:32">
      <c r="A570">
        <v>569</v>
      </c>
      <c r="B570" t="s">
        <v>593</v>
      </c>
      <c r="C570" t="s">
        <v>35</v>
      </c>
      <c r="D570">
        <v>452.56</v>
      </c>
      <c r="E570">
        <v>3.5</v>
      </c>
      <c r="F570">
        <v>701</v>
      </c>
      <c r="G570">
        <v>244</v>
      </c>
      <c r="H570">
        <v>255</v>
      </c>
      <c r="I570">
        <v>652</v>
      </c>
      <c r="J570">
        <v>273</v>
      </c>
      <c r="K570">
        <v>566</v>
      </c>
      <c r="L570">
        <v>757</v>
      </c>
      <c r="M570">
        <v>168</v>
      </c>
      <c r="N570">
        <v>239</v>
      </c>
      <c r="O570">
        <v>463</v>
      </c>
      <c r="P570">
        <v>561</v>
      </c>
      <c r="Q570">
        <v>603</v>
      </c>
      <c r="R570">
        <v>874</v>
      </c>
      <c r="S570" s="7">
        <f t="shared" si="112"/>
        <v>110424.64</v>
      </c>
      <c r="T570" s="7">
        <f t="shared" si="113"/>
        <v>115402.8</v>
      </c>
      <c r="U570" s="6">
        <f t="shared" si="114"/>
        <v>295069.12</v>
      </c>
      <c r="V570" s="6">
        <f t="shared" si="115"/>
        <v>123548.88</v>
      </c>
      <c r="W570" s="6">
        <f t="shared" si="116"/>
        <v>256148.96</v>
      </c>
      <c r="X570" s="6">
        <f t="shared" si="117"/>
        <v>342587.92</v>
      </c>
      <c r="Y570" s="6">
        <f t="shared" si="118"/>
        <v>76030.08</v>
      </c>
      <c r="Z570" s="6">
        <f t="shared" si="119"/>
        <v>108161.84</v>
      </c>
      <c r="AA570" s="6">
        <f t="shared" si="120"/>
        <v>209535.28</v>
      </c>
      <c r="AB570" s="6">
        <f t="shared" si="121"/>
        <v>253886.16</v>
      </c>
      <c r="AC570" s="6">
        <f t="shared" si="122"/>
        <v>272893.68</v>
      </c>
      <c r="AD570">
        <f t="shared" si="123"/>
        <v>395537.44</v>
      </c>
      <c r="AE570" s="7">
        <f t="shared" si="125"/>
        <v>6812.06</v>
      </c>
      <c r="AF570" s="6">
        <f t="shared" si="124"/>
        <v>2559226.8</v>
      </c>
    </row>
    <row r="571" spans="1:32">
      <c r="A571">
        <v>570</v>
      </c>
      <c r="B571" t="s">
        <v>594</v>
      </c>
      <c r="C571" t="s">
        <v>29</v>
      </c>
      <c r="D571">
        <v>177.39</v>
      </c>
      <c r="E571">
        <v>2.8</v>
      </c>
      <c r="F571">
        <v>998</v>
      </c>
      <c r="G571">
        <v>847</v>
      </c>
      <c r="H571">
        <v>560</v>
      </c>
      <c r="I571">
        <v>656</v>
      </c>
      <c r="J571">
        <v>258</v>
      </c>
      <c r="K571">
        <v>703</v>
      </c>
      <c r="L571">
        <v>762</v>
      </c>
      <c r="M571">
        <v>800</v>
      </c>
      <c r="N571">
        <v>889</v>
      </c>
      <c r="O571">
        <v>674</v>
      </c>
      <c r="P571">
        <v>848</v>
      </c>
      <c r="Q571">
        <v>302</v>
      </c>
      <c r="R571">
        <v>207</v>
      </c>
      <c r="S571" s="7">
        <f t="shared" si="112"/>
        <v>150249.33</v>
      </c>
      <c r="T571" s="7">
        <f t="shared" si="113"/>
        <v>99338.4</v>
      </c>
      <c r="U571" s="6">
        <f t="shared" si="114"/>
        <v>116367.84</v>
      </c>
      <c r="V571" s="6">
        <f t="shared" si="115"/>
        <v>45766.62</v>
      </c>
      <c r="W571" s="6">
        <f t="shared" si="116"/>
        <v>124705.17</v>
      </c>
      <c r="X571" s="6">
        <f t="shared" si="117"/>
        <v>135171.18</v>
      </c>
      <c r="Y571" s="6">
        <f t="shared" si="118"/>
        <v>141912</v>
      </c>
      <c r="Z571" s="6">
        <f t="shared" si="119"/>
        <v>157699.71</v>
      </c>
      <c r="AA571" s="6">
        <f t="shared" si="120"/>
        <v>119560.86</v>
      </c>
      <c r="AB571" s="6">
        <f t="shared" si="121"/>
        <v>150426.72</v>
      </c>
      <c r="AC571" s="6">
        <f t="shared" si="122"/>
        <v>53571.78</v>
      </c>
      <c r="AD571">
        <f t="shared" si="123"/>
        <v>36719.73</v>
      </c>
      <c r="AE571" s="7">
        <f t="shared" si="125"/>
        <v>8684.19</v>
      </c>
      <c r="AF571" s="6">
        <f t="shared" si="124"/>
        <v>1331489.34</v>
      </c>
    </row>
    <row r="572" spans="1:32">
      <c r="A572">
        <v>571</v>
      </c>
      <c r="B572" t="s">
        <v>595</v>
      </c>
      <c r="C572" t="s">
        <v>26</v>
      </c>
      <c r="D572">
        <v>259.42</v>
      </c>
      <c r="E572">
        <v>3.3</v>
      </c>
      <c r="F572">
        <v>49</v>
      </c>
      <c r="G572">
        <v>449</v>
      </c>
      <c r="H572">
        <v>904</v>
      </c>
      <c r="I572">
        <v>165</v>
      </c>
      <c r="J572">
        <v>134</v>
      </c>
      <c r="K572">
        <v>218</v>
      </c>
      <c r="L572">
        <v>966</v>
      </c>
      <c r="M572">
        <v>978</v>
      </c>
      <c r="N572">
        <v>362</v>
      </c>
      <c r="O572">
        <v>449</v>
      </c>
      <c r="P572">
        <v>606</v>
      </c>
      <c r="Q572">
        <v>463</v>
      </c>
      <c r="R572">
        <v>936</v>
      </c>
      <c r="S572" s="7">
        <f t="shared" si="112"/>
        <v>116479.58</v>
      </c>
      <c r="T572" s="7">
        <f t="shared" si="113"/>
        <v>234515.68</v>
      </c>
      <c r="U572" s="6">
        <f t="shared" si="114"/>
        <v>42804.3</v>
      </c>
      <c r="V572" s="6">
        <f t="shared" si="115"/>
        <v>34762.28</v>
      </c>
      <c r="W572" s="6">
        <f t="shared" si="116"/>
        <v>56553.56</v>
      </c>
      <c r="X572" s="6">
        <f t="shared" si="117"/>
        <v>250599.72</v>
      </c>
      <c r="Y572" s="6">
        <f t="shared" si="118"/>
        <v>253712.76</v>
      </c>
      <c r="Z572" s="6">
        <f t="shared" si="119"/>
        <v>93910.04</v>
      </c>
      <c r="AA572" s="6">
        <f t="shared" si="120"/>
        <v>116479.58</v>
      </c>
      <c r="AB572" s="6">
        <f t="shared" si="121"/>
        <v>157208.52</v>
      </c>
      <c r="AC572" s="6">
        <f t="shared" si="122"/>
        <v>120111.46</v>
      </c>
      <c r="AD572">
        <f t="shared" si="123"/>
        <v>242817.12</v>
      </c>
      <c r="AE572" s="7">
        <f t="shared" si="125"/>
        <v>6941.72</v>
      </c>
      <c r="AF572" s="6">
        <f t="shared" si="124"/>
        <v>1719954.6</v>
      </c>
    </row>
    <row r="573" spans="1:32">
      <c r="A573">
        <v>572</v>
      </c>
      <c r="B573" t="s">
        <v>596</v>
      </c>
      <c r="C573" t="s">
        <v>23</v>
      </c>
      <c r="D573">
        <v>392.91</v>
      </c>
      <c r="E573">
        <v>1.7</v>
      </c>
      <c r="F573">
        <v>302</v>
      </c>
      <c r="G573">
        <v>929</v>
      </c>
      <c r="H573">
        <v>347</v>
      </c>
      <c r="I573">
        <v>848</v>
      </c>
      <c r="J573">
        <v>682</v>
      </c>
      <c r="K573">
        <v>184</v>
      </c>
      <c r="L573">
        <v>80</v>
      </c>
      <c r="M573">
        <v>228</v>
      </c>
      <c r="N573">
        <v>821</v>
      </c>
      <c r="O573">
        <v>330</v>
      </c>
      <c r="P573">
        <v>779</v>
      </c>
      <c r="Q573">
        <v>234</v>
      </c>
      <c r="R573">
        <v>130</v>
      </c>
      <c r="S573" s="7">
        <f t="shared" si="112"/>
        <v>365013.39</v>
      </c>
      <c r="T573" s="7">
        <f t="shared" si="113"/>
        <v>136339.77</v>
      </c>
      <c r="U573" s="6">
        <f t="shared" si="114"/>
        <v>333187.68</v>
      </c>
      <c r="V573" s="6">
        <f t="shared" si="115"/>
        <v>267964.62</v>
      </c>
      <c r="W573" s="6">
        <f t="shared" si="116"/>
        <v>72295.44</v>
      </c>
      <c r="X573" s="6">
        <f t="shared" si="117"/>
        <v>31432.8</v>
      </c>
      <c r="Y573" s="6">
        <f t="shared" si="118"/>
        <v>89583.48</v>
      </c>
      <c r="Z573" s="6">
        <f t="shared" si="119"/>
        <v>322579.11</v>
      </c>
      <c r="AA573" s="6">
        <f t="shared" si="120"/>
        <v>129660.3</v>
      </c>
      <c r="AB573" s="6">
        <f t="shared" si="121"/>
        <v>306076.89</v>
      </c>
      <c r="AC573" s="6">
        <f t="shared" si="122"/>
        <v>91940.94</v>
      </c>
      <c r="AD573">
        <f t="shared" si="123"/>
        <v>51078.3</v>
      </c>
      <c r="AE573" s="7">
        <f t="shared" si="125"/>
        <v>6288.61</v>
      </c>
      <c r="AF573" s="6">
        <f t="shared" si="124"/>
        <v>2197152.72</v>
      </c>
    </row>
    <row r="574" spans="1:32">
      <c r="A574">
        <v>573</v>
      </c>
      <c r="B574" t="s">
        <v>597</v>
      </c>
      <c r="C574" t="s">
        <v>35</v>
      </c>
      <c r="D574">
        <v>201.29</v>
      </c>
      <c r="E574">
        <v>3.9</v>
      </c>
      <c r="F574">
        <v>881</v>
      </c>
      <c r="G574">
        <v>246</v>
      </c>
      <c r="H574">
        <v>670</v>
      </c>
      <c r="I574">
        <v>495</v>
      </c>
      <c r="J574">
        <v>721</v>
      </c>
      <c r="K574">
        <v>68</v>
      </c>
      <c r="L574">
        <v>550</v>
      </c>
      <c r="M574">
        <v>978</v>
      </c>
      <c r="N574">
        <v>388</v>
      </c>
      <c r="O574">
        <v>252</v>
      </c>
      <c r="P574">
        <v>22</v>
      </c>
      <c r="Q574">
        <v>695</v>
      </c>
      <c r="R574">
        <v>735</v>
      </c>
      <c r="S574" s="7">
        <f t="shared" si="112"/>
        <v>49517.34</v>
      </c>
      <c r="T574" s="7">
        <f t="shared" si="113"/>
        <v>134864.3</v>
      </c>
      <c r="U574" s="6">
        <f t="shared" si="114"/>
        <v>99638.55</v>
      </c>
      <c r="V574" s="6">
        <f t="shared" si="115"/>
        <v>145130.09</v>
      </c>
      <c r="W574" s="6">
        <f t="shared" si="116"/>
        <v>13687.72</v>
      </c>
      <c r="X574" s="6">
        <f t="shared" si="117"/>
        <v>110709.5</v>
      </c>
      <c r="Y574" s="6">
        <f t="shared" si="118"/>
        <v>196861.62</v>
      </c>
      <c r="Z574" s="6">
        <f t="shared" si="119"/>
        <v>78100.52</v>
      </c>
      <c r="AA574" s="6">
        <f t="shared" si="120"/>
        <v>50725.08</v>
      </c>
      <c r="AB574" s="6">
        <f t="shared" si="121"/>
        <v>4428.38</v>
      </c>
      <c r="AC574" s="6">
        <f t="shared" si="122"/>
        <v>139896.55</v>
      </c>
      <c r="AD574">
        <f t="shared" si="123"/>
        <v>147948.15</v>
      </c>
      <c r="AE574" s="7">
        <f t="shared" si="125"/>
        <v>6906.19</v>
      </c>
      <c r="AF574" s="6">
        <f t="shared" si="124"/>
        <v>1171507.8</v>
      </c>
    </row>
    <row r="575" spans="1:32">
      <c r="A575">
        <v>574</v>
      </c>
      <c r="B575" t="s">
        <v>598</v>
      </c>
      <c r="C575" t="s">
        <v>29</v>
      </c>
      <c r="D575">
        <v>312.93</v>
      </c>
      <c r="E575">
        <v>4.5</v>
      </c>
      <c r="F575">
        <v>190</v>
      </c>
      <c r="G575">
        <v>519</v>
      </c>
      <c r="H575">
        <v>123</v>
      </c>
      <c r="I575">
        <v>589</v>
      </c>
      <c r="J575">
        <v>747</v>
      </c>
      <c r="K575">
        <v>828</v>
      </c>
      <c r="L575">
        <v>547</v>
      </c>
      <c r="M575">
        <v>608</v>
      </c>
      <c r="N575">
        <v>652</v>
      </c>
      <c r="O575">
        <v>680</v>
      </c>
      <c r="P575">
        <v>565</v>
      </c>
      <c r="Q575">
        <v>37</v>
      </c>
      <c r="R575">
        <v>708</v>
      </c>
      <c r="S575" s="7">
        <f t="shared" si="112"/>
        <v>162410.67</v>
      </c>
      <c r="T575" s="7">
        <f t="shared" si="113"/>
        <v>38490.39</v>
      </c>
      <c r="U575" s="6">
        <f t="shared" si="114"/>
        <v>184315.77</v>
      </c>
      <c r="V575" s="6">
        <f t="shared" si="115"/>
        <v>233758.71</v>
      </c>
      <c r="W575" s="6">
        <f t="shared" si="116"/>
        <v>259106.04</v>
      </c>
      <c r="X575" s="6">
        <f t="shared" si="117"/>
        <v>171172.71</v>
      </c>
      <c r="Y575" s="6">
        <f t="shared" si="118"/>
        <v>190261.44</v>
      </c>
      <c r="Z575" s="6">
        <f t="shared" si="119"/>
        <v>204030.36</v>
      </c>
      <c r="AA575" s="6">
        <f t="shared" si="120"/>
        <v>212792.4</v>
      </c>
      <c r="AB575" s="6">
        <f t="shared" si="121"/>
        <v>176805.45</v>
      </c>
      <c r="AC575" s="6">
        <f t="shared" si="122"/>
        <v>11578.41</v>
      </c>
      <c r="AD575">
        <f t="shared" si="123"/>
        <v>221554.44</v>
      </c>
      <c r="AE575" s="7">
        <f t="shared" si="125"/>
        <v>7110.43</v>
      </c>
      <c r="AF575" s="6">
        <f t="shared" si="124"/>
        <v>2066276.79</v>
      </c>
    </row>
    <row r="576" spans="1:32">
      <c r="A576">
        <v>575</v>
      </c>
      <c r="B576" t="s">
        <v>599</v>
      </c>
      <c r="C576" t="s">
        <v>48</v>
      </c>
      <c r="D576">
        <v>431.87</v>
      </c>
      <c r="E576">
        <v>1.9</v>
      </c>
      <c r="F576">
        <v>136</v>
      </c>
      <c r="G576">
        <v>140</v>
      </c>
      <c r="H576">
        <v>481</v>
      </c>
      <c r="I576">
        <v>428</v>
      </c>
      <c r="J576">
        <v>421</v>
      </c>
      <c r="K576">
        <v>129</v>
      </c>
      <c r="L576">
        <v>423</v>
      </c>
      <c r="M576">
        <v>366</v>
      </c>
      <c r="N576">
        <v>667</v>
      </c>
      <c r="O576">
        <v>962</v>
      </c>
      <c r="P576">
        <v>885</v>
      </c>
      <c r="Q576">
        <v>138</v>
      </c>
      <c r="R576">
        <v>979</v>
      </c>
      <c r="S576" s="7">
        <f t="shared" si="112"/>
        <v>60461.8</v>
      </c>
      <c r="T576" s="7">
        <f t="shared" si="113"/>
        <v>207729.47</v>
      </c>
      <c r="U576" s="6">
        <f t="shared" si="114"/>
        <v>184840.36</v>
      </c>
      <c r="V576" s="6">
        <f t="shared" si="115"/>
        <v>181817.27</v>
      </c>
      <c r="W576" s="6">
        <f t="shared" si="116"/>
        <v>55711.23</v>
      </c>
      <c r="X576" s="6">
        <f t="shared" si="117"/>
        <v>182681.01</v>
      </c>
      <c r="Y576" s="6">
        <f t="shared" si="118"/>
        <v>158064.42</v>
      </c>
      <c r="Z576" s="6">
        <f t="shared" si="119"/>
        <v>288057.29</v>
      </c>
      <c r="AA576" s="6">
        <f t="shared" si="120"/>
        <v>415458.94</v>
      </c>
      <c r="AB576" s="6">
        <f t="shared" si="121"/>
        <v>382204.95</v>
      </c>
      <c r="AC576" s="6">
        <f t="shared" si="122"/>
        <v>59598.06</v>
      </c>
      <c r="AD576">
        <f t="shared" si="123"/>
        <v>422800.73</v>
      </c>
      <c r="AE576" s="7">
        <f t="shared" si="125"/>
        <v>6588.77</v>
      </c>
      <c r="AF576" s="6">
        <f t="shared" si="124"/>
        <v>2599425.53</v>
      </c>
    </row>
    <row r="577" spans="1:32">
      <c r="A577">
        <v>576</v>
      </c>
      <c r="B577" t="s">
        <v>600</v>
      </c>
      <c r="C577" t="s">
        <v>48</v>
      </c>
      <c r="D577">
        <v>475.01</v>
      </c>
      <c r="E577">
        <v>1.4</v>
      </c>
      <c r="F577">
        <v>555</v>
      </c>
      <c r="G577">
        <v>361</v>
      </c>
      <c r="H577">
        <v>316</v>
      </c>
      <c r="I577">
        <v>773</v>
      </c>
      <c r="J577">
        <v>420</v>
      </c>
      <c r="K577">
        <v>566</v>
      </c>
      <c r="L577">
        <v>428</v>
      </c>
      <c r="M577">
        <v>527</v>
      </c>
      <c r="N577">
        <v>298</v>
      </c>
      <c r="O577">
        <v>284</v>
      </c>
      <c r="P577">
        <v>765</v>
      </c>
      <c r="Q577">
        <v>194</v>
      </c>
      <c r="R577">
        <v>653</v>
      </c>
      <c r="S577" s="7">
        <f t="shared" si="112"/>
        <v>171478.61</v>
      </c>
      <c r="T577" s="7">
        <f t="shared" si="113"/>
        <v>150103.16</v>
      </c>
      <c r="U577" s="6">
        <f t="shared" si="114"/>
        <v>367182.73</v>
      </c>
      <c r="V577" s="6">
        <f t="shared" si="115"/>
        <v>199504.2</v>
      </c>
      <c r="W577" s="6">
        <f t="shared" si="116"/>
        <v>268855.66</v>
      </c>
      <c r="X577" s="6">
        <f t="shared" si="117"/>
        <v>203304.28</v>
      </c>
      <c r="Y577" s="6">
        <f t="shared" si="118"/>
        <v>250330.27</v>
      </c>
      <c r="Z577" s="6">
        <f t="shared" si="119"/>
        <v>141552.98</v>
      </c>
      <c r="AA577" s="6">
        <f t="shared" si="120"/>
        <v>134902.84</v>
      </c>
      <c r="AB577" s="6">
        <f t="shared" si="121"/>
        <v>363382.65</v>
      </c>
      <c r="AC577" s="6">
        <f t="shared" si="122"/>
        <v>92151.94</v>
      </c>
      <c r="AD577">
        <f t="shared" si="123"/>
        <v>310181.53</v>
      </c>
      <c r="AE577" s="7">
        <f t="shared" si="125"/>
        <v>6616.41</v>
      </c>
      <c r="AF577" s="6">
        <f t="shared" si="124"/>
        <v>2652930.85</v>
      </c>
    </row>
    <row r="578" spans="1:32">
      <c r="A578">
        <v>577</v>
      </c>
      <c r="B578" t="s">
        <v>601</v>
      </c>
      <c r="C578" t="s">
        <v>23</v>
      </c>
      <c r="D578">
        <v>77.8</v>
      </c>
      <c r="E578">
        <v>1.1</v>
      </c>
      <c r="F578">
        <v>404</v>
      </c>
      <c r="G578">
        <v>7</v>
      </c>
      <c r="H578">
        <v>503</v>
      </c>
      <c r="I578">
        <v>162</v>
      </c>
      <c r="J578">
        <v>185</v>
      </c>
      <c r="K578">
        <v>889</v>
      </c>
      <c r="L578">
        <v>387</v>
      </c>
      <c r="M578">
        <v>790</v>
      </c>
      <c r="N578">
        <v>856</v>
      </c>
      <c r="O578">
        <v>273</v>
      </c>
      <c r="P578">
        <v>964</v>
      </c>
      <c r="Q578">
        <v>526</v>
      </c>
      <c r="R578">
        <v>763</v>
      </c>
      <c r="S578" s="7">
        <f t="shared" si="112"/>
        <v>544.6</v>
      </c>
      <c r="T578" s="7">
        <f t="shared" si="113"/>
        <v>39133.4</v>
      </c>
      <c r="U578" s="6">
        <f t="shared" si="114"/>
        <v>12603.6</v>
      </c>
      <c r="V578" s="6">
        <f t="shared" si="115"/>
        <v>14393</v>
      </c>
      <c r="W578" s="6">
        <f t="shared" si="116"/>
        <v>69164.2</v>
      </c>
      <c r="X578" s="6">
        <f t="shared" si="117"/>
        <v>30108.6</v>
      </c>
      <c r="Y578" s="6">
        <f t="shared" si="118"/>
        <v>61462</v>
      </c>
      <c r="Z578" s="6">
        <f t="shared" si="119"/>
        <v>66596.8</v>
      </c>
      <c r="AA578" s="6">
        <f t="shared" si="120"/>
        <v>21239.4</v>
      </c>
      <c r="AB578" s="6">
        <f t="shared" si="121"/>
        <v>74999.2</v>
      </c>
      <c r="AC578" s="6">
        <f t="shared" si="122"/>
        <v>40922.8</v>
      </c>
      <c r="AD578">
        <f t="shared" si="123"/>
        <v>59361.4</v>
      </c>
      <c r="AE578" s="7">
        <f t="shared" si="125"/>
        <v>6787.9</v>
      </c>
      <c r="AF578" s="6">
        <f t="shared" si="124"/>
        <v>490529</v>
      </c>
    </row>
    <row r="579" spans="1:32">
      <c r="A579">
        <v>578</v>
      </c>
      <c r="B579" t="s">
        <v>602</v>
      </c>
      <c r="C579" t="s">
        <v>26</v>
      </c>
      <c r="D579">
        <v>463.66</v>
      </c>
      <c r="E579">
        <v>3.6</v>
      </c>
      <c r="F579">
        <v>892</v>
      </c>
      <c r="G579">
        <v>477</v>
      </c>
      <c r="H579">
        <v>718</v>
      </c>
      <c r="I579">
        <v>365</v>
      </c>
      <c r="J579">
        <v>928</v>
      </c>
      <c r="K579">
        <v>608</v>
      </c>
      <c r="L579">
        <v>997</v>
      </c>
      <c r="M579">
        <v>646</v>
      </c>
      <c r="N579">
        <v>370</v>
      </c>
      <c r="O579">
        <v>19</v>
      </c>
      <c r="P579">
        <v>234</v>
      </c>
      <c r="Q579">
        <v>768</v>
      </c>
      <c r="R579">
        <v>607</v>
      </c>
      <c r="S579" s="7">
        <f t="shared" ref="S579:S642" si="126">D579*G579</f>
        <v>221165.82</v>
      </c>
      <c r="T579" s="7">
        <f t="shared" ref="T579:T642" si="127">D579*H579</f>
        <v>332907.88</v>
      </c>
      <c r="U579" s="6">
        <f t="shared" ref="U579:U642" si="128">D579*I579</f>
        <v>169235.9</v>
      </c>
      <c r="V579" s="6">
        <f t="shared" ref="V579:V642" si="129">D579*J579</f>
        <v>430276.48</v>
      </c>
      <c r="W579" s="6">
        <f t="shared" ref="W579:W642" si="130">D579*K579</f>
        <v>281905.28</v>
      </c>
      <c r="X579" s="6">
        <f t="shared" ref="X579:X642" si="131">D579*L579</f>
        <v>462269.02</v>
      </c>
      <c r="Y579" s="6">
        <f t="shared" ref="Y579:Y642" si="132">D579*M579</f>
        <v>299524.36</v>
      </c>
      <c r="Z579" s="6">
        <f t="shared" ref="Z579:Z642" si="133">D579*N579</f>
        <v>171554.2</v>
      </c>
      <c r="AA579" s="6">
        <f t="shared" ref="AA579:AA642" si="134">D579*O579</f>
        <v>8809.54</v>
      </c>
      <c r="AB579" s="6">
        <f t="shared" ref="AB579:AB642" si="135">D579*P579</f>
        <v>108496.44</v>
      </c>
      <c r="AC579" s="6">
        <f t="shared" ref="AC579:AC642" si="136">D579*Q579</f>
        <v>356090.88</v>
      </c>
      <c r="AD579">
        <f t="shared" ref="AD579:AD642" si="137">D579*R579</f>
        <v>281441.62</v>
      </c>
      <c r="AE579" s="7">
        <f t="shared" si="125"/>
        <v>8096.26</v>
      </c>
      <c r="AF579" s="6">
        <f t="shared" ref="AF579:AF642" si="138">SUM(S579:AD579)</f>
        <v>3123677.42</v>
      </c>
    </row>
    <row r="580" spans="1:32">
      <c r="A580">
        <v>579</v>
      </c>
      <c r="B580" t="s">
        <v>603</v>
      </c>
      <c r="C580" t="s">
        <v>29</v>
      </c>
      <c r="D580">
        <v>248.6</v>
      </c>
      <c r="E580">
        <v>3.4</v>
      </c>
      <c r="F580">
        <v>865</v>
      </c>
      <c r="G580">
        <v>351</v>
      </c>
      <c r="H580">
        <v>47</v>
      </c>
      <c r="I580">
        <v>525</v>
      </c>
      <c r="J580">
        <v>363</v>
      </c>
      <c r="K580">
        <v>847</v>
      </c>
      <c r="L580">
        <v>920</v>
      </c>
      <c r="M580">
        <v>537</v>
      </c>
      <c r="N580">
        <v>98</v>
      </c>
      <c r="O580">
        <v>238</v>
      </c>
      <c r="P580">
        <v>995</v>
      </c>
      <c r="Q580">
        <v>646</v>
      </c>
      <c r="R580">
        <v>25</v>
      </c>
      <c r="S580" s="7">
        <f t="shared" si="126"/>
        <v>87258.6</v>
      </c>
      <c r="T580" s="7">
        <f t="shared" si="127"/>
        <v>11684.2</v>
      </c>
      <c r="U580" s="6">
        <f t="shared" si="128"/>
        <v>130515</v>
      </c>
      <c r="V580" s="6">
        <f t="shared" si="129"/>
        <v>90241.8</v>
      </c>
      <c r="W580" s="6">
        <f t="shared" si="130"/>
        <v>210564.2</v>
      </c>
      <c r="X580" s="6">
        <f t="shared" si="131"/>
        <v>228712</v>
      </c>
      <c r="Y580" s="6">
        <f t="shared" si="132"/>
        <v>133498.2</v>
      </c>
      <c r="Z580" s="6">
        <f t="shared" si="133"/>
        <v>24362.8</v>
      </c>
      <c r="AA580" s="6">
        <f t="shared" si="134"/>
        <v>59166.8</v>
      </c>
      <c r="AB580" s="6">
        <f t="shared" si="135"/>
        <v>247357</v>
      </c>
      <c r="AC580" s="6">
        <f t="shared" si="136"/>
        <v>160595.6</v>
      </c>
      <c r="AD580">
        <f t="shared" si="137"/>
        <v>6215</v>
      </c>
      <c r="AE580" s="7">
        <f t="shared" ref="AE580:AE643" si="139">SUM(D580:R580)</f>
        <v>6709</v>
      </c>
      <c r="AF580" s="6">
        <f t="shared" si="138"/>
        <v>1390171.2</v>
      </c>
    </row>
    <row r="581" spans="1:32">
      <c r="A581">
        <v>580</v>
      </c>
      <c r="B581" t="s">
        <v>604</v>
      </c>
      <c r="C581" t="s">
        <v>29</v>
      </c>
      <c r="D581">
        <v>132.83</v>
      </c>
      <c r="E581">
        <v>3.2</v>
      </c>
      <c r="F581">
        <v>602</v>
      </c>
      <c r="G581">
        <v>995</v>
      </c>
      <c r="H581">
        <v>408</v>
      </c>
      <c r="I581">
        <v>238</v>
      </c>
      <c r="J581">
        <v>954</v>
      </c>
      <c r="K581">
        <v>598</v>
      </c>
      <c r="L581">
        <v>708</v>
      </c>
      <c r="M581">
        <v>863</v>
      </c>
      <c r="N581">
        <v>46</v>
      </c>
      <c r="O581">
        <v>269</v>
      </c>
      <c r="P581">
        <v>58</v>
      </c>
      <c r="Q581">
        <v>0</v>
      </c>
      <c r="R581">
        <v>622</v>
      </c>
      <c r="S581" s="7">
        <f t="shared" si="126"/>
        <v>132165.85</v>
      </c>
      <c r="T581" s="7">
        <f t="shared" si="127"/>
        <v>54194.64</v>
      </c>
      <c r="U581" s="6">
        <f t="shared" si="128"/>
        <v>31613.54</v>
      </c>
      <c r="V581" s="6">
        <f t="shared" si="129"/>
        <v>126719.82</v>
      </c>
      <c r="W581" s="6">
        <f t="shared" si="130"/>
        <v>79432.34</v>
      </c>
      <c r="X581" s="6">
        <f t="shared" si="131"/>
        <v>94043.64</v>
      </c>
      <c r="Y581" s="6">
        <f t="shared" si="132"/>
        <v>114632.29</v>
      </c>
      <c r="Z581" s="6">
        <f t="shared" si="133"/>
        <v>6110.18</v>
      </c>
      <c r="AA581" s="6">
        <f t="shared" si="134"/>
        <v>35731.27</v>
      </c>
      <c r="AB581" s="6">
        <f t="shared" si="135"/>
        <v>7704.14</v>
      </c>
      <c r="AC581" s="6">
        <f t="shared" si="136"/>
        <v>0</v>
      </c>
      <c r="AD581">
        <f t="shared" si="137"/>
        <v>82620.26</v>
      </c>
      <c r="AE581" s="7">
        <f t="shared" si="139"/>
        <v>6497.03</v>
      </c>
      <c r="AF581" s="6">
        <f t="shared" si="138"/>
        <v>764967.97</v>
      </c>
    </row>
    <row r="582" spans="1:32">
      <c r="A582">
        <v>581</v>
      </c>
      <c r="B582" t="s">
        <v>605</v>
      </c>
      <c r="C582" t="s">
        <v>26</v>
      </c>
      <c r="D582">
        <v>232.27</v>
      </c>
      <c r="E582">
        <v>1.9</v>
      </c>
      <c r="F582">
        <v>807</v>
      </c>
      <c r="G582">
        <v>494</v>
      </c>
      <c r="H582">
        <v>931</v>
      </c>
      <c r="I582">
        <v>71</v>
      </c>
      <c r="J582">
        <v>606</v>
      </c>
      <c r="K582">
        <v>805</v>
      </c>
      <c r="L582">
        <v>669</v>
      </c>
      <c r="M582">
        <v>523</v>
      </c>
      <c r="N582">
        <v>998</v>
      </c>
      <c r="O582">
        <v>417</v>
      </c>
      <c r="P582">
        <v>163</v>
      </c>
      <c r="Q582">
        <v>560</v>
      </c>
      <c r="R582">
        <v>453</v>
      </c>
      <c r="S582" s="7">
        <f t="shared" si="126"/>
        <v>114741.38</v>
      </c>
      <c r="T582" s="7">
        <f t="shared" si="127"/>
        <v>216243.37</v>
      </c>
      <c r="U582" s="6">
        <f t="shared" si="128"/>
        <v>16491.17</v>
      </c>
      <c r="V582" s="6">
        <f t="shared" si="129"/>
        <v>140755.62</v>
      </c>
      <c r="W582" s="6">
        <f t="shared" si="130"/>
        <v>186977.35</v>
      </c>
      <c r="X582" s="6">
        <f t="shared" si="131"/>
        <v>155388.63</v>
      </c>
      <c r="Y582" s="6">
        <f t="shared" si="132"/>
        <v>121477.21</v>
      </c>
      <c r="Z582" s="6">
        <f t="shared" si="133"/>
        <v>231805.46</v>
      </c>
      <c r="AA582" s="6">
        <f t="shared" si="134"/>
        <v>96856.59</v>
      </c>
      <c r="AB582" s="6">
        <f t="shared" si="135"/>
        <v>37860.01</v>
      </c>
      <c r="AC582" s="6">
        <f t="shared" si="136"/>
        <v>130071.2</v>
      </c>
      <c r="AD582">
        <f t="shared" si="137"/>
        <v>105218.31</v>
      </c>
      <c r="AE582" s="7">
        <f t="shared" si="139"/>
        <v>7731.17</v>
      </c>
      <c r="AF582" s="6">
        <f t="shared" si="138"/>
        <v>1553886.3</v>
      </c>
    </row>
    <row r="583" spans="1:32">
      <c r="A583">
        <v>582</v>
      </c>
      <c r="B583" t="s">
        <v>606</v>
      </c>
      <c r="C583" t="s">
        <v>26</v>
      </c>
      <c r="D583">
        <v>490.12</v>
      </c>
      <c r="E583">
        <v>2.6</v>
      </c>
      <c r="F583">
        <v>341</v>
      </c>
      <c r="G583">
        <v>605</v>
      </c>
      <c r="H583">
        <v>135</v>
      </c>
      <c r="I583">
        <v>444</v>
      </c>
      <c r="J583">
        <v>377</v>
      </c>
      <c r="K583">
        <v>630</v>
      </c>
      <c r="L583">
        <v>203</v>
      </c>
      <c r="M583">
        <v>71</v>
      </c>
      <c r="N583">
        <v>838</v>
      </c>
      <c r="O583">
        <v>944</v>
      </c>
      <c r="P583">
        <v>770</v>
      </c>
      <c r="Q583">
        <v>95</v>
      </c>
      <c r="R583">
        <v>634</v>
      </c>
      <c r="S583" s="7">
        <f t="shared" si="126"/>
        <v>296522.6</v>
      </c>
      <c r="T583" s="7">
        <f t="shared" si="127"/>
        <v>66166.2</v>
      </c>
      <c r="U583" s="6">
        <f t="shared" si="128"/>
        <v>217613.28</v>
      </c>
      <c r="V583" s="6">
        <f t="shared" si="129"/>
        <v>184775.24</v>
      </c>
      <c r="W583" s="6">
        <f t="shared" si="130"/>
        <v>308775.6</v>
      </c>
      <c r="X583" s="6">
        <f t="shared" si="131"/>
        <v>99494.36</v>
      </c>
      <c r="Y583" s="6">
        <f t="shared" si="132"/>
        <v>34798.52</v>
      </c>
      <c r="Z583" s="6">
        <f t="shared" si="133"/>
        <v>410720.56</v>
      </c>
      <c r="AA583" s="6">
        <f t="shared" si="134"/>
        <v>462673.28</v>
      </c>
      <c r="AB583" s="6">
        <f t="shared" si="135"/>
        <v>377392.4</v>
      </c>
      <c r="AC583" s="6">
        <f t="shared" si="136"/>
        <v>46561.4</v>
      </c>
      <c r="AD583">
        <f t="shared" si="137"/>
        <v>310736.08</v>
      </c>
      <c r="AE583" s="7">
        <f t="shared" si="139"/>
        <v>6579.72</v>
      </c>
      <c r="AF583" s="6">
        <f t="shared" si="138"/>
        <v>2816229.52</v>
      </c>
    </row>
    <row r="584" spans="1:32">
      <c r="A584">
        <v>583</v>
      </c>
      <c r="B584" t="s">
        <v>607</v>
      </c>
      <c r="C584" t="s">
        <v>26</v>
      </c>
      <c r="D584">
        <v>248.85</v>
      </c>
      <c r="E584">
        <v>3.4</v>
      </c>
      <c r="F584">
        <v>757</v>
      </c>
      <c r="G584">
        <v>832</v>
      </c>
      <c r="H584">
        <v>200</v>
      </c>
      <c r="I584">
        <v>654</v>
      </c>
      <c r="J584">
        <v>522</v>
      </c>
      <c r="K584">
        <v>719</v>
      </c>
      <c r="L584">
        <v>195</v>
      </c>
      <c r="M584">
        <v>644</v>
      </c>
      <c r="N584">
        <v>421</v>
      </c>
      <c r="O584">
        <v>309</v>
      </c>
      <c r="P584">
        <v>825</v>
      </c>
      <c r="Q584">
        <v>712</v>
      </c>
      <c r="R584">
        <v>185</v>
      </c>
      <c r="S584" s="7">
        <f t="shared" si="126"/>
        <v>207043.2</v>
      </c>
      <c r="T584" s="7">
        <f t="shared" si="127"/>
        <v>49770</v>
      </c>
      <c r="U584" s="6">
        <f t="shared" si="128"/>
        <v>162747.9</v>
      </c>
      <c r="V584" s="6">
        <f t="shared" si="129"/>
        <v>129899.7</v>
      </c>
      <c r="W584" s="6">
        <f t="shared" si="130"/>
        <v>178923.15</v>
      </c>
      <c r="X584" s="6">
        <f t="shared" si="131"/>
        <v>48525.75</v>
      </c>
      <c r="Y584" s="6">
        <f t="shared" si="132"/>
        <v>160259.4</v>
      </c>
      <c r="Z584" s="6">
        <f t="shared" si="133"/>
        <v>104765.85</v>
      </c>
      <c r="AA584" s="6">
        <f t="shared" si="134"/>
        <v>76894.65</v>
      </c>
      <c r="AB584" s="6">
        <f t="shared" si="135"/>
        <v>205301.25</v>
      </c>
      <c r="AC584" s="6">
        <f t="shared" si="136"/>
        <v>177181.2</v>
      </c>
      <c r="AD584">
        <f t="shared" si="137"/>
        <v>46037.25</v>
      </c>
      <c r="AE584" s="7">
        <f t="shared" si="139"/>
        <v>7227.25</v>
      </c>
      <c r="AF584" s="6">
        <f t="shared" si="138"/>
        <v>1547349.3</v>
      </c>
    </row>
    <row r="585" spans="1:32">
      <c r="A585">
        <v>584</v>
      </c>
      <c r="B585" t="s">
        <v>608</v>
      </c>
      <c r="C585" t="s">
        <v>48</v>
      </c>
      <c r="D585">
        <v>167.73</v>
      </c>
      <c r="E585">
        <v>3</v>
      </c>
      <c r="F585">
        <v>945</v>
      </c>
      <c r="G585">
        <v>426</v>
      </c>
      <c r="H585">
        <v>249</v>
      </c>
      <c r="I585">
        <v>821</v>
      </c>
      <c r="J585">
        <v>579</v>
      </c>
      <c r="K585">
        <v>333</v>
      </c>
      <c r="L585">
        <v>727</v>
      </c>
      <c r="M585">
        <v>105</v>
      </c>
      <c r="N585">
        <v>479</v>
      </c>
      <c r="O585">
        <v>30</v>
      </c>
      <c r="P585">
        <v>215</v>
      </c>
      <c r="Q585">
        <v>412</v>
      </c>
      <c r="R585">
        <v>483</v>
      </c>
      <c r="S585" s="7">
        <f t="shared" si="126"/>
        <v>71452.98</v>
      </c>
      <c r="T585" s="7">
        <f t="shared" si="127"/>
        <v>41764.77</v>
      </c>
      <c r="U585" s="6">
        <f t="shared" si="128"/>
        <v>137706.33</v>
      </c>
      <c r="V585" s="6">
        <f t="shared" si="129"/>
        <v>97115.67</v>
      </c>
      <c r="W585" s="6">
        <f t="shared" si="130"/>
        <v>55854.09</v>
      </c>
      <c r="X585" s="6">
        <f t="shared" si="131"/>
        <v>121939.71</v>
      </c>
      <c r="Y585" s="6">
        <f t="shared" si="132"/>
        <v>17611.65</v>
      </c>
      <c r="Z585" s="6">
        <f t="shared" si="133"/>
        <v>80342.67</v>
      </c>
      <c r="AA585" s="6">
        <f t="shared" si="134"/>
        <v>5031.9</v>
      </c>
      <c r="AB585" s="6">
        <f t="shared" si="135"/>
        <v>36061.95</v>
      </c>
      <c r="AC585" s="6">
        <f t="shared" si="136"/>
        <v>69104.76</v>
      </c>
      <c r="AD585">
        <f t="shared" si="137"/>
        <v>81013.59</v>
      </c>
      <c r="AE585" s="7">
        <f t="shared" si="139"/>
        <v>5974.73</v>
      </c>
      <c r="AF585" s="6">
        <f t="shared" si="138"/>
        <v>815000.07</v>
      </c>
    </row>
    <row r="586" spans="1:32">
      <c r="A586">
        <v>585</v>
      </c>
      <c r="B586" t="s">
        <v>609</v>
      </c>
      <c r="C586" t="s">
        <v>23</v>
      </c>
      <c r="D586">
        <v>318.53</v>
      </c>
      <c r="E586">
        <v>5</v>
      </c>
      <c r="F586">
        <v>704</v>
      </c>
      <c r="G586">
        <v>38</v>
      </c>
      <c r="H586">
        <v>313</v>
      </c>
      <c r="I586">
        <v>508</v>
      </c>
      <c r="J586">
        <v>890</v>
      </c>
      <c r="K586">
        <v>924</v>
      </c>
      <c r="L586">
        <v>284</v>
      </c>
      <c r="M586">
        <v>731</v>
      </c>
      <c r="N586">
        <v>578</v>
      </c>
      <c r="O586">
        <v>825</v>
      </c>
      <c r="P586">
        <v>182</v>
      </c>
      <c r="Q586">
        <v>537</v>
      </c>
      <c r="R586">
        <v>679</v>
      </c>
      <c r="S586" s="7">
        <f t="shared" si="126"/>
        <v>12104.14</v>
      </c>
      <c r="T586" s="7">
        <f t="shared" si="127"/>
        <v>99699.89</v>
      </c>
      <c r="U586" s="6">
        <f t="shared" si="128"/>
        <v>161813.24</v>
      </c>
      <c r="V586" s="6">
        <f t="shared" si="129"/>
        <v>283491.7</v>
      </c>
      <c r="W586" s="6">
        <f t="shared" si="130"/>
        <v>294321.72</v>
      </c>
      <c r="X586" s="6">
        <f t="shared" si="131"/>
        <v>90462.52</v>
      </c>
      <c r="Y586" s="6">
        <f t="shared" si="132"/>
        <v>232845.43</v>
      </c>
      <c r="Z586" s="6">
        <f t="shared" si="133"/>
        <v>184110.34</v>
      </c>
      <c r="AA586" s="6">
        <f t="shared" si="134"/>
        <v>262787.25</v>
      </c>
      <c r="AB586" s="6">
        <f t="shared" si="135"/>
        <v>57972.46</v>
      </c>
      <c r="AC586" s="6">
        <f t="shared" si="136"/>
        <v>171050.61</v>
      </c>
      <c r="AD586">
        <f t="shared" si="137"/>
        <v>216281.87</v>
      </c>
      <c r="AE586" s="7">
        <f t="shared" si="139"/>
        <v>7516.53</v>
      </c>
      <c r="AF586" s="6">
        <f t="shared" si="138"/>
        <v>2066941.17</v>
      </c>
    </row>
    <row r="587" spans="1:32">
      <c r="A587">
        <v>586</v>
      </c>
      <c r="B587" t="s">
        <v>610</v>
      </c>
      <c r="C587" t="s">
        <v>35</v>
      </c>
      <c r="D587">
        <v>123.87</v>
      </c>
      <c r="E587">
        <v>1.5</v>
      </c>
      <c r="F587">
        <v>318</v>
      </c>
      <c r="G587">
        <v>592</v>
      </c>
      <c r="H587">
        <v>868</v>
      </c>
      <c r="I587">
        <v>794</v>
      </c>
      <c r="J587">
        <v>721</v>
      </c>
      <c r="K587">
        <v>153</v>
      </c>
      <c r="L587">
        <v>968</v>
      </c>
      <c r="M587">
        <v>884</v>
      </c>
      <c r="N587">
        <v>61</v>
      </c>
      <c r="O587">
        <v>103</v>
      </c>
      <c r="P587">
        <v>568</v>
      </c>
      <c r="Q587">
        <v>854</v>
      </c>
      <c r="R587">
        <v>50</v>
      </c>
      <c r="S587" s="7">
        <f t="shared" si="126"/>
        <v>73331.04</v>
      </c>
      <c r="T587" s="7">
        <f t="shared" si="127"/>
        <v>107519.16</v>
      </c>
      <c r="U587" s="6">
        <f t="shared" si="128"/>
        <v>98352.78</v>
      </c>
      <c r="V587" s="6">
        <f t="shared" si="129"/>
        <v>89310.27</v>
      </c>
      <c r="W587" s="6">
        <f t="shared" si="130"/>
        <v>18952.11</v>
      </c>
      <c r="X587" s="6">
        <f t="shared" si="131"/>
        <v>119906.16</v>
      </c>
      <c r="Y587" s="6">
        <f t="shared" si="132"/>
        <v>109501.08</v>
      </c>
      <c r="Z587" s="6">
        <f t="shared" si="133"/>
        <v>7556.07</v>
      </c>
      <c r="AA587" s="6">
        <f t="shared" si="134"/>
        <v>12758.61</v>
      </c>
      <c r="AB587" s="6">
        <f t="shared" si="135"/>
        <v>70358.16</v>
      </c>
      <c r="AC587" s="6">
        <f t="shared" si="136"/>
        <v>105784.98</v>
      </c>
      <c r="AD587">
        <f t="shared" si="137"/>
        <v>6193.5</v>
      </c>
      <c r="AE587" s="7">
        <f t="shared" si="139"/>
        <v>7059.37</v>
      </c>
      <c r="AF587" s="6">
        <f t="shared" si="138"/>
        <v>819523.92</v>
      </c>
    </row>
    <row r="588" spans="1:32">
      <c r="A588">
        <v>587</v>
      </c>
      <c r="B588" t="s">
        <v>611</v>
      </c>
      <c r="C588" t="s">
        <v>26</v>
      </c>
      <c r="D588">
        <v>42.55</v>
      </c>
      <c r="E588">
        <v>3.8</v>
      </c>
      <c r="F588">
        <v>618</v>
      </c>
      <c r="G588">
        <v>186</v>
      </c>
      <c r="H588">
        <v>367</v>
      </c>
      <c r="I588">
        <v>268</v>
      </c>
      <c r="J588">
        <v>195</v>
      </c>
      <c r="K588">
        <v>546</v>
      </c>
      <c r="L588">
        <v>195</v>
      </c>
      <c r="M588">
        <v>964</v>
      </c>
      <c r="N588">
        <v>108</v>
      </c>
      <c r="O588">
        <v>681</v>
      </c>
      <c r="P588">
        <v>656</v>
      </c>
      <c r="Q588">
        <v>428</v>
      </c>
      <c r="R588">
        <v>890</v>
      </c>
      <c r="S588" s="7">
        <f t="shared" si="126"/>
        <v>7914.3</v>
      </c>
      <c r="T588" s="7">
        <f t="shared" si="127"/>
        <v>15615.85</v>
      </c>
      <c r="U588" s="6">
        <f t="shared" si="128"/>
        <v>11403.4</v>
      </c>
      <c r="V588" s="6">
        <f t="shared" si="129"/>
        <v>8297.25</v>
      </c>
      <c r="W588" s="6">
        <f t="shared" si="130"/>
        <v>23232.3</v>
      </c>
      <c r="X588" s="6">
        <f t="shared" si="131"/>
        <v>8297.25</v>
      </c>
      <c r="Y588" s="6">
        <f t="shared" si="132"/>
        <v>41018.2</v>
      </c>
      <c r="Z588" s="6">
        <f t="shared" si="133"/>
        <v>4595.4</v>
      </c>
      <c r="AA588" s="6">
        <f t="shared" si="134"/>
        <v>28976.55</v>
      </c>
      <c r="AB588" s="6">
        <f t="shared" si="135"/>
        <v>27912.8</v>
      </c>
      <c r="AC588" s="6">
        <f t="shared" si="136"/>
        <v>18211.4</v>
      </c>
      <c r="AD588">
        <f t="shared" si="137"/>
        <v>37869.5</v>
      </c>
      <c r="AE588" s="7">
        <f t="shared" si="139"/>
        <v>6148.35</v>
      </c>
      <c r="AF588" s="6">
        <f t="shared" si="138"/>
        <v>233344.2</v>
      </c>
    </row>
    <row r="589" spans="1:32">
      <c r="A589">
        <v>588</v>
      </c>
      <c r="B589" t="s">
        <v>612</v>
      </c>
      <c r="C589" t="s">
        <v>23</v>
      </c>
      <c r="D589">
        <v>68.8</v>
      </c>
      <c r="E589">
        <v>2.6</v>
      </c>
      <c r="F589">
        <v>363</v>
      </c>
      <c r="G589">
        <v>595</v>
      </c>
      <c r="H589">
        <v>428</v>
      </c>
      <c r="I589">
        <v>752</v>
      </c>
      <c r="J589">
        <v>880</v>
      </c>
      <c r="K589">
        <v>78</v>
      </c>
      <c r="L589">
        <v>306</v>
      </c>
      <c r="M589">
        <v>688</v>
      </c>
      <c r="N589">
        <v>678</v>
      </c>
      <c r="O589">
        <v>185</v>
      </c>
      <c r="P589">
        <v>934</v>
      </c>
      <c r="Q589">
        <v>234</v>
      </c>
      <c r="R589">
        <v>4</v>
      </c>
      <c r="S589" s="7">
        <f t="shared" si="126"/>
        <v>40936</v>
      </c>
      <c r="T589" s="7">
        <f t="shared" si="127"/>
        <v>29446.4</v>
      </c>
      <c r="U589" s="6">
        <f t="shared" si="128"/>
        <v>51737.6</v>
      </c>
      <c r="V589" s="6">
        <f t="shared" si="129"/>
        <v>60544</v>
      </c>
      <c r="W589" s="6">
        <f t="shared" si="130"/>
        <v>5366.4</v>
      </c>
      <c r="X589" s="6">
        <f t="shared" si="131"/>
        <v>21052.8</v>
      </c>
      <c r="Y589" s="6">
        <f t="shared" si="132"/>
        <v>47334.4</v>
      </c>
      <c r="Z589" s="6">
        <f t="shared" si="133"/>
        <v>46646.4</v>
      </c>
      <c r="AA589" s="6">
        <f t="shared" si="134"/>
        <v>12728</v>
      </c>
      <c r="AB589" s="6">
        <f t="shared" si="135"/>
        <v>64259.2</v>
      </c>
      <c r="AC589" s="6">
        <f t="shared" si="136"/>
        <v>16099.2</v>
      </c>
      <c r="AD589">
        <f t="shared" si="137"/>
        <v>275.2</v>
      </c>
      <c r="AE589" s="7">
        <f t="shared" si="139"/>
        <v>6196.4</v>
      </c>
      <c r="AF589" s="6">
        <f t="shared" si="138"/>
        <v>396425.6</v>
      </c>
    </row>
    <row r="590" spans="1:32">
      <c r="A590">
        <v>589</v>
      </c>
      <c r="B590" t="s">
        <v>613</v>
      </c>
      <c r="C590" t="s">
        <v>21</v>
      </c>
      <c r="D590">
        <v>68.38</v>
      </c>
      <c r="E590">
        <v>2.7</v>
      </c>
      <c r="F590">
        <v>822</v>
      </c>
      <c r="G590">
        <v>599</v>
      </c>
      <c r="H590">
        <v>829</v>
      </c>
      <c r="I590">
        <v>414</v>
      </c>
      <c r="J590">
        <v>97</v>
      </c>
      <c r="K590">
        <v>578</v>
      </c>
      <c r="L590">
        <v>663</v>
      </c>
      <c r="M590">
        <v>281</v>
      </c>
      <c r="N590">
        <v>548</v>
      </c>
      <c r="O590">
        <v>127</v>
      </c>
      <c r="P590">
        <v>89</v>
      </c>
      <c r="Q590">
        <v>348</v>
      </c>
      <c r="R590">
        <v>588</v>
      </c>
      <c r="S590" s="7">
        <f t="shared" si="126"/>
        <v>40959.62</v>
      </c>
      <c r="T590" s="7">
        <f t="shared" si="127"/>
        <v>56687.02</v>
      </c>
      <c r="U590" s="6">
        <f t="shared" si="128"/>
        <v>28309.32</v>
      </c>
      <c r="V590" s="6">
        <f t="shared" si="129"/>
        <v>6632.86</v>
      </c>
      <c r="W590" s="6">
        <f t="shared" si="130"/>
        <v>39523.64</v>
      </c>
      <c r="X590" s="6">
        <f t="shared" si="131"/>
        <v>45335.94</v>
      </c>
      <c r="Y590" s="6">
        <f t="shared" si="132"/>
        <v>19214.78</v>
      </c>
      <c r="Z590" s="6">
        <f t="shared" si="133"/>
        <v>37472.24</v>
      </c>
      <c r="AA590" s="6">
        <f t="shared" si="134"/>
        <v>8684.26</v>
      </c>
      <c r="AB590" s="6">
        <f t="shared" si="135"/>
        <v>6085.82</v>
      </c>
      <c r="AC590" s="6">
        <f t="shared" si="136"/>
        <v>23796.24</v>
      </c>
      <c r="AD590">
        <f t="shared" si="137"/>
        <v>40207.44</v>
      </c>
      <c r="AE590" s="7">
        <f t="shared" si="139"/>
        <v>6054.08</v>
      </c>
      <c r="AF590" s="6">
        <f t="shared" si="138"/>
        <v>352909.18</v>
      </c>
    </row>
    <row r="591" spans="1:32">
      <c r="A591">
        <v>590</v>
      </c>
      <c r="B591" t="s">
        <v>614</v>
      </c>
      <c r="C591" t="s">
        <v>29</v>
      </c>
      <c r="D591">
        <v>80.19</v>
      </c>
      <c r="E591">
        <v>3.9</v>
      </c>
      <c r="F591">
        <v>382</v>
      </c>
      <c r="G591">
        <v>753</v>
      </c>
      <c r="H591">
        <v>806</v>
      </c>
      <c r="I591">
        <v>244</v>
      </c>
      <c r="J591">
        <v>604</v>
      </c>
      <c r="K591">
        <v>854</v>
      </c>
      <c r="L591">
        <v>13</v>
      </c>
      <c r="M591">
        <v>132</v>
      </c>
      <c r="N591">
        <v>118</v>
      </c>
      <c r="O591">
        <v>209</v>
      </c>
      <c r="P591">
        <v>963</v>
      </c>
      <c r="Q591">
        <v>755</v>
      </c>
      <c r="R591">
        <v>159</v>
      </c>
      <c r="S591" s="7">
        <f t="shared" si="126"/>
        <v>60383.07</v>
      </c>
      <c r="T591" s="7">
        <f t="shared" si="127"/>
        <v>64633.14</v>
      </c>
      <c r="U591" s="6">
        <f t="shared" si="128"/>
        <v>19566.36</v>
      </c>
      <c r="V591" s="6">
        <f t="shared" si="129"/>
        <v>48434.76</v>
      </c>
      <c r="W591" s="6">
        <f t="shared" si="130"/>
        <v>68482.26</v>
      </c>
      <c r="X591" s="6">
        <f t="shared" si="131"/>
        <v>1042.47</v>
      </c>
      <c r="Y591" s="6">
        <f t="shared" si="132"/>
        <v>10585.08</v>
      </c>
      <c r="Z591" s="6">
        <f t="shared" si="133"/>
        <v>9462.42</v>
      </c>
      <c r="AA591" s="6">
        <f t="shared" si="134"/>
        <v>16759.71</v>
      </c>
      <c r="AB591" s="6">
        <f t="shared" si="135"/>
        <v>77222.97</v>
      </c>
      <c r="AC591" s="6">
        <f t="shared" si="136"/>
        <v>60543.45</v>
      </c>
      <c r="AD591">
        <f t="shared" si="137"/>
        <v>12750.21</v>
      </c>
      <c r="AE591" s="7">
        <f t="shared" si="139"/>
        <v>6076.09</v>
      </c>
      <c r="AF591" s="6">
        <f t="shared" si="138"/>
        <v>449865.9</v>
      </c>
    </row>
    <row r="592" spans="1:32">
      <c r="A592">
        <v>591</v>
      </c>
      <c r="B592" t="s">
        <v>615</v>
      </c>
      <c r="C592" t="s">
        <v>29</v>
      </c>
      <c r="D592">
        <v>73.72</v>
      </c>
      <c r="E592">
        <v>3.8</v>
      </c>
      <c r="F592">
        <v>233</v>
      </c>
      <c r="G592">
        <v>853</v>
      </c>
      <c r="H592">
        <v>479</v>
      </c>
      <c r="I592">
        <v>674</v>
      </c>
      <c r="J592">
        <v>983</v>
      </c>
      <c r="K592">
        <v>412</v>
      </c>
      <c r="L592">
        <v>836</v>
      </c>
      <c r="M592">
        <v>533</v>
      </c>
      <c r="N592">
        <v>597</v>
      </c>
      <c r="O592">
        <v>413</v>
      </c>
      <c r="P592">
        <v>310</v>
      </c>
      <c r="Q592">
        <v>869</v>
      </c>
      <c r="R592">
        <v>207</v>
      </c>
      <c r="S592" s="7">
        <f t="shared" si="126"/>
        <v>62883.16</v>
      </c>
      <c r="T592" s="7">
        <f t="shared" si="127"/>
        <v>35311.88</v>
      </c>
      <c r="U592" s="6">
        <f t="shared" si="128"/>
        <v>49687.28</v>
      </c>
      <c r="V592" s="6">
        <f t="shared" si="129"/>
        <v>72466.76</v>
      </c>
      <c r="W592" s="6">
        <f t="shared" si="130"/>
        <v>30372.64</v>
      </c>
      <c r="X592" s="6">
        <f t="shared" si="131"/>
        <v>61629.92</v>
      </c>
      <c r="Y592" s="6">
        <f t="shared" si="132"/>
        <v>39292.76</v>
      </c>
      <c r="Z592" s="6">
        <f t="shared" si="133"/>
        <v>44010.84</v>
      </c>
      <c r="AA592" s="6">
        <f t="shared" si="134"/>
        <v>30446.36</v>
      </c>
      <c r="AB592" s="6">
        <f t="shared" si="135"/>
        <v>22853.2</v>
      </c>
      <c r="AC592" s="6">
        <f t="shared" si="136"/>
        <v>64062.68</v>
      </c>
      <c r="AD592">
        <f t="shared" si="137"/>
        <v>15260.04</v>
      </c>
      <c r="AE592" s="7">
        <f t="shared" si="139"/>
        <v>7476.52</v>
      </c>
      <c r="AF592" s="6">
        <f t="shared" si="138"/>
        <v>528277.52</v>
      </c>
    </row>
    <row r="593" spans="1:32">
      <c r="A593">
        <v>592</v>
      </c>
      <c r="B593" t="s">
        <v>616</v>
      </c>
      <c r="C593" t="s">
        <v>19</v>
      </c>
      <c r="D593">
        <v>322.23</v>
      </c>
      <c r="E593">
        <v>5</v>
      </c>
      <c r="F593">
        <v>777</v>
      </c>
      <c r="G593">
        <v>92</v>
      </c>
      <c r="H593">
        <v>313</v>
      </c>
      <c r="I593">
        <v>59</v>
      </c>
      <c r="J593">
        <v>21</v>
      </c>
      <c r="K593">
        <v>545</v>
      </c>
      <c r="L593">
        <v>145</v>
      </c>
      <c r="M593">
        <v>974</v>
      </c>
      <c r="N593">
        <v>381</v>
      </c>
      <c r="O593">
        <v>280</v>
      </c>
      <c r="P593">
        <v>556</v>
      </c>
      <c r="Q593">
        <v>480</v>
      </c>
      <c r="R593">
        <v>256</v>
      </c>
      <c r="S593" s="7">
        <f t="shared" si="126"/>
        <v>29645.16</v>
      </c>
      <c r="T593" s="7">
        <f t="shared" si="127"/>
        <v>100857.99</v>
      </c>
      <c r="U593" s="6">
        <f t="shared" si="128"/>
        <v>19011.57</v>
      </c>
      <c r="V593" s="6">
        <f t="shared" si="129"/>
        <v>6766.83</v>
      </c>
      <c r="W593" s="6">
        <f t="shared" si="130"/>
        <v>175615.35</v>
      </c>
      <c r="X593" s="6">
        <f t="shared" si="131"/>
        <v>46723.35</v>
      </c>
      <c r="Y593" s="6">
        <f t="shared" si="132"/>
        <v>313852.02</v>
      </c>
      <c r="Z593" s="6">
        <f t="shared" si="133"/>
        <v>122769.63</v>
      </c>
      <c r="AA593" s="6">
        <f t="shared" si="134"/>
        <v>90224.4</v>
      </c>
      <c r="AB593" s="6">
        <f t="shared" si="135"/>
        <v>179159.88</v>
      </c>
      <c r="AC593" s="6">
        <f t="shared" si="136"/>
        <v>154670.4</v>
      </c>
      <c r="AD593">
        <f t="shared" si="137"/>
        <v>82490.88</v>
      </c>
      <c r="AE593" s="7">
        <f t="shared" si="139"/>
        <v>5206.23</v>
      </c>
      <c r="AF593" s="6">
        <f t="shared" si="138"/>
        <v>1321787.46</v>
      </c>
    </row>
    <row r="594" spans="1:32">
      <c r="A594">
        <v>593</v>
      </c>
      <c r="B594" t="s">
        <v>617</v>
      </c>
      <c r="C594" t="s">
        <v>21</v>
      </c>
      <c r="D594">
        <v>95.03</v>
      </c>
      <c r="E594">
        <v>1.5</v>
      </c>
      <c r="F594">
        <v>344</v>
      </c>
      <c r="G594">
        <v>85</v>
      </c>
      <c r="H594">
        <v>499</v>
      </c>
      <c r="I594">
        <v>5</v>
      </c>
      <c r="J594">
        <v>449</v>
      </c>
      <c r="K594">
        <v>608</v>
      </c>
      <c r="L594">
        <v>937</v>
      </c>
      <c r="M594">
        <v>268</v>
      </c>
      <c r="N594">
        <v>391</v>
      </c>
      <c r="O594">
        <v>958</v>
      </c>
      <c r="P594">
        <v>971</v>
      </c>
      <c r="Q594">
        <v>838</v>
      </c>
      <c r="R594">
        <v>204</v>
      </c>
      <c r="S594" s="7">
        <f t="shared" si="126"/>
        <v>8077.55</v>
      </c>
      <c r="T594" s="7">
        <f t="shared" si="127"/>
        <v>47419.97</v>
      </c>
      <c r="U594" s="6">
        <f t="shared" si="128"/>
        <v>475.15</v>
      </c>
      <c r="V594" s="6">
        <f t="shared" si="129"/>
        <v>42668.47</v>
      </c>
      <c r="W594" s="6">
        <f t="shared" si="130"/>
        <v>57778.24</v>
      </c>
      <c r="X594" s="6">
        <f t="shared" si="131"/>
        <v>89043.11</v>
      </c>
      <c r="Y594" s="6">
        <f t="shared" si="132"/>
        <v>25468.04</v>
      </c>
      <c r="Z594" s="6">
        <f t="shared" si="133"/>
        <v>37156.73</v>
      </c>
      <c r="AA594" s="6">
        <f t="shared" si="134"/>
        <v>91038.74</v>
      </c>
      <c r="AB594" s="6">
        <f t="shared" si="135"/>
        <v>92274.13</v>
      </c>
      <c r="AC594" s="6">
        <f t="shared" si="136"/>
        <v>79635.14</v>
      </c>
      <c r="AD594">
        <f t="shared" si="137"/>
        <v>19386.12</v>
      </c>
      <c r="AE594" s="7">
        <f t="shared" si="139"/>
        <v>6653.53</v>
      </c>
      <c r="AF594" s="6">
        <f t="shared" si="138"/>
        <v>590421.39</v>
      </c>
    </row>
    <row r="595" spans="1:32">
      <c r="A595">
        <v>594</v>
      </c>
      <c r="B595" t="s">
        <v>618</v>
      </c>
      <c r="C595" t="s">
        <v>35</v>
      </c>
      <c r="D595">
        <v>176.11</v>
      </c>
      <c r="E595">
        <v>1.4</v>
      </c>
      <c r="F595">
        <v>549</v>
      </c>
      <c r="G595">
        <v>43</v>
      </c>
      <c r="H595">
        <v>720</v>
      </c>
      <c r="I595">
        <v>708</v>
      </c>
      <c r="J595">
        <v>171</v>
      </c>
      <c r="K595">
        <v>168</v>
      </c>
      <c r="L595">
        <v>56</v>
      </c>
      <c r="M595">
        <v>411</v>
      </c>
      <c r="N595">
        <v>976</v>
      </c>
      <c r="O595">
        <v>252</v>
      </c>
      <c r="P595">
        <v>256</v>
      </c>
      <c r="Q595">
        <v>395</v>
      </c>
      <c r="R595">
        <v>766</v>
      </c>
      <c r="S595" s="7">
        <f t="shared" si="126"/>
        <v>7572.73</v>
      </c>
      <c r="T595" s="7">
        <f t="shared" si="127"/>
        <v>126799.2</v>
      </c>
      <c r="U595" s="6">
        <f t="shared" si="128"/>
        <v>124685.88</v>
      </c>
      <c r="V595" s="6">
        <f t="shared" si="129"/>
        <v>30114.81</v>
      </c>
      <c r="W595" s="6">
        <f t="shared" si="130"/>
        <v>29586.48</v>
      </c>
      <c r="X595" s="6">
        <f t="shared" si="131"/>
        <v>9862.16</v>
      </c>
      <c r="Y595" s="6">
        <f t="shared" si="132"/>
        <v>72381.21</v>
      </c>
      <c r="Z595" s="6">
        <f t="shared" si="133"/>
        <v>171883.36</v>
      </c>
      <c r="AA595" s="6">
        <f t="shared" si="134"/>
        <v>44379.72</v>
      </c>
      <c r="AB595" s="6">
        <f t="shared" si="135"/>
        <v>45084.16</v>
      </c>
      <c r="AC595" s="6">
        <f t="shared" si="136"/>
        <v>69563.45</v>
      </c>
      <c r="AD595">
        <f t="shared" si="137"/>
        <v>134900.26</v>
      </c>
      <c r="AE595" s="7">
        <f t="shared" si="139"/>
        <v>5648.51</v>
      </c>
      <c r="AF595" s="6">
        <f t="shared" si="138"/>
        <v>866813.42</v>
      </c>
    </row>
    <row r="596" spans="1:32">
      <c r="A596">
        <v>595</v>
      </c>
      <c r="B596" t="s">
        <v>619</v>
      </c>
      <c r="C596" t="s">
        <v>26</v>
      </c>
      <c r="D596">
        <v>448.91</v>
      </c>
      <c r="E596">
        <v>3.9</v>
      </c>
      <c r="F596">
        <v>817</v>
      </c>
      <c r="G596">
        <v>136</v>
      </c>
      <c r="H596">
        <v>354</v>
      </c>
      <c r="I596">
        <v>981</v>
      </c>
      <c r="J596">
        <v>382</v>
      </c>
      <c r="K596">
        <v>680</v>
      </c>
      <c r="L596">
        <v>722</v>
      </c>
      <c r="M596">
        <v>672</v>
      </c>
      <c r="N596">
        <v>51</v>
      </c>
      <c r="O596">
        <v>18</v>
      </c>
      <c r="P596">
        <v>532</v>
      </c>
      <c r="Q596">
        <v>350</v>
      </c>
      <c r="R596">
        <v>949</v>
      </c>
      <c r="S596" s="7">
        <f t="shared" si="126"/>
        <v>61051.76</v>
      </c>
      <c r="T596" s="7">
        <f t="shared" si="127"/>
        <v>158914.14</v>
      </c>
      <c r="U596" s="6">
        <f t="shared" si="128"/>
        <v>440380.71</v>
      </c>
      <c r="V596" s="6">
        <f t="shared" si="129"/>
        <v>171483.62</v>
      </c>
      <c r="W596" s="6">
        <f t="shared" si="130"/>
        <v>305258.8</v>
      </c>
      <c r="X596" s="6">
        <f t="shared" si="131"/>
        <v>324113.02</v>
      </c>
      <c r="Y596" s="6">
        <f t="shared" si="132"/>
        <v>301667.52</v>
      </c>
      <c r="Z596" s="6">
        <f t="shared" si="133"/>
        <v>22894.41</v>
      </c>
      <c r="AA596" s="6">
        <f t="shared" si="134"/>
        <v>8080.38</v>
      </c>
      <c r="AB596" s="6">
        <f t="shared" si="135"/>
        <v>238820.12</v>
      </c>
      <c r="AC596" s="6">
        <f t="shared" si="136"/>
        <v>157118.5</v>
      </c>
      <c r="AD596">
        <f t="shared" si="137"/>
        <v>426015.59</v>
      </c>
      <c r="AE596" s="7">
        <f t="shared" si="139"/>
        <v>7096.81</v>
      </c>
      <c r="AF596" s="6">
        <f t="shared" si="138"/>
        <v>2615798.57</v>
      </c>
    </row>
    <row r="597" spans="1:32">
      <c r="A597">
        <v>596</v>
      </c>
      <c r="B597" t="s">
        <v>620</v>
      </c>
      <c r="C597" t="s">
        <v>26</v>
      </c>
      <c r="D597">
        <v>239.61</v>
      </c>
      <c r="E597">
        <v>3.3</v>
      </c>
      <c r="F597">
        <v>553</v>
      </c>
      <c r="G597">
        <v>420</v>
      </c>
      <c r="H597">
        <v>484</v>
      </c>
      <c r="I597">
        <v>569</v>
      </c>
      <c r="J597">
        <v>133</v>
      </c>
      <c r="K597">
        <v>662</v>
      </c>
      <c r="L597">
        <v>779</v>
      </c>
      <c r="M597">
        <v>618</v>
      </c>
      <c r="N597">
        <v>602</v>
      </c>
      <c r="O597">
        <v>711</v>
      </c>
      <c r="P597">
        <v>978</v>
      </c>
      <c r="Q597">
        <v>415</v>
      </c>
      <c r="R597">
        <v>10</v>
      </c>
      <c r="S597" s="7">
        <f t="shared" si="126"/>
        <v>100636.2</v>
      </c>
      <c r="T597" s="7">
        <f t="shared" si="127"/>
        <v>115971.24</v>
      </c>
      <c r="U597" s="6">
        <f t="shared" si="128"/>
        <v>136338.09</v>
      </c>
      <c r="V597" s="6">
        <f t="shared" si="129"/>
        <v>31868.13</v>
      </c>
      <c r="W597" s="6">
        <f t="shared" si="130"/>
        <v>158621.82</v>
      </c>
      <c r="X597" s="6">
        <f t="shared" si="131"/>
        <v>186656.19</v>
      </c>
      <c r="Y597" s="6">
        <f t="shared" si="132"/>
        <v>148078.98</v>
      </c>
      <c r="Z597" s="6">
        <f t="shared" si="133"/>
        <v>144245.22</v>
      </c>
      <c r="AA597" s="6">
        <f t="shared" si="134"/>
        <v>170362.71</v>
      </c>
      <c r="AB597" s="6">
        <f t="shared" si="135"/>
        <v>234338.58</v>
      </c>
      <c r="AC597" s="6">
        <f t="shared" si="136"/>
        <v>99438.15</v>
      </c>
      <c r="AD597">
        <f t="shared" si="137"/>
        <v>2396.1</v>
      </c>
      <c r="AE597" s="7">
        <f t="shared" si="139"/>
        <v>7176.91</v>
      </c>
      <c r="AF597" s="6">
        <f t="shared" si="138"/>
        <v>1528951.41</v>
      </c>
    </row>
    <row r="598" spans="1:32">
      <c r="A598">
        <v>597</v>
      </c>
      <c r="B598" t="s">
        <v>621</v>
      </c>
      <c r="C598" t="s">
        <v>35</v>
      </c>
      <c r="D598">
        <v>335.44</v>
      </c>
      <c r="E598">
        <v>2.1</v>
      </c>
      <c r="F598">
        <v>529</v>
      </c>
      <c r="G598">
        <v>73</v>
      </c>
      <c r="H598">
        <v>210</v>
      </c>
      <c r="I598">
        <v>816</v>
      </c>
      <c r="J598">
        <v>425</v>
      </c>
      <c r="K598">
        <v>582</v>
      </c>
      <c r="L598">
        <v>209</v>
      </c>
      <c r="M598">
        <v>790</v>
      </c>
      <c r="N598">
        <v>288</v>
      </c>
      <c r="O598">
        <v>731</v>
      </c>
      <c r="P598">
        <v>532</v>
      </c>
      <c r="Q598">
        <v>885</v>
      </c>
      <c r="R598">
        <v>948</v>
      </c>
      <c r="S598" s="7">
        <f t="shared" si="126"/>
        <v>24487.12</v>
      </c>
      <c r="T598" s="7">
        <f t="shared" si="127"/>
        <v>70442.4</v>
      </c>
      <c r="U598" s="6">
        <f t="shared" si="128"/>
        <v>273719.04</v>
      </c>
      <c r="V598" s="6">
        <f t="shared" si="129"/>
        <v>142562</v>
      </c>
      <c r="W598" s="6">
        <f t="shared" si="130"/>
        <v>195226.08</v>
      </c>
      <c r="X598" s="6">
        <f t="shared" si="131"/>
        <v>70106.96</v>
      </c>
      <c r="Y598" s="6">
        <f t="shared" si="132"/>
        <v>264997.6</v>
      </c>
      <c r="Z598" s="6">
        <f t="shared" si="133"/>
        <v>96606.72</v>
      </c>
      <c r="AA598" s="6">
        <f t="shared" si="134"/>
        <v>245206.64</v>
      </c>
      <c r="AB598" s="6">
        <f t="shared" si="135"/>
        <v>178454.08</v>
      </c>
      <c r="AC598" s="6">
        <f t="shared" si="136"/>
        <v>296864.4</v>
      </c>
      <c r="AD598">
        <f t="shared" si="137"/>
        <v>317997.12</v>
      </c>
      <c r="AE598" s="7">
        <f t="shared" si="139"/>
        <v>7355.54</v>
      </c>
      <c r="AF598" s="6">
        <f t="shared" si="138"/>
        <v>2176670.16</v>
      </c>
    </row>
    <row r="599" spans="1:32">
      <c r="A599">
        <v>598</v>
      </c>
      <c r="B599" t="s">
        <v>622</v>
      </c>
      <c r="C599" t="s">
        <v>48</v>
      </c>
      <c r="D599">
        <v>90.3</v>
      </c>
      <c r="E599">
        <v>1.3</v>
      </c>
      <c r="F599">
        <v>856</v>
      </c>
      <c r="G599">
        <v>547</v>
      </c>
      <c r="H599">
        <v>703</v>
      </c>
      <c r="I599">
        <v>406</v>
      </c>
      <c r="J599">
        <v>24</v>
      </c>
      <c r="K599">
        <v>514</v>
      </c>
      <c r="L599">
        <v>528</v>
      </c>
      <c r="M599">
        <v>864</v>
      </c>
      <c r="N599">
        <v>336</v>
      </c>
      <c r="O599">
        <v>135</v>
      </c>
      <c r="P599">
        <v>51</v>
      </c>
      <c r="Q599">
        <v>915</v>
      </c>
      <c r="R599">
        <v>7</v>
      </c>
      <c r="S599" s="7">
        <f t="shared" si="126"/>
        <v>49394.1</v>
      </c>
      <c r="T599" s="7">
        <f t="shared" si="127"/>
        <v>63480.9</v>
      </c>
      <c r="U599" s="6">
        <f t="shared" si="128"/>
        <v>36661.8</v>
      </c>
      <c r="V599" s="6">
        <f t="shared" si="129"/>
        <v>2167.2</v>
      </c>
      <c r="W599" s="6">
        <f t="shared" si="130"/>
        <v>46414.2</v>
      </c>
      <c r="X599" s="6">
        <f t="shared" si="131"/>
        <v>47678.4</v>
      </c>
      <c r="Y599" s="6">
        <f t="shared" si="132"/>
        <v>78019.2</v>
      </c>
      <c r="Z599" s="6">
        <f t="shared" si="133"/>
        <v>30340.8</v>
      </c>
      <c r="AA599" s="6">
        <f t="shared" si="134"/>
        <v>12190.5</v>
      </c>
      <c r="AB599" s="6">
        <f t="shared" si="135"/>
        <v>4605.3</v>
      </c>
      <c r="AC599" s="6">
        <f t="shared" si="136"/>
        <v>82624.5</v>
      </c>
      <c r="AD599">
        <f t="shared" si="137"/>
        <v>632.1</v>
      </c>
      <c r="AE599" s="7">
        <f t="shared" si="139"/>
        <v>5977.6</v>
      </c>
      <c r="AF599" s="6">
        <f t="shared" si="138"/>
        <v>454209</v>
      </c>
    </row>
    <row r="600" spans="1:32">
      <c r="A600">
        <v>599</v>
      </c>
      <c r="B600" t="s">
        <v>623</v>
      </c>
      <c r="C600" t="s">
        <v>21</v>
      </c>
      <c r="D600">
        <v>100.18</v>
      </c>
      <c r="E600">
        <v>1.3</v>
      </c>
      <c r="F600">
        <v>789</v>
      </c>
      <c r="G600">
        <v>612</v>
      </c>
      <c r="H600">
        <v>43</v>
      </c>
      <c r="I600">
        <v>216</v>
      </c>
      <c r="J600">
        <v>502</v>
      </c>
      <c r="K600">
        <v>313</v>
      </c>
      <c r="L600">
        <v>797</v>
      </c>
      <c r="M600">
        <v>746</v>
      </c>
      <c r="N600">
        <v>809</v>
      </c>
      <c r="O600">
        <v>222</v>
      </c>
      <c r="P600">
        <v>337</v>
      </c>
      <c r="Q600">
        <v>886</v>
      </c>
      <c r="R600">
        <v>408</v>
      </c>
      <c r="S600" s="7">
        <f t="shared" si="126"/>
        <v>61310.16</v>
      </c>
      <c r="T600" s="7">
        <f t="shared" si="127"/>
        <v>4307.74</v>
      </c>
      <c r="U600" s="6">
        <f t="shared" si="128"/>
        <v>21638.88</v>
      </c>
      <c r="V600" s="6">
        <f t="shared" si="129"/>
        <v>50290.36</v>
      </c>
      <c r="W600" s="6">
        <f t="shared" si="130"/>
        <v>31356.34</v>
      </c>
      <c r="X600" s="6">
        <f t="shared" si="131"/>
        <v>79843.46</v>
      </c>
      <c r="Y600" s="6">
        <f t="shared" si="132"/>
        <v>74734.28</v>
      </c>
      <c r="Z600" s="6">
        <f t="shared" si="133"/>
        <v>81045.62</v>
      </c>
      <c r="AA600" s="6">
        <f t="shared" si="134"/>
        <v>22239.96</v>
      </c>
      <c r="AB600" s="6">
        <f t="shared" si="135"/>
        <v>33760.66</v>
      </c>
      <c r="AC600" s="6">
        <f t="shared" si="136"/>
        <v>88759.48</v>
      </c>
      <c r="AD600">
        <f t="shared" si="137"/>
        <v>40873.44</v>
      </c>
      <c r="AE600" s="7">
        <f t="shared" si="139"/>
        <v>6781.48</v>
      </c>
      <c r="AF600" s="6">
        <f t="shared" si="138"/>
        <v>590160.38</v>
      </c>
    </row>
    <row r="601" spans="1:32">
      <c r="A601">
        <v>600</v>
      </c>
      <c r="B601" t="s">
        <v>624</v>
      </c>
      <c r="C601" t="s">
        <v>26</v>
      </c>
      <c r="D601">
        <v>25.23</v>
      </c>
      <c r="E601">
        <v>4.6</v>
      </c>
      <c r="F601">
        <v>819</v>
      </c>
      <c r="G601">
        <v>987</v>
      </c>
      <c r="H601">
        <v>540</v>
      </c>
      <c r="I601">
        <v>929</v>
      </c>
      <c r="J601">
        <v>184</v>
      </c>
      <c r="K601">
        <v>31</v>
      </c>
      <c r="L601">
        <v>343</v>
      </c>
      <c r="M601">
        <v>17</v>
      </c>
      <c r="N601">
        <v>203</v>
      </c>
      <c r="O601">
        <v>2</v>
      </c>
      <c r="P601">
        <v>170</v>
      </c>
      <c r="Q601">
        <v>50</v>
      </c>
      <c r="R601">
        <v>935</v>
      </c>
      <c r="S601" s="7">
        <f t="shared" si="126"/>
        <v>24902.01</v>
      </c>
      <c r="T601" s="7">
        <f t="shared" si="127"/>
        <v>13624.2</v>
      </c>
      <c r="U601" s="6">
        <f t="shared" si="128"/>
        <v>23438.67</v>
      </c>
      <c r="V601" s="6">
        <f t="shared" si="129"/>
        <v>4642.32</v>
      </c>
      <c r="W601" s="6">
        <f t="shared" si="130"/>
        <v>782.13</v>
      </c>
      <c r="X601" s="6">
        <f t="shared" si="131"/>
        <v>8653.89</v>
      </c>
      <c r="Y601" s="6">
        <f t="shared" si="132"/>
        <v>428.91</v>
      </c>
      <c r="Z601" s="6">
        <f t="shared" si="133"/>
        <v>5121.69</v>
      </c>
      <c r="AA601" s="6">
        <f t="shared" si="134"/>
        <v>50.46</v>
      </c>
      <c r="AB601" s="6">
        <f t="shared" si="135"/>
        <v>4289.1</v>
      </c>
      <c r="AC601" s="6">
        <f t="shared" si="136"/>
        <v>1261.5</v>
      </c>
      <c r="AD601">
        <f t="shared" si="137"/>
        <v>23590.05</v>
      </c>
      <c r="AE601" s="7">
        <f t="shared" si="139"/>
        <v>5239.83</v>
      </c>
      <c r="AF601" s="6">
        <f t="shared" si="138"/>
        <v>110784.93</v>
      </c>
    </row>
    <row r="602" spans="1:32">
      <c r="A602">
        <v>601</v>
      </c>
      <c r="B602" t="s">
        <v>625</v>
      </c>
      <c r="C602" t="s">
        <v>19</v>
      </c>
      <c r="D602">
        <v>88.62</v>
      </c>
      <c r="E602">
        <v>1.8</v>
      </c>
      <c r="F602">
        <v>571</v>
      </c>
      <c r="G602">
        <v>511</v>
      </c>
      <c r="H602">
        <v>570</v>
      </c>
      <c r="I602">
        <v>25</v>
      </c>
      <c r="J602">
        <v>84</v>
      </c>
      <c r="K602">
        <v>286</v>
      </c>
      <c r="L602">
        <v>714</v>
      </c>
      <c r="M602">
        <v>753</v>
      </c>
      <c r="N602">
        <v>879</v>
      </c>
      <c r="O602">
        <v>962</v>
      </c>
      <c r="P602">
        <v>947</v>
      </c>
      <c r="Q602">
        <v>80</v>
      </c>
      <c r="R602">
        <v>31</v>
      </c>
      <c r="S602" s="7">
        <f t="shared" si="126"/>
        <v>45284.82</v>
      </c>
      <c r="T602" s="7">
        <f t="shared" si="127"/>
        <v>50513.4</v>
      </c>
      <c r="U602" s="6">
        <f t="shared" si="128"/>
        <v>2215.5</v>
      </c>
      <c r="V602" s="6">
        <f t="shared" si="129"/>
        <v>7444.08</v>
      </c>
      <c r="W602" s="6">
        <f t="shared" si="130"/>
        <v>25345.32</v>
      </c>
      <c r="X602" s="6">
        <f t="shared" si="131"/>
        <v>63274.68</v>
      </c>
      <c r="Y602" s="6">
        <f t="shared" si="132"/>
        <v>66730.86</v>
      </c>
      <c r="Z602" s="6">
        <f t="shared" si="133"/>
        <v>77896.98</v>
      </c>
      <c r="AA602" s="6">
        <f t="shared" si="134"/>
        <v>85252.44</v>
      </c>
      <c r="AB602" s="6">
        <f t="shared" si="135"/>
        <v>83923.14</v>
      </c>
      <c r="AC602" s="6">
        <f t="shared" si="136"/>
        <v>7089.6</v>
      </c>
      <c r="AD602">
        <f t="shared" si="137"/>
        <v>2747.22</v>
      </c>
      <c r="AE602" s="7">
        <f t="shared" si="139"/>
        <v>6503.42</v>
      </c>
      <c r="AF602" s="6">
        <f t="shared" si="138"/>
        <v>517718.04</v>
      </c>
    </row>
    <row r="603" spans="1:32">
      <c r="A603">
        <v>602</v>
      </c>
      <c r="B603" t="s">
        <v>626</v>
      </c>
      <c r="C603" t="s">
        <v>23</v>
      </c>
      <c r="D603">
        <v>142.9</v>
      </c>
      <c r="E603">
        <v>2.3</v>
      </c>
      <c r="F603">
        <v>935</v>
      </c>
      <c r="G603">
        <v>155</v>
      </c>
      <c r="H603">
        <v>582</v>
      </c>
      <c r="I603">
        <v>814</v>
      </c>
      <c r="J603">
        <v>566</v>
      </c>
      <c r="K603">
        <v>593</v>
      </c>
      <c r="L603">
        <v>610</v>
      </c>
      <c r="M603">
        <v>116</v>
      </c>
      <c r="N603">
        <v>237</v>
      </c>
      <c r="O603">
        <v>235</v>
      </c>
      <c r="P603">
        <v>66</v>
      </c>
      <c r="Q603">
        <v>35</v>
      </c>
      <c r="R603">
        <v>983</v>
      </c>
      <c r="S603" s="7">
        <f t="shared" si="126"/>
        <v>22149.5</v>
      </c>
      <c r="T603" s="7">
        <f t="shared" si="127"/>
        <v>83167.8</v>
      </c>
      <c r="U603" s="6">
        <f t="shared" si="128"/>
        <v>116320.6</v>
      </c>
      <c r="V603" s="6">
        <f t="shared" si="129"/>
        <v>80881.4</v>
      </c>
      <c r="W603" s="6">
        <f t="shared" si="130"/>
        <v>84739.7</v>
      </c>
      <c r="X603" s="6">
        <f t="shared" si="131"/>
        <v>87169</v>
      </c>
      <c r="Y603" s="6">
        <f t="shared" si="132"/>
        <v>16576.4</v>
      </c>
      <c r="Z603" s="6">
        <f t="shared" si="133"/>
        <v>33867.3</v>
      </c>
      <c r="AA603" s="6">
        <f t="shared" si="134"/>
        <v>33581.5</v>
      </c>
      <c r="AB603" s="6">
        <f t="shared" si="135"/>
        <v>9431.4</v>
      </c>
      <c r="AC603" s="6">
        <f t="shared" si="136"/>
        <v>5001.5</v>
      </c>
      <c r="AD603">
        <f t="shared" si="137"/>
        <v>140470.7</v>
      </c>
      <c r="AE603" s="7">
        <f t="shared" si="139"/>
        <v>6072.2</v>
      </c>
      <c r="AF603" s="6">
        <f t="shared" si="138"/>
        <v>713356.8</v>
      </c>
    </row>
    <row r="604" spans="1:32">
      <c r="A604">
        <v>603</v>
      </c>
      <c r="B604" t="s">
        <v>627</v>
      </c>
      <c r="C604" t="s">
        <v>29</v>
      </c>
      <c r="D604">
        <v>92.62</v>
      </c>
      <c r="E604">
        <v>1.9</v>
      </c>
      <c r="F604">
        <v>183</v>
      </c>
      <c r="G604">
        <v>937</v>
      </c>
      <c r="H604">
        <v>91</v>
      </c>
      <c r="I604">
        <v>4</v>
      </c>
      <c r="J604">
        <v>762</v>
      </c>
      <c r="K604">
        <v>42</v>
      </c>
      <c r="L604">
        <v>278</v>
      </c>
      <c r="M604">
        <v>797</v>
      </c>
      <c r="N604">
        <v>381</v>
      </c>
      <c r="O604">
        <v>853</v>
      </c>
      <c r="P604">
        <v>624</v>
      </c>
      <c r="Q604">
        <v>66</v>
      </c>
      <c r="R604">
        <v>539</v>
      </c>
      <c r="S604" s="7">
        <f t="shared" si="126"/>
        <v>86784.94</v>
      </c>
      <c r="T604" s="7">
        <f t="shared" si="127"/>
        <v>8428.42</v>
      </c>
      <c r="U604" s="6">
        <f t="shared" si="128"/>
        <v>370.48</v>
      </c>
      <c r="V604" s="6">
        <f t="shared" si="129"/>
        <v>70576.44</v>
      </c>
      <c r="W604" s="6">
        <f t="shared" si="130"/>
        <v>3890.04</v>
      </c>
      <c r="X604" s="6">
        <f t="shared" si="131"/>
        <v>25748.36</v>
      </c>
      <c r="Y604" s="6">
        <f t="shared" si="132"/>
        <v>73818.14</v>
      </c>
      <c r="Z604" s="6">
        <f t="shared" si="133"/>
        <v>35288.22</v>
      </c>
      <c r="AA604" s="6">
        <f t="shared" si="134"/>
        <v>79004.86</v>
      </c>
      <c r="AB604" s="6">
        <f t="shared" si="135"/>
        <v>57794.88</v>
      </c>
      <c r="AC604" s="6">
        <f t="shared" si="136"/>
        <v>6112.92</v>
      </c>
      <c r="AD604">
        <f t="shared" si="137"/>
        <v>49922.18</v>
      </c>
      <c r="AE604" s="7">
        <f t="shared" si="139"/>
        <v>5651.52</v>
      </c>
      <c r="AF604" s="6">
        <f t="shared" si="138"/>
        <v>497739.88</v>
      </c>
    </row>
    <row r="605" spans="1:32">
      <c r="A605">
        <v>604</v>
      </c>
      <c r="B605" t="s">
        <v>628</v>
      </c>
      <c r="C605" t="s">
        <v>21</v>
      </c>
      <c r="D605">
        <v>48.91</v>
      </c>
      <c r="E605">
        <v>2.4</v>
      </c>
      <c r="F605">
        <v>41</v>
      </c>
      <c r="G605">
        <v>254</v>
      </c>
      <c r="H605">
        <v>264</v>
      </c>
      <c r="I605">
        <v>985</v>
      </c>
      <c r="J605">
        <v>143</v>
      </c>
      <c r="K605">
        <v>902</v>
      </c>
      <c r="L605">
        <v>208</v>
      </c>
      <c r="M605">
        <v>793</v>
      </c>
      <c r="N605">
        <v>666</v>
      </c>
      <c r="O605">
        <v>464</v>
      </c>
      <c r="P605">
        <v>299</v>
      </c>
      <c r="Q605">
        <v>640</v>
      </c>
      <c r="R605">
        <v>717</v>
      </c>
      <c r="S605" s="7">
        <f t="shared" si="126"/>
        <v>12423.14</v>
      </c>
      <c r="T605" s="7">
        <f t="shared" si="127"/>
        <v>12912.24</v>
      </c>
      <c r="U605" s="6">
        <f t="shared" si="128"/>
        <v>48176.35</v>
      </c>
      <c r="V605" s="6">
        <f t="shared" si="129"/>
        <v>6994.13</v>
      </c>
      <c r="W605" s="6">
        <f t="shared" si="130"/>
        <v>44116.82</v>
      </c>
      <c r="X605" s="6">
        <f t="shared" si="131"/>
        <v>10173.28</v>
      </c>
      <c r="Y605" s="6">
        <f t="shared" si="132"/>
        <v>38785.63</v>
      </c>
      <c r="Z605" s="6">
        <f t="shared" si="133"/>
        <v>32574.06</v>
      </c>
      <c r="AA605" s="6">
        <f t="shared" si="134"/>
        <v>22694.24</v>
      </c>
      <c r="AB605" s="6">
        <f t="shared" si="135"/>
        <v>14624.09</v>
      </c>
      <c r="AC605" s="6">
        <f t="shared" si="136"/>
        <v>31302.4</v>
      </c>
      <c r="AD605">
        <f t="shared" si="137"/>
        <v>35068.47</v>
      </c>
      <c r="AE605" s="7">
        <f t="shared" si="139"/>
        <v>6427.31</v>
      </c>
      <c r="AF605" s="6">
        <f t="shared" si="138"/>
        <v>309844.85</v>
      </c>
    </row>
    <row r="606" spans="1:32">
      <c r="A606">
        <v>605</v>
      </c>
      <c r="B606" t="s">
        <v>629</v>
      </c>
      <c r="C606" t="s">
        <v>29</v>
      </c>
      <c r="D606">
        <v>64.71</v>
      </c>
      <c r="E606">
        <v>1.3</v>
      </c>
      <c r="F606">
        <v>551</v>
      </c>
      <c r="G606">
        <v>170</v>
      </c>
      <c r="H606">
        <v>894</v>
      </c>
      <c r="I606">
        <v>531</v>
      </c>
      <c r="J606">
        <v>862</v>
      </c>
      <c r="K606">
        <v>616</v>
      </c>
      <c r="L606">
        <v>640</v>
      </c>
      <c r="M606">
        <v>143</v>
      </c>
      <c r="N606">
        <v>751</v>
      </c>
      <c r="O606">
        <v>227</v>
      </c>
      <c r="P606">
        <v>671</v>
      </c>
      <c r="Q606">
        <v>881</v>
      </c>
      <c r="R606">
        <v>386</v>
      </c>
      <c r="S606" s="7">
        <f t="shared" si="126"/>
        <v>11000.7</v>
      </c>
      <c r="T606" s="7">
        <f t="shared" si="127"/>
        <v>57850.74</v>
      </c>
      <c r="U606" s="6">
        <f t="shared" si="128"/>
        <v>34361.01</v>
      </c>
      <c r="V606" s="6">
        <f t="shared" si="129"/>
        <v>55780.02</v>
      </c>
      <c r="W606" s="6">
        <f t="shared" si="130"/>
        <v>39861.36</v>
      </c>
      <c r="X606" s="6">
        <f t="shared" si="131"/>
        <v>41414.4</v>
      </c>
      <c r="Y606" s="6">
        <f t="shared" si="132"/>
        <v>9253.53</v>
      </c>
      <c r="Z606" s="6">
        <f t="shared" si="133"/>
        <v>48597.21</v>
      </c>
      <c r="AA606" s="6">
        <f t="shared" si="134"/>
        <v>14689.17</v>
      </c>
      <c r="AB606" s="6">
        <f t="shared" si="135"/>
        <v>43420.41</v>
      </c>
      <c r="AC606" s="6">
        <f t="shared" si="136"/>
        <v>57009.51</v>
      </c>
      <c r="AD606">
        <f t="shared" si="137"/>
        <v>24978.06</v>
      </c>
      <c r="AE606" s="7">
        <f t="shared" si="139"/>
        <v>7389.01</v>
      </c>
      <c r="AF606" s="6">
        <f t="shared" si="138"/>
        <v>438216.12</v>
      </c>
    </row>
    <row r="607" spans="1:32">
      <c r="A607">
        <v>606</v>
      </c>
      <c r="B607" t="s">
        <v>630</v>
      </c>
      <c r="C607" t="s">
        <v>23</v>
      </c>
      <c r="D607">
        <v>233.09</v>
      </c>
      <c r="E607">
        <v>3.1</v>
      </c>
      <c r="F607">
        <v>397</v>
      </c>
      <c r="G607">
        <v>980</v>
      </c>
      <c r="H607">
        <v>219</v>
      </c>
      <c r="I607">
        <v>389</v>
      </c>
      <c r="J607">
        <v>909</v>
      </c>
      <c r="K607">
        <v>0</v>
      </c>
      <c r="L607">
        <v>334</v>
      </c>
      <c r="M607">
        <v>716</v>
      </c>
      <c r="N607">
        <v>135</v>
      </c>
      <c r="O607">
        <v>912</v>
      </c>
      <c r="P607">
        <v>777</v>
      </c>
      <c r="Q607">
        <v>666</v>
      </c>
      <c r="R607">
        <v>227</v>
      </c>
      <c r="S607" s="7">
        <f t="shared" si="126"/>
        <v>228428.2</v>
      </c>
      <c r="T607" s="7">
        <f t="shared" si="127"/>
        <v>51046.71</v>
      </c>
      <c r="U607" s="6">
        <f t="shared" si="128"/>
        <v>90672.01</v>
      </c>
      <c r="V607" s="6">
        <f t="shared" si="129"/>
        <v>211878.81</v>
      </c>
      <c r="W607" s="6">
        <f t="shared" si="130"/>
        <v>0</v>
      </c>
      <c r="X607" s="6">
        <f t="shared" si="131"/>
        <v>77852.06</v>
      </c>
      <c r="Y607" s="6">
        <f t="shared" si="132"/>
        <v>166892.44</v>
      </c>
      <c r="Z607" s="6">
        <f t="shared" si="133"/>
        <v>31467.15</v>
      </c>
      <c r="AA607" s="6">
        <f t="shared" si="134"/>
        <v>212578.08</v>
      </c>
      <c r="AB607" s="6">
        <f t="shared" si="135"/>
        <v>181110.93</v>
      </c>
      <c r="AC607" s="6">
        <f t="shared" si="136"/>
        <v>155237.94</v>
      </c>
      <c r="AD607">
        <f t="shared" si="137"/>
        <v>52911.43</v>
      </c>
      <c r="AE607" s="7">
        <f t="shared" si="139"/>
        <v>6897.19</v>
      </c>
      <c r="AF607" s="6">
        <f t="shared" si="138"/>
        <v>1460075.76</v>
      </c>
    </row>
    <row r="608" spans="1:32">
      <c r="A608">
        <v>607</v>
      </c>
      <c r="B608" t="s">
        <v>631</v>
      </c>
      <c r="C608" t="s">
        <v>21</v>
      </c>
      <c r="D608">
        <v>107.14</v>
      </c>
      <c r="E608">
        <v>1.3</v>
      </c>
      <c r="F608">
        <v>704</v>
      </c>
      <c r="G608">
        <v>727</v>
      </c>
      <c r="H608">
        <v>901</v>
      </c>
      <c r="I608">
        <v>709</v>
      </c>
      <c r="J608">
        <v>678</v>
      </c>
      <c r="K608">
        <v>572</v>
      </c>
      <c r="L608">
        <v>287</v>
      </c>
      <c r="M608">
        <v>550</v>
      </c>
      <c r="N608">
        <v>406</v>
      </c>
      <c r="O608">
        <v>653</v>
      </c>
      <c r="P608">
        <v>831</v>
      </c>
      <c r="Q608">
        <v>756</v>
      </c>
      <c r="R608">
        <v>639</v>
      </c>
      <c r="S608" s="7">
        <f t="shared" si="126"/>
        <v>77890.78</v>
      </c>
      <c r="T608" s="7">
        <f t="shared" si="127"/>
        <v>96533.14</v>
      </c>
      <c r="U608" s="6">
        <f t="shared" si="128"/>
        <v>75962.26</v>
      </c>
      <c r="V608" s="6">
        <f t="shared" si="129"/>
        <v>72640.92</v>
      </c>
      <c r="W608" s="6">
        <f t="shared" si="130"/>
        <v>61284.08</v>
      </c>
      <c r="X608" s="6">
        <f t="shared" si="131"/>
        <v>30749.18</v>
      </c>
      <c r="Y608" s="6">
        <f t="shared" si="132"/>
        <v>58927</v>
      </c>
      <c r="Z608" s="6">
        <f t="shared" si="133"/>
        <v>43498.84</v>
      </c>
      <c r="AA608" s="6">
        <f t="shared" si="134"/>
        <v>69962.42</v>
      </c>
      <c r="AB608" s="6">
        <f t="shared" si="135"/>
        <v>89033.34</v>
      </c>
      <c r="AC608" s="6">
        <f t="shared" si="136"/>
        <v>80997.84</v>
      </c>
      <c r="AD608">
        <f t="shared" si="137"/>
        <v>68462.46</v>
      </c>
      <c r="AE608" s="7">
        <f t="shared" si="139"/>
        <v>8521.44</v>
      </c>
      <c r="AF608" s="6">
        <f t="shared" si="138"/>
        <v>825942.26</v>
      </c>
    </row>
    <row r="609" spans="1:32">
      <c r="A609">
        <v>608</v>
      </c>
      <c r="B609" t="s">
        <v>632</v>
      </c>
      <c r="C609" t="s">
        <v>23</v>
      </c>
      <c r="D609">
        <v>185.31</v>
      </c>
      <c r="E609">
        <v>4.2</v>
      </c>
      <c r="F609">
        <v>779</v>
      </c>
      <c r="G609">
        <v>169</v>
      </c>
      <c r="H609">
        <v>924</v>
      </c>
      <c r="I609">
        <v>570</v>
      </c>
      <c r="J609">
        <v>411</v>
      </c>
      <c r="K609">
        <v>269</v>
      </c>
      <c r="L609">
        <v>251</v>
      </c>
      <c r="M609">
        <v>928</v>
      </c>
      <c r="N609">
        <v>507</v>
      </c>
      <c r="O609">
        <v>498</v>
      </c>
      <c r="P609">
        <v>231</v>
      </c>
      <c r="Q609">
        <v>622</v>
      </c>
      <c r="R609">
        <v>766</v>
      </c>
      <c r="S609" s="7">
        <f t="shared" si="126"/>
        <v>31317.39</v>
      </c>
      <c r="T609" s="7">
        <f t="shared" si="127"/>
        <v>171226.44</v>
      </c>
      <c r="U609" s="6">
        <f t="shared" si="128"/>
        <v>105626.7</v>
      </c>
      <c r="V609" s="6">
        <f t="shared" si="129"/>
        <v>76162.41</v>
      </c>
      <c r="W609" s="6">
        <f t="shared" si="130"/>
        <v>49848.39</v>
      </c>
      <c r="X609" s="6">
        <f t="shared" si="131"/>
        <v>46512.81</v>
      </c>
      <c r="Y609" s="6">
        <f t="shared" si="132"/>
        <v>171967.68</v>
      </c>
      <c r="Z609" s="6">
        <f t="shared" si="133"/>
        <v>93952.17</v>
      </c>
      <c r="AA609" s="6">
        <f t="shared" si="134"/>
        <v>92284.38</v>
      </c>
      <c r="AB609" s="6">
        <f t="shared" si="135"/>
        <v>42806.61</v>
      </c>
      <c r="AC609" s="6">
        <f t="shared" si="136"/>
        <v>115262.82</v>
      </c>
      <c r="AD609">
        <f t="shared" si="137"/>
        <v>141947.46</v>
      </c>
      <c r="AE609" s="7">
        <f t="shared" si="139"/>
        <v>7114.51</v>
      </c>
      <c r="AF609" s="6">
        <f t="shared" si="138"/>
        <v>1138915.26</v>
      </c>
    </row>
    <row r="610" spans="1:32">
      <c r="A610">
        <v>609</v>
      </c>
      <c r="B610" t="s">
        <v>633</v>
      </c>
      <c r="C610" t="s">
        <v>26</v>
      </c>
      <c r="D610">
        <v>254.19</v>
      </c>
      <c r="E610">
        <v>1.9</v>
      </c>
      <c r="F610">
        <v>494</v>
      </c>
      <c r="G610">
        <v>763</v>
      </c>
      <c r="H610">
        <v>441</v>
      </c>
      <c r="I610">
        <v>447</v>
      </c>
      <c r="J610">
        <v>223</v>
      </c>
      <c r="K610">
        <v>179</v>
      </c>
      <c r="L610">
        <v>264</v>
      </c>
      <c r="M610">
        <v>665</v>
      </c>
      <c r="N610">
        <v>361</v>
      </c>
      <c r="O610">
        <v>520</v>
      </c>
      <c r="P610">
        <v>974</v>
      </c>
      <c r="Q610">
        <v>679</v>
      </c>
      <c r="R610">
        <v>474</v>
      </c>
      <c r="S610" s="7">
        <f t="shared" si="126"/>
        <v>193946.97</v>
      </c>
      <c r="T610" s="7">
        <f t="shared" si="127"/>
        <v>112097.79</v>
      </c>
      <c r="U610" s="6">
        <f t="shared" si="128"/>
        <v>113622.93</v>
      </c>
      <c r="V610" s="6">
        <f t="shared" si="129"/>
        <v>56684.37</v>
      </c>
      <c r="W610" s="6">
        <f t="shared" si="130"/>
        <v>45500.01</v>
      </c>
      <c r="X610" s="6">
        <f t="shared" si="131"/>
        <v>67106.16</v>
      </c>
      <c r="Y610" s="6">
        <f t="shared" si="132"/>
        <v>169036.35</v>
      </c>
      <c r="Z610" s="6">
        <f t="shared" si="133"/>
        <v>91762.59</v>
      </c>
      <c r="AA610" s="6">
        <f t="shared" si="134"/>
        <v>132178.8</v>
      </c>
      <c r="AB610" s="6">
        <f t="shared" si="135"/>
        <v>247581.06</v>
      </c>
      <c r="AC610" s="6">
        <f t="shared" si="136"/>
        <v>172595.01</v>
      </c>
      <c r="AD610">
        <f t="shared" si="137"/>
        <v>120486.06</v>
      </c>
      <c r="AE610" s="7">
        <f t="shared" si="139"/>
        <v>6740.09</v>
      </c>
      <c r="AF610" s="6">
        <f t="shared" si="138"/>
        <v>1522598.1</v>
      </c>
    </row>
    <row r="611" spans="1:32">
      <c r="A611">
        <v>610</v>
      </c>
      <c r="B611" t="s">
        <v>634</v>
      </c>
      <c r="C611" t="s">
        <v>35</v>
      </c>
      <c r="D611">
        <v>346.75</v>
      </c>
      <c r="E611">
        <v>3.2</v>
      </c>
      <c r="F611">
        <v>659</v>
      </c>
      <c r="G611">
        <v>871</v>
      </c>
      <c r="H611">
        <v>400</v>
      </c>
      <c r="I611">
        <v>753</v>
      </c>
      <c r="J611">
        <v>219</v>
      </c>
      <c r="K611">
        <v>735</v>
      </c>
      <c r="L611">
        <v>270</v>
      </c>
      <c r="M611">
        <v>687</v>
      </c>
      <c r="N611">
        <v>380</v>
      </c>
      <c r="O611">
        <v>701</v>
      </c>
      <c r="P611">
        <v>836</v>
      </c>
      <c r="Q611">
        <v>480</v>
      </c>
      <c r="R611">
        <v>723</v>
      </c>
      <c r="S611" s="7">
        <f t="shared" si="126"/>
        <v>302019.25</v>
      </c>
      <c r="T611" s="7">
        <f t="shared" si="127"/>
        <v>138700</v>
      </c>
      <c r="U611" s="6">
        <f t="shared" si="128"/>
        <v>261102.75</v>
      </c>
      <c r="V611" s="6">
        <f t="shared" si="129"/>
        <v>75938.25</v>
      </c>
      <c r="W611" s="6">
        <f t="shared" si="130"/>
        <v>254861.25</v>
      </c>
      <c r="X611" s="6">
        <f t="shared" si="131"/>
        <v>93622.5</v>
      </c>
      <c r="Y611" s="6">
        <f t="shared" si="132"/>
        <v>238217.25</v>
      </c>
      <c r="Z611" s="6">
        <f t="shared" si="133"/>
        <v>131765</v>
      </c>
      <c r="AA611" s="6">
        <f t="shared" si="134"/>
        <v>243071.75</v>
      </c>
      <c r="AB611" s="6">
        <f t="shared" si="135"/>
        <v>289883</v>
      </c>
      <c r="AC611" s="6">
        <f t="shared" si="136"/>
        <v>166440</v>
      </c>
      <c r="AD611">
        <f t="shared" si="137"/>
        <v>250700.25</v>
      </c>
      <c r="AE611" s="7">
        <f t="shared" si="139"/>
        <v>8063.95</v>
      </c>
      <c r="AF611" s="6">
        <f t="shared" si="138"/>
        <v>2446321.25</v>
      </c>
    </row>
    <row r="612" spans="1:32">
      <c r="A612">
        <v>611</v>
      </c>
      <c r="B612" t="s">
        <v>635</v>
      </c>
      <c r="C612" t="s">
        <v>26</v>
      </c>
      <c r="D612">
        <v>24.46</v>
      </c>
      <c r="E612">
        <v>4.5</v>
      </c>
      <c r="F612">
        <v>907</v>
      </c>
      <c r="G612">
        <v>321</v>
      </c>
      <c r="H612">
        <v>399</v>
      </c>
      <c r="I612">
        <v>145</v>
      </c>
      <c r="J612">
        <v>178</v>
      </c>
      <c r="K612">
        <v>517</v>
      </c>
      <c r="L612">
        <v>923</v>
      </c>
      <c r="M612">
        <v>960</v>
      </c>
      <c r="N612">
        <v>880</v>
      </c>
      <c r="O612">
        <v>861</v>
      </c>
      <c r="P612">
        <v>67</v>
      </c>
      <c r="Q612">
        <v>467</v>
      </c>
      <c r="R612">
        <v>750</v>
      </c>
      <c r="S612" s="7">
        <f t="shared" si="126"/>
        <v>7851.66</v>
      </c>
      <c r="T612" s="7">
        <f t="shared" si="127"/>
        <v>9759.54</v>
      </c>
      <c r="U612" s="6">
        <f t="shared" si="128"/>
        <v>3546.7</v>
      </c>
      <c r="V612" s="6">
        <f t="shared" si="129"/>
        <v>4353.88</v>
      </c>
      <c r="W612" s="6">
        <f t="shared" si="130"/>
        <v>12645.82</v>
      </c>
      <c r="X612" s="6">
        <f t="shared" si="131"/>
        <v>22576.58</v>
      </c>
      <c r="Y612" s="6">
        <f t="shared" si="132"/>
        <v>23481.6</v>
      </c>
      <c r="Z612" s="6">
        <f t="shared" si="133"/>
        <v>21524.8</v>
      </c>
      <c r="AA612" s="6">
        <f t="shared" si="134"/>
        <v>21060.06</v>
      </c>
      <c r="AB612" s="6">
        <f t="shared" si="135"/>
        <v>1638.82</v>
      </c>
      <c r="AC612" s="6">
        <f t="shared" si="136"/>
        <v>11422.82</v>
      </c>
      <c r="AD612">
        <f t="shared" si="137"/>
        <v>18345</v>
      </c>
      <c r="AE612" s="7">
        <f t="shared" si="139"/>
        <v>7403.96</v>
      </c>
      <c r="AF612" s="6">
        <f t="shared" si="138"/>
        <v>158207.28</v>
      </c>
    </row>
    <row r="613" spans="1:32">
      <c r="A613">
        <v>612</v>
      </c>
      <c r="B613" t="s">
        <v>636</v>
      </c>
      <c r="C613" t="s">
        <v>35</v>
      </c>
      <c r="D613">
        <v>400.71</v>
      </c>
      <c r="E613">
        <v>3.6</v>
      </c>
      <c r="F613">
        <v>333</v>
      </c>
      <c r="G613">
        <v>566</v>
      </c>
      <c r="H613">
        <v>726</v>
      </c>
      <c r="I613">
        <v>387</v>
      </c>
      <c r="J613">
        <v>630</v>
      </c>
      <c r="K613">
        <v>102</v>
      </c>
      <c r="L613">
        <v>919</v>
      </c>
      <c r="M613">
        <v>752</v>
      </c>
      <c r="N613">
        <v>575</v>
      </c>
      <c r="O613">
        <v>916</v>
      </c>
      <c r="P613">
        <v>505</v>
      </c>
      <c r="Q613">
        <v>141</v>
      </c>
      <c r="R613">
        <v>206</v>
      </c>
      <c r="S613" s="7">
        <f t="shared" si="126"/>
        <v>226801.86</v>
      </c>
      <c r="T613" s="7">
        <f t="shared" si="127"/>
        <v>290915.46</v>
      </c>
      <c r="U613" s="6">
        <f t="shared" si="128"/>
        <v>155074.77</v>
      </c>
      <c r="V613" s="6">
        <f t="shared" si="129"/>
        <v>252447.3</v>
      </c>
      <c r="W613" s="6">
        <f t="shared" si="130"/>
        <v>40872.42</v>
      </c>
      <c r="X613" s="6">
        <f t="shared" si="131"/>
        <v>368252.49</v>
      </c>
      <c r="Y613" s="6">
        <f t="shared" si="132"/>
        <v>301333.92</v>
      </c>
      <c r="Z613" s="6">
        <f t="shared" si="133"/>
        <v>230408.25</v>
      </c>
      <c r="AA613" s="6">
        <f t="shared" si="134"/>
        <v>367050.36</v>
      </c>
      <c r="AB613" s="6">
        <f t="shared" si="135"/>
        <v>202358.55</v>
      </c>
      <c r="AC613" s="6">
        <f t="shared" si="136"/>
        <v>56500.11</v>
      </c>
      <c r="AD613">
        <f t="shared" si="137"/>
        <v>82546.26</v>
      </c>
      <c r="AE613" s="7">
        <f t="shared" si="139"/>
        <v>7162.31</v>
      </c>
      <c r="AF613" s="6">
        <f t="shared" si="138"/>
        <v>2574561.75</v>
      </c>
    </row>
    <row r="614" spans="1:32">
      <c r="A614">
        <v>613</v>
      </c>
      <c r="B614" t="s">
        <v>637</v>
      </c>
      <c r="C614" t="s">
        <v>26</v>
      </c>
      <c r="D614">
        <v>315.81</v>
      </c>
      <c r="E614">
        <v>3.1</v>
      </c>
      <c r="F614">
        <v>127</v>
      </c>
      <c r="G614">
        <v>455</v>
      </c>
      <c r="H614">
        <v>990</v>
      </c>
      <c r="I614">
        <v>784</v>
      </c>
      <c r="J614">
        <v>432</v>
      </c>
      <c r="K614">
        <v>9</v>
      </c>
      <c r="L614">
        <v>699</v>
      </c>
      <c r="M614">
        <v>421</v>
      </c>
      <c r="N614">
        <v>634</v>
      </c>
      <c r="O614">
        <v>971</v>
      </c>
      <c r="P614">
        <v>27</v>
      </c>
      <c r="Q614">
        <v>355</v>
      </c>
      <c r="R614">
        <v>317</v>
      </c>
      <c r="S614" s="7">
        <f t="shared" si="126"/>
        <v>143693.55</v>
      </c>
      <c r="T614" s="7">
        <f t="shared" si="127"/>
        <v>312651.9</v>
      </c>
      <c r="U614" s="6">
        <f t="shared" si="128"/>
        <v>247595.04</v>
      </c>
      <c r="V614" s="6">
        <f t="shared" si="129"/>
        <v>136429.92</v>
      </c>
      <c r="W614" s="6">
        <f t="shared" si="130"/>
        <v>2842.29</v>
      </c>
      <c r="X614" s="6">
        <f t="shared" si="131"/>
        <v>220751.19</v>
      </c>
      <c r="Y614" s="6">
        <f t="shared" si="132"/>
        <v>132956.01</v>
      </c>
      <c r="Z614" s="6">
        <f t="shared" si="133"/>
        <v>200223.54</v>
      </c>
      <c r="AA614" s="6">
        <f t="shared" si="134"/>
        <v>306651.51</v>
      </c>
      <c r="AB614" s="6">
        <f t="shared" si="135"/>
        <v>8526.87</v>
      </c>
      <c r="AC614" s="6">
        <f t="shared" si="136"/>
        <v>112112.55</v>
      </c>
      <c r="AD614">
        <f t="shared" si="137"/>
        <v>100111.77</v>
      </c>
      <c r="AE614" s="7">
        <f t="shared" si="139"/>
        <v>6539.91</v>
      </c>
      <c r="AF614" s="6">
        <f t="shared" si="138"/>
        <v>1924546.14</v>
      </c>
    </row>
    <row r="615" spans="1:32">
      <c r="A615">
        <v>614</v>
      </c>
      <c r="B615" t="s">
        <v>638</v>
      </c>
      <c r="C615" t="s">
        <v>23</v>
      </c>
      <c r="D615">
        <v>45.47</v>
      </c>
      <c r="E615">
        <v>2.3</v>
      </c>
      <c r="F615">
        <v>558</v>
      </c>
      <c r="G615">
        <v>943</v>
      </c>
      <c r="H615">
        <v>898</v>
      </c>
      <c r="I615">
        <v>248</v>
      </c>
      <c r="J615">
        <v>264</v>
      </c>
      <c r="K615">
        <v>582</v>
      </c>
      <c r="L615">
        <v>418</v>
      </c>
      <c r="M615">
        <v>897</v>
      </c>
      <c r="N615">
        <v>253</v>
      </c>
      <c r="O615">
        <v>676</v>
      </c>
      <c r="P615">
        <v>948</v>
      </c>
      <c r="Q615">
        <v>708</v>
      </c>
      <c r="R615">
        <v>794</v>
      </c>
      <c r="S615" s="7">
        <f t="shared" si="126"/>
        <v>42878.21</v>
      </c>
      <c r="T615" s="7">
        <f t="shared" si="127"/>
        <v>40832.06</v>
      </c>
      <c r="U615" s="6">
        <f t="shared" si="128"/>
        <v>11276.56</v>
      </c>
      <c r="V615" s="6">
        <f t="shared" si="129"/>
        <v>12004.08</v>
      </c>
      <c r="W615" s="6">
        <f t="shared" si="130"/>
        <v>26463.54</v>
      </c>
      <c r="X615" s="6">
        <f t="shared" si="131"/>
        <v>19006.46</v>
      </c>
      <c r="Y615" s="6">
        <f t="shared" si="132"/>
        <v>40786.59</v>
      </c>
      <c r="Z615" s="6">
        <f t="shared" si="133"/>
        <v>11503.91</v>
      </c>
      <c r="AA615" s="6">
        <f t="shared" si="134"/>
        <v>30737.72</v>
      </c>
      <c r="AB615" s="6">
        <f t="shared" si="135"/>
        <v>43105.56</v>
      </c>
      <c r="AC615" s="6">
        <f t="shared" si="136"/>
        <v>32192.76</v>
      </c>
      <c r="AD615">
        <f t="shared" si="137"/>
        <v>36103.18</v>
      </c>
      <c r="AE615" s="7">
        <f t="shared" si="139"/>
        <v>8234.77</v>
      </c>
      <c r="AF615" s="6">
        <f t="shared" si="138"/>
        <v>346890.63</v>
      </c>
    </row>
    <row r="616" spans="1:32">
      <c r="A616">
        <v>615</v>
      </c>
      <c r="B616" t="s">
        <v>639</v>
      </c>
      <c r="C616" t="s">
        <v>23</v>
      </c>
      <c r="D616">
        <v>437.42</v>
      </c>
      <c r="E616">
        <v>2.3</v>
      </c>
      <c r="F616">
        <v>557</v>
      </c>
      <c r="G616">
        <v>602</v>
      </c>
      <c r="H616">
        <v>788</v>
      </c>
      <c r="I616">
        <v>525</v>
      </c>
      <c r="J616">
        <v>953</v>
      </c>
      <c r="K616">
        <v>89</v>
      </c>
      <c r="L616">
        <v>725</v>
      </c>
      <c r="M616">
        <v>368</v>
      </c>
      <c r="N616">
        <v>476</v>
      </c>
      <c r="O616">
        <v>991</v>
      </c>
      <c r="P616">
        <v>627</v>
      </c>
      <c r="Q616">
        <v>470</v>
      </c>
      <c r="R616">
        <v>756</v>
      </c>
      <c r="S616" s="7">
        <f t="shared" si="126"/>
        <v>263326.84</v>
      </c>
      <c r="T616" s="7">
        <f t="shared" si="127"/>
        <v>344686.96</v>
      </c>
      <c r="U616" s="6">
        <f t="shared" si="128"/>
        <v>229645.5</v>
      </c>
      <c r="V616" s="6">
        <f t="shared" si="129"/>
        <v>416861.26</v>
      </c>
      <c r="W616" s="6">
        <f t="shared" si="130"/>
        <v>38930.38</v>
      </c>
      <c r="X616" s="6">
        <f t="shared" si="131"/>
        <v>317129.5</v>
      </c>
      <c r="Y616" s="6">
        <f t="shared" si="132"/>
        <v>160970.56</v>
      </c>
      <c r="Z616" s="6">
        <f t="shared" si="133"/>
        <v>208211.92</v>
      </c>
      <c r="AA616" s="6">
        <f t="shared" si="134"/>
        <v>433483.22</v>
      </c>
      <c r="AB616" s="6">
        <f t="shared" si="135"/>
        <v>274262.34</v>
      </c>
      <c r="AC616" s="6">
        <f t="shared" si="136"/>
        <v>205587.4</v>
      </c>
      <c r="AD616">
        <f t="shared" si="137"/>
        <v>330689.52</v>
      </c>
      <c r="AE616" s="7">
        <f t="shared" si="139"/>
        <v>8366.72</v>
      </c>
      <c r="AF616" s="6">
        <f t="shared" si="138"/>
        <v>3223785.4</v>
      </c>
    </row>
    <row r="617" spans="1:32">
      <c r="A617">
        <v>616</v>
      </c>
      <c r="B617" t="s">
        <v>640</v>
      </c>
      <c r="C617" t="s">
        <v>23</v>
      </c>
      <c r="D617">
        <v>460.83</v>
      </c>
      <c r="E617">
        <v>3.7</v>
      </c>
      <c r="F617">
        <v>1</v>
      </c>
      <c r="G617">
        <v>789</v>
      </c>
      <c r="H617">
        <v>575</v>
      </c>
      <c r="I617">
        <v>461</v>
      </c>
      <c r="J617">
        <v>428</v>
      </c>
      <c r="K617">
        <v>225</v>
      </c>
      <c r="L617">
        <v>794</v>
      </c>
      <c r="M617">
        <v>645</v>
      </c>
      <c r="N617">
        <v>113</v>
      </c>
      <c r="O617">
        <v>138</v>
      </c>
      <c r="P617">
        <v>50</v>
      </c>
      <c r="Q617">
        <v>620</v>
      </c>
      <c r="R617">
        <v>556</v>
      </c>
      <c r="S617" s="7">
        <f t="shared" si="126"/>
        <v>363594.87</v>
      </c>
      <c r="T617" s="7">
        <f t="shared" si="127"/>
        <v>264977.25</v>
      </c>
      <c r="U617" s="6">
        <f t="shared" si="128"/>
        <v>212442.63</v>
      </c>
      <c r="V617" s="6">
        <f t="shared" si="129"/>
        <v>197235.24</v>
      </c>
      <c r="W617" s="6">
        <f t="shared" si="130"/>
        <v>103686.75</v>
      </c>
      <c r="X617" s="6">
        <f t="shared" si="131"/>
        <v>365899.02</v>
      </c>
      <c r="Y617" s="6">
        <f t="shared" si="132"/>
        <v>297235.35</v>
      </c>
      <c r="Z617" s="6">
        <f t="shared" si="133"/>
        <v>52073.79</v>
      </c>
      <c r="AA617" s="6">
        <f t="shared" si="134"/>
        <v>63594.54</v>
      </c>
      <c r="AB617" s="6">
        <f t="shared" si="135"/>
        <v>23041.5</v>
      </c>
      <c r="AC617" s="6">
        <f t="shared" si="136"/>
        <v>285714.6</v>
      </c>
      <c r="AD617">
        <f t="shared" si="137"/>
        <v>256221.48</v>
      </c>
      <c r="AE617" s="7">
        <f t="shared" si="139"/>
        <v>5859.53</v>
      </c>
      <c r="AF617" s="6">
        <f t="shared" si="138"/>
        <v>2485717.02</v>
      </c>
    </row>
    <row r="618" spans="1:32">
      <c r="A618">
        <v>617</v>
      </c>
      <c r="B618" t="s">
        <v>641</v>
      </c>
      <c r="C618" t="s">
        <v>29</v>
      </c>
      <c r="D618">
        <v>35.23</v>
      </c>
      <c r="E618">
        <v>5</v>
      </c>
      <c r="F618">
        <v>168</v>
      </c>
      <c r="G618">
        <v>612</v>
      </c>
      <c r="H618">
        <v>857</v>
      </c>
      <c r="I618">
        <v>12</v>
      </c>
      <c r="J618">
        <v>661</v>
      </c>
      <c r="K618">
        <v>669</v>
      </c>
      <c r="L618">
        <v>210</v>
      </c>
      <c r="M618">
        <v>557</v>
      </c>
      <c r="N618">
        <v>19</v>
      </c>
      <c r="O618">
        <v>275</v>
      </c>
      <c r="P618">
        <v>692</v>
      </c>
      <c r="Q618">
        <v>887</v>
      </c>
      <c r="R618">
        <v>616</v>
      </c>
      <c r="S618" s="7">
        <f t="shared" si="126"/>
        <v>21560.76</v>
      </c>
      <c r="T618" s="7">
        <f t="shared" si="127"/>
        <v>30192.11</v>
      </c>
      <c r="U618" s="6">
        <f t="shared" si="128"/>
        <v>422.76</v>
      </c>
      <c r="V618" s="6">
        <f t="shared" si="129"/>
        <v>23287.03</v>
      </c>
      <c r="W618" s="6">
        <f t="shared" si="130"/>
        <v>23568.87</v>
      </c>
      <c r="X618" s="6">
        <f t="shared" si="131"/>
        <v>7398.3</v>
      </c>
      <c r="Y618" s="6">
        <f t="shared" si="132"/>
        <v>19623.11</v>
      </c>
      <c r="Z618" s="6">
        <f t="shared" si="133"/>
        <v>669.37</v>
      </c>
      <c r="AA618" s="6">
        <f t="shared" si="134"/>
        <v>9688.25</v>
      </c>
      <c r="AB618" s="6">
        <f t="shared" si="135"/>
        <v>24379.16</v>
      </c>
      <c r="AC618" s="6">
        <f t="shared" si="136"/>
        <v>31249.01</v>
      </c>
      <c r="AD618">
        <f t="shared" si="137"/>
        <v>21701.68</v>
      </c>
      <c r="AE618" s="7">
        <f t="shared" si="139"/>
        <v>6275.23</v>
      </c>
      <c r="AF618" s="6">
        <f t="shared" si="138"/>
        <v>213740.41</v>
      </c>
    </row>
    <row r="619" spans="1:32">
      <c r="A619">
        <v>618</v>
      </c>
      <c r="B619" t="s">
        <v>642</v>
      </c>
      <c r="C619" t="s">
        <v>23</v>
      </c>
      <c r="D619">
        <v>142.05</v>
      </c>
      <c r="E619">
        <v>3.6</v>
      </c>
      <c r="F619">
        <v>620</v>
      </c>
      <c r="G619">
        <v>154</v>
      </c>
      <c r="H619">
        <v>803</v>
      </c>
      <c r="I619">
        <v>902</v>
      </c>
      <c r="J619">
        <v>415</v>
      </c>
      <c r="K619">
        <v>739</v>
      </c>
      <c r="L619">
        <v>364</v>
      </c>
      <c r="M619">
        <v>49</v>
      </c>
      <c r="N619">
        <v>527</v>
      </c>
      <c r="O619">
        <v>290</v>
      </c>
      <c r="P619">
        <v>259</v>
      </c>
      <c r="Q619">
        <v>590</v>
      </c>
      <c r="R619">
        <v>347</v>
      </c>
      <c r="S619" s="7">
        <f t="shared" si="126"/>
        <v>21875.7</v>
      </c>
      <c r="T619" s="7">
        <f t="shared" si="127"/>
        <v>114066.15</v>
      </c>
      <c r="U619" s="6">
        <f t="shared" si="128"/>
        <v>128129.1</v>
      </c>
      <c r="V619" s="6">
        <f t="shared" si="129"/>
        <v>58950.75</v>
      </c>
      <c r="W619" s="6">
        <f t="shared" si="130"/>
        <v>104974.95</v>
      </c>
      <c r="X619" s="6">
        <f t="shared" si="131"/>
        <v>51706.2</v>
      </c>
      <c r="Y619" s="6">
        <f t="shared" si="132"/>
        <v>6960.45</v>
      </c>
      <c r="Z619" s="6">
        <f t="shared" si="133"/>
        <v>74860.35</v>
      </c>
      <c r="AA619" s="6">
        <f t="shared" si="134"/>
        <v>41194.5</v>
      </c>
      <c r="AB619" s="6">
        <f t="shared" si="135"/>
        <v>36790.95</v>
      </c>
      <c r="AC619" s="6">
        <f t="shared" si="136"/>
        <v>83809.5</v>
      </c>
      <c r="AD619">
        <f t="shared" si="137"/>
        <v>49291.35</v>
      </c>
      <c r="AE619" s="7">
        <f t="shared" si="139"/>
        <v>6204.65</v>
      </c>
      <c r="AF619" s="6">
        <f t="shared" si="138"/>
        <v>772609.95</v>
      </c>
    </row>
    <row r="620" spans="1:32">
      <c r="A620">
        <v>619</v>
      </c>
      <c r="B620" t="s">
        <v>643</v>
      </c>
      <c r="C620" t="s">
        <v>26</v>
      </c>
      <c r="D620">
        <v>404.07</v>
      </c>
      <c r="E620">
        <v>3.2</v>
      </c>
      <c r="F620">
        <v>19</v>
      </c>
      <c r="G620">
        <v>888</v>
      </c>
      <c r="H620">
        <v>489</v>
      </c>
      <c r="I620">
        <v>383</v>
      </c>
      <c r="J620">
        <v>452</v>
      </c>
      <c r="K620">
        <v>916</v>
      </c>
      <c r="L620">
        <v>75</v>
      </c>
      <c r="M620">
        <v>677</v>
      </c>
      <c r="N620">
        <v>144</v>
      </c>
      <c r="O620">
        <v>52</v>
      </c>
      <c r="P620">
        <v>590</v>
      </c>
      <c r="Q620">
        <v>901</v>
      </c>
      <c r="R620">
        <v>792</v>
      </c>
      <c r="S620" s="7">
        <f t="shared" si="126"/>
        <v>358814.16</v>
      </c>
      <c r="T620" s="7">
        <f t="shared" si="127"/>
        <v>197590.23</v>
      </c>
      <c r="U620" s="6">
        <f t="shared" si="128"/>
        <v>154758.81</v>
      </c>
      <c r="V620" s="6">
        <f t="shared" si="129"/>
        <v>182639.64</v>
      </c>
      <c r="W620" s="6">
        <f t="shared" si="130"/>
        <v>370128.12</v>
      </c>
      <c r="X620" s="6">
        <f t="shared" si="131"/>
        <v>30305.25</v>
      </c>
      <c r="Y620" s="6">
        <f t="shared" si="132"/>
        <v>273555.39</v>
      </c>
      <c r="Z620" s="6">
        <f t="shared" si="133"/>
        <v>58186.08</v>
      </c>
      <c r="AA620" s="6">
        <f t="shared" si="134"/>
        <v>21011.64</v>
      </c>
      <c r="AB620" s="6">
        <f t="shared" si="135"/>
        <v>238401.3</v>
      </c>
      <c r="AC620" s="6">
        <f t="shared" si="136"/>
        <v>364067.07</v>
      </c>
      <c r="AD620">
        <f t="shared" si="137"/>
        <v>320023.44</v>
      </c>
      <c r="AE620" s="7">
        <f t="shared" si="139"/>
        <v>6785.27</v>
      </c>
      <c r="AF620" s="6">
        <f t="shared" si="138"/>
        <v>2569481.13</v>
      </c>
    </row>
    <row r="621" spans="1:32">
      <c r="A621">
        <v>620</v>
      </c>
      <c r="B621" t="s">
        <v>644</v>
      </c>
      <c r="C621" t="s">
        <v>19</v>
      </c>
      <c r="D621">
        <v>375.39</v>
      </c>
      <c r="E621">
        <v>3.9</v>
      </c>
      <c r="F621">
        <v>332</v>
      </c>
      <c r="G621">
        <v>348</v>
      </c>
      <c r="H621">
        <v>484</v>
      </c>
      <c r="I621">
        <v>555</v>
      </c>
      <c r="J621">
        <v>726</v>
      </c>
      <c r="K621">
        <v>125</v>
      </c>
      <c r="L621">
        <v>659</v>
      </c>
      <c r="M621">
        <v>105</v>
      </c>
      <c r="N621">
        <v>207</v>
      </c>
      <c r="O621">
        <v>686</v>
      </c>
      <c r="P621">
        <v>784</v>
      </c>
      <c r="Q621">
        <v>672</v>
      </c>
      <c r="R621">
        <v>233</v>
      </c>
      <c r="S621" s="7">
        <f t="shared" si="126"/>
        <v>130635.72</v>
      </c>
      <c r="T621" s="7">
        <f t="shared" si="127"/>
        <v>181688.76</v>
      </c>
      <c r="U621" s="6">
        <f t="shared" si="128"/>
        <v>208341.45</v>
      </c>
      <c r="V621" s="6">
        <f t="shared" si="129"/>
        <v>272533.14</v>
      </c>
      <c r="W621" s="6">
        <f t="shared" si="130"/>
        <v>46923.75</v>
      </c>
      <c r="X621" s="6">
        <f t="shared" si="131"/>
        <v>247382.01</v>
      </c>
      <c r="Y621" s="6">
        <f t="shared" si="132"/>
        <v>39415.95</v>
      </c>
      <c r="Z621" s="6">
        <f t="shared" si="133"/>
        <v>77705.73</v>
      </c>
      <c r="AA621" s="6">
        <f t="shared" si="134"/>
        <v>257517.54</v>
      </c>
      <c r="AB621" s="6">
        <f t="shared" si="135"/>
        <v>294305.76</v>
      </c>
      <c r="AC621" s="6">
        <f t="shared" si="136"/>
        <v>252262.08</v>
      </c>
      <c r="AD621">
        <f t="shared" si="137"/>
        <v>87465.87</v>
      </c>
      <c r="AE621" s="7">
        <f t="shared" si="139"/>
        <v>6295.29</v>
      </c>
      <c r="AF621" s="6">
        <f t="shared" si="138"/>
        <v>2096177.76</v>
      </c>
    </row>
    <row r="622" spans="1:32">
      <c r="A622">
        <v>621</v>
      </c>
      <c r="B622" t="s">
        <v>645</v>
      </c>
      <c r="C622" t="s">
        <v>23</v>
      </c>
      <c r="D622">
        <v>96.34</v>
      </c>
      <c r="E622">
        <v>2.9</v>
      </c>
      <c r="F622">
        <v>584</v>
      </c>
      <c r="G622">
        <v>450</v>
      </c>
      <c r="H622">
        <v>756</v>
      </c>
      <c r="I622">
        <v>886</v>
      </c>
      <c r="J622">
        <v>196</v>
      </c>
      <c r="K622">
        <v>955</v>
      </c>
      <c r="L622">
        <v>320</v>
      </c>
      <c r="M622">
        <v>215</v>
      </c>
      <c r="N622">
        <v>530</v>
      </c>
      <c r="O622">
        <v>109</v>
      </c>
      <c r="P622">
        <v>619</v>
      </c>
      <c r="Q622">
        <v>438</v>
      </c>
      <c r="R622">
        <v>700</v>
      </c>
      <c r="S622" s="7">
        <f t="shared" si="126"/>
        <v>43353</v>
      </c>
      <c r="T622" s="7">
        <f t="shared" si="127"/>
        <v>72833.04</v>
      </c>
      <c r="U622" s="6">
        <f t="shared" si="128"/>
        <v>85357.24</v>
      </c>
      <c r="V622" s="6">
        <f t="shared" si="129"/>
        <v>18882.64</v>
      </c>
      <c r="W622" s="6">
        <f t="shared" si="130"/>
        <v>92004.7</v>
      </c>
      <c r="X622" s="6">
        <f t="shared" si="131"/>
        <v>30828.8</v>
      </c>
      <c r="Y622" s="6">
        <f t="shared" si="132"/>
        <v>20713.1</v>
      </c>
      <c r="Z622" s="6">
        <f t="shared" si="133"/>
        <v>51060.2</v>
      </c>
      <c r="AA622" s="6">
        <f t="shared" si="134"/>
        <v>10501.06</v>
      </c>
      <c r="AB622" s="6">
        <f t="shared" si="135"/>
        <v>59634.46</v>
      </c>
      <c r="AC622" s="6">
        <f t="shared" si="136"/>
        <v>42196.92</v>
      </c>
      <c r="AD622">
        <f t="shared" si="137"/>
        <v>67438</v>
      </c>
      <c r="AE622" s="7">
        <f t="shared" si="139"/>
        <v>6857.24</v>
      </c>
      <c r="AF622" s="6">
        <f t="shared" si="138"/>
        <v>594803.16</v>
      </c>
    </row>
    <row r="623" spans="1:32">
      <c r="A623">
        <v>622</v>
      </c>
      <c r="B623" t="s">
        <v>646</v>
      </c>
      <c r="C623" t="s">
        <v>19</v>
      </c>
      <c r="D623">
        <v>108.63</v>
      </c>
      <c r="E623">
        <v>1.2</v>
      </c>
      <c r="F623">
        <v>456</v>
      </c>
      <c r="G623">
        <v>875</v>
      </c>
      <c r="H623">
        <v>469</v>
      </c>
      <c r="I623">
        <v>398</v>
      </c>
      <c r="J623">
        <v>553</v>
      </c>
      <c r="K623">
        <v>208</v>
      </c>
      <c r="L623">
        <v>724</v>
      </c>
      <c r="M623">
        <v>657</v>
      </c>
      <c r="N623">
        <v>375</v>
      </c>
      <c r="O623">
        <v>714</v>
      </c>
      <c r="P623">
        <v>962</v>
      </c>
      <c r="Q623">
        <v>530</v>
      </c>
      <c r="R623">
        <v>43</v>
      </c>
      <c r="S623" s="7">
        <f t="shared" si="126"/>
        <v>95051.25</v>
      </c>
      <c r="T623" s="7">
        <f t="shared" si="127"/>
        <v>50947.47</v>
      </c>
      <c r="U623" s="6">
        <f t="shared" si="128"/>
        <v>43234.74</v>
      </c>
      <c r="V623" s="6">
        <f t="shared" si="129"/>
        <v>60072.39</v>
      </c>
      <c r="W623" s="6">
        <f t="shared" si="130"/>
        <v>22595.04</v>
      </c>
      <c r="X623" s="6">
        <f t="shared" si="131"/>
        <v>78648.12</v>
      </c>
      <c r="Y623" s="6">
        <f t="shared" si="132"/>
        <v>71369.91</v>
      </c>
      <c r="Z623" s="6">
        <f t="shared" si="133"/>
        <v>40736.25</v>
      </c>
      <c r="AA623" s="6">
        <f t="shared" si="134"/>
        <v>77561.82</v>
      </c>
      <c r="AB623" s="6">
        <f t="shared" si="135"/>
        <v>104502.06</v>
      </c>
      <c r="AC623" s="6">
        <f t="shared" si="136"/>
        <v>57573.9</v>
      </c>
      <c r="AD623">
        <f t="shared" si="137"/>
        <v>4671.09</v>
      </c>
      <c r="AE623" s="7">
        <f t="shared" si="139"/>
        <v>7073.83</v>
      </c>
      <c r="AF623" s="6">
        <f t="shared" si="138"/>
        <v>706964.04</v>
      </c>
    </row>
    <row r="624" spans="1:32">
      <c r="A624">
        <v>623</v>
      </c>
      <c r="B624" t="s">
        <v>647</v>
      </c>
      <c r="C624" t="s">
        <v>35</v>
      </c>
      <c r="D624">
        <v>188.38</v>
      </c>
      <c r="E624">
        <v>3.2</v>
      </c>
      <c r="F624">
        <v>957</v>
      </c>
      <c r="G624">
        <v>652</v>
      </c>
      <c r="H624">
        <v>573</v>
      </c>
      <c r="I624">
        <v>18</v>
      </c>
      <c r="J624">
        <v>52</v>
      </c>
      <c r="K624">
        <v>96</v>
      </c>
      <c r="L624">
        <v>432</v>
      </c>
      <c r="M624">
        <v>922</v>
      </c>
      <c r="N624">
        <v>503</v>
      </c>
      <c r="O624">
        <v>947</v>
      </c>
      <c r="P624">
        <v>585</v>
      </c>
      <c r="Q624">
        <v>126</v>
      </c>
      <c r="R624">
        <v>736</v>
      </c>
      <c r="S624" s="7">
        <f t="shared" si="126"/>
        <v>122823.76</v>
      </c>
      <c r="T624" s="7">
        <f t="shared" si="127"/>
        <v>107941.74</v>
      </c>
      <c r="U624" s="6">
        <f t="shared" si="128"/>
        <v>3390.84</v>
      </c>
      <c r="V624" s="6">
        <f t="shared" si="129"/>
        <v>9795.76</v>
      </c>
      <c r="W624" s="6">
        <f t="shared" si="130"/>
        <v>18084.48</v>
      </c>
      <c r="X624" s="6">
        <f t="shared" si="131"/>
        <v>81380.16</v>
      </c>
      <c r="Y624" s="6">
        <f t="shared" si="132"/>
        <v>173686.36</v>
      </c>
      <c r="Z624" s="6">
        <f t="shared" si="133"/>
        <v>94755.14</v>
      </c>
      <c r="AA624" s="6">
        <f t="shared" si="134"/>
        <v>178395.86</v>
      </c>
      <c r="AB624" s="6">
        <f t="shared" si="135"/>
        <v>110202.3</v>
      </c>
      <c r="AC624" s="6">
        <f t="shared" si="136"/>
        <v>23735.88</v>
      </c>
      <c r="AD624">
        <f t="shared" si="137"/>
        <v>138647.68</v>
      </c>
      <c r="AE624" s="7">
        <f t="shared" si="139"/>
        <v>6790.58</v>
      </c>
      <c r="AF624" s="6">
        <f t="shared" si="138"/>
        <v>1062839.96</v>
      </c>
    </row>
    <row r="625" spans="1:32">
      <c r="A625">
        <v>624</v>
      </c>
      <c r="B625" t="s">
        <v>648</v>
      </c>
      <c r="C625" t="s">
        <v>26</v>
      </c>
      <c r="D625">
        <v>244.84</v>
      </c>
      <c r="E625">
        <v>4.8</v>
      </c>
      <c r="F625">
        <v>109</v>
      </c>
      <c r="G625">
        <v>172</v>
      </c>
      <c r="H625">
        <v>937</v>
      </c>
      <c r="I625">
        <v>574</v>
      </c>
      <c r="J625">
        <v>479</v>
      </c>
      <c r="K625">
        <v>73</v>
      </c>
      <c r="L625">
        <v>108</v>
      </c>
      <c r="M625">
        <v>424</v>
      </c>
      <c r="N625">
        <v>903</v>
      </c>
      <c r="O625">
        <v>647</v>
      </c>
      <c r="P625">
        <v>686</v>
      </c>
      <c r="Q625">
        <v>204</v>
      </c>
      <c r="R625">
        <v>941</v>
      </c>
      <c r="S625" s="7">
        <f t="shared" si="126"/>
        <v>42112.48</v>
      </c>
      <c r="T625" s="7">
        <f t="shared" si="127"/>
        <v>229415.08</v>
      </c>
      <c r="U625" s="6">
        <f t="shared" si="128"/>
        <v>140538.16</v>
      </c>
      <c r="V625" s="6">
        <f t="shared" si="129"/>
        <v>117278.36</v>
      </c>
      <c r="W625" s="6">
        <f t="shared" si="130"/>
        <v>17873.32</v>
      </c>
      <c r="X625" s="6">
        <f t="shared" si="131"/>
        <v>26442.72</v>
      </c>
      <c r="Y625" s="6">
        <f t="shared" si="132"/>
        <v>103812.16</v>
      </c>
      <c r="Z625" s="6">
        <f t="shared" si="133"/>
        <v>221090.52</v>
      </c>
      <c r="AA625" s="6">
        <f t="shared" si="134"/>
        <v>158411.48</v>
      </c>
      <c r="AB625" s="6">
        <f t="shared" si="135"/>
        <v>167960.24</v>
      </c>
      <c r="AC625" s="6">
        <f t="shared" si="136"/>
        <v>49947.36</v>
      </c>
      <c r="AD625">
        <f t="shared" si="137"/>
        <v>230394.44</v>
      </c>
      <c r="AE625" s="7">
        <f t="shared" si="139"/>
        <v>6506.64</v>
      </c>
      <c r="AF625" s="6">
        <f t="shared" si="138"/>
        <v>1505276.32</v>
      </c>
    </row>
    <row r="626" spans="1:32">
      <c r="A626">
        <v>625</v>
      </c>
      <c r="B626" t="s">
        <v>649</v>
      </c>
      <c r="C626" t="s">
        <v>23</v>
      </c>
      <c r="D626">
        <v>311.04</v>
      </c>
      <c r="E626">
        <v>1.7</v>
      </c>
      <c r="F626">
        <v>268</v>
      </c>
      <c r="G626">
        <v>9</v>
      </c>
      <c r="H626">
        <v>843</v>
      </c>
      <c r="I626">
        <v>490</v>
      </c>
      <c r="J626">
        <v>442</v>
      </c>
      <c r="K626">
        <v>626</v>
      </c>
      <c r="L626">
        <v>640</v>
      </c>
      <c r="M626">
        <v>71</v>
      </c>
      <c r="N626">
        <v>165</v>
      </c>
      <c r="O626">
        <v>3</v>
      </c>
      <c r="P626">
        <v>183</v>
      </c>
      <c r="Q626">
        <v>28</v>
      </c>
      <c r="R626">
        <v>141</v>
      </c>
      <c r="S626" s="7">
        <f t="shared" si="126"/>
        <v>2799.36</v>
      </c>
      <c r="T626" s="7">
        <f t="shared" si="127"/>
        <v>262206.72</v>
      </c>
      <c r="U626" s="6">
        <f t="shared" si="128"/>
        <v>152409.6</v>
      </c>
      <c r="V626" s="6">
        <f t="shared" si="129"/>
        <v>137479.68</v>
      </c>
      <c r="W626" s="6">
        <f t="shared" si="130"/>
        <v>194711.04</v>
      </c>
      <c r="X626" s="6">
        <f t="shared" si="131"/>
        <v>199065.6</v>
      </c>
      <c r="Y626" s="6">
        <f t="shared" si="132"/>
        <v>22083.84</v>
      </c>
      <c r="Z626" s="6">
        <f t="shared" si="133"/>
        <v>51321.6</v>
      </c>
      <c r="AA626" s="6">
        <f t="shared" si="134"/>
        <v>933.12</v>
      </c>
      <c r="AB626" s="6">
        <f t="shared" si="135"/>
        <v>56920.32</v>
      </c>
      <c r="AC626" s="6">
        <f t="shared" si="136"/>
        <v>8709.12</v>
      </c>
      <c r="AD626">
        <f t="shared" si="137"/>
        <v>43856.64</v>
      </c>
      <c r="AE626" s="7">
        <f t="shared" si="139"/>
        <v>4221.74</v>
      </c>
      <c r="AF626" s="6">
        <f t="shared" si="138"/>
        <v>1132496.64</v>
      </c>
    </row>
    <row r="627" spans="1:32">
      <c r="A627">
        <v>626</v>
      </c>
      <c r="B627" t="s">
        <v>650</v>
      </c>
      <c r="C627" t="s">
        <v>29</v>
      </c>
      <c r="D627">
        <v>187.61</v>
      </c>
      <c r="E627">
        <v>3.8</v>
      </c>
      <c r="F627">
        <v>445</v>
      </c>
      <c r="G627">
        <v>739</v>
      </c>
      <c r="H627">
        <v>681</v>
      </c>
      <c r="I627">
        <v>750</v>
      </c>
      <c r="J627">
        <v>329</v>
      </c>
      <c r="K627">
        <v>190</v>
      </c>
      <c r="L627">
        <v>521</v>
      </c>
      <c r="M627">
        <v>987</v>
      </c>
      <c r="N627">
        <v>549</v>
      </c>
      <c r="O627">
        <v>666</v>
      </c>
      <c r="P627">
        <v>22</v>
      </c>
      <c r="Q627">
        <v>444</v>
      </c>
      <c r="R627">
        <v>647</v>
      </c>
      <c r="S627" s="7">
        <f t="shared" si="126"/>
        <v>138643.79</v>
      </c>
      <c r="T627" s="7">
        <f t="shared" si="127"/>
        <v>127762.41</v>
      </c>
      <c r="U627" s="6">
        <f t="shared" si="128"/>
        <v>140707.5</v>
      </c>
      <c r="V627" s="6">
        <f t="shared" si="129"/>
        <v>61723.69</v>
      </c>
      <c r="W627" s="6">
        <f t="shared" si="130"/>
        <v>35645.9</v>
      </c>
      <c r="X627" s="6">
        <f t="shared" si="131"/>
        <v>97744.81</v>
      </c>
      <c r="Y627" s="6">
        <f t="shared" si="132"/>
        <v>185171.07</v>
      </c>
      <c r="Z627" s="6">
        <f t="shared" si="133"/>
        <v>102997.89</v>
      </c>
      <c r="AA627" s="6">
        <f t="shared" si="134"/>
        <v>124948.26</v>
      </c>
      <c r="AB627" s="6">
        <f t="shared" si="135"/>
        <v>4127.42</v>
      </c>
      <c r="AC627" s="6">
        <f t="shared" si="136"/>
        <v>83298.84</v>
      </c>
      <c r="AD627">
        <f t="shared" si="137"/>
        <v>121383.67</v>
      </c>
      <c r="AE627" s="7">
        <f t="shared" si="139"/>
        <v>7161.41</v>
      </c>
      <c r="AF627" s="6">
        <f t="shared" si="138"/>
        <v>1224155.25</v>
      </c>
    </row>
    <row r="628" spans="1:32">
      <c r="A628">
        <v>627</v>
      </c>
      <c r="B628" t="s">
        <v>651</v>
      </c>
      <c r="C628" t="s">
        <v>29</v>
      </c>
      <c r="D628">
        <v>233.95</v>
      </c>
      <c r="E628">
        <v>1.8</v>
      </c>
      <c r="F628">
        <v>240</v>
      </c>
      <c r="G628">
        <v>264</v>
      </c>
      <c r="H628">
        <v>444</v>
      </c>
      <c r="I628">
        <v>418</v>
      </c>
      <c r="J628">
        <v>250</v>
      </c>
      <c r="K628">
        <v>681</v>
      </c>
      <c r="L628">
        <v>46</v>
      </c>
      <c r="M628">
        <v>841</v>
      </c>
      <c r="N628">
        <v>180</v>
      </c>
      <c r="O628">
        <v>683</v>
      </c>
      <c r="P628">
        <v>785</v>
      </c>
      <c r="Q628">
        <v>965</v>
      </c>
      <c r="R628">
        <v>175</v>
      </c>
      <c r="S628" s="7">
        <f t="shared" si="126"/>
        <v>61762.8</v>
      </c>
      <c r="T628" s="7">
        <f t="shared" si="127"/>
        <v>103873.8</v>
      </c>
      <c r="U628" s="6">
        <f t="shared" si="128"/>
        <v>97791.1</v>
      </c>
      <c r="V628" s="6">
        <f t="shared" si="129"/>
        <v>58487.5</v>
      </c>
      <c r="W628" s="6">
        <f t="shared" si="130"/>
        <v>159319.95</v>
      </c>
      <c r="X628" s="6">
        <f t="shared" si="131"/>
        <v>10761.7</v>
      </c>
      <c r="Y628" s="6">
        <f t="shared" si="132"/>
        <v>196751.95</v>
      </c>
      <c r="Z628" s="6">
        <f t="shared" si="133"/>
        <v>42111</v>
      </c>
      <c r="AA628" s="6">
        <f t="shared" si="134"/>
        <v>159787.85</v>
      </c>
      <c r="AB628" s="6">
        <f t="shared" si="135"/>
        <v>183650.75</v>
      </c>
      <c r="AC628" s="6">
        <f t="shared" si="136"/>
        <v>225761.75</v>
      </c>
      <c r="AD628">
        <f t="shared" si="137"/>
        <v>40941.25</v>
      </c>
      <c r="AE628" s="7">
        <f t="shared" si="139"/>
        <v>6207.75</v>
      </c>
      <c r="AF628" s="6">
        <f t="shared" si="138"/>
        <v>1341001.4</v>
      </c>
    </row>
    <row r="629" spans="1:32">
      <c r="A629">
        <v>628</v>
      </c>
      <c r="B629" t="s">
        <v>652</v>
      </c>
      <c r="C629" t="s">
        <v>35</v>
      </c>
      <c r="D629">
        <v>375</v>
      </c>
      <c r="E629">
        <v>3.1</v>
      </c>
      <c r="F629">
        <v>929</v>
      </c>
      <c r="G629">
        <v>437</v>
      </c>
      <c r="H629">
        <v>268</v>
      </c>
      <c r="I629">
        <v>336</v>
      </c>
      <c r="J629">
        <v>806</v>
      </c>
      <c r="K629">
        <v>818</v>
      </c>
      <c r="L629">
        <v>378</v>
      </c>
      <c r="M629">
        <v>784</v>
      </c>
      <c r="N629">
        <v>860</v>
      </c>
      <c r="O629">
        <v>935</v>
      </c>
      <c r="P629">
        <v>128</v>
      </c>
      <c r="Q629">
        <v>718</v>
      </c>
      <c r="R629">
        <v>653</v>
      </c>
      <c r="S629" s="7">
        <f t="shared" si="126"/>
        <v>163875</v>
      </c>
      <c r="T629" s="7">
        <f t="shared" si="127"/>
        <v>100500</v>
      </c>
      <c r="U629" s="6">
        <f t="shared" si="128"/>
        <v>126000</v>
      </c>
      <c r="V629" s="6">
        <f t="shared" si="129"/>
        <v>302250</v>
      </c>
      <c r="W629" s="6">
        <f t="shared" si="130"/>
        <v>306750</v>
      </c>
      <c r="X629" s="6">
        <f t="shared" si="131"/>
        <v>141750</v>
      </c>
      <c r="Y629" s="6">
        <f t="shared" si="132"/>
        <v>294000</v>
      </c>
      <c r="Z629" s="6">
        <f t="shared" si="133"/>
        <v>322500</v>
      </c>
      <c r="AA629" s="6">
        <f t="shared" si="134"/>
        <v>350625</v>
      </c>
      <c r="AB629" s="6">
        <f t="shared" si="135"/>
        <v>48000</v>
      </c>
      <c r="AC629" s="6">
        <f t="shared" si="136"/>
        <v>269250</v>
      </c>
      <c r="AD629">
        <f t="shared" si="137"/>
        <v>244875</v>
      </c>
      <c r="AE629" s="7">
        <f t="shared" si="139"/>
        <v>8428.1</v>
      </c>
      <c r="AF629" s="6">
        <f t="shared" si="138"/>
        <v>2670375</v>
      </c>
    </row>
    <row r="630" spans="1:32">
      <c r="A630">
        <v>629</v>
      </c>
      <c r="B630" t="s">
        <v>653</v>
      </c>
      <c r="C630" t="s">
        <v>19</v>
      </c>
      <c r="D630">
        <v>23.16</v>
      </c>
      <c r="E630">
        <v>1.4</v>
      </c>
      <c r="F630">
        <v>301</v>
      </c>
      <c r="G630">
        <v>759</v>
      </c>
      <c r="H630">
        <v>266</v>
      </c>
      <c r="I630">
        <v>418</v>
      </c>
      <c r="J630">
        <v>889</v>
      </c>
      <c r="K630">
        <v>959</v>
      </c>
      <c r="L630">
        <v>826</v>
      </c>
      <c r="M630">
        <v>758</v>
      </c>
      <c r="N630">
        <v>616</v>
      </c>
      <c r="O630">
        <v>869</v>
      </c>
      <c r="P630">
        <v>290</v>
      </c>
      <c r="Q630">
        <v>463</v>
      </c>
      <c r="R630">
        <v>448</v>
      </c>
      <c r="S630" s="7">
        <f t="shared" si="126"/>
        <v>17578.44</v>
      </c>
      <c r="T630" s="7">
        <f t="shared" si="127"/>
        <v>6160.56</v>
      </c>
      <c r="U630" s="6">
        <f t="shared" si="128"/>
        <v>9680.88</v>
      </c>
      <c r="V630" s="6">
        <f t="shared" si="129"/>
        <v>20589.24</v>
      </c>
      <c r="W630" s="6">
        <f t="shared" si="130"/>
        <v>22210.44</v>
      </c>
      <c r="X630" s="6">
        <f t="shared" si="131"/>
        <v>19130.16</v>
      </c>
      <c r="Y630" s="6">
        <f t="shared" si="132"/>
        <v>17555.28</v>
      </c>
      <c r="Z630" s="6">
        <f t="shared" si="133"/>
        <v>14266.56</v>
      </c>
      <c r="AA630" s="6">
        <f t="shared" si="134"/>
        <v>20126.04</v>
      </c>
      <c r="AB630" s="6">
        <f t="shared" si="135"/>
        <v>6716.4</v>
      </c>
      <c r="AC630" s="6">
        <f t="shared" si="136"/>
        <v>10723.08</v>
      </c>
      <c r="AD630">
        <f t="shared" si="137"/>
        <v>10375.68</v>
      </c>
      <c r="AE630" s="7">
        <f t="shared" si="139"/>
        <v>7886.56</v>
      </c>
      <c r="AF630" s="6">
        <f t="shared" si="138"/>
        <v>175112.76</v>
      </c>
    </row>
    <row r="631" spans="1:32">
      <c r="A631">
        <v>630</v>
      </c>
      <c r="B631" t="s">
        <v>654</v>
      </c>
      <c r="C631" t="s">
        <v>48</v>
      </c>
      <c r="D631">
        <v>129.96</v>
      </c>
      <c r="E631">
        <v>2.8</v>
      </c>
      <c r="F631">
        <v>602</v>
      </c>
      <c r="G631">
        <v>246</v>
      </c>
      <c r="H631">
        <v>53</v>
      </c>
      <c r="I631">
        <v>914</v>
      </c>
      <c r="J631">
        <v>782</v>
      </c>
      <c r="K631">
        <v>715</v>
      </c>
      <c r="L631">
        <v>95</v>
      </c>
      <c r="M631">
        <v>445</v>
      </c>
      <c r="N631">
        <v>611</v>
      </c>
      <c r="O631">
        <v>46</v>
      </c>
      <c r="P631">
        <v>831</v>
      </c>
      <c r="Q631">
        <v>279</v>
      </c>
      <c r="R631">
        <v>591</v>
      </c>
      <c r="S631" s="7">
        <f t="shared" si="126"/>
        <v>31970.16</v>
      </c>
      <c r="T631" s="7">
        <f t="shared" si="127"/>
        <v>6887.88</v>
      </c>
      <c r="U631" s="6">
        <f t="shared" si="128"/>
        <v>118783.44</v>
      </c>
      <c r="V631" s="6">
        <f t="shared" si="129"/>
        <v>101628.72</v>
      </c>
      <c r="W631" s="6">
        <f t="shared" si="130"/>
        <v>92921.4</v>
      </c>
      <c r="X631" s="6">
        <f t="shared" si="131"/>
        <v>12346.2</v>
      </c>
      <c r="Y631" s="6">
        <f t="shared" si="132"/>
        <v>57832.2</v>
      </c>
      <c r="Z631" s="6">
        <f t="shared" si="133"/>
        <v>79405.56</v>
      </c>
      <c r="AA631" s="6">
        <f t="shared" si="134"/>
        <v>5978.16</v>
      </c>
      <c r="AB631" s="6">
        <f t="shared" si="135"/>
        <v>107996.76</v>
      </c>
      <c r="AC631" s="6">
        <f t="shared" si="136"/>
        <v>36258.84</v>
      </c>
      <c r="AD631">
        <f t="shared" si="137"/>
        <v>76806.36</v>
      </c>
      <c r="AE631" s="7">
        <f t="shared" si="139"/>
        <v>6342.76</v>
      </c>
      <c r="AF631" s="6">
        <f t="shared" si="138"/>
        <v>728815.68</v>
      </c>
    </row>
    <row r="632" spans="1:32">
      <c r="A632">
        <v>631</v>
      </c>
      <c r="B632" t="s">
        <v>655</v>
      </c>
      <c r="C632" t="s">
        <v>29</v>
      </c>
      <c r="D632">
        <v>358.11</v>
      </c>
      <c r="E632">
        <v>4</v>
      </c>
      <c r="F632">
        <v>103</v>
      </c>
      <c r="G632">
        <v>666</v>
      </c>
      <c r="H632">
        <v>527</v>
      </c>
      <c r="I632">
        <v>915</v>
      </c>
      <c r="J632">
        <v>966</v>
      </c>
      <c r="K632">
        <v>55</v>
      </c>
      <c r="L632">
        <v>957</v>
      </c>
      <c r="M632">
        <v>924</v>
      </c>
      <c r="N632">
        <v>601</v>
      </c>
      <c r="O632">
        <v>93</v>
      </c>
      <c r="P632">
        <v>500</v>
      </c>
      <c r="Q632">
        <v>150</v>
      </c>
      <c r="R632">
        <v>81</v>
      </c>
      <c r="S632" s="7">
        <f t="shared" si="126"/>
        <v>238501.26</v>
      </c>
      <c r="T632" s="7">
        <f t="shared" si="127"/>
        <v>188723.97</v>
      </c>
      <c r="U632" s="6">
        <f t="shared" si="128"/>
        <v>327670.65</v>
      </c>
      <c r="V632" s="6">
        <f t="shared" si="129"/>
        <v>345934.26</v>
      </c>
      <c r="W632" s="6">
        <f t="shared" si="130"/>
        <v>19696.05</v>
      </c>
      <c r="X632" s="6">
        <f t="shared" si="131"/>
        <v>342711.27</v>
      </c>
      <c r="Y632" s="6">
        <f t="shared" si="132"/>
        <v>330893.64</v>
      </c>
      <c r="Z632" s="6">
        <f t="shared" si="133"/>
        <v>215224.11</v>
      </c>
      <c r="AA632" s="6">
        <f t="shared" si="134"/>
        <v>33304.23</v>
      </c>
      <c r="AB632" s="6">
        <f t="shared" si="135"/>
        <v>179055</v>
      </c>
      <c r="AC632" s="6">
        <f t="shared" si="136"/>
        <v>53716.5</v>
      </c>
      <c r="AD632">
        <f t="shared" si="137"/>
        <v>29006.91</v>
      </c>
      <c r="AE632" s="7">
        <f t="shared" si="139"/>
        <v>6900.11</v>
      </c>
      <c r="AF632" s="6">
        <f t="shared" si="138"/>
        <v>2304437.85</v>
      </c>
    </row>
    <row r="633" spans="1:32">
      <c r="A633">
        <v>632</v>
      </c>
      <c r="B633" t="s">
        <v>656</v>
      </c>
      <c r="C633" t="s">
        <v>29</v>
      </c>
      <c r="D633">
        <v>448.13</v>
      </c>
      <c r="E633">
        <v>2.4</v>
      </c>
      <c r="F633">
        <v>988</v>
      </c>
      <c r="G633">
        <v>545</v>
      </c>
      <c r="H633">
        <v>519</v>
      </c>
      <c r="I633">
        <v>611</v>
      </c>
      <c r="J633">
        <v>924</v>
      </c>
      <c r="K633">
        <v>719</v>
      </c>
      <c r="L633">
        <v>102</v>
      </c>
      <c r="M633">
        <v>185</v>
      </c>
      <c r="N633">
        <v>926</v>
      </c>
      <c r="O633">
        <v>939</v>
      </c>
      <c r="P633">
        <v>185</v>
      </c>
      <c r="Q633">
        <v>239</v>
      </c>
      <c r="R633">
        <v>134</v>
      </c>
      <c r="S633" s="7">
        <f t="shared" si="126"/>
        <v>244230.85</v>
      </c>
      <c r="T633" s="7">
        <f t="shared" si="127"/>
        <v>232579.47</v>
      </c>
      <c r="U633" s="6">
        <f t="shared" si="128"/>
        <v>273807.43</v>
      </c>
      <c r="V633" s="6">
        <f t="shared" si="129"/>
        <v>414072.12</v>
      </c>
      <c r="W633" s="6">
        <f t="shared" si="130"/>
        <v>322205.47</v>
      </c>
      <c r="X633" s="6">
        <f t="shared" si="131"/>
        <v>45709.26</v>
      </c>
      <c r="Y633" s="6">
        <f t="shared" si="132"/>
        <v>82904.05</v>
      </c>
      <c r="Z633" s="6">
        <f t="shared" si="133"/>
        <v>414968.38</v>
      </c>
      <c r="AA633" s="6">
        <f t="shared" si="134"/>
        <v>420794.07</v>
      </c>
      <c r="AB633" s="6">
        <f t="shared" si="135"/>
        <v>82904.05</v>
      </c>
      <c r="AC633" s="6">
        <f t="shared" si="136"/>
        <v>107103.07</v>
      </c>
      <c r="AD633">
        <f t="shared" si="137"/>
        <v>60049.42</v>
      </c>
      <c r="AE633" s="7">
        <f t="shared" si="139"/>
        <v>7466.53</v>
      </c>
      <c r="AF633" s="6">
        <f t="shared" si="138"/>
        <v>2701327.64</v>
      </c>
    </row>
    <row r="634" spans="1:32">
      <c r="A634">
        <v>633</v>
      </c>
      <c r="B634" t="s">
        <v>657</v>
      </c>
      <c r="C634" t="s">
        <v>29</v>
      </c>
      <c r="D634">
        <v>258.28</v>
      </c>
      <c r="E634">
        <v>3.7</v>
      </c>
      <c r="F634">
        <v>250</v>
      </c>
      <c r="G634">
        <v>498</v>
      </c>
      <c r="H634">
        <v>615</v>
      </c>
      <c r="I634">
        <v>674</v>
      </c>
      <c r="J634">
        <v>122</v>
      </c>
      <c r="K634">
        <v>552</v>
      </c>
      <c r="L634">
        <v>891</v>
      </c>
      <c r="M634">
        <v>69</v>
      </c>
      <c r="N634">
        <v>811</v>
      </c>
      <c r="O634">
        <v>559</v>
      </c>
      <c r="P634">
        <v>478</v>
      </c>
      <c r="Q634">
        <v>265</v>
      </c>
      <c r="R634">
        <v>718</v>
      </c>
      <c r="S634" s="7">
        <f t="shared" si="126"/>
        <v>128623.44</v>
      </c>
      <c r="T634" s="7">
        <f t="shared" si="127"/>
        <v>158842.2</v>
      </c>
      <c r="U634" s="6">
        <f t="shared" si="128"/>
        <v>174080.72</v>
      </c>
      <c r="V634" s="6">
        <f t="shared" si="129"/>
        <v>31510.16</v>
      </c>
      <c r="W634" s="6">
        <f t="shared" si="130"/>
        <v>142570.56</v>
      </c>
      <c r="X634" s="6">
        <f t="shared" si="131"/>
        <v>230127.48</v>
      </c>
      <c r="Y634" s="6">
        <f t="shared" si="132"/>
        <v>17821.32</v>
      </c>
      <c r="Z634" s="6">
        <f t="shared" si="133"/>
        <v>209465.08</v>
      </c>
      <c r="AA634" s="6">
        <f t="shared" si="134"/>
        <v>144378.52</v>
      </c>
      <c r="AB634" s="6">
        <f t="shared" si="135"/>
        <v>123457.84</v>
      </c>
      <c r="AC634" s="6">
        <f t="shared" si="136"/>
        <v>68444.2</v>
      </c>
      <c r="AD634">
        <f t="shared" si="137"/>
        <v>185445.04</v>
      </c>
      <c r="AE634" s="7">
        <f t="shared" si="139"/>
        <v>6763.98</v>
      </c>
      <c r="AF634" s="6">
        <f t="shared" si="138"/>
        <v>1614766.56</v>
      </c>
    </row>
    <row r="635" spans="1:32">
      <c r="A635">
        <v>634</v>
      </c>
      <c r="B635" t="s">
        <v>658</v>
      </c>
      <c r="C635" t="s">
        <v>26</v>
      </c>
      <c r="D635">
        <v>268.4</v>
      </c>
      <c r="E635">
        <v>4.2</v>
      </c>
      <c r="F635">
        <v>453</v>
      </c>
      <c r="G635">
        <v>128</v>
      </c>
      <c r="H635">
        <v>58</v>
      </c>
      <c r="I635">
        <v>927</v>
      </c>
      <c r="J635">
        <v>878</v>
      </c>
      <c r="K635">
        <v>31</v>
      </c>
      <c r="L635">
        <v>853</v>
      </c>
      <c r="M635">
        <v>973</v>
      </c>
      <c r="N635">
        <v>443</v>
      </c>
      <c r="O635">
        <v>751</v>
      </c>
      <c r="P635">
        <v>570</v>
      </c>
      <c r="Q635">
        <v>693</v>
      </c>
      <c r="R635">
        <v>855</v>
      </c>
      <c r="S635" s="7">
        <f t="shared" si="126"/>
        <v>34355.2</v>
      </c>
      <c r="T635" s="7">
        <f t="shared" si="127"/>
        <v>15567.2</v>
      </c>
      <c r="U635" s="6">
        <f t="shared" si="128"/>
        <v>248806.8</v>
      </c>
      <c r="V635" s="6">
        <f t="shared" si="129"/>
        <v>235655.2</v>
      </c>
      <c r="W635" s="6">
        <f t="shared" si="130"/>
        <v>8320.4</v>
      </c>
      <c r="X635" s="6">
        <f t="shared" si="131"/>
        <v>228945.2</v>
      </c>
      <c r="Y635" s="6">
        <f t="shared" si="132"/>
        <v>261153.2</v>
      </c>
      <c r="Z635" s="6">
        <f t="shared" si="133"/>
        <v>118901.2</v>
      </c>
      <c r="AA635" s="6">
        <f t="shared" si="134"/>
        <v>201568.4</v>
      </c>
      <c r="AB635" s="6">
        <f t="shared" si="135"/>
        <v>152988</v>
      </c>
      <c r="AC635" s="6">
        <f t="shared" si="136"/>
        <v>186001.2</v>
      </c>
      <c r="AD635">
        <f t="shared" si="137"/>
        <v>229482</v>
      </c>
      <c r="AE635" s="7">
        <f t="shared" si="139"/>
        <v>7885.6</v>
      </c>
      <c r="AF635" s="6">
        <f t="shared" si="138"/>
        <v>1921744</v>
      </c>
    </row>
    <row r="636" spans="1:32">
      <c r="A636">
        <v>635</v>
      </c>
      <c r="B636" t="s">
        <v>659</v>
      </c>
      <c r="C636" t="s">
        <v>29</v>
      </c>
      <c r="D636">
        <v>58.05</v>
      </c>
      <c r="E636">
        <v>4.7</v>
      </c>
      <c r="F636">
        <v>520</v>
      </c>
      <c r="G636">
        <v>671</v>
      </c>
      <c r="H636">
        <v>824</v>
      </c>
      <c r="I636">
        <v>121</v>
      </c>
      <c r="J636">
        <v>386</v>
      </c>
      <c r="K636">
        <v>526</v>
      </c>
      <c r="L636">
        <v>145</v>
      </c>
      <c r="M636">
        <v>149</v>
      </c>
      <c r="N636">
        <v>331</v>
      </c>
      <c r="O636">
        <v>858</v>
      </c>
      <c r="P636">
        <v>491</v>
      </c>
      <c r="Q636">
        <v>104</v>
      </c>
      <c r="R636">
        <v>176</v>
      </c>
      <c r="S636" s="7">
        <f t="shared" si="126"/>
        <v>38951.55</v>
      </c>
      <c r="T636" s="7">
        <f t="shared" si="127"/>
        <v>47833.2</v>
      </c>
      <c r="U636" s="6">
        <f t="shared" si="128"/>
        <v>7024.05</v>
      </c>
      <c r="V636" s="6">
        <f t="shared" si="129"/>
        <v>22407.3</v>
      </c>
      <c r="W636" s="6">
        <f t="shared" si="130"/>
        <v>30534.3</v>
      </c>
      <c r="X636" s="6">
        <f t="shared" si="131"/>
        <v>8417.25</v>
      </c>
      <c r="Y636" s="6">
        <f t="shared" si="132"/>
        <v>8649.45</v>
      </c>
      <c r="Z636" s="6">
        <f t="shared" si="133"/>
        <v>19214.55</v>
      </c>
      <c r="AA636" s="6">
        <f t="shared" si="134"/>
        <v>49806.9</v>
      </c>
      <c r="AB636" s="6">
        <f t="shared" si="135"/>
        <v>28502.55</v>
      </c>
      <c r="AC636" s="6">
        <f t="shared" si="136"/>
        <v>6037.2</v>
      </c>
      <c r="AD636">
        <f t="shared" si="137"/>
        <v>10216.8</v>
      </c>
      <c r="AE636" s="7">
        <f t="shared" si="139"/>
        <v>5364.75</v>
      </c>
      <c r="AF636" s="6">
        <f t="shared" si="138"/>
        <v>277595.1</v>
      </c>
    </row>
    <row r="637" spans="1:32">
      <c r="A637">
        <v>636</v>
      </c>
      <c r="B637" t="s">
        <v>660</v>
      </c>
      <c r="C637" t="s">
        <v>21</v>
      </c>
      <c r="D637">
        <v>226.47</v>
      </c>
      <c r="E637">
        <v>1.9</v>
      </c>
      <c r="F637">
        <v>153</v>
      </c>
      <c r="G637">
        <v>600</v>
      </c>
      <c r="H637">
        <v>39</v>
      </c>
      <c r="I637">
        <v>431</v>
      </c>
      <c r="J637">
        <v>338</v>
      </c>
      <c r="K637">
        <v>573</v>
      </c>
      <c r="L637">
        <v>879</v>
      </c>
      <c r="M637">
        <v>245</v>
      </c>
      <c r="N637">
        <v>502</v>
      </c>
      <c r="O637">
        <v>212</v>
      </c>
      <c r="P637">
        <v>512</v>
      </c>
      <c r="Q637">
        <v>936</v>
      </c>
      <c r="R637">
        <v>382</v>
      </c>
      <c r="S637" s="7">
        <f t="shared" si="126"/>
        <v>135882</v>
      </c>
      <c r="T637" s="7">
        <f t="shared" si="127"/>
        <v>8832.33</v>
      </c>
      <c r="U637" s="6">
        <f t="shared" si="128"/>
        <v>97608.57</v>
      </c>
      <c r="V637" s="6">
        <f t="shared" si="129"/>
        <v>76546.86</v>
      </c>
      <c r="W637" s="6">
        <f t="shared" si="130"/>
        <v>129767.31</v>
      </c>
      <c r="X637" s="6">
        <f t="shared" si="131"/>
        <v>199067.13</v>
      </c>
      <c r="Y637" s="6">
        <f t="shared" si="132"/>
        <v>55485.15</v>
      </c>
      <c r="Z637" s="6">
        <f t="shared" si="133"/>
        <v>113687.94</v>
      </c>
      <c r="AA637" s="6">
        <f t="shared" si="134"/>
        <v>48011.64</v>
      </c>
      <c r="AB637" s="6">
        <f t="shared" si="135"/>
        <v>115952.64</v>
      </c>
      <c r="AC637" s="6">
        <f t="shared" si="136"/>
        <v>211975.92</v>
      </c>
      <c r="AD637">
        <f t="shared" si="137"/>
        <v>86511.54</v>
      </c>
      <c r="AE637" s="7">
        <f t="shared" si="139"/>
        <v>6030.37</v>
      </c>
      <c r="AF637" s="6">
        <f t="shared" si="138"/>
        <v>1279329.03</v>
      </c>
    </row>
    <row r="638" spans="1:32">
      <c r="A638">
        <v>637</v>
      </c>
      <c r="B638" t="s">
        <v>661</v>
      </c>
      <c r="C638" t="s">
        <v>23</v>
      </c>
      <c r="D638">
        <v>268.65</v>
      </c>
      <c r="E638">
        <v>2.6</v>
      </c>
      <c r="F638">
        <v>859</v>
      </c>
      <c r="G638">
        <v>604</v>
      </c>
      <c r="H638">
        <v>236</v>
      </c>
      <c r="I638">
        <v>43</v>
      </c>
      <c r="J638">
        <v>777</v>
      </c>
      <c r="K638">
        <v>666</v>
      </c>
      <c r="L638">
        <v>941</v>
      </c>
      <c r="M638">
        <v>773</v>
      </c>
      <c r="N638">
        <v>912</v>
      </c>
      <c r="O638">
        <v>435</v>
      </c>
      <c r="P638">
        <v>642</v>
      </c>
      <c r="Q638">
        <v>432</v>
      </c>
      <c r="R638">
        <v>242</v>
      </c>
      <c r="S638" s="7">
        <f t="shared" si="126"/>
        <v>162264.6</v>
      </c>
      <c r="T638" s="7">
        <f t="shared" si="127"/>
        <v>63401.4</v>
      </c>
      <c r="U638" s="6">
        <f t="shared" si="128"/>
        <v>11551.95</v>
      </c>
      <c r="V638" s="6">
        <f t="shared" si="129"/>
        <v>208741.05</v>
      </c>
      <c r="W638" s="6">
        <f t="shared" si="130"/>
        <v>178920.9</v>
      </c>
      <c r="X638" s="6">
        <f t="shared" si="131"/>
        <v>252799.65</v>
      </c>
      <c r="Y638" s="6">
        <f t="shared" si="132"/>
        <v>207666.45</v>
      </c>
      <c r="Z638" s="6">
        <f t="shared" si="133"/>
        <v>245008.8</v>
      </c>
      <c r="AA638" s="6">
        <f t="shared" si="134"/>
        <v>116862.75</v>
      </c>
      <c r="AB638" s="6">
        <f t="shared" si="135"/>
        <v>172473.3</v>
      </c>
      <c r="AC638" s="6">
        <f t="shared" si="136"/>
        <v>116056.8</v>
      </c>
      <c r="AD638">
        <f t="shared" si="137"/>
        <v>65013.3</v>
      </c>
      <c r="AE638" s="7">
        <f t="shared" si="139"/>
        <v>7833.25</v>
      </c>
      <c r="AF638" s="6">
        <f t="shared" si="138"/>
        <v>1800760.95</v>
      </c>
    </row>
    <row r="639" spans="1:32">
      <c r="A639">
        <v>638</v>
      </c>
      <c r="B639" t="s">
        <v>662</v>
      </c>
      <c r="C639" t="s">
        <v>35</v>
      </c>
      <c r="D639">
        <v>125.02</v>
      </c>
      <c r="E639">
        <v>1.6</v>
      </c>
      <c r="F639">
        <v>174</v>
      </c>
      <c r="G639">
        <v>326</v>
      </c>
      <c r="H639">
        <v>954</v>
      </c>
      <c r="I639">
        <v>871</v>
      </c>
      <c r="J639">
        <v>347</v>
      </c>
      <c r="K639">
        <v>283</v>
      </c>
      <c r="L639">
        <v>927</v>
      </c>
      <c r="M639">
        <v>537</v>
      </c>
      <c r="N639">
        <v>78</v>
      </c>
      <c r="O639">
        <v>851</v>
      </c>
      <c r="P639">
        <v>66</v>
      </c>
      <c r="Q639">
        <v>912</v>
      </c>
      <c r="R639">
        <v>566</v>
      </c>
      <c r="S639" s="7">
        <f t="shared" si="126"/>
        <v>40756.52</v>
      </c>
      <c r="T639" s="7">
        <f t="shared" si="127"/>
        <v>119269.08</v>
      </c>
      <c r="U639" s="6">
        <f t="shared" si="128"/>
        <v>108892.42</v>
      </c>
      <c r="V639" s="6">
        <f t="shared" si="129"/>
        <v>43381.94</v>
      </c>
      <c r="W639" s="6">
        <f t="shared" si="130"/>
        <v>35380.66</v>
      </c>
      <c r="X639" s="6">
        <f t="shared" si="131"/>
        <v>115893.54</v>
      </c>
      <c r="Y639" s="6">
        <f t="shared" si="132"/>
        <v>67135.74</v>
      </c>
      <c r="Z639" s="6">
        <f t="shared" si="133"/>
        <v>9751.56</v>
      </c>
      <c r="AA639" s="6">
        <f t="shared" si="134"/>
        <v>106392.02</v>
      </c>
      <c r="AB639" s="6">
        <f t="shared" si="135"/>
        <v>8251.32</v>
      </c>
      <c r="AC639" s="6">
        <f t="shared" si="136"/>
        <v>114018.24</v>
      </c>
      <c r="AD639">
        <f t="shared" si="137"/>
        <v>70761.32</v>
      </c>
      <c r="AE639" s="7">
        <f t="shared" si="139"/>
        <v>7018.62</v>
      </c>
      <c r="AF639" s="6">
        <f t="shared" si="138"/>
        <v>839884.36</v>
      </c>
    </row>
    <row r="640" spans="1:32">
      <c r="A640">
        <v>639</v>
      </c>
      <c r="B640" t="s">
        <v>663</v>
      </c>
      <c r="C640" t="s">
        <v>29</v>
      </c>
      <c r="D640">
        <v>138.28</v>
      </c>
      <c r="E640">
        <v>5</v>
      </c>
      <c r="F640">
        <v>343</v>
      </c>
      <c r="G640">
        <v>752</v>
      </c>
      <c r="H640">
        <v>385</v>
      </c>
      <c r="I640">
        <v>919</v>
      </c>
      <c r="J640">
        <v>28</v>
      </c>
      <c r="K640">
        <v>720</v>
      </c>
      <c r="L640">
        <v>26</v>
      </c>
      <c r="M640">
        <v>934</v>
      </c>
      <c r="N640">
        <v>584</v>
      </c>
      <c r="O640">
        <v>507</v>
      </c>
      <c r="P640">
        <v>804</v>
      </c>
      <c r="Q640">
        <v>496</v>
      </c>
      <c r="R640">
        <v>140</v>
      </c>
      <c r="S640" s="7">
        <f t="shared" si="126"/>
        <v>103986.56</v>
      </c>
      <c r="T640" s="7">
        <f t="shared" si="127"/>
        <v>53237.8</v>
      </c>
      <c r="U640" s="6">
        <f t="shared" si="128"/>
        <v>127079.32</v>
      </c>
      <c r="V640" s="6">
        <f t="shared" si="129"/>
        <v>3871.84</v>
      </c>
      <c r="W640" s="6">
        <f t="shared" si="130"/>
        <v>99561.6</v>
      </c>
      <c r="X640" s="6">
        <f t="shared" si="131"/>
        <v>3595.28</v>
      </c>
      <c r="Y640" s="6">
        <f t="shared" si="132"/>
        <v>129153.52</v>
      </c>
      <c r="Z640" s="6">
        <f t="shared" si="133"/>
        <v>80755.52</v>
      </c>
      <c r="AA640" s="6">
        <f t="shared" si="134"/>
        <v>70107.96</v>
      </c>
      <c r="AB640" s="6">
        <f t="shared" si="135"/>
        <v>111177.12</v>
      </c>
      <c r="AC640" s="6">
        <f t="shared" si="136"/>
        <v>68586.88</v>
      </c>
      <c r="AD640">
        <f t="shared" si="137"/>
        <v>19359.2</v>
      </c>
      <c r="AE640" s="7">
        <f t="shared" si="139"/>
        <v>6781.28</v>
      </c>
      <c r="AF640" s="6">
        <f t="shared" si="138"/>
        <v>870472.6</v>
      </c>
    </row>
    <row r="641" spans="1:32">
      <c r="A641">
        <v>640</v>
      </c>
      <c r="B641" t="s">
        <v>664</v>
      </c>
      <c r="C641" t="s">
        <v>48</v>
      </c>
      <c r="D641">
        <v>191.76</v>
      </c>
      <c r="E641">
        <v>4.7</v>
      </c>
      <c r="F641">
        <v>670</v>
      </c>
      <c r="G641">
        <v>834</v>
      </c>
      <c r="H641">
        <v>605</v>
      </c>
      <c r="I641">
        <v>316</v>
      </c>
      <c r="J641">
        <v>974</v>
      </c>
      <c r="K641">
        <v>831</v>
      </c>
      <c r="L641">
        <v>731</v>
      </c>
      <c r="M641">
        <v>651</v>
      </c>
      <c r="N641">
        <v>934</v>
      </c>
      <c r="O641">
        <v>835</v>
      </c>
      <c r="P641">
        <v>466</v>
      </c>
      <c r="Q641">
        <v>439</v>
      </c>
      <c r="R641">
        <v>456</v>
      </c>
      <c r="S641" s="7">
        <f t="shared" si="126"/>
        <v>159927.84</v>
      </c>
      <c r="T641" s="7">
        <f t="shared" si="127"/>
        <v>116014.8</v>
      </c>
      <c r="U641" s="6">
        <f t="shared" si="128"/>
        <v>60596.16</v>
      </c>
      <c r="V641" s="6">
        <f t="shared" si="129"/>
        <v>186774.24</v>
      </c>
      <c r="W641" s="6">
        <f t="shared" si="130"/>
        <v>159352.56</v>
      </c>
      <c r="X641" s="6">
        <f t="shared" si="131"/>
        <v>140176.56</v>
      </c>
      <c r="Y641" s="6">
        <f t="shared" si="132"/>
        <v>124835.76</v>
      </c>
      <c r="Z641" s="6">
        <f t="shared" si="133"/>
        <v>179103.84</v>
      </c>
      <c r="AA641" s="6">
        <f t="shared" si="134"/>
        <v>160119.6</v>
      </c>
      <c r="AB641" s="6">
        <f t="shared" si="135"/>
        <v>89360.16</v>
      </c>
      <c r="AC641" s="6">
        <f t="shared" si="136"/>
        <v>84182.64</v>
      </c>
      <c r="AD641">
        <f t="shared" si="137"/>
        <v>87442.56</v>
      </c>
      <c r="AE641" s="7">
        <f t="shared" si="139"/>
        <v>8938.46</v>
      </c>
      <c r="AF641" s="6">
        <f t="shared" si="138"/>
        <v>1547886.72</v>
      </c>
    </row>
    <row r="642" spans="1:32">
      <c r="A642">
        <v>641</v>
      </c>
      <c r="B642" t="s">
        <v>665</v>
      </c>
      <c r="C642" t="s">
        <v>48</v>
      </c>
      <c r="D642">
        <v>14.94</v>
      </c>
      <c r="E642">
        <v>3.2</v>
      </c>
      <c r="F642">
        <v>431</v>
      </c>
      <c r="G642">
        <v>979</v>
      </c>
      <c r="H642">
        <v>733</v>
      </c>
      <c r="I642">
        <v>380</v>
      </c>
      <c r="J642">
        <v>34</v>
      </c>
      <c r="K642">
        <v>493</v>
      </c>
      <c r="L642">
        <v>529</v>
      </c>
      <c r="M642">
        <v>98</v>
      </c>
      <c r="N642">
        <v>937</v>
      </c>
      <c r="O642">
        <v>650</v>
      </c>
      <c r="P642">
        <v>284</v>
      </c>
      <c r="Q642">
        <v>747</v>
      </c>
      <c r="R642">
        <v>439</v>
      </c>
      <c r="S642" s="7">
        <f t="shared" si="126"/>
        <v>14626.26</v>
      </c>
      <c r="T642" s="7">
        <f t="shared" si="127"/>
        <v>10951.02</v>
      </c>
      <c r="U642" s="6">
        <f t="shared" si="128"/>
        <v>5677.2</v>
      </c>
      <c r="V642" s="6">
        <f t="shared" si="129"/>
        <v>507.96</v>
      </c>
      <c r="W642" s="6">
        <f t="shared" si="130"/>
        <v>7365.42</v>
      </c>
      <c r="X642" s="6">
        <f t="shared" si="131"/>
        <v>7903.26</v>
      </c>
      <c r="Y642" s="6">
        <f t="shared" si="132"/>
        <v>1464.12</v>
      </c>
      <c r="Z642" s="6">
        <f t="shared" si="133"/>
        <v>13998.78</v>
      </c>
      <c r="AA642" s="6">
        <f t="shared" si="134"/>
        <v>9711</v>
      </c>
      <c r="AB642" s="6">
        <f t="shared" si="135"/>
        <v>4242.96</v>
      </c>
      <c r="AC642" s="6">
        <f t="shared" si="136"/>
        <v>11160.18</v>
      </c>
      <c r="AD642">
        <f t="shared" si="137"/>
        <v>6558.66</v>
      </c>
      <c r="AE642" s="7">
        <f t="shared" si="139"/>
        <v>6752.14</v>
      </c>
      <c r="AF642" s="6">
        <f t="shared" si="138"/>
        <v>94166.82</v>
      </c>
    </row>
    <row r="643" spans="1:32">
      <c r="A643">
        <v>642</v>
      </c>
      <c r="B643" t="s">
        <v>666</v>
      </c>
      <c r="C643" t="s">
        <v>29</v>
      </c>
      <c r="D643">
        <v>164.43</v>
      </c>
      <c r="E643">
        <v>4.4</v>
      </c>
      <c r="F643">
        <v>727</v>
      </c>
      <c r="G643">
        <v>403</v>
      </c>
      <c r="H643">
        <v>715</v>
      </c>
      <c r="I643">
        <v>144</v>
      </c>
      <c r="J643">
        <v>517</v>
      </c>
      <c r="K643">
        <v>186</v>
      </c>
      <c r="L643">
        <v>678</v>
      </c>
      <c r="M643">
        <v>909</v>
      </c>
      <c r="N643">
        <v>687</v>
      </c>
      <c r="O643">
        <v>204</v>
      </c>
      <c r="P643">
        <v>600</v>
      </c>
      <c r="Q643">
        <v>684</v>
      </c>
      <c r="R643">
        <v>55</v>
      </c>
      <c r="S643" s="7">
        <f t="shared" ref="S643:S706" si="140">D643*G643</f>
        <v>66265.29</v>
      </c>
      <c r="T643" s="7">
        <f t="shared" ref="T643:T706" si="141">D643*H643</f>
        <v>117567.45</v>
      </c>
      <c r="U643" s="6">
        <f t="shared" ref="U643:U706" si="142">D643*I643</f>
        <v>23677.92</v>
      </c>
      <c r="V643" s="6">
        <f t="shared" ref="V643:V706" si="143">D643*J643</f>
        <v>85010.31</v>
      </c>
      <c r="W643" s="6">
        <f t="shared" ref="W643:W706" si="144">D643*K643</f>
        <v>30583.98</v>
      </c>
      <c r="X643" s="6">
        <f t="shared" ref="X643:X706" si="145">D643*L643</f>
        <v>111483.54</v>
      </c>
      <c r="Y643" s="6">
        <f t="shared" ref="Y643:Y706" si="146">D643*M643</f>
        <v>149466.87</v>
      </c>
      <c r="Z643" s="6">
        <f t="shared" ref="Z643:Z706" si="147">D643*N643</f>
        <v>112963.41</v>
      </c>
      <c r="AA643" s="6">
        <f t="shared" ref="AA643:AA706" si="148">D643*O643</f>
        <v>33543.72</v>
      </c>
      <c r="AB643" s="6">
        <f t="shared" ref="AB643:AB706" si="149">D643*P643</f>
        <v>98658</v>
      </c>
      <c r="AC643" s="6">
        <f t="shared" ref="AC643:AC706" si="150">D643*Q643</f>
        <v>112470.12</v>
      </c>
      <c r="AD643">
        <f t="shared" ref="AD643:AD706" si="151">D643*R643</f>
        <v>9043.65</v>
      </c>
      <c r="AE643" s="7">
        <f t="shared" si="139"/>
        <v>6677.83</v>
      </c>
      <c r="AF643" s="6">
        <f t="shared" ref="AF643:AF706" si="152">SUM(S643:AD643)</f>
        <v>950734.26</v>
      </c>
    </row>
    <row r="644" spans="1:32">
      <c r="A644">
        <v>643</v>
      </c>
      <c r="B644" t="s">
        <v>667</v>
      </c>
      <c r="C644" t="s">
        <v>29</v>
      </c>
      <c r="D644">
        <v>109.67</v>
      </c>
      <c r="E644">
        <v>3.1</v>
      </c>
      <c r="F644">
        <v>689</v>
      </c>
      <c r="G644">
        <v>628</v>
      </c>
      <c r="H644">
        <v>649</v>
      </c>
      <c r="I644">
        <v>326</v>
      </c>
      <c r="J644">
        <v>395</v>
      </c>
      <c r="K644">
        <v>497</v>
      </c>
      <c r="L644">
        <v>944</v>
      </c>
      <c r="M644">
        <v>277</v>
      </c>
      <c r="N644">
        <v>395</v>
      </c>
      <c r="O644">
        <v>380</v>
      </c>
      <c r="P644">
        <v>416</v>
      </c>
      <c r="Q644">
        <v>157</v>
      </c>
      <c r="R644">
        <v>526</v>
      </c>
      <c r="S644" s="7">
        <f t="shared" si="140"/>
        <v>68872.76</v>
      </c>
      <c r="T644" s="7">
        <f t="shared" si="141"/>
        <v>71175.83</v>
      </c>
      <c r="U644" s="6">
        <f t="shared" si="142"/>
        <v>35752.42</v>
      </c>
      <c r="V644" s="6">
        <f t="shared" si="143"/>
        <v>43319.65</v>
      </c>
      <c r="W644" s="6">
        <f t="shared" si="144"/>
        <v>54505.99</v>
      </c>
      <c r="X644" s="6">
        <f t="shared" si="145"/>
        <v>103528.48</v>
      </c>
      <c r="Y644" s="6">
        <f t="shared" si="146"/>
        <v>30378.59</v>
      </c>
      <c r="Z644" s="6">
        <f t="shared" si="147"/>
        <v>43319.65</v>
      </c>
      <c r="AA644" s="6">
        <f t="shared" si="148"/>
        <v>41674.6</v>
      </c>
      <c r="AB644" s="6">
        <f t="shared" si="149"/>
        <v>45622.72</v>
      </c>
      <c r="AC644" s="6">
        <f t="shared" si="150"/>
        <v>17218.19</v>
      </c>
      <c r="AD644">
        <f t="shared" si="151"/>
        <v>57686.42</v>
      </c>
      <c r="AE644" s="7">
        <f t="shared" ref="AE644:AE707" si="153">SUM(D644:R644)</f>
        <v>6391.77</v>
      </c>
      <c r="AF644" s="6">
        <f t="shared" si="152"/>
        <v>613055.3</v>
      </c>
    </row>
    <row r="645" spans="1:32">
      <c r="A645">
        <v>644</v>
      </c>
      <c r="B645" t="s">
        <v>668</v>
      </c>
      <c r="C645" t="s">
        <v>21</v>
      </c>
      <c r="D645">
        <v>167.11</v>
      </c>
      <c r="E645">
        <v>3.5</v>
      </c>
      <c r="F645">
        <v>687</v>
      </c>
      <c r="G645">
        <v>605</v>
      </c>
      <c r="H645">
        <v>299</v>
      </c>
      <c r="I645">
        <v>362</v>
      </c>
      <c r="J645">
        <v>622</v>
      </c>
      <c r="K645">
        <v>441</v>
      </c>
      <c r="L645">
        <v>988</v>
      </c>
      <c r="M645">
        <v>562</v>
      </c>
      <c r="N645">
        <v>607</v>
      </c>
      <c r="O645">
        <v>72</v>
      </c>
      <c r="P645">
        <v>99</v>
      </c>
      <c r="Q645">
        <v>171</v>
      </c>
      <c r="R645">
        <v>696</v>
      </c>
      <c r="S645" s="7">
        <f t="shared" si="140"/>
        <v>101101.55</v>
      </c>
      <c r="T645" s="7">
        <f t="shared" si="141"/>
        <v>49965.89</v>
      </c>
      <c r="U645" s="6">
        <f t="shared" si="142"/>
        <v>60493.82</v>
      </c>
      <c r="V645" s="6">
        <f t="shared" si="143"/>
        <v>103942.42</v>
      </c>
      <c r="W645" s="6">
        <f t="shared" si="144"/>
        <v>73695.51</v>
      </c>
      <c r="X645" s="6">
        <f t="shared" si="145"/>
        <v>165104.68</v>
      </c>
      <c r="Y645" s="6">
        <f t="shared" si="146"/>
        <v>93915.82</v>
      </c>
      <c r="Z645" s="6">
        <f t="shared" si="147"/>
        <v>101435.77</v>
      </c>
      <c r="AA645" s="6">
        <f t="shared" si="148"/>
        <v>12031.92</v>
      </c>
      <c r="AB645" s="6">
        <f t="shared" si="149"/>
        <v>16543.89</v>
      </c>
      <c r="AC645" s="6">
        <f t="shared" si="150"/>
        <v>28575.81</v>
      </c>
      <c r="AD645">
        <f t="shared" si="151"/>
        <v>116308.56</v>
      </c>
      <c r="AE645" s="7">
        <f t="shared" si="153"/>
        <v>6381.61</v>
      </c>
      <c r="AF645" s="6">
        <f t="shared" si="152"/>
        <v>923115.64</v>
      </c>
    </row>
    <row r="646" spans="1:32">
      <c r="A646">
        <v>645</v>
      </c>
      <c r="B646" t="s">
        <v>669</v>
      </c>
      <c r="C646" t="s">
        <v>29</v>
      </c>
      <c r="D646">
        <v>64.28</v>
      </c>
      <c r="E646">
        <v>1.4</v>
      </c>
      <c r="F646">
        <v>852</v>
      </c>
      <c r="G646">
        <v>674</v>
      </c>
      <c r="H646">
        <v>394</v>
      </c>
      <c r="I646">
        <v>49</v>
      </c>
      <c r="J646">
        <v>293</v>
      </c>
      <c r="K646">
        <v>129</v>
      </c>
      <c r="L646">
        <v>81</v>
      </c>
      <c r="M646">
        <v>662</v>
      </c>
      <c r="N646">
        <v>856</v>
      </c>
      <c r="O646">
        <v>515</v>
      </c>
      <c r="P646">
        <v>188</v>
      </c>
      <c r="Q646">
        <v>493</v>
      </c>
      <c r="R646">
        <v>825</v>
      </c>
      <c r="S646" s="7">
        <f t="shared" si="140"/>
        <v>43324.72</v>
      </c>
      <c r="T646" s="7">
        <f t="shared" si="141"/>
        <v>25326.32</v>
      </c>
      <c r="U646" s="6">
        <f t="shared" si="142"/>
        <v>3149.72</v>
      </c>
      <c r="V646" s="6">
        <f t="shared" si="143"/>
        <v>18834.04</v>
      </c>
      <c r="W646" s="6">
        <f t="shared" si="144"/>
        <v>8292.12</v>
      </c>
      <c r="X646" s="6">
        <f t="shared" si="145"/>
        <v>5206.68</v>
      </c>
      <c r="Y646" s="6">
        <f t="shared" si="146"/>
        <v>42553.36</v>
      </c>
      <c r="Z646" s="6">
        <f t="shared" si="147"/>
        <v>55023.68</v>
      </c>
      <c r="AA646" s="6">
        <f t="shared" si="148"/>
        <v>33104.2</v>
      </c>
      <c r="AB646" s="6">
        <f t="shared" si="149"/>
        <v>12084.64</v>
      </c>
      <c r="AC646" s="6">
        <f t="shared" si="150"/>
        <v>31690.04</v>
      </c>
      <c r="AD646">
        <f t="shared" si="151"/>
        <v>53031</v>
      </c>
      <c r="AE646" s="7">
        <f t="shared" si="153"/>
        <v>6076.68</v>
      </c>
      <c r="AF646" s="6">
        <f t="shared" si="152"/>
        <v>331620.52</v>
      </c>
    </row>
    <row r="647" spans="1:32">
      <c r="A647">
        <v>646</v>
      </c>
      <c r="B647" t="s">
        <v>670</v>
      </c>
      <c r="C647" t="s">
        <v>29</v>
      </c>
      <c r="D647">
        <v>445.81</v>
      </c>
      <c r="E647">
        <v>4</v>
      </c>
      <c r="F647">
        <v>850</v>
      </c>
      <c r="G647">
        <v>610</v>
      </c>
      <c r="H647">
        <v>206</v>
      </c>
      <c r="I647">
        <v>64</v>
      </c>
      <c r="J647">
        <v>588</v>
      </c>
      <c r="K647">
        <v>638</v>
      </c>
      <c r="L647">
        <v>427</v>
      </c>
      <c r="M647">
        <v>943</v>
      </c>
      <c r="N647">
        <v>102</v>
      </c>
      <c r="O647">
        <v>75</v>
      </c>
      <c r="P647">
        <v>988</v>
      </c>
      <c r="Q647">
        <v>969</v>
      </c>
      <c r="R647">
        <v>418</v>
      </c>
      <c r="S647" s="7">
        <f t="shared" si="140"/>
        <v>271944.1</v>
      </c>
      <c r="T647" s="7">
        <f t="shared" si="141"/>
        <v>91836.86</v>
      </c>
      <c r="U647" s="6">
        <f t="shared" si="142"/>
        <v>28531.84</v>
      </c>
      <c r="V647" s="6">
        <f t="shared" si="143"/>
        <v>262136.28</v>
      </c>
      <c r="W647" s="6">
        <f t="shared" si="144"/>
        <v>284426.78</v>
      </c>
      <c r="X647" s="6">
        <f t="shared" si="145"/>
        <v>190360.87</v>
      </c>
      <c r="Y647" s="6">
        <f t="shared" si="146"/>
        <v>420398.83</v>
      </c>
      <c r="Z647" s="6">
        <f t="shared" si="147"/>
        <v>45472.62</v>
      </c>
      <c r="AA647" s="6">
        <f t="shared" si="148"/>
        <v>33435.75</v>
      </c>
      <c r="AB647" s="6">
        <f t="shared" si="149"/>
        <v>440460.28</v>
      </c>
      <c r="AC647" s="6">
        <f t="shared" si="150"/>
        <v>431989.89</v>
      </c>
      <c r="AD647">
        <f t="shared" si="151"/>
        <v>186348.58</v>
      </c>
      <c r="AE647" s="7">
        <f t="shared" si="153"/>
        <v>7327.81</v>
      </c>
      <c r="AF647" s="6">
        <f t="shared" si="152"/>
        <v>2687342.68</v>
      </c>
    </row>
    <row r="648" spans="1:32">
      <c r="A648">
        <v>647</v>
      </c>
      <c r="B648" t="s">
        <v>671</v>
      </c>
      <c r="C648" t="s">
        <v>23</v>
      </c>
      <c r="D648">
        <v>298.83</v>
      </c>
      <c r="E648">
        <v>1.5</v>
      </c>
      <c r="F648">
        <v>658</v>
      </c>
      <c r="G648">
        <v>624</v>
      </c>
      <c r="H648">
        <v>335</v>
      </c>
      <c r="I648">
        <v>354</v>
      </c>
      <c r="J648">
        <v>348</v>
      </c>
      <c r="K648">
        <v>291</v>
      </c>
      <c r="L648">
        <v>583</v>
      </c>
      <c r="M648">
        <v>454</v>
      </c>
      <c r="N648">
        <v>401</v>
      </c>
      <c r="O648">
        <v>840</v>
      </c>
      <c r="P648">
        <v>889</v>
      </c>
      <c r="Q648">
        <v>310</v>
      </c>
      <c r="R648">
        <v>87</v>
      </c>
      <c r="S648" s="7">
        <f t="shared" si="140"/>
        <v>186469.92</v>
      </c>
      <c r="T648" s="7">
        <f t="shared" si="141"/>
        <v>100108.05</v>
      </c>
      <c r="U648" s="6">
        <f t="shared" si="142"/>
        <v>105785.82</v>
      </c>
      <c r="V648" s="6">
        <f t="shared" si="143"/>
        <v>103992.84</v>
      </c>
      <c r="W648" s="6">
        <f t="shared" si="144"/>
        <v>86959.53</v>
      </c>
      <c r="X648" s="6">
        <f t="shared" si="145"/>
        <v>174217.89</v>
      </c>
      <c r="Y648" s="6">
        <f t="shared" si="146"/>
        <v>135668.82</v>
      </c>
      <c r="Z648" s="6">
        <f t="shared" si="147"/>
        <v>119830.83</v>
      </c>
      <c r="AA648" s="6">
        <f t="shared" si="148"/>
        <v>251017.2</v>
      </c>
      <c r="AB648" s="6">
        <f t="shared" si="149"/>
        <v>265659.87</v>
      </c>
      <c r="AC648" s="6">
        <f t="shared" si="150"/>
        <v>92637.3</v>
      </c>
      <c r="AD648">
        <f t="shared" si="151"/>
        <v>25998.21</v>
      </c>
      <c r="AE648" s="7">
        <f t="shared" si="153"/>
        <v>6474.33</v>
      </c>
      <c r="AF648" s="6">
        <f t="shared" si="152"/>
        <v>1648346.28</v>
      </c>
    </row>
    <row r="649" spans="1:32">
      <c r="A649">
        <v>648</v>
      </c>
      <c r="B649" t="s">
        <v>672</v>
      </c>
      <c r="C649" t="s">
        <v>48</v>
      </c>
      <c r="D649">
        <v>341.16</v>
      </c>
      <c r="E649">
        <v>4.3</v>
      </c>
      <c r="F649">
        <v>962</v>
      </c>
      <c r="G649">
        <v>358</v>
      </c>
      <c r="H649">
        <v>592</v>
      </c>
      <c r="I649">
        <v>799</v>
      </c>
      <c r="J649">
        <v>146</v>
      </c>
      <c r="K649">
        <v>113</v>
      </c>
      <c r="L649">
        <v>821</v>
      </c>
      <c r="M649">
        <v>103</v>
      </c>
      <c r="N649">
        <v>974</v>
      </c>
      <c r="O649">
        <v>76</v>
      </c>
      <c r="P649">
        <v>857</v>
      </c>
      <c r="Q649">
        <v>402</v>
      </c>
      <c r="R649">
        <v>608</v>
      </c>
      <c r="S649" s="7">
        <f t="shared" si="140"/>
        <v>122135.28</v>
      </c>
      <c r="T649" s="7">
        <f t="shared" si="141"/>
        <v>201966.72</v>
      </c>
      <c r="U649" s="6">
        <f t="shared" si="142"/>
        <v>272586.84</v>
      </c>
      <c r="V649" s="6">
        <f t="shared" si="143"/>
        <v>49809.36</v>
      </c>
      <c r="W649" s="6">
        <f t="shared" si="144"/>
        <v>38551.08</v>
      </c>
      <c r="X649" s="6">
        <f t="shared" si="145"/>
        <v>280092.36</v>
      </c>
      <c r="Y649" s="6">
        <f t="shared" si="146"/>
        <v>35139.48</v>
      </c>
      <c r="Z649" s="6">
        <f t="shared" si="147"/>
        <v>332289.84</v>
      </c>
      <c r="AA649" s="6">
        <f t="shared" si="148"/>
        <v>25928.16</v>
      </c>
      <c r="AB649" s="6">
        <f t="shared" si="149"/>
        <v>292374.12</v>
      </c>
      <c r="AC649" s="6">
        <f t="shared" si="150"/>
        <v>137146.32</v>
      </c>
      <c r="AD649">
        <f t="shared" si="151"/>
        <v>207425.28</v>
      </c>
      <c r="AE649" s="7">
        <f t="shared" si="153"/>
        <v>7156.46</v>
      </c>
      <c r="AF649" s="6">
        <f t="shared" si="152"/>
        <v>1995444.84</v>
      </c>
    </row>
    <row r="650" spans="1:32">
      <c r="A650">
        <v>649</v>
      </c>
      <c r="B650" t="s">
        <v>673</v>
      </c>
      <c r="C650" t="s">
        <v>21</v>
      </c>
      <c r="D650">
        <v>395.64</v>
      </c>
      <c r="E650">
        <v>4.1</v>
      </c>
      <c r="F650">
        <v>324</v>
      </c>
      <c r="G650">
        <v>602</v>
      </c>
      <c r="H650">
        <v>729</v>
      </c>
      <c r="I650">
        <v>163</v>
      </c>
      <c r="J650">
        <v>66</v>
      </c>
      <c r="K650">
        <v>198</v>
      </c>
      <c r="L650">
        <v>478</v>
      </c>
      <c r="M650">
        <v>945</v>
      </c>
      <c r="N650">
        <v>223</v>
      </c>
      <c r="O650">
        <v>815</v>
      </c>
      <c r="P650">
        <v>387</v>
      </c>
      <c r="Q650">
        <v>668</v>
      </c>
      <c r="R650">
        <v>655</v>
      </c>
      <c r="S650" s="7">
        <f t="shared" si="140"/>
        <v>238175.28</v>
      </c>
      <c r="T650" s="7">
        <f t="shared" si="141"/>
        <v>288421.56</v>
      </c>
      <c r="U650" s="6">
        <f t="shared" si="142"/>
        <v>64489.32</v>
      </c>
      <c r="V650" s="6">
        <f t="shared" si="143"/>
        <v>26112.24</v>
      </c>
      <c r="W650" s="6">
        <f t="shared" si="144"/>
        <v>78336.72</v>
      </c>
      <c r="X650" s="6">
        <f t="shared" si="145"/>
        <v>189115.92</v>
      </c>
      <c r="Y650" s="6">
        <f t="shared" si="146"/>
        <v>373879.8</v>
      </c>
      <c r="Z650" s="6">
        <f t="shared" si="147"/>
        <v>88227.72</v>
      </c>
      <c r="AA650" s="6">
        <f t="shared" si="148"/>
        <v>322446.6</v>
      </c>
      <c r="AB650" s="6">
        <f t="shared" si="149"/>
        <v>153112.68</v>
      </c>
      <c r="AC650" s="6">
        <f t="shared" si="150"/>
        <v>264287.52</v>
      </c>
      <c r="AD650">
        <f t="shared" si="151"/>
        <v>259144.2</v>
      </c>
      <c r="AE650" s="7">
        <f t="shared" si="153"/>
        <v>6652.74</v>
      </c>
      <c r="AF650" s="6">
        <f t="shared" si="152"/>
        <v>2345749.56</v>
      </c>
    </row>
    <row r="651" spans="1:32">
      <c r="A651">
        <v>650</v>
      </c>
      <c r="B651" t="s">
        <v>674</v>
      </c>
      <c r="C651" t="s">
        <v>48</v>
      </c>
      <c r="D651">
        <v>251.73</v>
      </c>
      <c r="E651">
        <v>3.8</v>
      </c>
      <c r="F651">
        <v>990</v>
      </c>
      <c r="G651">
        <v>857</v>
      </c>
      <c r="H651">
        <v>513</v>
      </c>
      <c r="I651">
        <v>140</v>
      </c>
      <c r="J651">
        <v>903</v>
      </c>
      <c r="K651">
        <v>12</v>
      </c>
      <c r="L651">
        <v>765</v>
      </c>
      <c r="M651">
        <v>600</v>
      </c>
      <c r="N651">
        <v>517</v>
      </c>
      <c r="O651">
        <v>767</v>
      </c>
      <c r="P651">
        <v>240</v>
      </c>
      <c r="Q651">
        <v>769</v>
      </c>
      <c r="R651">
        <v>7</v>
      </c>
      <c r="S651" s="7">
        <f t="shared" si="140"/>
        <v>215732.61</v>
      </c>
      <c r="T651" s="7">
        <f t="shared" si="141"/>
        <v>129137.49</v>
      </c>
      <c r="U651" s="6">
        <f t="shared" si="142"/>
        <v>35242.2</v>
      </c>
      <c r="V651" s="6">
        <f t="shared" si="143"/>
        <v>227312.19</v>
      </c>
      <c r="W651" s="6">
        <f t="shared" si="144"/>
        <v>3020.76</v>
      </c>
      <c r="X651" s="6">
        <f t="shared" si="145"/>
        <v>192573.45</v>
      </c>
      <c r="Y651" s="6">
        <f t="shared" si="146"/>
        <v>151038</v>
      </c>
      <c r="Z651" s="6">
        <f t="shared" si="147"/>
        <v>130144.41</v>
      </c>
      <c r="AA651" s="6">
        <f t="shared" si="148"/>
        <v>193076.91</v>
      </c>
      <c r="AB651" s="6">
        <f t="shared" si="149"/>
        <v>60415.2</v>
      </c>
      <c r="AC651" s="6">
        <f t="shared" si="150"/>
        <v>193580.37</v>
      </c>
      <c r="AD651">
        <f t="shared" si="151"/>
        <v>1762.11</v>
      </c>
      <c r="AE651" s="7">
        <f t="shared" si="153"/>
        <v>7335.53</v>
      </c>
      <c r="AF651" s="6">
        <f t="shared" si="152"/>
        <v>1533035.7</v>
      </c>
    </row>
    <row r="652" spans="1:32">
      <c r="A652">
        <v>651</v>
      </c>
      <c r="B652" t="s">
        <v>675</v>
      </c>
      <c r="C652" t="s">
        <v>21</v>
      </c>
      <c r="D652">
        <v>48.03</v>
      </c>
      <c r="E652">
        <v>1.1</v>
      </c>
      <c r="F652">
        <v>673</v>
      </c>
      <c r="G652">
        <v>717</v>
      </c>
      <c r="H652">
        <v>177</v>
      </c>
      <c r="I652">
        <v>965</v>
      </c>
      <c r="J652">
        <v>519</v>
      </c>
      <c r="K652">
        <v>270</v>
      </c>
      <c r="L652">
        <v>161</v>
      </c>
      <c r="M652">
        <v>652</v>
      </c>
      <c r="N652">
        <v>633</v>
      </c>
      <c r="O652">
        <v>409</v>
      </c>
      <c r="P652">
        <v>781</v>
      </c>
      <c r="Q652">
        <v>675</v>
      </c>
      <c r="R652">
        <v>476</v>
      </c>
      <c r="S652" s="7">
        <f t="shared" si="140"/>
        <v>34437.51</v>
      </c>
      <c r="T652" s="7">
        <f t="shared" si="141"/>
        <v>8501.31</v>
      </c>
      <c r="U652" s="6">
        <f t="shared" si="142"/>
        <v>46348.95</v>
      </c>
      <c r="V652" s="6">
        <f t="shared" si="143"/>
        <v>24927.57</v>
      </c>
      <c r="W652" s="6">
        <f t="shared" si="144"/>
        <v>12968.1</v>
      </c>
      <c r="X652" s="6">
        <f t="shared" si="145"/>
        <v>7732.83</v>
      </c>
      <c r="Y652" s="6">
        <f t="shared" si="146"/>
        <v>31315.56</v>
      </c>
      <c r="Z652" s="6">
        <f t="shared" si="147"/>
        <v>30402.99</v>
      </c>
      <c r="AA652" s="6">
        <f t="shared" si="148"/>
        <v>19644.27</v>
      </c>
      <c r="AB652" s="6">
        <f t="shared" si="149"/>
        <v>37511.43</v>
      </c>
      <c r="AC652" s="6">
        <f t="shared" si="150"/>
        <v>32420.25</v>
      </c>
      <c r="AD652">
        <f t="shared" si="151"/>
        <v>22862.28</v>
      </c>
      <c r="AE652" s="7">
        <f t="shared" si="153"/>
        <v>7157.13</v>
      </c>
      <c r="AF652" s="6">
        <f t="shared" si="152"/>
        <v>309073.05</v>
      </c>
    </row>
    <row r="653" spans="1:32">
      <c r="A653">
        <v>652</v>
      </c>
      <c r="B653" t="s">
        <v>676</v>
      </c>
      <c r="C653" t="s">
        <v>48</v>
      </c>
      <c r="D653">
        <v>270.87</v>
      </c>
      <c r="E653">
        <v>2.2</v>
      </c>
      <c r="F653">
        <v>639</v>
      </c>
      <c r="G653">
        <v>16</v>
      </c>
      <c r="H653">
        <v>395</v>
      </c>
      <c r="I653">
        <v>825</v>
      </c>
      <c r="J653">
        <v>121</v>
      </c>
      <c r="K653">
        <v>600</v>
      </c>
      <c r="L653">
        <v>838</v>
      </c>
      <c r="M653">
        <v>724</v>
      </c>
      <c r="N653">
        <v>235</v>
      </c>
      <c r="O653">
        <v>613</v>
      </c>
      <c r="P653">
        <v>730</v>
      </c>
      <c r="Q653">
        <v>658</v>
      </c>
      <c r="R653">
        <v>214</v>
      </c>
      <c r="S653" s="7">
        <f t="shared" si="140"/>
        <v>4333.92</v>
      </c>
      <c r="T653" s="7">
        <f t="shared" si="141"/>
        <v>106993.65</v>
      </c>
      <c r="U653" s="6">
        <f t="shared" si="142"/>
        <v>223467.75</v>
      </c>
      <c r="V653" s="6">
        <f t="shared" si="143"/>
        <v>32775.27</v>
      </c>
      <c r="W653" s="6">
        <f t="shared" si="144"/>
        <v>162522</v>
      </c>
      <c r="X653" s="6">
        <f t="shared" si="145"/>
        <v>226989.06</v>
      </c>
      <c r="Y653" s="6">
        <f t="shared" si="146"/>
        <v>196109.88</v>
      </c>
      <c r="Z653" s="6">
        <f t="shared" si="147"/>
        <v>63654.45</v>
      </c>
      <c r="AA653" s="6">
        <f t="shared" si="148"/>
        <v>166043.31</v>
      </c>
      <c r="AB653" s="6">
        <f t="shared" si="149"/>
        <v>197735.1</v>
      </c>
      <c r="AC653" s="6">
        <f t="shared" si="150"/>
        <v>178232.46</v>
      </c>
      <c r="AD653">
        <f t="shared" si="151"/>
        <v>57966.18</v>
      </c>
      <c r="AE653" s="7">
        <f t="shared" si="153"/>
        <v>6881.07</v>
      </c>
      <c r="AF653" s="6">
        <f t="shared" si="152"/>
        <v>1616823.03</v>
      </c>
    </row>
    <row r="654" spans="1:32">
      <c r="A654">
        <v>653</v>
      </c>
      <c r="B654" t="s">
        <v>677</v>
      </c>
      <c r="C654" t="s">
        <v>29</v>
      </c>
      <c r="D654">
        <v>295.49</v>
      </c>
      <c r="E654">
        <v>2.1</v>
      </c>
      <c r="F654">
        <v>420</v>
      </c>
      <c r="G654">
        <v>273</v>
      </c>
      <c r="H654">
        <v>370</v>
      </c>
      <c r="I654">
        <v>127</v>
      </c>
      <c r="J654">
        <v>339</v>
      </c>
      <c r="K654">
        <v>214</v>
      </c>
      <c r="L654">
        <v>931</v>
      </c>
      <c r="M654">
        <v>232</v>
      </c>
      <c r="N654">
        <v>426</v>
      </c>
      <c r="O654">
        <v>105</v>
      </c>
      <c r="P654">
        <v>416</v>
      </c>
      <c r="Q654">
        <v>902</v>
      </c>
      <c r="R654">
        <v>684</v>
      </c>
      <c r="S654" s="7">
        <f t="shared" si="140"/>
        <v>80668.77</v>
      </c>
      <c r="T654" s="7">
        <f t="shared" si="141"/>
        <v>109331.3</v>
      </c>
      <c r="U654" s="6">
        <f t="shared" si="142"/>
        <v>37527.23</v>
      </c>
      <c r="V654" s="6">
        <f t="shared" si="143"/>
        <v>100171.11</v>
      </c>
      <c r="W654" s="6">
        <f t="shared" si="144"/>
        <v>63234.86</v>
      </c>
      <c r="X654" s="6">
        <f t="shared" si="145"/>
        <v>275101.19</v>
      </c>
      <c r="Y654" s="6">
        <f t="shared" si="146"/>
        <v>68553.68</v>
      </c>
      <c r="Z654" s="6">
        <f t="shared" si="147"/>
        <v>125878.74</v>
      </c>
      <c r="AA654" s="6">
        <f t="shared" si="148"/>
        <v>31026.45</v>
      </c>
      <c r="AB654" s="6">
        <f t="shared" si="149"/>
        <v>122923.84</v>
      </c>
      <c r="AC654" s="6">
        <f t="shared" si="150"/>
        <v>266531.98</v>
      </c>
      <c r="AD654">
        <f t="shared" si="151"/>
        <v>202115.16</v>
      </c>
      <c r="AE654" s="7">
        <f t="shared" si="153"/>
        <v>5736.59</v>
      </c>
      <c r="AF654" s="6">
        <f t="shared" si="152"/>
        <v>1483064.31</v>
      </c>
    </row>
    <row r="655" spans="1:32">
      <c r="A655">
        <v>654</v>
      </c>
      <c r="B655" t="s">
        <v>678</v>
      </c>
      <c r="C655" t="s">
        <v>48</v>
      </c>
      <c r="D655">
        <v>373.99</v>
      </c>
      <c r="E655">
        <v>2.4</v>
      </c>
      <c r="F655">
        <v>594</v>
      </c>
      <c r="G655">
        <v>684</v>
      </c>
      <c r="H655">
        <v>857</v>
      </c>
      <c r="I655">
        <v>397</v>
      </c>
      <c r="J655">
        <v>174</v>
      </c>
      <c r="K655">
        <v>443</v>
      </c>
      <c r="L655">
        <v>401</v>
      </c>
      <c r="M655">
        <v>393</v>
      </c>
      <c r="N655">
        <v>115</v>
      </c>
      <c r="O655">
        <v>844</v>
      </c>
      <c r="P655">
        <v>917</v>
      </c>
      <c r="Q655">
        <v>665</v>
      </c>
      <c r="R655">
        <v>734</v>
      </c>
      <c r="S655" s="7">
        <f t="shared" si="140"/>
        <v>255809.16</v>
      </c>
      <c r="T655" s="7">
        <f t="shared" si="141"/>
        <v>320509.43</v>
      </c>
      <c r="U655" s="6">
        <f t="shared" si="142"/>
        <v>148474.03</v>
      </c>
      <c r="V655" s="6">
        <f t="shared" si="143"/>
        <v>65074.26</v>
      </c>
      <c r="W655" s="6">
        <f t="shared" si="144"/>
        <v>165677.57</v>
      </c>
      <c r="X655" s="6">
        <f t="shared" si="145"/>
        <v>149969.99</v>
      </c>
      <c r="Y655" s="6">
        <f t="shared" si="146"/>
        <v>146978.07</v>
      </c>
      <c r="Z655" s="6">
        <f t="shared" si="147"/>
        <v>43008.85</v>
      </c>
      <c r="AA655" s="6">
        <f t="shared" si="148"/>
        <v>315647.56</v>
      </c>
      <c r="AB655" s="6">
        <f t="shared" si="149"/>
        <v>342948.83</v>
      </c>
      <c r="AC655" s="6">
        <f t="shared" si="150"/>
        <v>248703.35</v>
      </c>
      <c r="AD655">
        <f t="shared" si="151"/>
        <v>274508.66</v>
      </c>
      <c r="AE655" s="7">
        <f t="shared" si="153"/>
        <v>7594.39</v>
      </c>
      <c r="AF655" s="6">
        <f t="shared" si="152"/>
        <v>2477309.76</v>
      </c>
    </row>
    <row r="656" spans="1:32">
      <c r="A656">
        <v>655</v>
      </c>
      <c r="B656" t="s">
        <v>679</v>
      </c>
      <c r="C656" t="s">
        <v>48</v>
      </c>
      <c r="D656">
        <v>218.67</v>
      </c>
      <c r="E656">
        <v>1.4</v>
      </c>
      <c r="F656">
        <v>485</v>
      </c>
      <c r="G656">
        <v>115</v>
      </c>
      <c r="H656">
        <v>790</v>
      </c>
      <c r="I656">
        <v>932</v>
      </c>
      <c r="J656">
        <v>899</v>
      </c>
      <c r="K656">
        <v>789</v>
      </c>
      <c r="L656">
        <v>507</v>
      </c>
      <c r="M656">
        <v>500</v>
      </c>
      <c r="N656">
        <v>162</v>
      </c>
      <c r="O656">
        <v>550</v>
      </c>
      <c r="P656">
        <v>175</v>
      </c>
      <c r="Q656">
        <v>462</v>
      </c>
      <c r="R656">
        <v>551</v>
      </c>
      <c r="S656" s="7">
        <f t="shared" si="140"/>
        <v>25147.05</v>
      </c>
      <c r="T656" s="7">
        <f t="shared" si="141"/>
        <v>172749.3</v>
      </c>
      <c r="U656" s="6">
        <f t="shared" si="142"/>
        <v>203800.44</v>
      </c>
      <c r="V656" s="6">
        <f t="shared" si="143"/>
        <v>196584.33</v>
      </c>
      <c r="W656" s="6">
        <f t="shared" si="144"/>
        <v>172530.63</v>
      </c>
      <c r="X656" s="6">
        <f t="shared" si="145"/>
        <v>110865.69</v>
      </c>
      <c r="Y656" s="6">
        <f t="shared" si="146"/>
        <v>109335</v>
      </c>
      <c r="Z656" s="6">
        <f t="shared" si="147"/>
        <v>35424.54</v>
      </c>
      <c r="AA656" s="6">
        <f t="shared" si="148"/>
        <v>120268.5</v>
      </c>
      <c r="AB656" s="6">
        <f t="shared" si="149"/>
        <v>38267.25</v>
      </c>
      <c r="AC656" s="6">
        <f t="shared" si="150"/>
        <v>101025.54</v>
      </c>
      <c r="AD656">
        <f t="shared" si="151"/>
        <v>120487.17</v>
      </c>
      <c r="AE656" s="7">
        <f t="shared" si="153"/>
        <v>7137.07</v>
      </c>
      <c r="AF656" s="6">
        <f t="shared" si="152"/>
        <v>1406485.44</v>
      </c>
    </row>
    <row r="657" spans="1:32">
      <c r="A657">
        <v>656</v>
      </c>
      <c r="B657" t="s">
        <v>680</v>
      </c>
      <c r="C657" t="s">
        <v>21</v>
      </c>
      <c r="D657">
        <v>68.15</v>
      </c>
      <c r="E657">
        <v>4.7</v>
      </c>
      <c r="F657">
        <v>659</v>
      </c>
      <c r="G657">
        <v>860</v>
      </c>
      <c r="H657">
        <v>657</v>
      </c>
      <c r="I657">
        <v>879</v>
      </c>
      <c r="J657">
        <v>690</v>
      </c>
      <c r="K657">
        <v>511</v>
      </c>
      <c r="L657">
        <v>37</v>
      </c>
      <c r="M657">
        <v>694</v>
      </c>
      <c r="N657">
        <v>225</v>
      </c>
      <c r="O657">
        <v>475</v>
      </c>
      <c r="P657">
        <v>386</v>
      </c>
      <c r="Q657">
        <v>366</v>
      </c>
      <c r="R657">
        <v>496</v>
      </c>
      <c r="S657" s="7">
        <f t="shared" si="140"/>
        <v>58609</v>
      </c>
      <c r="T657" s="7">
        <f t="shared" si="141"/>
        <v>44774.55</v>
      </c>
      <c r="U657" s="6">
        <f t="shared" si="142"/>
        <v>59903.85</v>
      </c>
      <c r="V657" s="6">
        <f t="shared" si="143"/>
        <v>47023.5</v>
      </c>
      <c r="W657" s="6">
        <f t="shared" si="144"/>
        <v>34824.65</v>
      </c>
      <c r="X657" s="6">
        <f t="shared" si="145"/>
        <v>2521.55</v>
      </c>
      <c r="Y657" s="6">
        <f t="shared" si="146"/>
        <v>47296.1</v>
      </c>
      <c r="Z657" s="6">
        <f t="shared" si="147"/>
        <v>15333.75</v>
      </c>
      <c r="AA657" s="6">
        <f t="shared" si="148"/>
        <v>32371.25</v>
      </c>
      <c r="AB657" s="6">
        <f t="shared" si="149"/>
        <v>26305.9</v>
      </c>
      <c r="AC657" s="6">
        <f t="shared" si="150"/>
        <v>24942.9</v>
      </c>
      <c r="AD657">
        <f t="shared" si="151"/>
        <v>33802.4</v>
      </c>
      <c r="AE657" s="7">
        <f t="shared" si="153"/>
        <v>7007.85</v>
      </c>
      <c r="AF657" s="6">
        <f t="shared" si="152"/>
        <v>427709.4</v>
      </c>
    </row>
    <row r="658" spans="1:32">
      <c r="A658">
        <v>657</v>
      </c>
      <c r="B658" t="s">
        <v>681</v>
      </c>
      <c r="C658" t="s">
        <v>35</v>
      </c>
      <c r="D658">
        <v>145.47</v>
      </c>
      <c r="E658">
        <v>3.2</v>
      </c>
      <c r="F658">
        <v>751</v>
      </c>
      <c r="G658">
        <v>979</v>
      </c>
      <c r="H658">
        <v>317</v>
      </c>
      <c r="I658">
        <v>462</v>
      </c>
      <c r="J658">
        <v>596</v>
      </c>
      <c r="K658">
        <v>446</v>
      </c>
      <c r="L658">
        <v>954</v>
      </c>
      <c r="M658">
        <v>250</v>
      </c>
      <c r="N658">
        <v>229</v>
      </c>
      <c r="O658">
        <v>825</v>
      </c>
      <c r="P658">
        <v>470</v>
      </c>
      <c r="Q658">
        <v>549</v>
      </c>
      <c r="R658">
        <v>693</v>
      </c>
      <c r="S658" s="7">
        <f t="shared" si="140"/>
        <v>142415.13</v>
      </c>
      <c r="T658" s="7">
        <f t="shared" si="141"/>
        <v>46113.99</v>
      </c>
      <c r="U658" s="6">
        <f t="shared" si="142"/>
        <v>67207.14</v>
      </c>
      <c r="V658" s="6">
        <f t="shared" si="143"/>
        <v>86700.12</v>
      </c>
      <c r="W658" s="6">
        <f t="shared" si="144"/>
        <v>64879.62</v>
      </c>
      <c r="X658" s="6">
        <f t="shared" si="145"/>
        <v>138778.38</v>
      </c>
      <c r="Y658" s="6">
        <f t="shared" si="146"/>
        <v>36367.5</v>
      </c>
      <c r="Z658" s="6">
        <f t="shared" si="147"/>
        <v>33312.63</v>
      </c>
      <c r="AA658" s="6">
        <f t="shared" si="148"/>
        <v>120012.75</v>
      </c>
      <c r="AB658" s="6">
        <f t="shared" si="149"/>
        <v>68370.9</v>
      </c>
      <c r="AC658" s="6">
        <f t="shared" si="150"/>
        <v>79863.03</v>
      </c>
      <c r="AD658">
        <f t="shared" si="151"/>
        <v>100810.71</v>
      </c>
      <c r="AE658" s="7">
        <f t="shared" si="153"/>
        <v>7669.67</v>
      </c>
      <c r="AF658" s="6">
        <f t="shared" si="152"/>
        <v>984831.9</v>
      </c>
    </row>
    <row r="659" spans="1:32">
      <c r="A659">
        <v>658</v>
      </c>
      <c r="B659" t="s">
        <v>682</v>
      </c>
      <c r="C659" t="s">
        <v>19</v>
      </c>
      <c r="D659">
        <v>184.73</v>
      </c>
      <c r="E659">
        <v>2.2</v>
      </c>
      <c r="F659">
        <v>412</v>
      </c>
      <c r="G659">
        <v>692</v>
      </c>
      <c r="H659">
        <v>735</v>
      </c>
      <c r="I659">
        <v>750</v>
      </c>
      <c r="J659">
        <v>450</v>
      </c>
      <c r="K659">
        <v>985</v>
      </c>
      <c r="L659">
        <v>510</v>
      </c>
      <c r="M659">
        <v>520</v>
      </c>
      <c r="N659">
        <v>181</v>
      </c>
      <c r="O659">
        <v>274</v>
      </c>
      <c r="P659">
        <v>852</v>
      </c>
      <c r="Q659">
        <v>642</v>
      </c>
      <c r="R659">
        <v>502</v>
      </c>
      <c r="S659" s="7">
        <f t="shared" si="140"/>
        <v>127833.16</v>
      </c>
      <c r="T659" s="7">
        <f t="shared" si="141"/>
        <v>135776.55</v>
      </c>
      <c r="U659" s="6">
        <f t="shared" si="142"/>
        <v>138547.5</v>
      </c>
      <c r="V659" s="6">
        <f t="shared" si="143"/>
        <v>83128.5</v>
      </c>
      <c r="W659" s="6">
        <f t="shared" si="144"/>
        <v>181959.05</v>
      </c>
      <c r="X659" s="6">
        <f t="shared" si="145"/>
        <v>94212.3</v>
      </c>
      <c r="Y659" s="6">
        <f t="shared" si="146"/>
        <v>96059.6</v>
      </c>
      <c r="Z659" s="6">
        <f t="shared" si="147"/>
        <v>33436.13</v>
      </c>
      <c r="AA659" s="6">
        <f t="shared" si="148"/>
        <v>50616.02</v>
      </c>
      <c r="AB659" s="6">
        <f t="shared" si="149"/>
        <v>157389.96</v>
      </c>
      <c r="AC659" s="6">
        <f t="shared" si="150"/>
        <v>118596.66</v>
      </c>
      <c r="AD659">
        <f t="shared" si="151"/>
        <v>92734.46</v>
      </c>
      <c r="AE659" s="7">
        <f t="shared" si="153"/>
        <v>7691.93</v>
      </c>
      <c r="AF659" s="6">
        <f t="shared" si="152"/>
        <v>1310289.89</v>
      </c>
    </row>
    <row r="660" spans="1:32">
      <c r="A660">
        <v>659</v>
      </c>
      <c r="B660" t="s">
        <v>683</v>
      </c>
      <c r="C660" t="s">
        <v>21</v>
      </c>
      <c r="D660">
        <v>324.73</v>
      </c>
      <c r="E660">
        <v>2.6</v>
      </c>
      <c r="F660">
        <v>936</v>
      </c>
      <c r="G660">
        <v>90</v>
      </c>
      <c r="H660">
        <v>368</v>
      </c>
      <c r="I660">
        <v>835</v>
      </c>
      <c r="J660">
        <v>556</v>
      </c>
      <c r="K660">
        <v>992</v>
      </c>
      <c r="L660">
        <v>392</v>
      </c>
      <c r="M660">
        <v>78</v>
      </c>
      <c r="N660">
        <v>248</v>
      </c>
      <c r="O660">
        <v>87</v>
      </c>
      <c r="P660">
        <v>232</v>
      </c>
      <c r="Q660">
        <v>869</v>
      </c>
      <c r="R660">
        <v>781</v>
      </c>
      <c r="S660" s="7">
        <f t="shared" si="140"/>
        <v>29225.7</v>
      </c>
      <c r="T660" s="7">
        <f t="shared" si="141"/>
        <v>119500.64</v>
      </c>
      <c r="U660" s="6">
        <f t="shared" si="142"/>
        <v>271149.55</v>
      </c>
      <c r="V660" s="6">
        <f t="shared" si="143"/>
        <v>180549.88</v>
      </c>
      <c r="W660" s="6">
        <f t="shared" si="144"/>
        <v>322132.16</v>
      </c>
      <c r="X660" s="6">
        <f t="shared" si="145"/>
        <v>127294.16</v>
      </c>
      <c r="Y660" s="6">
        <f t="shared" si="146"/>
        <v>25328.94</v>
      </c>
      <c r="Z660" s="6">
        <f t="shared" si="147"/>
        <v>80533.04</v>
      </c>
      <c r="AA660" s="6">
        <f t="shared" si="148"/>
        <v>28251.51</v>
      </c>
      <c r="AB660" s="6">
        <f t="shared" si="149"/>
        <v>75337.36</v>
      </c>
      <c r="AC660" s="6">
        <f t="shared" si="150"/>
        <v>282190.37</v>
      </c>
      <c r="AD660">
        <f t="shared" si="151"/>
        <v>253614.13</v>
      </c>
      <c r="AE660" s="7">
        <f t="shared" si="153"/>
        <v>6791.33</v>
      </c>
      <c r="AF660" s="6">
        <f t="shared" si="152"/>
        <v>1795107.44</v>
      </c>
    </row>
    <row r="661" spans="1:32">
      <c r="A661">
        <v>660</v>
      </c>
      <c r="B661" t="s">
        <v>684</v>
      </c>
      <c r="C661" t="s">
        <v>21</v>
      </c>
      <c r="D661">
        <v>287.54</v>
      </c>
      <c r="E661">
        <v>2.8</v>
      </c>
      <c r="F661">
        <v>84</v>
      </c>
      <c r="G661">
        <v>81</v>
      </c>
      <c r="H661">
        <v>383</v>
      </c>
      <c r="I661">
        <v>807</v>
      </c>
      <c r="J661">
        <v>135</v>
      </c>
      <c r="K661">
        <v>714</v>
      </c>
      <c r="L661">
        <v>712</v>
      </c>
      <c r="M661">
        <v>51</v>
      </c>
      <c r="N661">
        <v>317</v>
      </c>
      <c r="O661">
        <v>722</v>
      </c>
      <c r="P661">
        <v>662</v>
      </c>
      <c r="Q661">
        <v>254</v>
      </c>
      <c r="R661">
        <v>698</v>
      </c>
      <c r="S661" s="7">
        <f t="shared" si="140"/>
        <v>23290.74</v>
      </c>
      <c r="T661" s="7">
        <f t="shared" si="141"/>
        <v>110127.82</v>
      </c>
      <c r="U661" s="6">
        <f t="shared" si="142"/>
        <v>232044.78</v>
      </c>
      <c r="V661" s="6">
        <f t="shared" si="143"/>
        <v>38817.9</v>
      </c>
      <c r="W661" s="6">
        <f t="shared" si="144"/>
        <v>205303.56</v>
      </c>
      <c r="X661" s="6">
        <f t="shared" si="145"/>
        <v>204728.48</v>
      </c>
      <c r="Y661" s="6">
        <f t="shared" si="146"/>
        <v>14664.54</v>
      </c>
      <c r="Z661" s="6">
        <f t="shared" si="147"/>
        <v>91150.18</v>
      </c>
      <c r="AA661" s="6">
        <f t="shared" si="148"/>
        <v>207603.88</v>
      </c>
      <c r="AB661" s="6">
        <f t="shared" si="149"/>
        <v>190351.48</v>
      </c>
      <c r="AC661" s="6">
        <f t="shared" si="150"/>
        <v>73035.16</v>
      </c>
      <c r="AD661">
        <f t="shared" si="151"/>
        <v>200702.92</v>
      </c>
      <c r="AE661" s="7">
        <f t="shared" si="153"/>
        <v>5910.34</v>
      </c>
      <c r="AF661" s="6">
        <f t="shared" si="152"/>
        <v>1591821.44</v>
      </c>
    </row>
    <row r="662" spans="1:32">
      <c r="A662">
        <v>661</v>
      </c>
      <c r="B662" t="s">
        <v>685</v>
      </c>
      <c r="C662" t="s">
        <v>21</v>
      </c>
      <c r="D662">
        <v>181.27</v>
      </c>
      <c r="E662">
        <v>3.4</v>
      </c>
      <c r="F662">
        <v>113</v>
      </c>
      <c r="G662">
        <v>323</v>
      </c>
      <c r="H662">
        <v>61</v>
      </c>
      <c r="I662">
        <v>186</v>
      </c>
      <c r="J662">
        <v>854</v>
      </c>
      <c r="K662">
        <v>73</v>
      </c>
      <c r="L662">
        <v>493</v>
      </c>
      <c r="M662">
        <v>897</v>
      </c>
      <c r="N662">
        <v>964</v>
      </c>
      <c r="O662">
        <v>880</v>
      </c>
      <c r="P662">
        <v>451</v>
      </c>
      <c r="Q662">
        <v>207</v>
      </c>
      <c r="R662">
        <v>244</v>
      </c>
      <c r="S662" s="7">
        <f t="shared" si="140"/>
        <v>58550.21</v>
      </c>
      <c r="T662" s="7">
        <f t="shared" si="141"/>
        <v>11057.47</v>
      </c>
      <c r="U662" s="6">
        <f t="shared" si="142"/>
        <v>33716.22</v>
      </c>
      <c r="V662" s="6">
        <f t="shared" si="143"/>
        <v>154804.58</v>
      </c>
      <c r="W662" s="6">
        <f t="shared" si="144"/>
        <v>13232.71</v>
      </c>
      <c r="X662" s="6">
        <f t="shared" si="145"/>
        <v>89366.11</v>
      </c>
      <c r="Y662" s="6">
        <f t="shared" si="146"/>
        <v>162599.19</v>
      </c>
      <c r="Z662" s="6">
        <f t="shared" si="147"/>
        <v>174744.28</v>
      </c>
      <c r="AA662" s="6">
        <f t="shared" si="148"/>
        <v>159517.6</v>
      </c>
      <c r="AB662" s="6">
        <f t="shared" si="149"/>
        <v>81752.77</v>
      </c>
      <c r="AC662" s="6">
        <f t="shared" si="150"/>
        <v>37522.89</v>
      </c>
      <c r="AD662">
        <f t="shared" si="151"/>
        <v>44229.88</v>
      </c>
      <c r="AE662" s="7">
        <f t="shared" si="153"/>
        <v>5930.67</v>
      </c>
      <c r="AF662" s="6">
        <f t="shared" si="152"/>
        <v>1021093.91</v>
      </c>
    </row>
    <row r="663" spans="1:32">
      <c r="A663">
        <v>662</v>
      </c>
      <c r="B663" t="s">
        <v>686</v>
      </c>
      <c r="C663" t="s">
        <v>26</v>
      </c>
      <c r="D663">
        <v>493.33</v>
      </c>
      <c r="E663">
        <v>3.1</v>
      </c>
      <c r="F663">
        <v>737</v>
      </c>
      <c r="G663">
        <v>960</v>
      </c>
      <c r="H663">
        <v>805</v>
      </c>
      <c r="I663">
        <v>719</v>
      </c>
      <c r="J663">
        <v>15</v>
      </c>
      <c r="K663">
        <v>536</v>
      </c>
      <c r="L663">
        <v>199</v>
      </c>
      <c r="M663">
        <v>920</v>
      </c>
      <c r="N663">
        <v>209</v>
      </c>
      <c r="O663">
        <v>76</v>
      </c>
      <c r="P663">
        <v>276</v>
      </c>
      <c r="Q663">
        <v>449</v>
      </c>
      <c r="R663">
        <v>477</v>
      </c>
      <c r="S663" s="7">
        <f t="shared" si="140"/>
        <v>473596.8</v>
      </c>
      <c r="T663" s="7">
        <f t="shared" si="141"/>
        <v>397130.65</v>
      </c>
      <c r="U663" s="6">
        <f t="shared" si="142"/>
        <v>354704.27</v>
      </c>
      <c r="V663" s="6">
        <f t="shared" si="143"/>
        <v>7399.95</v>
      </c>
      <c r="W663" s="6">
        <f t="shared" si="144"/>
        <v>264424.88</v>
      </c>
      <c r="X663" s="6">
        <f t="shared" si="145"/>
        <v>98172.67</v>
      </c>
      <c r="Y663" s="6">
        <f t="shared" si="146"/>
        <v>453863.6</v>
      </c>
      <c r="Z663" s="6">
        <f t="shared" si="147"/>
        <v>103105.97</v>
      </c>
      <c r="AA663" s="6">
        <f t="shared" si="148"/>
        <v>37493.08</v>
      </c>
      <c r="AB663" s="6">
        <f t="shared" si="149"/>
        <v>136159.08</v>
      </c>
      <c r="AC663" s="6">
        <f t="shared" si="150"/>
        <v>221505.17</v>
      </c>
      <c r="AD663">
        <f t="shared" si="151"/>
        <v>235318.41</v>
      </c>
      <c r="AE663" s="7">
        <f t="shared" si="153"/>
        <v>6874.43</v>
      </c>
      <c r="AF663" s="6">
        <f t="shared" si="152"/>
        <v>2782874.53</v>
      </c>
    </row>
    <row r="664" spans="1:32">
      <c r="A664">
        <v>663</v>
      </c>
      <c r="B664" t="s">
        <v>687</v>
      </c>
      <c r="C664" t="s">
        <v>35</v>
      </c>
      <c r="D664">
        <v>304.86</v>
      </c>
      <c r="E664">
        <v>4.7</v>
      </c>
      <c r="F664">
        <v>332</v>
      </c>
      <c r="G664">
        <v>113</v>
      </c>
      <c r="H664">
        <v>504</v>
      </c>
      <c r="I664">
        <v>731</v>
      </c>
      <c r="J664">
        <v>332</v>
      </c>
      <c r="K664">
        <v>100</v>
      </c>
      <c r="L664">
        <v>254</v>
      </c>
      <c r="M664">
        <v>780</v>
      </c>
      <c r="N664">
        <v>655</v>
      </c>
      <c r="O664">
        <v>76</v>
      </c>
      <c r="P664">
        <v>228</v>
      </c>
      <c r="Q664">
        <v>94</v>
      </c>
      <c r="R664">
        <v>308</v>
      </c>
      <c r="S664" s="7">
        <f t="shared" si="140"/>
        <v>34449.18</v>
      </c>
      <c r="T664" s="7">
        <f t="shared" si="141"/>
        <v>153649.44</v>
      </c>
      <c r="U664" s="6">
        <f t="shared" si="142"/>
        <v>222852.66</v>
      </c>
      <c r="V664" s="6">
        <f t="shared" si="143"/>
        <v>101213.52</v>
      </c>
      <c r="W664" s="6">
        <f t="shared" si="144"/>
        <v>30486</v>
      </c>
      <c r="X664" s="6">
        <f t="shared" si="145"/>
        <v>77434.44</v>
      </c>
      <c r="Y664" s="6">
        <f t="shared" si="146"/>
        <v>237790.8</v>
      </c>
      <c r="Z664" s="6">
        <f t="shared" si="147"/>
        <v>199683.3</v>
      </c>
      <c r="AA664" s="6">
        <f t="shared" si="148"/>
        <v>23169.36</v>
      </c>
      <c r="AB664" s="6">
        <f t="shared" si="149"/>
        <v>69508.08</v>
      </c>
      <c r="AC664" s="6">
        <f t="shared" si="150"/>
        <v>28656.84</v>
      </c>
      <c r="AD664">
        <f t="shared" si="151"/>
        <v>93896.88</v>
      </c>
      <c r="AE664" s="7">
        <f t="shared" si="153"/>
        <v>4816.56</v>
      </c>
      <c r="AF664" s="6">
        <f t="shared" si="152"/>
        <v>1272790.5</v>
      </c>
    </row>
    <row r="665" spans="1:32">
      <c r="A665">
        <v>664</v>
      </c>
      <c r="B665" t="s">
        <v>688</v>
      </c>
      <c r="C665" t="s">
        <v>26</v>
      </c>
      <c r="D665">
        <v>122.43</v>
      </c>
      <c r="E665">
        <v>3</v>
      </c>
      <c r="F665">
        <v>378</v>
      </c>
      <c r="G665">
        <v>768</v>
      </c>
      <c r="H665">
        <v>238</v>
      </c>
      <c r="I665">
        <v>911</v>
      </c>
      <c r="J665">
        <v>194</v>
      </c>
      <c r="K665">
        <v>175</v>
      </c>
      <c r="L665">
        <v>178</v>
      </c>
      <c r="M665">
        <v>225</v>
      </c>
      <c r="N665">
        <v>391</v>
      </c>
      <c r="O665">
        <v>441</v>
      </c>
      <c r="P665">
        <v>170</v>
      </c>
      <c r="Q665">
        <v>859</v>
      </c>
      <c r="R665">
        <v>230</v>
      </c>
      <c r="S665" s="7">
        <f t="shared" si="140"/>
        <v>94026.24</v>
      </c>
      <c r="T665" s="7">
        <f t="shared" si="141"/>
        <v>29138.34</v>
      </c>
      <c r="U665" s="6">
        <f t="shared" si="142"/>
        <v>111533.73</v>
      </c>
      <c r="V665" s="6">
        <f t="shared" si="143"/>
        <v>23751.42</v>
      </c>
      <c r="W665" s="6">
        <f t="shared" si="144"/>
        <v>21425.25</v>
      </c>
      <c r="X665" s="6">
        <f t="shared" si="145"/>
        <v>21792.54</v>
      </c>
      <c r="Y665" s="6">
        <f t="shared" si="146"/>
        <v>27546.75</v>
      </c>
      <c r="Z665" s="6">
        <f t="shared" si="147"/>
        <v>47870.13</v>
      </c>
      <c r="AA665" s="6">
        <f t="shared" si="148"/>
        <v>53991.63</v>
      </c>
      <c r="AB665" s="6">
        <f t="shared" si="149"/>
        <v>20813.1</v>
      </c>
      <c r="AC665" s="6">
        <f t="shared" si="150"/>
        <v>105167.37</v>
      </c>
      <c r="AD665">
        <f t="shared" si="151"/>
        <v>28158.9</v>
      </c>
      <c r="AE665" s="7">
        <f t="shared" si="153"/>
        <v>5283.43</v>
      </c>
      <c r="AF665" s="6">
        <f t="shared" si="152"/>
        <v>585215.4</v>
      </c>
    </row>
    <row r="666" spans="1:32">
      <c r="A666">
        <v>665</v>
      </c>
      <c r="B666" t="s">
        <v>689</v>
      </c>
      <c r="C666" t="s">
        <v>26</v>
      </c>
      <c r="D666">
        <v>55.38</v>
      </c>
      <c r="E666">
        <v>5</v>
      </c>
      <c r="F666">
        <v>755</v>
      </c>
      <c r="G666">
        <v>57</v>
      </c>
      <c r="H666">
        <v>194</v>
      </c>
      <c r="I666">
        <v>189</v>
      </c>
      <c r="J666">
        <v>495</v>
      </c>
      <c r="K666">
        <v>426</v>
      </c>
      <c r="L666">
        <v>546</v>
      </c>
      <c r="M666">
        <v>50</v>
      </c>
      <c r="N666">
        <v>856</v>
      </c>
      <c r="O666">
        <v>539</v>
      </c>
      <c r="P666">
        <v>734</v>
      </c>
      <c r="Q666">
        <v>838</v>
      </c>
      <c r="R666">
        <v>382</v>
      </c>
      <c r="S666" s="7">
        <f t="shared" si="140"/>
        <v>3156.66</v>
      </c>
      <c r="T666" s="7">
        <f t="shared" si="141"/>
        <v>10743.72</v>
      </c>
      <c r="U666" s="6">
        <f t="shared" si="142"/>
        <v>10466.82</v>
      </c>
      <c r="V666" s="6">
        <f t="shared" si="143"/>
        <v>27413.1</v>
      </c>
      <c r="W666" s="6">
        <f t="shared" si="144"/>
        <v>23591.88</v>
      </c>
      <c r="X666" s="6">
        <f t="shared" si="145"/>
        <v>30237.48</v>
      </c>
      <c r="Y666" s="6">
        <f t="shared" si="146"/>
        <v>2769</v>
      </c>
      <c r="Z666" s="6">
        <f t="shared" si="147"/>
        <v>47405.28</v>
      </c>
      <c r="AA666" s="6">
        <f t="shared" si="148"/>
        <v>29849.82</v>
      </c>
      <c r="AB666" s="6">
        <f t="shared" si="149"/>
        <v>40648.92</v>
      </c>
      <c r="AC666" s="6">
        <f t="shared" si="150"/>
        <v>46408.44</v>
      </c>
      <c r="AD666">
        <f t="shared" si="151"/>
        <v>21155.16</v>
      </c>
      <c r="AE666" s="7">
        <f t="shared" si="153"/>
        <v>6121.38</v>
      </c>
      <c r="AF666" s="6">
        <f t="shared" si="152"/>
        <v>293846.28</v>
      </c>
    </row>
    <row r="667" spans="1:32">
      <c r="A667">
        <v>666</v>
      </c>
      <c r="B667" t="s">
        <v>690</v>
      </c>
      <c r="C667" t="s">
        <v>21</v>
      </c>
      <c r="D667">
        <v>80.67</v>
      </c>
      <c r="E667">
        <v>4.4</v>
      </c>
      <c r="F667">
        <v>655</v>
      </c>
      <c r="G667">
        <v>153</v>
      </c>
      <c r="H667">
        <v>677</v>
      </c>
      <c r="I667">
        <v>387</v>
      </c>
      <c r="J667">
        <v>8</v>
      </c>
      <c r="K667">
        <v>116</v>
      </c>
      <c r="L667">
        <v>593</v>
      </c>
      <c r="M667">
        <v>185</v>
      </c>
      <c r="N667">
        <v>95</v>
      </c>
      <c r="O667">
        <v>244</v>
      </c>
      <c r="P667">
        <v>212</v>
      </c>
      <c r="Q667">
        <v>477</v>
      </c>
      <c r="R667">
        <v>154</v>
      </c>
      <c r="S667" s="7">
        <f t="shared" si="140"/>
        <v>12342.51</v>
      </c>
      <c r="T667" s="7">
        <f t="shared" si="141"/>
        <v>54613.59</v>
      </c>
      <c r="U667" s="6">
        <f t="shared" si="142"/>
        <v>31219.29</v>
      </c>
      <c r="V667" s="6">
        <f t="shared" si="143"/>
        <v>645.36</v>
      </c>
      <c r="W667" s="6">
        <f t="shared" si="144"/>
        <v>9357.72</v>
      </c>
      <c r="X667" s="6">
        <f t="shared" si="145"/>
        <v>47837.31</v>
      </c>
      <c r="Y667" s="6">
        <f t="shared" si="146"/>
        <v>14923.95</v>
      </c>
      <c r="Z667" s="6">
        <f t="shared" si="147"/>
        <v>7663.65</v>
      </c>
      <c r="AA667" s="6">
        <f t="shared" si="148"/>
        <v>19683.48</v>
      </c>
      <c r="AB667" s="6">
        <f t="shared" si="149"/>
        <v>17102.04</v>
      </c>
      <c r="AC667" s="6">
        <f t="shared" si="150"/>
        <v>38479.59</v>
      </c>
      <c r="AD667">
        <f t="shared" si="151"/>
        <v>12423.18</v>
      </c>
      <c r="AE667" s="7">
        <f t="shared" si="153"/>
        <v>4041.07</v>
      </c>
      <c r="AF667" s="6">
        <f t="shared" si="152"/>
        <v>266291.67</v>
      </c>
    </row>
    <row r="668" spans="1:32">
      <c r="A668">
        <v>667</v>
      </c>
      <c r="B668" t="s">
        <v>691</v>
      </c>
      <c r="C668" t="s">
        <v>19</v>
      </c>
      <c r="D668">
        <v>126.75</v>
      </c>
      <c r="E668">
        <v>1.8</v>
      </c>
      <c r="F668">
        <v>41</v>
      </c>
      <c r="G668">
        <v>876</v>
      </c>
      <c r="H668">
        <v>962</v>
      </c>
      <c r="I668">
        <v>428</v>
      </c>
      <c r="J668">
        <v>827</v>
      </c>
      <c r="K668">
        <v>165</v>
      </c>
      <c r="L668">
        <v>388</v>
      </c>
      <c r="M668">
        <v>33</v>
      </c>
      <c r="N668">
        <v>893</v>
      </c>
      <c r="O668">
        <v>577</v>
      </c>
      <c r="P668">
        <v>281</v>
      </c>
      <c r="Q668">
        <v>682</v>
      </c>
      <c r="R668">
        <v>174</v>
      </c>
      <c r="S668" s="7">
        <f t="shared" si="140"/>
        <v>111033</v>
      </c>
      <c r="T668" s="7">
        <f t="shared" si="141"/>
        <v>121933.5</v>
      </c>
      <c r="U668" s="6">
        <f t="shared" si="142"/>
        <v>54249</v>
      </c>
      <c r="V668" s="6">
        <f t="shared" si="143"/>
        <v>104822.25</v>
      </c>
      <c r="W668" s="6">
        <f t="shared" si="144"/>
        <v>20913.75</v>
      </c>
      <c r="X668" s="6">
        <f t="shared" si="145"/>
        <v>49179</v>
      </c>
      <c r="Y668" s="6">
        <f t="shared" si="146"/>
        <v>4182.75</v>
      </c>
      <c r="Z668" s="6">
        <f t="shared" si="147"/>
        <v>113187.75</v>
      </c>
      <c r="AA668" s="6">
        <f t="shared" si="148"/>
        <v>73134.75</v>
      </c>
      <c r="AB668" s="6">
        <f t="shared" si="149"/>
        <v>35616.75</v>
      </c>
      <c r="AC668" s="6">
        <f t="shared" si="150"/>
        <v>86443.5</v>
      </c>
      <c r="AD668">
        <f t="shared" si="151"/>
        <v>22054.5</v>
      </c>
      <c r="AE668" s="7">
        <f t="shared" si="153"/>
        <v>6455.55</v>
      </c>
      <c r="AF668" s="6">
        <f t="shared" si="152"/>
        <v>796750.5</v>
      </c>
    </row>
    <row r="669" spans="1:32">
      <c r="A669">
        <v>668</v>
      </c>
      <c r="B669" t="s">
        <v>692</v>
      </c>
      <c r="C669" t="s">
        <v>21</v>
      </c>
      <c r="D669">
        <v>84.54</v>
      </c>
      <c r="E669">
        <v>4.7</v>
      </c>
      <c r="F669">
        <v>935</v>
      </c>
      <c r="G669">
        <v>403</v>
      </c>
      <c r="H669">
        <v>221</v>
      </c>
      <c r="I669">
        <v>857</v>
      </c>
      <c r="J669">
        <v>333</v>
      </c>
      <c r="K669">
        <v>40</v>
      </c>
      <c r="L669">
        <v>397</v>
      </c>
      <c r="M669">
        <v>802</v>
      </c>
      <c r="N669">
        <v>857</v>
      </c>
      <c r="O669">
        <v>777</v>
      </c>
      <c r="P669">
        <v>40</v>
      </c>
      <c r="Q669">
        <v>761</v>
      </c>
      <c r="R669">
        <v>847</v>
      </c>
      <c r="S669" s="7">
        <f t="shared" si="140"/>
        <v>34069.62</v>
      </c>
      <c r="T669" s="7">
        <f t="shared" si="141"/>
        <v>18683.34</v>
      </c>
      <c r="U669" s="6">
        <f t="shared" si="142"/>
        <v>72450.78</v>
      </c>
      <c r="V669" s="6">
        <f t="shared" si="143"/>
        <v>28151.82</v>
      </c>
      <c r="W669" s="6">
        <f t="shared" si="144"/>
        <v>3381.6</v>
      </c>
      <c r="X669" s="6">
        <f t="shared" si="145"/>
        <v>33562.38</v>
      </c>
      <c r="Y669" s="6">
        <f t="shared" si="146"/>
        <v>67801.08</v>
      </c>
      <c r="Z669" s="6">
        <f t="shared" si="147"/>
        <v>72450.78</v>
      </c>
      <c r="AA669" s="6">
        <f t="shared" si="148"/>
        <v>65687.58</v>
      </c>
      <c r="AB669" s="6">
        <f t="shared" si="149"/>
        <v>3381.6</v>
      </c>
      <c r="AC669" s="6">
        <f t="shared" si="150"/>
        <v>64334.94</v>
      </c>
      <c r="AD669">
        <f t="shared" si="151"/>
        <v>71605.38</v>
      </c>
      <c r="AE669" s="7">
        <f t="shared" si="153"/>
        <v>7359.24</v>
      </c>
      <c r="AF669" s="6">
        <f t="shared" si="152"/>
        <v>535560.9</v>
      </c>
    </row>
    <row r="670" spans="1:32">
      <c r="A670">
        <v>669</v>
      </c>
      <c r="B670" t="s">
        <v>693</v>
      </c>
      <c r="C670" t="s">
        <v>29</v>
      </c>
      <c r="D670">
        <v>97.35</v>
      </c>
      <c r="E670">
        <v>1.5</v>
      </c>
      <c r="F670">
        <v>770</v>
      </c>
      <c r="G670">
        <v>627</v>
      </c>
      <c r="H670">
        <v>60</v>
      </c>
      <c r="I670">
        <v>283</v>
      </c>
      <c r="J670">
        <v>332</v>
      </c>
      <c r="K670">
        <v>428</v>
      </c>
      <c r="L670">
        <v>731</v>
      </c>
      <c r="M670">
        <v>741</v>
      </c>
      <c r="N670">
        <v>755</v>
      </c>
      <c r="O670">
        <v>381</v>
      </c>
      <c r="P670">
        <v>121</v>
      </c>
      <c r="Q670">
        <v>189</v>
      </c>
      <c r="R670">
        <v>114</v>
      </c>
      <c r="S670" s="7">
        <f t="shared" si="140"/>
        <v>61038.45</v>
      </c>
      <c r="T670" s="7">
        <f t="shared" si="141"/>
        <v>5841</v>
      </c>
      <c r="U670" s="6">
        <f t="shared" si="142"/>
        <v>27550.05</v>
      </c>
      <c r="V670" s="6">
        <f t="shared" si="143"/>
        <v>32320.2</v>
      </c>
      <c r="W670" s="6">
        <f t="shared" si="144"/>
        <v>41665.8</v>
      </c>
      <c r="X670" s="6">
        <f t="shared" si="145"/>
        <v>71162.85</v>
      </c>
      <c r="Y670" s="6">
        <f t="shared" si="146"/>
        <v>72136.35</v>
      </c>
      <c r="Z670" s="6">
        <f t="shared" si="147"/>
        <v>73499.25</v>
      </c>
      <c r="AA670" s="6">
        <f t="shared" si="148"/>
        <v>37090.35</v>
      </c>
      <c r="AB670" s="6">
        <f t="shared" si="149"/>
        <v>11779.35</v>
      </c>
      <c r="AC670" s="6">
        <f t="shared" si="150"/>
        <v>18399.15</v>
      </c>
      <c r="AD670">
        <f t="shared" si="151"/>
        <v>11097.9</v>
      </c>
      <c r="AE670" s="7">
        <f t="shared" si="153"/>
        <v>5630.85</v>
      </c>
      <c r="AF670" s="6">
        <f t="shared" si="152"/>
        <v>463580.7</v>
      </c>
    </row>
    <row r="671" spans="1:32">
      <c r="A671">
        <v>670</v>
      </c>
      <c r="B671" t="s">
        <v>694</v>
      </c>
      <c r="C671" t="s">
        <v>19</v>
      </c>
      <c r="D671">
        <v>146.12</v>
      </c>
      <c r="E671">
        <v>4.3</v>
      </c>
      <c r="F671">
        <v>959</v>
      </c>
      <c r="G671">
        <v>854</v>
      </c>
      <c r="H671">
        <v>128</v>
      </c>
      <c r="I671">
        <v>863</v>
      </c>
      <c r="J671">
        <v>326</v>
      </c>
      <c r="K671">
        <v>343</v>
      </c>
      <c r="L671">
        <v>157</v>
      </c>
      <c r="M671">
        <v>130</v>
      </c>
      <c r="N671">
        <v>85</v>
      </c>
      <c r="O671">
        <v>981</v>
      </c>
      <c r="P671">
        <v>226</v>
      </c>
      <c r="Q671">
        <v>710</v>
      </c>
      <c r="R671">
        <v>389</v>
      </c>
      <c r="S671" s="7">
        <f t="shared" si="140"/>
        <v>124786.48</v>
      </c>
      <c r="T671" s="7">
        <f t="shared" si="141"/>
        <v>18703.36</v>
      </c>
      <c r="U671" s="6">
        <f t="shared" si="142"/>
        <v>126101.56</v>
      </c>
      <c r="V671" s="6">
        <f t="shared" si="143"/>
        <v>47635.12</v>
      </c>
      <c r="W671" s="6">
        <f t="shared" si="144"/>
        <v>50119.16</v>
      </c>
      <c r="X671" s="6">
        <f t="shared" si="145"/>
        <v>22940.84</v>
      </c>
      <c r="Y671" s="6">
        <f t="shared" si="146"/>
        <v>18995.6</v>
      </c>
      <c r="Z671" s="6">
        <f t="shared" si="147"/>
        <v>12420.2</v>
      </c>
      <c r="AA671" s="6">
        <f t="shared" si="148"/>
        <v>143343.72</v>
      </c>
      <c r="AB671" s="6">
        <f t="shared" si="149"/>
        <v>33023.12</v>
      </c>
      <c r="AC671" s="6">
        <f t="shared" si="150"/>
        <v>103745.2</v>
      </c>
      <c r="AD671">
        <f t="shared" si="151"/>
        <v>56840.68</v>
      </c>
      <c r="AE671" s="7">
        <f t="shared" si="153"/>
        <v>6301.42</v>
      </c>
      <c r="AF671" s="6">
        <f t="shared" si="152"/>
        <v>758655.04</v>
      </c>
    </row>
    <row r="672" spans="1:32">
      <c r="A672">
        <v>671</v>
      </c>
      <c r="B672" t="s">
        <v>695</v>
      </c>
      <c r="C672" t="s">
        <v>26</v>
      </c>
      <c r="D672">
        <v>90.82</v>
      </c>
      <c r="E672">
        <v>2.5</v>
      </c>
      <c r="F672">
        <v>797</v>
      </c>
      <c r="G672">
        <v>265</v>
      </c>
      <c r="H672">
        <v>989</v>
      </c>
      <c r="I672">
        <v>236</v>
      </c>
      <c r="J672">
        <v>14</v>
      </c>
      <c r="K672">
        <v>423</v>
      </c>
      <c r="L672">
        <v>3</v>
      </c>
      <c r="M672">
        <v>631</v>
      </c>
      <c r="N672">
        <v>414</v>
      </c>
      <c r="O672">
        <v>716</v>
      </c>
      <c r="P672">
        <v>293</v>
      </c>
      <c r="Q672">
        <v>483</v>
      </c>
      <c r="R672">
        <v>310</v>
      </c>
      <c r="S672" s="7">
        <f t="shared" si="140"/>
        <v>24067.3</v>
      </c>
      <c r="T672" s="7">
        <f t="shared" si="141"/>
        <v>89820.98</v>
      </c>
      <c r="U672" s="6">
        <f t="shared" si="142"/>
        <v>21433.52</v>
      </c>
      <c r="V672" s="6">
        <f t="shared" si="143"/>
        <v>1271.48</v>
      </c>
      <c r="W672" s="6">
        <f t="shared" si="144"/>
        <v>38416.86</v>
      </c>
      <c r="X672" s="6">
        <f t="shared" si="145"/>
        <v>272.46</v>
      </c>
      <c r="Y672" s="6">
        <f t="shared" si="146"/>
        <v>57307.42</v>
      </c>
      <c r="Z672" s="6">
        <f t="shared" si="147"/>
        <v>37599.48</v>
      </c>
      <c r="AA672" s="6">
        <f t="shared" si="148"/>
        <v>65027.12</v>
      </c>
      <c r="AB672" s="6">
        <f t="shared" si="149"/>
        <v>26610.26</v>
      </c>
      <c r="AC672" s="6">
        <f t="shared" si="150"/>
        <v>43866.06</v>
      </c>
      <c r="AD672">
        <f t="shared" si="151"/>
        <v>28154.2</v>
      </c>
      <c r="AE672" s="7">
        <f t="shared" si="153"/>
        <v>5667.32</v>
      </c>
      <c r="AF672" s="6">
        <f t="shared" si="152"/>
        <v>433847.14</v>
      </c>
    </row>
    <row r="673" spans="1:32">
      <c r="A673">
        <v>672</v>
      </c>
      <c r="B673" t="s">
        <v>696</v>
      </c>
      <c r="C673" t="s">
        <v>48</v>
      </c>
      <c r="D673">
        <v>448.9</v>
      </c>
      <c r="E673">
        <v>4.5</v>
      </c>
      <c r="F673">
        <v>105</v>
      </c>
      <c r="G673">
        <v>314</v>
      </c>
      <c r="H673">
        <v>684</v>
      </c>
      <c r="I673">
        <v>193</v>
      </c>
      <c r="J673">
        <v>838</v>
      </c>
      <c r="K673">
        <v>365</v>
      </c>
      <c r="L673">
        <v>166</v>
      </c>
      <c r="M673">
        <v>442</v>
      </c>
      <c r="N673">
        <v>393</v>
      </c>
      <c r="O673">
        <v>569</v>
      </c>
      <c r="P673">
        <v>599</v>
      </c>
      <c r="Q673">
        <v>732</v>
      </c>
      <c r="R673">
        <v>992</v>
      </c>
      <c r="S673" s="7">
        <f t="shared" si="140"/>
        <v>140954.6</v>
      </c>
      <c r="T673" s="7">
        <f t="shared" si="141"/>
        <v>307047.6</v>
      </c>
      <c r="U673" s="6">
        <f t="shared" si="142"/>
        <v>86637.7</v>
      </c>
      <c r="V673" s="6">
        <f t="shared" si="143"/>
        <v>376178.2</v>
      </c>
      <c r="W673" s="6">
        <f t="shared" si="144"/>
        <v>163848.5</v>
      </c>
      <c r="X673" s="6">
        <f t="shared" si="145"/>
        <v>74517.4</v>
      </c>
      <c r="Y673" s="6">
        <f t="shared" si="146"/>
        <v>198413.8</v>
      </c>
      <c r="Z673" s="6">
        <f t="shared" si="147"/>
        <v>176417.7</v>
      </c>
      <c r="AA673" s="6">
        <f t="shared" si="148"/>
        <v>255424.1</v>
      </c>
      <c r="AB673" s="6">
        <f t="shared" si="149"/>
        <v>268891.1</v>
      </c>
      <c r="AC673" s="6">
        <f t="shared" si="150"/>
        <v>328594.8</v>
      </c>
      <c r="AD673">
        <f t="shared" si="151"/>
        <v>445308.8</v>
      </c>
      <c r="AE673" s="7">
        <f t="shared" si="153"/>
        <v>6845.4</v>
      </c>
      <c r="AF673" s="6">
        <f t="shared" si="152"/>
        <v>2822234.3</v>
      </c>
    </row>
    <row r="674" spans="1:32">
      <c r="A674">
        <v>673</v>
      </c>
      <c r="B674" t="s">
        <v>697</v>
      </c>
      <c r="C674" t="s">
        <v>48</v>
      </c>
      <c r="D674">
        <v>44.72</v>
      </c>
      <c r="E674">
        <v>4.5</v>
      </c>
      <c r="F674">
        <v>202</v>
      </c>
      <c r="G674">
        <v>714</v>
      </c>
      <c r="H674">
        <v>991</v>
      </c>
      <c r="I674">
        <v>286</v>
      </c>
      <c r="J674">
        <v>613</v>
      </c>
      <c r="K674">
        <v>119</v>
      </c>
      <c r="L674">
        <v>467</v>
      </c>
      <c r="M674">
        <v>837</v>
      </c>
      <c r="N674">
        <v>695</v>
      </c>
      <c r="O674">
        <v>712</v>
      </c>
      <c r="P674">
        <v>266</v>
      </c>
      <c r="Q674">
        <v>535</v>
      </c>
      <c r="R674">
        <v>299</v>
      </c>
      <c r="S674" s="7">
        <f t="shared" si="140"/>
        <v>31930.08</v>
      </c>
      <c r="T674" s="7">
        <f t="shared" si="141"/>
        <v>44317.52</v>
      </c>
      <c r="U674" s="6">
        <f t="shared" si="142"/>
        <v>12789.92</v>
      </c>
      <c r="V674" s="6">
        <f t="shared" si="143"/>
        <v>27413.36</v>
      </c>
      <c r="W674" s="6">
        <f t="shared" si="144"/>
        <v>5321.68</v>
      </c>
      <c r="X674" s="6">
        <f t="shared" si="145"/>
        <v>20884.24</v>
      </c>
      <c r="Y674" s="6">
        <f t="shared" si="146"/>
        <v>37430.64</v>
      </c>
      <c r="Z674" s="6">
        <f t="shared" si="147"/>
        <v>31080.4</v>
      </c>
      <c r="AA674" s="6">
        <f t="shared" si="148"/>
        <v>31840.64</v>
      </c>
      <c r="AB674" s="6">
        <f t="shared" si="149"/>
        <v>11895.52</v>
      </c>
      <c r="AC674" s="6">
        <f t="shared" si="150"/>
        <v>23925.2</v>
      </c>
      <c r="AD674">
        <f t="shared" si="151"/>
        <v>13371.28</v>
      </c>
      <c r="AE674" s="7">
        <f t="shared" si="153"/>
        <v>6785.22</v>
      </c>
      <c r="AF674" s="6">
        <f t="shared" si="152"/>
        <v>292200.48</v>
      </c>
    </row>
    <row r="675" spans="1:32">
      <c r="A675">
        <v>674</v>
      </c>
      <c r="B675" t="s">
        <v>698</v>
      </c>
      <c r="C675" t="s">
        <v>35</v>
      </c>
      <c r="D675">
        <v>264.63</v>
      </c>
      <c r="E675">
        <v>4.2</v>
      </c>
      <c r="F675">
        <v>450</v>
      </c>
      <c r="G675">
        <v>40</v>
      </c>
      <c r="H675">
        <v>155</v>
      </c>
      <c r="I675">
        <v>770</v>
      </c>
      <c r="J675">
        <v>225</v>
      </c>
      <c r="K675">
        <v>608</v>
      </c>
      <c r="L675">
        <v>959</v>
      </c>
      <c r="M675">
        <v>758</v>
      </c>
      <c r="N675">
        <v>632</v>
      </c>
      <c r="O675">
        <v>736</v>
      </c>
      <c r="P675">
        <v>1000</v>
      </c>
      <c r="Q675">
        <v>755</v>
      </c>
      <c r="R675">
        <v>17</v>
      </c>
      <c r="S675" s="7">
        <f t="shared" si="140"/>
        <v>10585.2</v>
      </c>
      <c r="T675" s="7">
        <f t="shared" si="141"/>
        <v>41017.65</v>
      </c>
      <c r="U675" s="6">
        <f t="shared" si="142"/>
        <v>203765.1</v>
      </c>
      <c r="V675" s="6">
        <f t="shared" si="143"/>
        <v>59541.75</v>
      </c>
      <c r="W675" s="6">
        <f t="shared" si="144"/>
        <v>160895.04</v>
      </c>
      <c r="X675" s="6">
        <f t="shared" si="145"/>
        <v>253780.17</v>
      </c>
      <c r="Y675" s="6">
        <f t="shared" si="146"/>
        <v>200589.54</v>
      </c>
      <c r="Z675" s="6">
        <f t="shared" si="147"/>
        <v>167246.16</v>
      </c>
      <c r="AA675" s="6">
        <f t="shared" si="148"/>
        <v>194767.68</v>
      </c>
      <c r="AB675" s="6">
        <f t="shared" si="149"/>
        <v>264630</v>
      </c>
      <c r="AC675" s="6">
        <f t="shared" si="150"/>
        <v>199795.65</v>
      </c>
      <c r="AD675">
        <f t="shared" si="151"/>
        <v>4498.71</v>
      </c>
      <c r="AE675" s="7">
        <f t="shared" si="153"/>
        <v>7373.83</v>
      </c>
      <c r="AF675" s="6">
        <f t="shared" si="152"/>
        <v>1761112.65</v>
      </c>
    </row>
    <row r="676" spans="1:32">
      <c r="A676">
        <v>675</v>
      </c>
      <c r="B676" t="s">
        <v>699</v>
      </c>
      <c r="C676" t="s">
        <v>23</v>
      </c>
      <c r="D676">
        <v>208.15</v>
      </c>
      <c r="E676">
        <v>4.2</v>
      </c>
      <c r="F676">
        <v>819</v>
      </c>
      <c r="G676">
        <v>104</v>
      </c>
      <c r="H676">
        <v>916</v>
      </c>
      <c r="I676">
        <v>757</v>
      </c>
      <c r="J676">
        <v>424</v>
      </c>
      <c r="K676">
        <v>656</v>
      </c>
      <c r="L676">
        <v>408</v>
      </c>
      <c r="M676">
        <v>431</v>
      </c>
      <c r="N676">
        <v>843</v>
      </c>
      <c r="O676">
        <v>141</v>
      </c>
      <c r="P676">
        <v>540</v>
      </c>
      <c r="Q676">
        <v>422</v>
      </c>
      <c r="R676">
        <v>783</v>
      </c>
      <c r="S676" s="7">
        <f t="shared" si="140"/>
        <v>21647.6</v>
      </c>
      <c r="T676" s="7">
        <f t="shared" si="141"/>
        <v>190665.4</v>
      </c>
      <c r="U676" s="6">
        <f t="shared" si="142"/>
        <v>157569.55</v>
      </c>
      <c r="V676" s="6">
        <f t="shared" si="143"/>
        <v>88255.6</v>
      </c>
      <c r="W676" s="6">
        <f t="shared" si="144"/>
        <v>136546.4</v>
      </c>
      <c r="X676" s="6">
        <f t="shared" si="145"/>
        <v>84925.2</v>
      </c>
      <c r="Y676" s="6">
        <f t="shared" si="146"/>
        <v>89712.65</v>
      </c>
      <c r="Z676" s="6">
        <f t="shared" si="147"/>
        <v>175470.45</v>
      </c>
      <c r="AA676" s="6">
        <f t="shared" si="148"/>
        <v>29349.15</v>
      </c>
      <c r="AB676" s="6">
        <f t="shared" si="149"/>
        <v>112401</v>
      </c>
      <c r="AC676" s="6">
        <f t="shared" si="150"/>
        <v>87839.3</v>
      </c>
      <c r="AD676">
        <f t="shared" si="151"/>
        <v>162981.45</v>
      </c>
      <c r="AE676" s="7">
        <f t="shared" si="153"/>
        <v>7456.35</v>
      </c>
      <c r="AF676" s="6">
        <f t="shared" si="152"/>
        <v>1337363.75</v>
      </c>
    </row>
    <row r="677" spans="1:32">
      <c r="A677">
        <v>676</v>
      </c>
      <c r="B677" t="s">
        <v>700</v>
      </c>
      <c r="C677" t="s">
        <v>35</v>
      </c>
      <c r="D677">
        <v>491.28</v>
      </c>
      <c r="E677">
        <v>2.2</v>
      </c>
      <c r="F677">
        <v>843</v>
      </c>
      <c r="G677">
        <v>900</v>
      </c>
      <c r="H677">
        <v>377</v>
      </c>
      <c r="I677">
        <v>135</v>
      </c>
      <c r="J677">
        <v>789</v>
      </c>
      <c r="K677">
        <v>727</v>
      </c>
      <c r="L677">
        <v>411</v>
      </c>
      <c r="M677">
        <v>703</v>
      </c>
      <c r="N677">
        <v>500</v>
      </c>
      <c r="O677">
        <v>892</v>
      </c>
      <c r="P677">
        <v>758</v>
      </c>
      <c r="Q677">
        <v>835</v>
      </c>
      <c r="R677">
        <v>11</v>
      </c>
      <c r="S677" s="7">
        <f t="shared" si="140"/>
        <v>442152</v>
      </c>
      <c r="T677" s="7">
        <f t="shared" si="141"/>
        <v>185212.56</v>
      </c>
      <c r="U677" s="6">
        <f t="shared" si="142"/>
        <v>66322.8</v>
      </c>
      <c r="V677" s="6">
        <f t="shared" si="143"/>
        <v>387619.92</v>
      </c>
      <c r="W677" s="6">
        <f t="shared" si="144"/>
        <v>357160.56</v>
      </c>
      <c r="X677" s="6">
        <f t="shared" si="145"/>
        <v>201916.08</v>
      </c>
      <c r="Y677" s="6">
        <f t="shared" si="146"/>
        <v>345369.84</v>
      </c>
      <c r="Z677" s="6">
        <f t="shared" si="147"/>
        <v>245640</v>
      </c>
      <c r="AA677" s="6">
        <f t="shared" si="148"/>
        <v>438221.76</v>
      </c>
      <c r="AB677" s="6">
        <f t="shared" si="149"/>
        <v>372390.24</v>
      </c>
      <c r="AC677" s="6">
        <f t="shared" si="150"/>
        <v>410218.8</v>
      </c>
      <c r="AD677">
        <f t="shared" si="151"/>
        <v>5404.08</v>
      </c>
      <c r="AE677" s="7">
        <f t="shared" si="153"/>
        <v>8374.48</v>
      </c>
      <c r="AF677" s="6">
        <f t="shared" si="152"/>
        <v>3457628.64</v>
      </c>
    </row>
    <row r="678" spans="1:32">
      <c r="A678">
        <v>677</v>
      </c>
      <c r="B678" t="s">
        <v>701</v>
      </c>
      <c r="C678" t="s">
        <v>19</v>
      </c>
      <c r="D678">
        <v>60.46</v>
      </c>
      <c r="E678">
        <v>1.3</v>
      </c>
      <c r="F678">
        <v>973</v>
      </c>
      <c r="G678">
        <v>889</v>
      </c>
      <c r="H678">
        <v>621</v>
      </c>
      <c r="I678">
        <v>791</v>
      </c>
      <c r="J678">
        <v>407</v>
      </c>
      <c r="K678">
        <v>228</v>
      </c>
      <c r="L678">
        <v>203</v>
      </c>
      <c r="M678">
        <v>496</v>
      </c>
      <c r="N678">
        <v>603</v>
      </c>
      <c r="O678">
        <v>367</v>
      </c>
      <c r="P678">
        <v>827</v>
      </c>
      <c r="Q678">
        <v>639</v>
      </c>
      <c r="R678">
        <v>403</v>
      </c>
      <c r="S678" s="7">
        <f t="shared" si="140"/>
        <v>53748.94</v>
      </c>
      <c r="T678" s="7">
        <f t="shared" si="141"/>
        <v>37545.66</v>
      </c>
      <c r="U678" s="6">
        <f t="shared" si="142"/>
        <v>47823.86</v>
      </c>
      <c r="V678" s="6">
        <f t="shared" si="143"/>
        <v>24607.22</v>
      </c>
      <c r="W678" s="6">
        <f t="shared" si="144"/>
        <v>13784.88</v>
      </c>
      <c r="X678" s="6">
        <f t="shared" si="145"/>
        <v>12273.38</v>
      </c>
      <c r="Y678" s="6">
        <f t="shared" si="146"/>
        <v>29988.16</v>
      </c>
      <c r="Z678" s="6">
        <f t="shared" si="147"/>
        <v>36457.38</v>
      </c>
      <c r="AA678" s="6">
        <f t="shared" si="148"/>
        <v>22188.82</v>
      </c>
      <c r="AB678" s="6">
        <f t="shared" si="149"/>
        <v>50000.42</v>
      </c>
      <c r="AC678" s="6">
        <f t="shared" si="150"/>
        <v>38633.94</v>
      </c>
      <c r="AD678">
        <f t="shared" si="151"/>
        <v>24365.38</v>
      </c>
      <c r="AE678" s="7">
        <f t="shared" si="153"/>
        <v>7508.76</v>
      </c>
      <c r="AF678" s="6">
        <f t="shared" si="152"/>
        <v>391418.04</v>
      </c>
    </row>
    <row r="679" spans="1:32">
      <c r="A679">
        <v>678</v>
      </c>
      <c r="B679" t="s">
        <v>702</v>
      </c>
      <c r="C679" t="s">
        <v>26</v>
      </c>
      <c r="D679">
        <v>201.94</v>
      </c>
      <c r="E679">
        <v>2.6</v>
      </c>
      <c r="F679">
        <v>266</v>
      </c>
      <c r="G679">
        <v>192</v>
      </c>
      <c r="H679">
        <v>780</v>
      </c>
      <c r="I679">
        <v>782</v>
      </c>
      <c r="J679">
        <v>112</v>
      </c>
      <c r="K679">
        <v>824</v>
      </c>
      <c r="L679">
        <v>193</v>
      </c>
      <c r="M679">
        <v>402</v>
      </c>
      <c r="N679">
        <v>581</v>
      </c>
      <c r="O679">
        <v>83</v>
      </c>
      <c r="P679">
        <v>450</v>
      </c>
      <c r="Q679">
        <v>604</v>
      </c>
      <c r="R679">
        <v>812</v>
      </c>
      <c r="S679" s="7">
        <f t="shared" si="140"/>
        <v>38772.48</v>
      </c>
      <c r="T679" s="7">
        <f t="shared" si="141"/>
        <v>157513.2</v>
      </c>
      <c r="U679" s="6">
        <f t="shared" si="142"/>
        <v>157917.08</v>
      </c>
      <c r="V679" s="6">
        <f t="shared" si="143"/>
        <v>22617.28</v>
      </c>
      <c r="W679" s="6">
        <f t="shared" si="144"/>
        <v>166398.56</v>
      </c>
      <c r="X679" s="6">
        <f t="shared" si="145"/>
        <v>38974.42</v>
      </c>
      <c r="Y679" s="6">
        <f t="shared" si="146"/>
        <v>81179.88</v>
      </c>
      <c r="Z679" s="6">
        <f t="shared" si="147"/>
        <v>117327.14</v>
      </c>
      <c r="AA679" s="6">
        <f t="shared" si="148"/>
        <v>16761.02</v>
      </c>
      <c r="AB679" s="6">
        <f t="shared" si="149"/>
        <v>90873</v>
      </c>
      <c r="AC679" s="6">
        <f t="shared" si="150"/>
        <v>121971.76</v>
      </c>
      <c r="AD679">
        <f t="shared" si="151"/>
        <v>163975.28</v>
      </c>
      <c r="AE679" s="7">
        <f t="shared" si="153"/>
        <v>6285.54</v>
      </c>
      <c r="AF679" s="6">
        <f t="shared" si="152"/>
        <v>1174281.1</v>
      </c>
    </row>
    <row r="680" spans="1:32">
      <c r="A680">
        <v>679</v>
      </c>
      <c r="B680" t="s">
        <v>703</v>
      </c>
      <c r="C680" t="s">
        <v>19</v>
      </c>
      <c r="D680">
        <v>484.89</v>
      </c>
      <c r="E680">
        <v>1.7</v>
      </c>
      <c r="F680">
        <v>910</v>
      </c>
      <c r="G680">
        <v>400</v>
      </c>
      <c r="H680">
        <v>922</v>
      </c>
      <c r="I680">
        <v>170</v>
      </c>
      <c r="J680">
        <v>996</v>
      </c>
      <c r="K680">
        <v>129</v>
      </c>
      <c r="L680">
        <v>234</v>
      </c>
      <c r="M680">
        <v>322</v>
      </c>
      <c r="N680">
        <v>915</v>
      </c>
      <c r="O680">
        <v>142</v>
      </c>
      <c r="P680">
        <v>448</v>
      </c>
      <c r="Q680">
        <v>811</v>
      </c>
      <c r="R680">
        <v>703</v>
      </c>
      <c r="S680" s="7">
        <f t="shared" si="140"/>
        <v>193956</v>
      </c>
      <c r="T680" s="7">
        <f t="shared" si="141"/>
        <v>447068.58</v>
      </c>
      <c r="U680" s="6">
        <f t="shared" si="142"/>
        <v>82431.3</v>
      </c>
      <c r="V680" s="6">
        <f t="shared" si="143"/>
        <v>482950.44</v>
      </c>
      <c r="W680" s="6">
        <f t="shared" si="144"/>
        <v>62550.81</v>
      </c>
      <c r="X680" s="6">
        <f t="shared" si="145"/>
        <v>113464.26</v>
      </c>
      <c r="Y680" s="6">
        <f t="shared" si="146"/>
        <v>156134.58</v>
      </c>
      <c r="Z680" s="6">
        <f t="shared" si="147"/>
        <v>443674.35</v>
      </c>
      <c r="AA680" s="6">
        <f t="shared" si="148"/>
        <v>68854.38</v>
      </c>
      <c r="AB680" s="6">
        <f t="shared" si="149"/>
        <v>217230.72</v>
      </c>
      <c r="AC680" s="6">
        <f t="shared" si="150"/>
        <v>393245.79</v>
      </c>
      <c r="AD680">
        <f t="shared" si="151"/>
        <v>340877.67</v>
      </c>
      <c r="AE680" s="7">
        <f t="shared" si="153"/>
        <v>7588.59</v>
      </c>
      <c r="AF680" s="6">
        <f t="shared" si="152"/>
        <v>3002438.88</v>
      </c>
    </row>
    <row r="681" spans="1:32">
      <c r="A681">
        <v>680</v>
      </c>
      <c r="B681" t="s">
        <v>704</v>
      </c>
      <c r="C681" t="s">
        <v>19</v>
      </c>
      <c r="D681">
        <v>433.43</v>
      </c>
      <c r="E681">
        <v>3.8</v>
      </c>
      <c r="F681">
        <v>210</v>
      </c>
      <c r="G681">
        <v>277</v>
      </c>
      <c r="H681">
        <v>867</v>
      </c>
      <c r="I681">
        <v>158</v>
      </c>
      <c r="J681">
        <v>427</v>
      </c>
      <c r="K681">
        <v>351</v>
      </c>
      <c r="L681">
        <v>717</v>
      </c>
      <c r="M681">
        <v>209</v>
      </c>
      <c r="N681">
        <v>132</v>
      </c>
      <c r="O681">
        <v>351</v>
      </c>
      <c r="P681">
        <v>755</v>
      </c>
      <c r="Q681">
        <v>132</v>
      </c>
      <c r="R681">
        <v>231</v>
      </c>
      <c r="S681" s="7">
        <f t="shared" si="140"/>
        <v>120060.11</v>
      </c>
      <c r="T681" s="7">
        <f t="shared" si="141"/>
        <v>375783.81</v>
      </c>
      <c r="U681" s="6">
        <f t="shared" si="142"/>
        <v>68481.94</v>
      </c>
      <c r="V681" s="6">
        <f t="shared" si="143"/>
        <v>185074.61</v>
      </c>
      <c r="W681" s="6">
        <f t="shared" si="144"/>
        <v>152133.93</v>
      </c>
      <c r="X681" s="6">
        <f t="shared" si="145"/>
        <v>310769.31</v>
      </c>
      <c r="Y681" s="6">
        <f t="shared" si="146"/>
        <v>90586.87</v>
      </c>
      <c r="Z681" s="6">
        <f t="shared" si="147"/>
        <v>57212.76</v>
      </c>
      <c r="AA681" s="6">
        <f t="shared" si="148"/>
        <v>152133.93</v>
      </c>
      <c r="AB681" s="6">
        <f t="shared" si="149"/>
        <v>327239.65</v>
      </c>
      <c r="AC681" s="6">
        <f t="shared" si="150"/>
        <v>57212.76</v>
      </c>
      <c r="AD681">
        <f t="shared" si="151"/>
        <v>100122.33</v>
      </c>
      <c r="AE681" s="7">
        <f t="shared" si="153"/>
        <v>5254.23</v>
      </c>
      <c r="AF681" s="6">
        <f t="shared" si="152"/>
        <v>1996812.01</v>
      </c>
    </row>
    <row r="682" spans="1:32">
      <c r="A682">
        <v>681</v>
      </c>
      <c r="B682" t="s">
        <v>705</v>
      </c>
      <c r="C682" t="s">
        <v>48</v>
      </c>
      <c r="D682">
        <v>409.45</v>
      </c>
      <c r="E682">
        <v>2.4</v>
      </c>
      <c r="F682">
        <v>563</v>
      </c>
      <c r="G682">
        <v>353</v>
      </c>
      <c r="H682">
        <v>902</v>
      </c>
      <c r="I682">
        <v>200</v>
      </c>
      <c r="J682">
        <v>0</v>
      </c>
      <c r="K682">
        <v>888</v>
      </c>
      <c r="L682">
        <v>149</v>
      </c>
      <c r="M682">
        <v>614</v>
      </c>
      <c r="N682">
        <v>790</v>
      </c>
      <c r="O682">
        <v>544</v>
      </c>
      <c r="P682">
        <v>60</v>
      </c>
      <c r="Q682">
        <v>54</v>
      </c>
      <c r="R682">
        <v>954</v>
      </c>
      <c r="S682" s="7">
        <f t="shared" si="140"/>
        <v>144535.85</v>
      </c>
      <c r="T682" s="7">
        <f t="shared" si="141"/>
        <v>369323.9</v>
      </c>
      <c r="U682" s="6">
        <f t="shared" si="142"/>
        <v>81890</v>
      </c>
      <c r="V682" s="6">
        <f t="shared" si="143"/>
        <v>0</v>
      </c>
      <c r="W682" s="6">
        <f t="shared" si="144"/>
        <v>363591.6</v>
      </c>
      <c r="X682" s="6">
        <f t="shared" si="145"/>
        <v>61008.05</v>
      </c>
      <c r="Y682" s="6">
        <f t="shared" si="146"/>
        <v>251402.3</v>
      </c>
      <c r="Z682" s="6">
        <f t="shared" si="147"/>
        <v>323465.5</v>
      </c>
      <c r="AA682" s="6">
        <f t="shared" si="148"/>
        <v>222740.8</v>
      </c>
      <c r="AB682" s="6">
        <f t="shared" si="149"/>
        <v>24567</v>
      </c>
      <c r="AC682" s="6">
        <f t="shared" si="150"/>
        <v>22110.3</v>
      </c>
      <c r="AD682">
        <f t="shared" si="151"/>
        <v>390615.3</v>
      </c>
      <c r="AE682" s="7">
        <f t="shared" si="153"/>
        <v>6482.85</v>
      </c>
      <c r="AF682" s="6">
        <f t="shared" si="152"/>
        <v>2255250.6</v>
      </c>
    </row>
    <row r="683" spans="1:32">
      <c r="A683">
        <v>682</v>
      </c>
      <c r="B683" t="s">
        <v>706</v>
      </c>
      <c r="C683" t="s">
        <v>21</v>
      </c>
      <c r="D683">
        <v>132.66</v>
      </c>
      <c r="E683">
        <v>4.9</v>
      </c>
      <c r="F683">
        <v>118</v>
      </c>
      <c r="G683">
        <v>748</v>
      </c>
      <c r="H683">
        <v>789</v>
      </c>
      <c r="I683">
        <v>486</v>
      </c>
      <c r="J683">
        <v>265</v>
      </c>
      <c r="K683">
        <v>317</v>
      </c>
      <c r="L683">
        <v>158</v>
      </c>
      <c r="M683">
        <v>328</v>
      </c>
      <c r="N683">
        <v>648</v>
      </c>
      <c r="O683">
        <v>912</v>
      </c>
      <c r="P683">
        <v>501</v>
      </c>
      <c r="Q683">
        <v>988</v>
      </c>
      <c r="R683">
        <v>604</v>
      </c>
      <c r="S683" s="7">
        <f t="shared" si="140"/>
        <v>99229.68</v>
      </c>
      <c r="T683" s="7">
        <f t="shared" si="141"/>
        <v>104668.74</v>
      </c>
      <c r="U683" s="6">
        <f t="shared" si="142"/>
        <v>64472.76</v>
      </c>
      <c r="V683" s="6">
        <f t="shared" si="143"/>
        <v>35154.9</v>
      </c>
      <c r="W683" s="6">
        <f t="shared" si="144"/>
        <v>42053.22</v>
      </c>
      <c r="X683" s="6">
        <f t="shared" si="145"/>
        <v>20960.28</v>
      </c>
      <c r="Y683" s="6">
        <f t="shared" si="146"/>
        <v>43512.48</v>
      </c>
      <c r="Z683" s="6">
        <f t="shared" si="147"/>
        <v>85963.68</v>
      </c>
      <c r="AA683" s="6">
        <f t="shared" si="148"/>
        <v>120985.92</v>
      </c>
      <c r="AB683" s="6">
        <f t="shared" si="149"/>
        <v>66462.66</v>
      </c>
      <c r="AC683" s="6">
        <f t="shared" si="150"/>
        <v>131068.08</v>
      </c>
      <c r="AD683">
        <f t="shared" si="151"/>
        <v>80126.64</v>
      </c>
      <c r="AE683" s="7">
        <f t="shared" si="153"/>
        <v>6999.56</v>
      </c>
      <c r="AF683" s="6">
        <f t="shared" si="152"/>
        <v>894659.04</v>
      </c>
    </row>
    <row r="684" spans="1:32">
      <c r="A684">
        <v>683</v>
      </c>
      <c r="B684" t="s">
        <v>707</v>
      </c>
      <c r="C684" t="s">
        <v>29</v>
      </c>
      <c r="D684">
        <v>89.59</v>
      </c>
      <c r="E684">
        <v>3.6</v>
      </c>
      <c r="F684">
        <v>713</v>
      </c>
      <c r="G684">
        <v>936</v>
      </c>
      <c r="H684">
        <v>585</v>
      </c>
      <c r="I684">
        <v>556</v>
      </c>
      <c r="J684">
        <v>490</v>
      </c>
      <c r="K684">
        <v>983</v>
      </c>
      <c r="L684">
        <v>278</v>
      </c>
      <c r="M684">
        <v>371</v>
      </c>
      <c r="N684">
        <v>313</v>
      </c>
      <c r="O684">
        <v>151</v>
      </c>
      <c r="P684">
        <v>146</v>
      </c>
      <c r="Q684">
        <v>509</v>
      </c>
      <c r="R684">
        <v>989</v>
      </c>
      <c r="S684" s="7">
        <f t="shared" si="140"/>
        <v>83856.24</v>
      </c>
      <c r="T684" s="7">
        <f t="shared" si="141"/>
        <v>52410.15</v>
      </c>
      <c r="U684" s="6">
        <f t="shared" si="142"/>
        <v>49812.04</v>
      </c>
      <c r="V684" s="6">
        <f t="shared" si="143"/>
        <v>43899.1</v>
      </c>
      <c r="W684" s="6">
        <f t="shared" si="144"/>
        <v>88066.97</v>
      </c>
      <c r="X684" s="6">
        <f t="shared" si="145"/>
        <v>24906.02</v>
      </c>
      <c r="Y684" s="6">
        <f t="shared" si="146"/>
        <v>33237.89</v>
      </c>
      <c r="Z684" s="6">
        <f t="shared" si="147"/>
        <v>28041.67</v>
      </c>
      <c r="AA684" s="6">
        <f t="shared" si="148"/>
        <v>13528.09</v>
      </c>
      <c r="AB684" s="6">
        <f t="shared" si="149"/>
        <v>13080.14</v>
      </c>
      <c r="AC684" s="6">
        <f t="shared" si="150"/>
        <v>45601.31</v>
      </c>
      <c r="AD684">
        <f t="shared" si="151"/>
        <v>88604.51</v>
      </c>
      <c r="AE684" s="7">
        <f t="shared" si="153"/>
        <v>7113.19</v>
      </c>
      <c r="AF684" s="6">
        <f t="shared" si="152"/>
        <v>565044.13</v>
      </c>
    </row>
    <row r="685" spans="1:32">
      <c r="A685">
        <v>684</v>
      </c>
      <c r="B685" t="s">
        <v>708</v>
      </c>
      <c r="C685" t="s">
        <v>23</v>
      </c>
      <c r="D685">
        <v>335.98</v>
      </c>
      <c r="E685">
        <v>4.3</v>
      </c>
      <c r="F685">
        <v>377</v>
      </c>
      <c r="G685">
        <v>732</v>
      </c>
      <c r="H685">
        <v>998</v>
      </c>
      <c r="I685">
        <v>961</v>
      </c>
      <c r="J685">
        <v>207</v>
      </c>
      <c r="K685">
        <v>648</v>
      </c>
      <c r="L685">
        <v>815</v>
      </c>
      <c r="M685">
        <v>459</v>
      </c>
      <c r="N685">
        <v>698</v>
      </c>
      <c r="O685">
        <v>157</v>
      </c>
      <c r="P685">
        <v>685</v>
      </c>
      <c r="Q685">
        <v>669</v>
      </c>
      <c r="R685">
        <v>729</v>
      </c>
      <c r="S685" s="7">
        <f t="shared" si="140"/>
        <v>245937.36</v>
      </c>
      <c r="T685" s="7">
        <f t="shared" si="141"/>
        <v>335308.04</v>
      </c>
      <c r="U685" s="6">
        <f t="shared" si="142"/>
        <v>322876.78</v>
      </c>
      <c r="V685" s="6">
        <f t="shared" si="143"/>
        <v>69547.86</v>
      </c>
      <c r="W685" s="6">
        <f t="shared" si="144"/>
        <v>217715.04</v>
      </c>
      <c r="X685" s="6">
        <f t="shared" si="145"/>
        <v>273823.7</v>
      </c>
      <c r="Y685" s="6">
        <f t="shared" si="146"/>
        <v>154214.82</v>
      </c>
      <c r="Z685" s="6">
        <f t="shared" si="147"/>
        <v>234514.04</v>
      </c>
      <c r="AA685" s="6">
        <f t="shared" si="148"/>
        <v>52748.86</v>
      </c>
      <c r="AB685" s="6">
        <f t="shared" si="149"/>
        <v>230146.3</v>
      </c>
      <c r="AC685" s="6">
        <f t="shared" si="150"/>
        <v>224770.62</v>
      </c>
      <c r="AD685">
        <f t="shared" si="151"/>
        <v>244929.42</v>
      </c>
      <c r="AE685" s="7">
        <f t="shared" si="153"/>
        <v>8475.28</v>
      </c>
      <c r="AF685" s="6">
        <f t="shared" si="152"/>
        <v>2606532.84</v>
      </c>
    </row>
    <row r="686" spans="1:32">
      <c r="A686">
        <v>685</v>
      </c>
      <c r="B686" t="s">
        <v>709</v>
      </c>
      <c r="C686" t="s">
        <v>26</v>
      </c>
      <c r="D686">
        <v>465.04</v>
      </c>
      <c r="E686">
        <v>1.5</v>
      </c>
      <c r="F686">
        <v>551</v>
      </c>
      <c r="G686">
        <v>579</v>
      </c>
      <c r="H686">
        <v>436</v>
      </c>
      <c r="I686">
        <v>775</v>
      </c>
      <c r="J686">
        <v>621</v>
      </c>
      <c r="K686">
        <v>835</v>
      </c>
      <c r="L686">
        <v>403</v>
      </c>
      <c r="M686">
        <v>132</v>
      </c>
      <c r="N686">
        <v>220</v>
      </c>
      <c r="O686">
        <v>445</v>
      </c>
      <c r="P686">
        <v>944</v>
      </c>
      <c r="Q686">
        <v>540</v>
      </c>
      <c r="R686">
        <v>277</v>
      </c>
      <c r="S686" s="7">
        <f t="shared" si="140"/>
        <v>269258.16</v>
      </c>
      <c r="T686" s="7">
        <f t="shared" si="141"/>
        <v>202757.44</v>
      </c>
      <c r="U686" s="6">
        <f t="shared" si="142"/>
        <v>360406</v>
      </c>
      <c r="V686" s="6">
        <f t="shared" si="143"/>
        <v>288789.84</v>
      </c>
      <c r="W686" s="6">
        <f t="shared" si="144"/>
        <v>388308.4</v>
      </c>
      <c r="X686" s="6">
        <f t="shared" si="145"/>
        <v>187411.12</v>
      </c>
      <c r="Y686" s="6">
        <f t="shared" si="146"/>
        <v>61385.28</v>
      </c>
      <c r="Z686" s="6">
        <f t="shared" si="147"/>
        <v>102308.8</v>
      </c>
      <c r="AA686" s="6">
        <f t="shared" si="148"/>
        <v>206942.8</v>
      </c>
      <c r="AB686" s="6">
        <f t="shared" si="149"/>
        <v>438997.76</v>
      </c>
      <c r="AC686" s="6">
        <f t="shared" si="150"/>
        <v>251121.6</v>
      </c>
      <c r="AD686">
        <f t="shared" si="151"/>
        <v>128816.08</v>
      </c>
      <c r="AE686" s="7">
        <f t="shared" si="153"/>
        <v>7224.54</v>
      </c>
      <c r="AF686" s="6">
        <f t="shared" si="152"/>
        <v>2886503.28</v>
      </c>
    </row>
    <row r="687" spans="1:32">
      <c r="A687">
        <v>686</v>
      </c>
      <c r="B687" t="s">
        <v>710</v>
      </c>
      <c r="C687" t="s">
        <v>19</v>
      </c>
      <c r="D687">
        <v>280.6</v>
      </c>
      <c r="E687">
        <v>4.4</v>
      </c>
      <c r="F687">
        <v>540</v>
      </c>
      <c r="G687">
        <v>708</v>
      </c>
      <c r="H687">
        <v>974</v>
      </c>
      <c r="I687">
        <v>582</v>
      </c>
      <c r="J687">
        <v>711</v>
      </c>
      <c r="K687">
        <v>336</v>
      </c>
      <c r="L687">
        <v>892</v>
      </c>
      <c r="M687">
        <v>834</v>
      </c>
      <c r="N687">
        <v>975</v>
      </c>
      <c r="O687">
        <v>652</v>
      </c>
      <c r="P687">
        <v>789</v>
      </c>
      <c r="Q687">
        <v>409</v>
      </c>
      <c r="R687">
        <v>352</v>
      </c>
      <c r="S687" s="7">
        <f t="shared" si="140"/>
        <v>198664.8</v>
      </c>
      <c r="T687" s="7">
        <f t="shared" si="141"/>
        <v>273304.4</v>
      </c>
      <c r="U687" s="6">
        <f t="shared" si="142"/>
        <v>163309.2</v>
      </c>
      <c r="V687" s="6">
        <f t="shared" si="143"/>
        <v>199506.6</v>
      </c>
      <c r="W687" s="6">
        <f t="shared" si="144"/>
        <v>94281.6</v>
      </c>
      <c r="X687" s="6">
        <f t="shared" si="145"/>
        <v>250295.2</v>
      </c>
      <c r="Y687" s="6">
        <f t="shared" si="146"/>
        <v>234020.4</v>
      </c>
      <c r="Z687" s="6">
        <f t="shared" si="147"/>
        <v>273585</v>
      </c>
      <c r="AA687" s="6">
        <f t="shared" si="148"/>
        <v>182951.2</v>
      </c>
      <c r="AB687" s="6">
        <f t="shared" si="149"/>
        <v>221393.4</v>
      </c>
      <c r="AC687" s="6">
        <f t="shared" si="150"/>
        <v>114765.4</v>
      </c>
      <c r="AD687">
        <f t="shared" si="151"/>
        <v>98771.2</v>
      </c>
      <c r="AE687" s="7">
        <f t="shared" si="153"/>
        <v>9039</v>
      </c>
      <c r="AF687" s="6">
        <f t="shared" si="152"/>
        <v>2304848.4</v>
      </c>
    </row>
    <row r="688" spans="1:32">
      <c r="A688">
        <v>687</v>
      </c>
      <c r="B688" t="s">
        <v>711</v>
      </c>
      <c r="C688" t="s">
        <v>23</v>
      </c>
      <c r="D688">
        <v>287.95</v>
      </c>
      <c r="E688">
        <v>4.7</v>
      </c>
      <c r="F688">
        <v>771</v>
      </c>
      <c r="G688">
        <v>255</v>
      </c>
      <c r="H688">
        <v>206</v>
      </c>
      <c r="I688">
        <v>503</v>
      </c>
      <c r="J688">
        <v>951</v>
      </c>
      <c r="K688">
        <v>272</v>
      </c>
      <c r="L688">
        <v>677</v>
      </c>
      <c r="M688">
        <v>650</v>
      </c>
      <c r="N688">
        <v>437</v>
      </c>
      <c r="O688">
        <v>957</v>
      </c>
      <c r="P688">
        <v>333</v>
      </c>
      <c r="Q688">
        <v>210</v>
      </c>
      <c r="R688">
        <v>998</v>
      </c>
      <c r="S688" s="7">
        <f t="shared" si="140"/>
        <v>73427.25</v>
      </c>
      <c r="T688" s="7">
        <f t="shared" si="141"/>
        <v>59317.7</v>
      </c>
      <c r="U688" s="6">
        <f t="shared" si="142"/>
        <v>144838.85</v>
      </c>
      <c r="V688" s="6">
        <f t="shared" si="143"/>
        <v>273840.45</v>
      </c>
      <c r="W688" s="6">
        <f t="shared" si="144"/>
        <v>78322.4</v>
      </c>
      <c r="X688" s="6">
        <f t="shared" si="145"/>
        <v>194942.15</v>
      </c>
      <c r="Y688" s="6">
        <f t="shared" si="146"/>
        <v>187167.5</v>
      </c>
      <c r="Z688" s="6">
        <f t="shared" si="147"/>
        <v>125834.15</v>
      </c>
      <c r="AA688" s="6">
        <f t="shared" si="148"/>
        <v>275568.15</v>
      </c>
      <c r="AB688" s="6">
        <f t="shared" si="149"/>
        <v>95887.35</v>
      </c>
      <c r="AC688" s="6">
        <f t="shared" si="150"/>
        <v>60469.5</v>
      </c>
      <c r="AD688">
        <f t="shared" si="151"/>
        <v>287374.1</v>
      </c>
      <c r="AE688" s="7">
        <f t="shared" si="153"/>
        <v>7512.65</v>
      </c>
      <c r="AF688" s="6">
        <f t="shared" si="152"/>
        <v>1856989.55</v>
      </c>
    </row>
    <row r="689" spans="1:32">
      <c r="A689">
        <v>688</v>
      </c>
      <c r="B689" t="s">
        <v>712</v>
      </c>
      <c r="C689" t="s">
        <v>19</v>
      </c>
      <c r="D689">
        <v>143.59</v>
      </c>
      <c r="E689">
        <v>2.9</v>
      </c>
      <c r="F689">
        <v>84</v>
      </c>
      <c r="G689">
        <v>650</v>
      </c>
      <c r="H689">
        <v>387</v>
      </c>
      <c r="I689">
        <v>875</v>
      </c>
      <c r="J689">
        <v>368</v>
      </c>
      <c r="K689">
        <v>116</v>
      </c>
      <c r="L689">
        <v>310</v>
      </c>
      <c r="M689">
        <v>120</v>
      </c>
      <c r="N689">
        <v>45</v>
      </c>
      <c r="O689">
        <v>762</v>
      </c>
      <c r="P689">
        <v>880</v>
      </c>
      <c r="Q689">
        <v>665</v>
      </c>
      <c r="R689">
        <v>302</v>
      </c>
      <c r="S689" s="7">
        <f t="shared" si="140"/>
        <v>93333.5</v>
      </c>
      <c r="T689" s="7">
        <f t="shared" si="141"/>
        <v>55569.33</v>
      </c>
      <c r="U689" s="6">
        <f t="shared" si="142"/>
        <v>125641.25</v>
      </c>
      <c r="V689" s="6">
        <f t="shared" si="143"/>
        <v>52841.12</v>
      </c>
      <c r="W689" s="6">
        <f t="shared" si="144"/>
        <v>16656.44</v>
      </c>
      <c r="X689" s="6">
        <f t="shared" si="145"/>
        <v>44512.9</v>
      </c>
      <c r="Y689" s="6">
        <f t="shared" si="146"/>
        <v>17230.8</v>
      </c>
      <c r="Z689" s="6">
        <f t="shared" si="147"/>
        <v>6461.55</v>
      </c>
      <c r="AA689" s="6">
        <f t="shared" si="148"/>
        <v>109415.58</v>
      </c>
      <c r="AB689" s="6">
        <f t="shared" si="149"/>
        <v>126359.2</v>
      </c>
      <c r="AC689" s="6">
        <f t="shared" si="150"/>
        <v>95487.35</v>
      </c>
      <c r="AD689">
        <f t="shared" si="151"/>
        <v>43364.18</v>
      </c>
      <c r="AE689" s="7">
        <f t="shared" si="153"/>
        <v>5710.49</v>
      </c>
      <c r="AF689" s="6">
        <f t="shared" si="152"/>
        <v>786873.2</v>
      </c>
    </row>
    <row r="690" spans="1:32">
      <c r="A690">
        <v>689</v>
      </c>
      <c r="B690" t="s">
        <v>713</v>
      </c>
      <c r="C690" t="s">
        <v>48</v>
      </c>
      <c r="D690">
        <v>385.9</v>
      </c>
      <c r="E690">
        <v>3.4</v>
      </c>
      <c r="F690">
        <v>454</v>
      </c>
      <c r="G690">
        <v>823</v>
      </c>
      <c r="H690">
        <v>479</v>
      </c>
      <c r="I690">
        <v>370</v>
      </c>
      <c r="J690">
        <v>984</v>
      </c>
      <c r="K690">
        <v>817</v>
      </c>
      <c r="L690">
        <v>67</v>
      </c>
      <c r="M690">
        <v>605</v>
      </c>
      <c r="N690">
        <v>789</v>
      </c>
      <c r="O690">
        <v>302</v>
      </c>
      <c r="P690">
        <v>952</v>
      </c>
      <c r="Q690">
        <v>292</v>
      </c>
      <c r="R690">
        <v>540</v>
      </c>
      <c r="S690" s="7">
        <f t="shared" si="140"/>
        <v>317595.7</v>
      </c>
      <c r="T690" s="7">
        <f t="shared" si="141"/>
        <v>184846.1</v>
      </c>
      <c r="U690" s="6">
        <f t="shared" si="142"/>
        <v>142783</v>
      </c>
      <c r="V690" s="6">
        <f t="shared" si="143"/>
        <v>379725.6</v>
      </c>
      <c r="W690" s="6">
        <f t="shared" si="144"/>
        <v>315280.3</v>
      </c>
      <c r="X690" s="6">
        <f t="shared" si="145"/>
        <v>25855.3</v>
      </c>
      <c r="Y690" s="6">
        <f t="shared" si="146"/>
        <v>233469.5</v>
      </c>
      <c r="Z690" s="6">
        <f t="shared" si="147"/>
        <v>304475.1</v>
      </c>
      <c r="AA690" s="6">
        <f t="shared" si="148"/>
        <v>116541.8</v>
      </c>
      <c r="AB690" s="6">
        <f t="shared" si="149"/>
        <v>367376.8</v>
      </c>
      <c r="AC690" s="6">
        <f t="shared" si="150"/>
        <v>112682.8</v>
      </c>
      <c r="AD690">
        <f t="shared" si="151"/>
        <v>208386</v>
      </c>
      <c r="AE690" s="7">
        <f t="shared" si="153"/>
        <v>7863.3</v>
      </c>
      <c r="AF690" s="6">
        <f t="shared" si="152"/>
        <v>2709018</v>
      </c>
    </row>
    <row r="691" spans="1:32">
      <c r="A691">
        <v>690</v>
      </c>
      <c r="B691" t="s">
        <v>714</v>
      </c>
      <c r="C691" t="s">
        <v>29</v>
      </c>
      <c r="D691">
        <v>97.59</v>
      </c>
      <c r="E691">
        <v>4.1</v>
      </c>
      <c r="F691">
        <v>667</v>
      </c>
      <c r="G691">
        <v>946</v>
      </c>
      <c r="H691">
        <v>790</v>
      </c>
      <c r="I691">
        <v>102</v>
      </c>
      <c r="J691">
        <v>305</v>
      </c>
      <c r="K691">
        <v>367</v>
      </c>
      <c r="L691">
        <v>462</v>
      </c>
      <c r="M691">
        <v>451</v>
      </c>
      <c r="N691">
        <v>191</v>
      </c>
      <c r="O691">
        <v>623</v>
      </c>
      <c r="P691">
        <v>890</v>
      </c>
      <c r="Q691">
        <v>986</v>
      </c>
      <c r="R691">
        <v>469</v>
      </c>
      <c r="S691" s="7">
        <f t="shared" si="140"/>
        <v>92320.14</v>
      </c>
      <c r="T691" s="7">
        <f t="shared" si="141"/>
        <v>77096.1</v>
      </c>
      <c r="U691" s="6">
        <f t="shared" si="142"/>
        <v>9954.18</v>
      </c>
      <c r="V691" s="6">
        <f t="shared" si="143"/>
        <v>29764.95</v>
      </c>
      <c r="W691" s="6">
        <f t="shared" si="144"/>
        <v>35815.53</v>
      </c>
      <c r="X691" s="6">
        <f t="shared" si="145"/>
        <v>45086.58</v>
      </c>
      <c r="Y691" s="6">
        <f t="shared" si="146"/>
        <v>44013.09</v>
      </c>
      <c r="Z691" s="6">
        <f t="shared" si="147"/>
        <v>18639.69</v>
      </c>
      <c r="AA691" s="6">
        <f t="shared" si="148"/>
        <v>60798.57</v>
      </c>
      <c r="AB691" s="6">
        <f t="shared" si="149"/>
        <v>86855.1</v>
      </c>
      <c r="AC691" s="6">
        <f t="shared" si="150"/>
        <v>96223.74</v>
      </c>
      <c r="AD691">
        <f t="shared" si="151"/>
        <v>45769.71</v>
      </c>
      <c r="AE691" s="7">
        <f t="shared" si="153"/>
        <v>7350.69</v>
      </c>
      <c r="AF691" s="6">
        <f t="shared" si="152"/>
        <v>642337.38</v>
      </c>
    </row>
    <row r="692" spans="1:32">
      <c r="A692">
        <v>691</v>
      </c>
      <c r="B692" t="s">
        <v>715</v>
      </c>
      <c r="C692" t="s">
        <v>48</v>
      </c>
      <c r="D692">
        <v>165.22</v>
      </c>
      <c r="E692">
        <v>1.7</v>
      </c>
      <c r="F692">
        <v>629</v>
      </c>
      <c r="G692">
        <v>660</v>
      </c>
      <c r="H692">
        <v>886</v>
      </c>
      <c r="I692">
        <v>124</v>
      </c>
      <c r="J692">
        <v>11</v>
      </c>
      <c r="K692">
        <v>93</v>
      </c>
      <c r="L692">
        <v>87</v>
      </c>
      <c r="M692">
        <v>964</v>
      </c>
      <c r="N692">
        <v>519</v>
      </c>
      <c r="O692">
        <v>655</v>
      </c>
      <c r="P692">
        <v>141</v>
      </c>
      <c r="Q692">
        <v>733</v>
      </c>
      <c r="R692">
        <v>812</v>
      </c>
      <c r="S692" s="7">
        <f t="shared" si="140"/>
        <v>109045.2</v>
      </c>
      <c r="T692" s="7">
        <f t="shared" si="141"/>
        <v>146384.92</v>
      </c>
      <c r="U692" s="6">
        <f t="shared" si="142"/>
        <v>20487.28</v>
      </c>
      <c r="V692" s="6">
        <f t="shared" si="143"/>
        <v>1817.42</v>
      </c>
      <c r="W692" s="6">
        <f t="shared" si="144"/>
        <v>15365.46</v>
      </c>
      <c r="X692" s="6">
        <f t="shared" si="145"/>
        <v>14374.14</v>
      </c>
      <c r="Y692" s="6">
        <f t="shared" si="146"/>
        <v>159272.08</v>
      </c>
      <c r="Z692" s="6">
        <f t="shared" si="147"/>
        <v>85749.18</v>
      </c>
      <c r="AA692" s="6">
        <f t="shared" si="148"/>
        <v>108219.1</v>
      </c>
      <c r="AB692" s="6">
        <f t="shared" si="149"/>
        <v>23296.02</v>
      </c>
      <c r="AC692" s="6">
        <f t="shared" si="150"/>
        <v>121106.26</v>
      </c>
      <c r="AD692">
        <f t="shared" si="151"/>
        <v>134158.64</v>
      </c>
      <c r="AE692" s="7">
        <f t="shared" si="153"/>
        <v>6480.92</v>
      </c>
      <c r="AF692" s="6">
        <f t="shared" si="152"/>
        <v>939275.7</v>
      </c>
    </row>
    <row r="693" spans="1:32">
      <c r="A693">
        <v>692</v>
      </c>
      <c r="B693" t="s">
        <v>716</v>
      </c>
      <c r="C693" t="s">
        <v>23</v>
      </c>
      <c r="D693">
        <v>215.59</v>
      </c>
      <c r="E693">
        <v>3</v>
      </c>
      <c r="F693">
        <v>514</v>
      </c>
      <c r="G693">
        <v>98</v>
      </c>
      <c r="H693">
        <v>837</v>
      </c>
      <c r="I693">
        <v>312</v>
      </c>
      <c r="J693">
        <v>344</v>
      </c>
      <c r="K693">
        <v>167</v>
      </c>
      <c r="L693">
        <v>216</v>
      </c>
      <c r="M693">
        <v>128</v>
      </c>
      <c r="N693">
        <v>378</v>
      </c>
      <c r="O693">
        <v>449</v>
      </c>
      <c r="P693">
        <v>43</v>
      </c>
      <c r="Q693">
        <v>114</v>
      </c>
      <c r="R693">
        <v>76</v>
      </c>
      <c r="S693" s="7">
        <f t="shared" si="140"/>
        <v>21127.82</v>
      </c>
      <c r="T693" s="7">
        <f t="shared" si="141"/>
        <v>180448.83</v>
      </c>
      <c r="U693" s="6">
        <f t="shared" si="142"/>
        <v>67264.08</v>
      </c>
      <c r="V693" s="6">
        <f t="shared" si="143"/>
        <v>74162.96</v>
      </c>
      <c r="W693" s="6">
        <f t="shared" si="144"/>
        <v>36003.53</v>
      </c>
      <c r="X693" s="6">
        <f t="shared" si="145"/>
        <v>46567.44</v>
      </c>
      <c r="Y693" s="6">
        <f t="shared" si="146"/>
        <v>27595.52</v>
      </c>
      <c r="Z693" s="6">
        <f t="shared" si="147"/>
        <v>81493.02</v>
      </c>
      <c r="AA693" s="6">
        <f t="shared" si="148"/>
        <v>96799.91</v>
      </c>
      <c r="AB693" s="6">
        <f t="shared" si="149"/>
        <v>9270.37</v>
      </c>
      <c r="AC693" s="6">
        <f t="shared" si="150"/>
        <v>24577.26</v>
      </c>
      <c r="AD693">
        <f t="shared" si="151"/>
        <v>16384.84</v>
      </c>
      <c r="AE693" s="7">
        <f t="shared" si="153"/>
        <v>3894.59</v>
      </c>
      <c r="AF693" s="6">
        <f t="shared" si="152"/>
        <v>681695.58</v>
      </c>
    </row>
    <row r="694" spans="1:32">
      <c r="A694">
        <v>693</v>
      </c>
      <c r="B694" t="s">
        <v>717</v>
      </c>
      <c r="C694" t="s">
        <v>26</v>
      </c>
      <c r="D694">
        <v>256.27</v>
      </c>
      <c r="E694">
        <v>2.6</v>
      </c>
      <c r="F694">
        <v>605</v>
      </c>
      <c r="G694">
        <v>587</v>
      </c>
      <c r="H694">
        <v>983</v>
      </c>
      <c r="I694">
        <v>975</v>
      </c>
      <c r="J694">
        <v>464</v>
      </c>
      <c r="K694">
        <v>953</v>
      </c>
      <c r="L694">
        <v>0</v>
      </c>
      <c r="M694">
        <v>90</v>
      </c>
      <c r="N694">
        <v>787</v>
      </c>
      <c r="O694">
        <v>720</v>
      </c>
      <c r="P694">
        <v>143</v>
      </c>
      <c r="Q694">
        <v>948</v>
      </c>
      <c r="R694">
        <v>520</v>
      </c>
      <c r="S694" s="7">
        <f t="shared" si="140"/>
        <v>150430.49</v>
      </c>
      <c r="T694" s="7">
        <f t="shared" si="141"/>
        <v>251913.41</v>
      </c>
      <c r="U694" s="6">
        <f t="shared" si="142"/>
        <v>249863.25</v>
      </c>
      <c r="V694" s="6">
        <f t="shared" si="143"/>
        <v>118909.28</v>
      </c>
      <c r="W694" s="6">
        <f t="shared" si="144"/>
        <v>244225.31</v>
      </c>
      <c r="X694" s="6">
        <f t="shared" si="145"/>
        <v>0</v>
      </c>
      <c r="Y694" s="6">
        <f t="shared" si="146"/>
        <v>23064.3</v>
      </c>
      <c r="Z694" s="6">
        <f t="shared" si="147"/>
        <v>201684.49</v>
      </c>
      <c r="AA694" s="6">
        <f t="shared" si="148"/>
        <v>184514.4</v>
      </c>
      <c r="AB694" s="6">
        <f t="shared" si="149"/>
        <v>36646.61</v>
      </c>
      <c r="AC694" s="6">
        <f t="shared" si="150"/>
        <v>242943.96</v>
      </c>
      <c r="AD694">
        <f t="shared" si="151"/>
        <v>133260.4</v>
      </c>
      <c r="AE694" s="7">
        <f t="shared" si="153"/>
        <v>8033.87</v>
      </c>
      <c r="AF694" s="6">
        <f t="shared" si="152"/>
        <v>1837455.9</v>
      </c>
    </row>
    <row r="695" spans="1:32">
      <c r="A695">
        <v>694</v>
      </c>
      <c r="B695" t="s">
        <v>718</v>
      </c>
      <c r="C695" t="s">
        <v>19</v>
      </c>
      <c r="D695">
        <v>124.99</v>
      </c>
      <c r="E695">
        <v>1.6</v>
      </c>
      <c r="F695">
        <v>678</v>
      </c>
      <c r="G695">
        <v>281</v>
      </c>
      <c r="H695">
        <v>339</v>
      </c>
      <c r="I695">
        <v>994</v>
      </c>
      <c r="J695">
        <v>699</v>
      </c>
      <c r="K695">
        <v>714</v>
      </c>
      <c r="L695">
        <v>134</v>
      </c>
      <c r="M695">
        <v>603</v>
      </c>
      <c r="N695">
        <v>690</v>
      </c>
      <c r="O695">
        <v>223</v>
      </c>
      <c r="P695">
        <v>864</v>
      </c>
      <c r="Q695">
        <v>669</v>
      </c>
      <c r="R695">
        <v>23</v>
      </c>
      <c r="S695" s="7">
        <f t="shared" si="140"/>
        <v>35122.19</v>
      </c>
      <c r="T695" s="7">
        <f t="shared" si="141"/>
        <v>42371.61</v>
      </c>
      <c r="U695" s="6">
        <f t="shared" si="142"/>
        <v>124240.06</v>
      </c>
      <c r="V695" s="6">
        <f t="shared" si="143"/>
        <v>87368.01</v>
      </c>
      <c r="W695" s="6">
        <f t="shared" si="144"/>
        <v>89242.86</v>
      </c>
      <c r="X695" s="6">
        <f t="shared" si="145"/>
        <v>16748.66</v>
      </c>
      <c r="Y695" s="6">
        <f t="shared" si="146"/>
        <v>75368.97</v>
      </c>
      <c r="Z695" s="6">
        <f t="shared" si="147"/>
        <v>86243.1</v>
      </c>
      <c r="AA695" s="6">
        <f t="shared" si="148"/>
        <v>27872.77</v>
      </c>
      <c r="AB695" s="6">
        <f t="shared" si="149"/>
        <v>107991.36</v>
      </c>
      <c r="AC695" s="6">
        <f t="shared" si="150"/>
        <v>83618.31</v>
      </c>
      <c r="AD695">
        <f t="shared" si="151"/>
        <v>2874.77</v>
      </c>
      <c r="AE695" s="7">
        <f t="shared" si="153"/>
        <v>7037.59</v>
      </c>
      <c r="AF695" s="6">
        <f t="shared" si="152"/>
        <v>779062.67</v>
      </c>
    </row>
    <row r="696" spans="1:32">
      <c r="A696">
        <v>695</v>
      </c>
      <c r="B696" t="s">
        <v>719</v>
      </c>
      <c r="C696" t="s">
        <v>29</v>
      </c>
      <c r="D696">
        <v>61.84</v>
      </c>
      <c r="E696">
        <v>2.5</v>
      </c>
      <c r="F696">
        <v>387</v>
      </c>
      <c r="G696">
        <v>882</v>
      </c>
      <c r="H696">
        <v>868</v>
      </c>
      <c r="I696">
        <v>797</v>
      </c>
      <c r="J696">
        <v>665</v>
      </c>
      <c r="K696">
        <v>340</v>
      </c>
      <c r="L696">
        <v>696</v>
      </c>
      <c r="M696">
        <v>574</v>
      </c>
      <c r="N696">
        <v>333</v>
      </c>
      <c r="O696">
        <v>42</v>
      </c>
      <c r="P696">
        <v>332</v>
      </c>
      <c r="Q696">
        <v>258</v>
      </c>
      <c r="R696">
        <v>14</v>
      </c>
      <c r="S696" s="7">
        <f t="shared" si="140"/>
        <v>54542.88</v>
      </c>
      <c r="T696" s="7">
        <f t="shared" si="141"/>
        <v>53677.12</v>
      </c>
      <c r="U696" s="6">
        <f t="shared" si="142"/>
        <v>49286.48</v>
      </c>
      <c r="V696" s="6">
        <f t="shared" si="143"/>
        <v>41123.6</v>
      </c>
      <c r="W696" s="6">
        <f t="shared" si="144"/>
        <v>21025.6</v>
      </c>
      <c r="X696" s="6">
        <f t="shared" si="145"/>
        <v>43040.64</v>
      </c>
      <c r="Y696" s="6">
        <f t="shared" si="146"/>
        <v>35496.16</v>
      </c>
      <c r="Z696" s="6">
        <f t="shared" si="147"/>
        <v>20592.72</v>
      </c>
      <c r="AA696" s="6">
        <f t="shared" si="148"/>
        <v>2597.28</v>
      </c>
      <c r="AB696" s="6">
        <f t="shared" si="149"/>
        <v>20530.88</v>
      </c>
      <c r="AC696" s="6">
        <f t="shared" si="150"/>
        <v>15954.72</v>
      </c>
      <c r="AD696">
        <f t="shared" si="151"/>
        <v>865.76</v>
      </c>
      <c r="AE696" s="7">
        <f t="shared" si="153"/>
        <v>6252.34</v>
      </c>
      <c r="AF696" s="6">
        <f t="shared" si="152"/>
        <v>358733.84</v>
      </c>
    </row>
    <row r="697" spans="1:32">
      <c r="A697">
        <v>696</v>
      </c>
      <c r="B697" t="s">
        <v>720</v>
      </c>
      <c r="C697" t="s">
        <v>48</v>
      </c>
      <c r="D697">
        <v>307.26</v>
      </c>
      <c r="E697">
        <v>1.3</v>
      </c>
      <c r="F697">
        <v>912</v>
      </c>
      <c r="G697">
        <v>402</v>
      </c>
      <c r="H697">
        <v>339</v>
      </c>
      <c r="I697">
        <v>457</v>
      </c>
      <c r="J697">
        <v>493</v>
      </c>
      <c r="K697">
        <v>660</v>
      </c>
      <c r="L697">
        <v>350</v>
      </c>
      <c r="M697">
        <v>28</v>
      </c>
      <c r="N697">
        <v>38</v>
      </c>
      <c r="O697">
        <v>263</v>
      </c>
      <c r="P697">
        <v>997</v>
      </c>
      <c r="Q697">
        <v>762</v>
      </c>
      <c r="R697">
        <v>675</v>
      </c>
      <c r="S697" s="7">
        <f t="shared" si="140"/>
        <v>123518.52</v>
      </c>
      <c r="T697" s="7">
        <f t="shared" si="141"/>
        <v>104161.14</v>
      </c>
      <c r="U697" s="6">
        <f t="shared" si="142"/>
        <v>140417.82</v>
      </c>
      <c r="V697" s="6">
        <f t="shared" si="143"/>
        <v>151479.18</v>
      </c>
      <c r="W697" s="6">
        <f t="shared" si="144"/>
        <v>202791.6</v>
      </c>
      <c r="X697" s="6">
        <f t="shared" si="145"/>
        <v>107541</v>
      </c>
      <c r="Y697" s="6">
        <f t="shared" si="146"/>
        <v>8603.28</v>
      </c>
      <c r="Z697" s="6">
        <f t="shared" si="147"/>
        <v>11675.88</v>
      </c>
      <c r="AA697" s="6">
        <f t="shared" si="148"/>
        <v>80809.38</v>
      </c>
      <c r="AB697" s="6">
        <f t="shared" si="149"/>
        <v>306338.22</v>
      </c>
      <c r="AC697" s="6">
        <f t="shared" si="150"/>
        <v>234132.12</v>
      </c>
      <c r="AD697">
        <f t="shared" si="151"/>
        <v>207400.5</v>
      </c>
      <c r="AE697" s="7">
        <f t="shared" si="153"/>
        <v>6684.56</v>
      </c>
      <c r="AF697" s="6">
        <f t="shared" si="152"/>
        <v>1678868.64</v>
      </c>
    </row>
    <row r="698" spans="1:32">
      <c r="A698">
        <v>697</v>
      </c>
      <c r="B698" t="s">
        <v>721</v>
      </c>
      <c r="C698" t="s">
        <v>23</v>
      </c>
      <c r="D698">
        <v>147.87</v>
      </c>
      <c r="E698">
        <v>1.1</v>
      </c>
      <c r="F698">
        <v>350</v>
      </c>
      <c r="G698">
        <v>108</v>
      </c>
      <c r="H698">
        <v>203</v>
      </c>
      <c r="I698">
        <v>229</v>
      </c>
      <c r="J698">
        <v>367</v>
      </c>
      <c r="K698">
        <v>913</v>
      </c>
      <c r="L698">
        <v>139</v>
      </c>
      <c r="M698">
        <v>721</v>
      </c>
      <c r="N698">
        <v>292</v>
      </c>
      <c r="O698">
        <v>755</v>
      </c>
      <c r="P698">
        <v>496</v>
      </c>
      <c r="Q698">
        <v>121</v>
      </c>
      <c r="R698">
        <v>524</v>
      </c>
      <c r="S698" s="7">
        <f t="shared" si="140"/>
        <v>15969.96</v>
      </c>
      <c r="T698" s="7">
        <f t="shared" si="141"/>
        <v>30017.61</v>
      </c>
      <c r="U698" s="6">
        <f t="shared" si="142"/>
        <v>33862.23</v>
      </c>
      <c r="V698" s="6">
        <f t="shared" si="143"/>
        <v>54268.29</v>
      </c>
      <c r="W698" s="6">
        <f t="shared" si="144"/>
        <v>135005.31</v>
      </c>
      <c r="X698" s="6">
        <f t="shared" si="145"/>
        <v>20553.93</v>
      </c>
      <c r="Y698" s="6">
        <f t="shared" si="146"/>
        <v>106614.27</v>
      </c>
      <c r="Z698" s="6">
        <f t="shared" si="147"/>
        <v>43178.04</v>
      </c>
      <c r="AA698" s="6">
        <f t="shared" si="148"/>
        <v>111641.85</v>
      </c>
      <c r="AB698" s="6">
        <f t="shared" si="149"/>
        <v>73343.52</v>
      </c>
      <c r="AC698" s="6">
        <f t="shared" si="150"/>
        <v>17892.27</v>
      </c>
      <c r="AD698">
        <f t="shared" si="151"/>
        <v>77483.88</v>
      </c>
      <c r="AE698" s="7">
        <f t="shared" si="153"/>
        <v>5366.97</v>
      </c>
      <c r="AF698" s="6">
        <f t="shared" si="152"/>
        <v>719831.16</v>
      </c>
    </row>
    <row r="699" spans="1:32">
      <c r="A699">
        <v>698</v>
      </c>
      <c r="B699" t="s">
        <v>722</v>
      </c>
      <c r="C699" t="s">
        <v>48</v>
      </c>
      <c r="D699">
        <v>292.71</v>
      </c>
      <c r="E699">
        <v>1.5</v>
      </c>
      <c r="F699">
        <v>296</v>
      </c>
      <c r="G699">
        <v>699</v>
      </c>
      <c r="H699">
        <v>160</v>
      </c>
      <c r="I699">
        <v>657</v>
      </c>
      <c r="J699">
        <v>845</v>
      </c>
      <c r="K699">
        <v>694</v>
      </c>
      <c r="L699">
        <v>617</v>
      </c>
      <c r="M699">
        <v>523</v>
      </c>
      <c r="N699">
        <v>689</v>
      </c>
      <c r="O699">
        <v>2</v>
      </c>
      <c r="P699">
        <v>395</v>
      </c>
      <c r="Q699">
        <v>298</v>
      </c>
      <c r="R699">
        <v>346</v>
      </c>
      <c r="S699" s="7">
        <f t="shared" si="140"/>
        <v>204604.29</v>
      </c>
      <c r="T699" s="7">
        <f t="shared" si="141"/>
        <v>46833.6</v>
      </c>
      <c r="U699" s="6">
        <f t="shared" si="142"/>
        <v>192310.47</v>
      </c>
      <c r="V699" s="6">
        <f t="shared" si="143"/>
        <v>247339.95</v>
      </c>
      <c r="W699" s="6">
        <f t="shared" si="144"/>
        <v>203140.74</v>
      </c>
      <c r="X699" s="6">
        <f t="shared" si="145"/>
        <v>180602.07</v>
      </c>
      <c r="Y699" s="6">
        <f t="shared" si="146"/>
        <v>153087.33</v>
      </c>
      <c r="Z699" s="6">
        <f t="shared" si="147"/>
        <v>201677.19</v>
      </c>
      <c r="AA699" s="6">
        <f t="shared" si="148"/>
        <v>585.42</v>
      </c>
      <c r="AB699" s="6">
        <f t="shared" si="149"/>
        <v>115620.45</v>
      </c>
      <c r="AC699" s="6">
        <f t="shared" si="150"/>
        <v>87227.58</v>
      </c>
      <c r="AD699">
        <f t="shared" si="151"/>
        <v>101277.66</v>
      </c>
      <c r="AE699" s="7">
        <f t="shared" si="153"/>
        <v>6515.21</v>
      </c>
      <c r="AF699" s="6">
        <f t="shared" si="152"/>
        <v>1734306.75</v>
      </c>
    </row>
    <row r="700" spans="1:32">
      <c r="A700">
        <v>699</v>
      </c>
      <c r="B700" t="s">
        <v>723</v>
      </c>
      <c r="C700" t="s">
        <v>19</v>
      </c>
      <c r="D700">
        <v>81.41</v>
      </c>
      <c r="E700">
        <v>4.9</v>
      </c>
      <c r="F700">
        <v>258</v>
      </c>
      <c r="G700">
        <v>198</v>
      </c>
      <c r="H700">
        <v>539</v>
      </c>
      <c r="I700">
        <v>881</v>
      </c>
      <c r="J700">
        <v>936</v>
      </c>
      <c r="K700">
        <v>924</v>
      </c>
      <c r="L700">
        <v>132</v>
      </c>
      <c r="M700">
        <v>332</v>
      </c>
      <c r="N700">
        <v>161</v>
      </c>
      <c r="O700">
        <v>636</v>
      </c>
      <c r="P700">
        <v>54</v>
      </c>
      <c r="Q700">
        <v>774</v>
      </c>
      <c r="R700">
        <v>171</v>
      </c>
      <c r="S700" s="7">
        <f t="shared" si="140"/>
        <v>16119.18</v>
      </c>
      <c r="T700" s="7">
        <f t="shared" si="141"/>
        <v>43879.99</v>
      </c>
      <c r="U700" s="6">
        <f t="shared" si="142"/>
        <v>71722.21</v>
      </c>
      <c r="V700" s="6">
        <f t="shared" si="143"/>
        <v>76199.76</v>
      </c>
      <c r="W700" s="6">
        <f t="shared" si="144"/>
        <v>75222.84</v>
      </c>
      <c r="X700" s="6">
        <f t="shared" si="145"/>
        <v>10746.12</v>
      </c>
      <c r="Y700" s="6">
        <f t="shared" si="146"/>
        <v>27028.12</v>
      </c>
      <c r="Z700" s="6">
        <f t="shared" si="147"/>
        <v>13107.01</v>
      </c>
      <c r="AA700" s="6">
        <f t="shared" si="148"/>
        <v>51776.76</v>
      </c>
      <c r="AB700" s="6">
        <f t="shared" si="149"/>
        <v>4396.14</v>
      </c>
      <c r="AC700" s="6">
        <f t="shared" si="150"/>
        <v>63011.34</v>
      </c>
      <c r="AD700">
        <f t="shared" si="151"/>
        <v>13921.11</v>
      </c>
      <c r="AE700" s="7">
        <f t="shared" si="153"/>
        <v>6082.31</v>
      </c>
      <c r="AF700" s="6">
        <f t="shared" si="152"/>
        <v>467130.58</v>
      </c>
    </row>
    <row r="701" spans="1:32">
      <c r="A701">
        <v>700</v>
      </c>
      <c r="B701" t="s">
        <v>724</v>
      </c>
      <c r="C701" t="s">
        <v>19</v>
      </c>
      <c r="D701">
        <v>243.16</v>
      </c>
      <c r="E701">
        <v>3.2</v>
      </c>
      <c r="F701">
        <v>81</v>
      </c>
      <c r="G701">
        <v>302</v>
      </c>
      <c r="H701">
        <v>391</v>
      </c>
      <c r="I701">
        <v>196</v>
      </c>
      <c r="J701">
        <v>419</v>
      </c>
      <c r="K701">
        <v>151</v>
      </c>
      <c r="L701">
        <v>619</v>
      </c>
      <c r="M701">
        <v>296</v>
      </c>
      <c r="N701">
        <v>330</v>
      </c>
      <c r="O701">
        <v>267</v>
      </c>
      <c r="P701">
        <v>306</v>
      </c>
      <c r="Q701">
        <v>380</v>
      </c>
      <c r="R701">
        <v>868</v>
      </c>
      <c r="S701" s="7">
        <f t="shared" si="140"/>
        <v>73434.32</v>
      </c>
      <c r="T701" s="7">
        <f t="shared" si="141"/>
        <v>95075.56</v>
      </c>
      <c r="U701" s="6">
        <f t="shared" si="142"/>
        <v>47659.36</v>
      </c>
      <c r="V701" s="6">
        <f t="shared" si="143"/>
        <v>101884.04</v>
      </c>
      <c r="W701" s="6">
        <f t="shared" si="144"/>
        <v>36717.16</v>
      </c>
      <c r="X701" s="6">
        <f t="shared" si="145"/>
        <v>150516.04</v>
      </c>
      <c r="Y701" s="6">
        <f t="shared" si="146"/>
        <v>71975.36</v>
      </c>
      <c r="Z701" s="6">
        <f t="shared" si="147"/>
        <v>80242.8</v>
      </c>
      <c r="AA701" s="6">
        <f t="shared" si="148"/>
        <v>64923.72</v>
      </c>
      <c r="AB701" s="6">
        <f t="shared" si="149"/>
        <v>74406.96</v>
      </c>
      <c r="AC701" s="6">
        <f t="shared" si="150"/>
        <v>92400.8</v>
      </c>
      <c r="AD701">
        <f t="shared" si="151"/>
        <v>211062.88</v>
      </c>
      <c r="AE701" s="7">
        <f t="shared" si="153"/>
        <v>4852.36</v>
      </c>
      <c r="AF701" s="6">
        <f t="shared" si="152"/>
        <v>1100299</v>
      </c>
    </row>
    <row r="702" spans="1:32">
      <c r="A702">
        <v>701</v>
      </c>
      <c r="B702" t="s">
        <v>725</v>
      </c>
      <c r="C702" t="s">
        <v>26</v>
      </c>
      <c r="D702">
        <v>268.63</v>
      </c>
      <c r="E702">
        <v>4.9</v>
      </c>
      <c r="F702">
        <v>937</v>
      </c>
      <c r="G702">
        <v>326</v>
      </c>
      <c r="H702">
        <v>768</v>
      </c>
      <c r="I702">
        <v>884</v>
      </c>
      <c r="J702">
        <v>888</v>
      </c>
      <c r="K702">
        <v>585</v>
      </c>
      <c r="L702">
        <v>177</v>
      </c>
      <c r="M702">
        <v>129</v>
      </c>
      <c r="N702">
        <v>885</v>
      </c>
      <c r="O702">
        <v>595</v>
      </c>
      <c r="P702">
        <v>869</v>
      </c>
      <c r="Q702">
        <v>560</v>
      </c>
      <c r="R702">
        <v>326</v>
      </c>
      <c r="S702" s="7">
        <f t="shared" si="140"/>
        <v>87573.38</v>
      </c>
      <c r="T702" s="7">
        <f t="shared" si="141"/>
        <v>206307.84</v>
      </c>
      <c r="U702" s="6">
        <f t="shared" si="142"/>
        <v>237468.92</v>
      </c>
      <c r="V702" s="6">
        <f t="shared" si="143"/>
        <v>238543.44</v>
      </c>
      <c r="W702" s="6">
        <f t="shared" si="144"/>
        <v>157148.55</v>
      </c>
      <c r="X702" s="6">
        <f t="shared" si="145"/>
        <v>47547.51</v>
      </c>
      <c r="Y702" s="6">
        <f t="shared" si="146"/>
        <v>34653.27</v>
      </c>
      <c r="Z702" s="6">
        <f t="shared" si="147"/>
        <v>237737.55</v>
      </c>
      <c r="AA702" s="6">
        <f t="shared" si="148"/>
        <v>159834.85</v>
      </c>
      <c r="AB702" s="6">
        <f t="shared" si="149"/>
        <v>233439.47</v>
      </c>
      <c r="AC702" s="6">
        <f t="shared" si="150"/>
        <v>150432.8</v>
      </c>
      <c r="AD702">
        <f t="shared" si="151"/>
        <v>87573.38</v>
      </c>
      <c r="AE702" s="7">
        <f t="shared" si="153"/>
        <v>8202.53</v>
      </c>
      <c r="AF702" s="6">
        <f t="shared" si="152"/>
        <v>1878260.96</v>
      </c>
    </row>
    <row r="703" spans="1:32">
      <c r="A703">
        <v>702</v>
      </c>
      <c r="B703" t="s">
        <v>726</v>
      </c>
      <c r="C703" t="s">
        <v>29</v>
      </c>
      <c r="D703">
        <v>30.65</v>
      </c>
      <c r="E703">
        <v>2.7</v>
      </c>
      <c r="F703">
        <v>268</v>
      </c>
      <c r="G703">
        <v>153</v>
      </c>
      <c r="H703">
        <v>676</v>
      </c>
      <c r="I703">
        <v>732</v>
      </c>
      <c r="J703">
        <v>790</v>
      </c>
      <c r="K703">
        <v>876</v>
      </c>
      <c r="L703">
        <v>809</v>
      </c>
      <c r="M703">
        <v>292</v>
      </c>
      <c r="N703">
        <v>103</v>
      </c>
      <c r="O703">
        <v>15</v>
      </c>
      <c r="P703">
        <v>422</v>
      </c>
      <c r="Q703">
        <v>888</v>
      </c>
      <c r="R703">
        <v>711</v>
      </c>
      <c r="S703" s="7">
        <f t="shared" si="140"/>
        <v>4689.45</v>
      </c>
      <c r="T703" s="7">
        <f t="shared" si="141"/>
        <v>20719.4</v>
      </c>
      <c r="U703" s="6">
        <f t="shared" si="142"/>
        <v>22435.8</v>
      </c>
      <c r="V703" s="6">
        <f t="shared" si="143"/>
        <v>24213.5</v>
      </c>
      <c r="W703" s="6">
        <f t="shared" si="144"/>
        <v>26849.4</v>
      </c>
      <c r="X703" s="6">
        <f t="shared" si="145"/>
        <v>24795.85</v>
      </c>
      <c r="Y703" s="6">
        <f t="shared" si="146"/>
        <v>8949.8</v>
      </c>
      <c r="Z703" s="6">
        <f t="shared" si="147"/>
        <v>3156.95</v>
      </c>
      <c r="AA703" s="6">
        <f t="shared" si="148"/>
        <v>459.75</v>
      </c>
      <c r="AB703" s="6">
        <f t="shared" si="149"/>
        <v>12934.3</v>
      </c>
      <c r="AC703" s="6">
        <f t="shared" si="150"/>
        <v>27217.2</v>
      </c>
      <c r="AD703">
        <f t="shared" si="151"/>
        <v>21792.15</v>
      </c>
      <c r="AE703" s="7">
        <f t="shared" si="153"/>
        <v>6768.35</v>
      </c>
      <c r="AF703" s="6">
        <f t="shared" si="152"/>
        <v>198213.55</v>
      </c>
    </row>
    <row r="704" spans="1:32">
      <c r="A704">
        <v>703</v>
      </c>
      <c r="B704" t="s">
        <v>727</v>
      </c>
      <c r="C704" t="s">
        <v>21</v>
      </c>
      <c r="D704">
        <v>171.62</v>
      </c>
      <c r="E704">
        <v>2.2</v>
      </c>
      <c r="F704">
        <v>419</v>
      </c>
      <c r="G704">
        <v>551</v>
      </c>
      <c r="H704">
        <v>574</v>
      </c>
      <c r="I704">
        <v>422</v>
      </c>
      <c r="J704">
        <v>170</v>
      </c>
      <c r="K704">
        <v>912</v>
      </c>
      <c r="L704">
        <v>357</v>
      </c>
      <c r="M704">
        <v>172</v>
      </c>
      <c r="N704">
        <v>160</v>
      </c>
      <c r="O704">
        <v>333</v>
      </c>
      <c r="P704">
        <v>416</v>
      </c>
      <c r="Q704">
        <v>840</v>
      </c>
      <c r="R704">
        <v>484</v>
      </c>
      <c r="S704" s="7">
        <f t="shared" si="140"/>
        <v>94562.62</v>
      </c>
      <c r="T704" s="7">
        <f t="shared" si="141"/>
        <v>98509.88</v>
      </c>
      <c r="U704" s="6">
        <f t="shared" si="142"/>
        <v>72423.64</v>
      </c>
      <c r="V704" s="6">
        <f t="shared" si="143"/>
        <v>29175.4</v>
      </c>
      <c r="W704" s="6">
        <f t="shared" si="144"/>
        <v>156517.44</v>
      </c>
      <c r="X704" s="6">
        <f t="shared" si="145"/>
        <v>61268.34</v>
      </c>
      <c r="Y704" s="6">
        <f t="shared" si="146"/>
        <v>29518.64</v>
      </c>
      <c r="Z704" s="6">
        <f t="shared" si="147"/>
        <v>27459.2</v>
      </c>
      <c r="AA704" s="6">
        <f t="shared" si="148"/>
        <v>57149.46</v>
      </c>
      <c r="AB704" s="6">
        <f t="shared" si="149"/>
        <v>71393.92</v>
      </c>
      <c r="AC704" s="6">
        <f t="shared" si="150"/>
        <v>144160.8</v>
      </c>
      <c r="AD704">
        <f t="shared" si="151"/>
        <v>83064.08</v>
      </c>
      <c r="AE704" s="7">
        <f t="shared" si="153"/>
        <v>5983.82</v>
      </c>
      <c r="AF704" s="6">
        <f t="shared" si="152"/>
        <v>925203.42</v>
      </c>
    </row>
    <row r="705" spans="1:32">
      <c r="A705">
        <v>704</v>
      </c>
      <c r="B705" t="s">
        <v>728</v>
      </c>
      <c r="C705" t="s">
        <v>48</v>
      </c>
      <c r="D705">
        <v>71.54</v>
      </c>
      <c r="E705">
        <v>3</v>
      </c>
      <c r="F705">
        <v>235</v>
      </c>
      <c r="G705">
        <v>644</v>
      </c>
      <c r="H705">
        <v>533</v>
      </c>
      <c r="I705">
        <v>571</v>
      </c>
      <c r="J705">
        <v>133</v>
      </c>
      <c r="K705">
        <v>273</v>
      </c>
      <c r="L705">
        <v>379</v>
      </c>
      <c r="M705">
        <v>719</v>
      </c>
      <c r="N705">
        <v>798</v>
      </c>
      <c r="O705">
        <v>463</v>
      </c>
      <c r="P705">
        <v>672</v>
      </c>
      <c r="Q705">
        <v>500</v>
      </c>
      <c r="R705">
        <v>488</v>
      </c>
      <c r="S705" s="7">
        <f t="shared" si="140"/>
        <v>46071.76</v>
      </c>
      <c r="T705" s="7">
        <f t="shared" si="141"/>
        <v>38130.82</v>
      </c>
      <c r="U705" s="6">
        <f t="shared" si="142"/>
        <v>40849.34</v>
      </c>
      <c r="V705" s="6">
        <f t="shared" si="143"/>
        <v>9514.82</v>
      </c>
      <c r="W705" s="6">
        <f t="shared" si="144"/>
        <v>19530.42</v>
      </c>
      <c r="X705" s="6">
        <f t="shared" si="145"/>
        <v>27113.66</v>
      </c>
      <c r="Y705" s="6">
        <f t="shared" si="146"/>
        <v>51437.26</v>
      </c>
      <c r="Z705" s="6">
        <f t="shared" si="147"/>
        <v>57088.92</v>
      </c>
      <c r="AA705" s="6">
        <f t="shared" si="148"/>
        <v>33123.02</v>
      </c>
      <c r="AB705" s="6">
        <f t="shared" si="149"/>
        <v>48074.88</v>
      </c>
      <c r="AC705" s="6">
        <f t="shared" si="150"/>
        <v>35770</v>
      </c>
      <c r="AD705">
        <f t="shared" si="151"/>
        <v>34911.52</v>
      </c>
      <c r="AE705" s="7">
        <f t="shared" si="153"/>
        <v>6482.54</v>
      </c>
      <c r="AF705" s="6">
        <f t="shared" si="152"/>
        <v>441616.42</v>
      </c>
    </row>
    <row r="706" spans="1:32">
      <c r="A706">
        <v>705</v>
      </c>
      <c r="B706" t="s">
        <v>729</v>
      </c>
      <c r="C706" t="s">
        <v>19</v>
      </c>
      <c r="D706">
        <v>36.37</v>
      </c>
      <c r="E706">
        <v>2.8</v>
      </c>
      <c r="F706">
        <v>833</v>
      </c>
      <c r="G706">
        <v>404</v>
      </c>
      <c r="H706">
        <v>69</v>
      </c>
      <c r="I706">
        <v>609</v>
      </c>
      <c r="J706">
        <v>964</v>
      </c>
      <c r="K706">
        <v>553</v>
      </c>
      <c r="L706">
        <v>907</v>
      </c>
      <c r="M706">
        <v>943</v>
      </c>
      <c r="N706">
        <v>634</v>
      </c>
      <c r="O706">
        <v>58</v>
      </c>
      <c r="P706">
        <v>796</v>
      </c>
      <c r="Q706">
        <v>296</v>
      </c>
      <c r="R706">
        <v>461</v>
      </c>
      <c r="S706" s="7">
        <f t="shared" si="140"/>
        <v>14693.48</v>
      </c>
      <c r="T706" s="7">
        <f t="shared" si="141"/>
        <v>2509.53</v>
      </c>
      <c r="U706" s="6">
        <f t="shared" si="142"/>
        <v>22149.33</v>
      </c>
      <c r="V706" s="6">
        <f t="shared" si="143"/>
        <v>35060.68</v>
      </c>
      <c r="W706" s="6">
        <f t="shared" si="144"/>
        <v>20112.61</v>
      </c>
      <c r="X706" s="6">
        <f t="shared" si="145"/>
        <v>32987.59</v>
      </c>
      <c r="Y706" s="6">
        <f t="shared" si="146"/>
        <v>34296.91</v>
      </c>
      <c r="Z706" s="6">
        <f t="shared" si="147"/>
        <v>23058.58</v>
      </c>
      <c r="AA706" s="6">
        <f t="shared" si="148"/>
        <v>2109.46</v>
      </c>
      <c r="AB706" s="6">
        <f t="shared" si="149"/>
        <v>28950.52</v>
      </c>
      <c r="AC706" s="6">
        <f t="shared" si="150"/>
        <v>10765.52</v>
      </c>
      <c r="AD706">
        <f t="shared" si="151"/>
        <v>16766.57</v>
      </c>
      <c r="AE706" s="7">
        <f t="shared" si="153"/>
        <v>7566.17</v>
      </c>
      <c r="AF706" s="6">
        <f t="shared" si="152"/>
        <v>243460.78</v>
      </c>
    </row>
    <row r="707" spans="1:32">
      <c r="A707">
        <v>706</v>
      </c>
      <c r="B707" t="s">
        <v>730</v>
      </c>
      <c r="C707" t="s">
        <v>23</v>
      </c>
      <c r="D707">
        <v>495.03</v>
      </c>
      <c r="E707">
        <v>1.4</v>
      </c>
      <c r="F707">
        <v>311</v>
      </c>
      <c r="G707">
        <v>461</v>
      </c>
      <c r="H707">
        <v>892</v>
      </c>
      <c r="I707">
        <v>170</v>
      </c>
      <c r="J707">
        <v>426</v>
      </c>
      <c r="K707">
        <v>495</v>
      </c>
      <c r="L707">
        <v>870</v>
      </c>
      <c r="M707">
        <v>23</v>
      </c>
      <c r="N707">
        <v>53</v>
      </c>
      <c r="O707">
        <v>176</v>
      </c>
      <c r="P707">
        <v>324</v>
      </c>
      <c r="Q707">
        <v>361</v>
      </c>
      <c r="R707">
        <v>377</v>
      </c>
      <c r="S707" s="7">
        <f t="shared" ref="S707:S770" si="154">D707*G707</f>
        <v>228208.83</v>
      </c>
      <c r="T707" s="7">
        <f t="shared" ref="T707:T770" si="155">D707*H707</f>
        <v>441566.76</v>
      </c>
      <c r="U707" s="6">
        <f t="shared" ref="U707:U770" si="156">D707*I707</f>
        <v>84155.1</v>
      </c>
      <c r="V707" s="6">
        <f t="shared" ref="V707:V770" si="157">D707*J707</f>
        <v>210882.78</v>
      </c>
      <c r="W707" s="6">
        <f t="shared" ref="W707:W770" si="158">D707*K707</f>
        <v>245039.85</v>
      </c>
      <c r="X707" s="6">
        <f t="shared" ref="X707:X770" si="159">D707*L707</f>
        <v>430676.1</v>
      </c>
      <c r="Y707" s="6">
        <f t="shared" ref="Y707:Y770" si="160">D707*M707</f>
        <v>11385.69</v>
      </c>
      <c r="Z707" s="6">
        <f t="shared" ref="Z707:Z770" si="161">D707*N707</f>
        <v>26236.59</v>
      </c>
      <c r="AA707" s="6">
        <f t="shared" ref="AA707:AA770" si="162">D707*O707</f>
        <v>87125.28</v>
      </c>
      <c r="AB707" s="6">
        <f t="shared" ref="AB707:AB770" si="163">D707*P707</f>
        <v>160389.72</v>
      </c>
      <c r="AC707" s="6">
        <f t="shared" ref="AC707:AC770" si="164">D707*Q707</f>
        <v>178705.83</v>
      </c>
      <c r="AD707">
        <f t="shared" ref="AD707:AD770" si="165">D707*R707</f>
        <v>186626.31</v>
      </c>
      <c r="AE707" s="7">
        <f t="shared" si="153"/>
        <v>5435.43</v>
      </c>
      <c r="AF707" s="6">
        <f t="shared" ref="AF707:AF770" si="166">SUM(S707:AD707)</f>
        <v>2290998.84</v>
      </c>
    </row>
    <row r="708" spans="1:32">
      <c r="A708">
        <v>707</v>
      </c>
      <c r="B708" t="s">
        <v>731</v>
      </c>
      <c r="C708" t="s">
        <v>48</v>
      </c>
      <c r="D708">
        <v>164.57</v>
      </c>
      <c r="E708">
        <v>3.6</v>
      </c>
      <c r="F708">
        <v>813</v>
      </c>
      <c r="G708">
        <v>131</v>
      </c>
      <c r="H708">
        <v>404</v>
      </c>
      <c r="I708">
        <v>381</v>
      </c>
      <c r="J708">
        <v>24</v>
      </c>
      <c r="K708">
        <v>723</v>
      </c>
      <c r="L708">
        <v>657</v>
      </c>
      <c r="M708">
        <v>98</v>
      </c>
      <c r="N708">
        <v>939</v>
      </c>
      <c r="O708">
        <v>62</v>
      </c>
      <c r="P708">
        <v>709</v>
      </c>
      <c r="Q708">
        <v>588</v>
      </c>
      <c r="R708">
        <v>587</v>
      </c>
      <c r="S708" s="7">
        <f t="shared" si="154"/>
        <v>21558.67</v>
      </c>
      <c r="T708" s="7">
        <f t="shared" si="155"/>
        <v>66486.28</v>
      </c>
      <c r="U708" s="6">
        <f t="shared" si="156"/>
        <v>62701.17</v>
      </c>
      <c r="V708" s="6">
        <f t="shared" si="157"/>
        <v>3949.68</v>
      </c>
      <c r="W708" s="6">
        <f t="shared" si="158"/>
        <v>118984.11</v>
      </c>
      <c r="X708" s="6">
        <f t="shared" si="159"/>
        <v>108122.49</v>
      </c>
      <c r="Y708" s="6">
        <f t="shared" si="160"/>
        <v>16127.86</v>
      </c>
      <c r="Z708" s="6">
        <f t="shared" si="161"/>
        <v>154531.23</v>
      </c>
      <c r="AA708" s="6">
        <f t="shared" si="162"/>
        <v>10203.34</v>
      </c>
      <c r="AB708" s="6">
        <f t="shared" si="163"/>
        <v>116680.13</v>
      </c>
      <c r="AC708" s="6">
        <f t="shared" si="164"/>
        <v>96767.16</v>
      </c>
      <c r="AD708">
        <f t="shared" si="165"/>
        <v>96602.59</v>
      </c>
      <c r="AE708" s="7">
        <f t="shared" ref="AE708:AE771" si="167">SUM(D708:R708)</f>
        <v>6284.17</v>
      </c>
      <c r="AF708" s="6">
        <f t="shared" si="166"/>
        <v>872714.71</v>
      </c>
    </row>
    <row r="709" spans="1:32">
      <c r="A709">
        <v>708</v>
      </c>
      <c r="B709" t="s">
        <v>732</v>
      </c>
      <c r="C709" t="s">
        <v>26</v>
      </c>
      <c r="D709">
        <v>405.89</v>
      </c>
      <c r="E709">
        <v>1.9</v>
      </c>
      <c r="F709">
        <v>975</v>
      </c>
      <c r="G709">
        <v>790</v>
      </c>
      <c r="H709">
        <v>607</v>
      </c>
      <c r="I709">
        <v>172</v>
      </c>
      <c r="J709">
        <v>529</v>
      </c>
      <c r="K709">
        <v>100</v>
      </c>
      <c r="L709">
        <v>449</v>
      </c>
      <c r="M709">
        <v>405</v>
      </c>
      <c r="N709">
        <v>33</v>
      </c>
      <c r="O709">
        <v>957</v>
      </c>
      <c r="P709">
        <v>670</v>
      </c>
      <c r="Q709">
        <v>462</v>
      </c>
      <c r="R709">
        <v>163</v>
      </c>
      <c r="S709" s="7">
        <f t="shared" si="154"/>
        <v>320653.1</v>
      </c>
      <c r="T709" s="7">
        <f t="shared" si="155"/>
        <v>246375.23</v>
      </c>
      <c r="U709" s="6">
        <f t="shared" si="156"/>
        <v>69813.08</v>
      </c>
      <c r="V709" s="6">
        <f t="shared" si="157"/>
        <v>214715.81</v>
      </c>
      <c r="W709" s="6">
        <f t="shared" si="158"/>
        <v>40589</v>
      </c>
      <c r="X709" s="6">
        <f t="shared" si="159"/>
        <v>182244.61</v>
      </c>
      <c r="Y709" s="6">
        <f t="shared" si="160"/>
        <v>164385.45</v>
      </c>
      <c r="Z709" s="6">
        <f t="shared" si="161"/>
        <v>13394.37</v>
      </c>
      <c r="AA709" s="6">
        <f t="shared" si="162"/>
        <v>388436.73</v>
      </c>
      <c r="AB709" s="6">
        <f t="shared" si="163"/>
        <v>271946.3</v>
      </c>
      <c r="AC709" s="6">
        <f t="shared" si="164"/>
        <v>187521.18</v>
      </c>
      <c r="AD709">
        <f t="shared" si="165"/>
        <v>66160.07</v>
      </c>
      <c r="AE709" s="7">
        <f t="shared" si="167"/>
        <v>6719.79</v>
      </c>
      <c r="AF709" s="6">
        <f t="shared" si="166"/>
        <v>2166234.93</v>
      </c>
    </row>
    <row r="710" spans="1:32">
      <c r="A710">
        <v>709</v>
      </c>
      <c r="B710" t="s">
        <v>733</v>
      </c>
      <c r="C710" t="s">
        <v>26</v>
      </c>
      <c r="D710">
        <v>131.05</v>
      </c>
      <c r="E710">
        <v>3.5</v>
      </c>
      <c r="F710">
        <v>986</v>
      </c>
      <c r="G710">
        <v>873</v>
      </c>
      <c r="H710">
        <v>674</v>
      </c>
      <c r="I710">
        <v>662</v>
      </c>
      <c r="J710">
        <v>189</v>
      </c>
      <c r="K710">
        <v>556</v>
      </c>
      <c r="L710">
        <v>585</v>
      </c>
      <c r="M710">
        <v>355</v>
      </c>
      <c r="N710">
        <v>241</v>
      </c>
      <c r="O710">
        <v>560</v>
      </c>
      <c r="P710">
        <v>79</v>
      </c>
      <c r="Q710">
        <v>437</v>
      </c>
      <c r="R710">
        <v>371</v>
      </c>
      <c r="S710" s="7">
        <f t="shared" si="154"/>
        <v>114406.65</v>
      </c>
      <c r="T710" s="7">
        <f t="shared" si="155"/>
        <v>88327.7</v>
      </c>
      <c r="U710" s="6">
        <f t="shared" si="156"/>
        <v>86755.1</v>
      </c>
      <c r="V710" s="6">
        <f t="shared" si="157"/>
        <v>24768.45</v>
      </c>
      <c r="W710" s="6">
        <f t="shared" si="158"/>
        <v>72863.8</v>
      </c>
      <c r="X710" s="6">
        <f t="shared" si="159"/>
        <v>76664.25</v>
      </c>
      <c r="Y710" s="6">
        <f t="shared" si="160"/>
        <v>46522.75</v>
      </c>
      <c r="Z710" s="6">
        <f t="shared" si="161"/>
        <v>31583.05</v>
      </c>
      <c r="AA710" s="6">
        <f t="shared" si="162"/>
        <v>73388</v>
      </c>
      <c r="AB710" s="6">
        <f t="shared" si="163"/>
        <v>10352.95</v>
      </c>
      <c r="AC710" s="6">
        <f t="shared" si="164"/>
        <v>57268.85</v>
      </c>
      <c r="AD710">
        <f t="shared" si="165"/>
        <v>48619.55</v>
      </c>
      <c r="AE710" s="7">
        <f t="shared" si="167"/>
        <v>6702.55</v>
      </c>
      <c r="AF710" s="6">
        <f t="shared" si="166"/>
        <v>731521.1</v>
      </c>
    </row>
    <row r="711" spans="1:32">
      <c r="A711">
        <v>710</v>
      </c>
      <c r="B711" t="s">
        <v>734</v>
      </c>
      <c r="C711" t="s">
        <v>19</v>
      </c>
      <c r="D711">
        <v>342.34</v>
      </c>
      <c r="E711">
        <v>3.6</v>
      </c>
      <c r="F711">
        <v>357</v>
      </c>
      <c r="G711">
        <v>83</v>
      </c>
      <c r="H711">
        <v>590</v>
      </c>
      <c r="I711">
        <v>452</v>
      </c>
      <c r="J711">
        <v>140</v>
      </c>
      <c r="K711">
        <v>81</v>
      </c>
      <c r="L711">
        <v>462</v>
      </c>
      <c r="M711">
        <v>138</v>
      </c>
      <c r="N711">
        <v>966</v>
      </c>
      <c r="O711">
        <v>306</v>
      </c>
      <c r="P711">
        <v>30</v>
      </c>
      <c r="Q711">
        <v>126</v>
      </c>
      <c r="R711">
        <v>572</v>
      </c>
      <c r="S711" s="7">
        <f t="shared" si="154"/>
        <v>28414.22</v>
      </c>
      <c r="T711" s="7">
        <f t="shared" si="155"/>
        <v>201980.6</v>
      </c>
      <c r="U711" s="6">
        <f t="shared" si="156"/>
        <v>154737.68</v>
      </c>
      <c r="V711" s="6">
        <f t="shared" si="157"/>
        <v>47927.6</v>
      </c>
      <c r="W711" s="6">
        <f t="shared" si="158"/>
        <v>27729.54</v>
      </c>
      <c r="X711" s="6">
        <f t="shared" si="159"/>
        <v>158161.08</v>
      </c>
      <c r="Y711" s="6">
        <f t="shared" si="160"/>
        <v>47242.92</v>
      </c>
      <c r="Z711" s="6">
        <f t="shared" si="161"/>
        <v>330700.44</v>
      </c>
      <c r="AA711" s="6">
        <f t="shared" si="162"/>
        <v>104756.04</v>
      </c>
      <c r="AB711" s="6">
        <f t="shared" si="163"/>
        <v>10270.2</v>
      </c>
      <c r="AC711" s="6">
        <f t="shared" si="164"/>
        <v>43134.84</v>
      </c>
      <c r="AD711">
        <f t="shared" si="165"/>
        <v>195818.48</v>
      </c>
      <c r="AE711" s="7">
        <f t="shared" si="167"/>
        <v>4648.94</v>
      </c>
      <c r="AF711" s="6">
        <f t="shared" si="166"/>
        <v>1350873.64</v>
      </c>
    </row>
    <row r="712" spans="1:32">
      <c r="A712">
        <v>711</v>
      </c>
      <c r="B712" t="s">
        <v>735</v>
      </c>
      <c r="C712" t="s">
        <v>19</v>
      </c>
      <c r="D712">
        <v>381.31</v>
      </c>
      <c r="E712">
        <v>1.6</v>
      </c>
      <c r="F712">
        <v>213</v>
      </c>
      <c r="G712">
        <v>398</v>
      </c>
      <c r="H712">
        <v>516</v>
      </c>
      <c r="I712">
        <v>349</v>
      </c>
      <c r="J712">
        <v>554</v>
      </c>
      <c r="K712">
        <v>528</v>
      </c>
      <c r="L712">
        <v>989</v>
      </c>
      <c r="M712">
        <v>502</v>
      </c>
      <c r="N712">
        <v>889</v>
      </c>
      <c r="O712">
        <v>245</v>
      </c>
      <c r="P712">
        <v>984</v>
      </c>
      <c r="Q712">
        <v>196</v>
      </c>
      <c r="R712">
        <v>999</v>
      </c>
      <c r="S712" s="7">
        <f t="shared" si="154"/>
        <v>151761.38</v>
      </c>
      <c r="T712" s="7">
        <f t="shared" si="155"/>
        <v>196755.96</v>
      </c>
      <c r="U712" s="6">
        <f t="shared" si="156"/>
        <v>133077.19</v>
      </c>
      <c r="V712" s="6">
        <f t="shared" si="157"/>
        <v>211245.74</v>
      </c>
      <c r="W712" s="6">
        <f t="shared" si="158"/>
        <v>201331.68</v>
      </c>
      <c r="X712" s="6">
        <f t="shared" si="159"/>
        <v>377115.59</v>
      </c>
      <c r="Y712" s="6">
        <f t="shared" si="160"/>
        <v>191417.62</v>
      </c>
      <c r="Z712" s="6">
        <f t="shared" si="161"/>
        <v>338984.59</v>
      </c>
      <c r="AA712" s="6">
        <f t="shared" si="162"/>
        <v>93420.95</v>
      </c>
      <c r="AB712" s="6">
        <f t="shared" si="163"/>
        <v>375209.04</v>
      </c>
      <c r="AC712" s="6">
        <f t="shared" si="164"/>
        <v>74736.76</v>
      </c>
      <c r="AD712">
        <f t="shared" si="165"/>
        <v>380928.69</v>
      </c>
      <c r="AE712" s="7">
        <f t="shared" si="167"/>
        <v>7744.91</v>
      </c>
      <c r="AF712" s="6">
        <f t="shared" si="166"/>
        <v>2725985.19</v>
      </c>
    </row>
    <row r="713" spans="1:32">
      <c r="A713">
        <v>712</v>
      </c>
      <c r="B713" t="s">
        <v>736</v>
      </c>
      <c r="C713" t="s">
        <v>19</v>
      </c>
      <c r="D713">
        <v>299.84</v>
      </c>
      <c r="E713">
        <v>1.2</v>
      </c>
      <c r="F713">
        <v>574</v>
      </c>
      <c r="G713">
        <v>753</v>
      </c>
      <c r="H713">
        <v>827</v>
      </c>
      <c r="I713">
        <v>901</v>
      </c>
      <c r="J713">
        <v>845</v>
      </c>
      <c r="K713">
        <v>72</v>
      </c>
      <c r="L713">
        <v>107</v>
      </c>
      <c r="M713">
        <v>825</v>
      </c>
      <c r="N713">
        <v>112</v>
      </c>
      <c r="O713">
        <v>288</v>
      </c>
      <c r="P713">
        <v>111</v>
      </c>
      <c r="Q713">
        <v>220</v>
      </c>
      <c r="R713">
        <v>976</v>
      </c>
      <c r="S713" s="7">
        <f t="shared" si="154"/>
        <v>225779.52</v>
      </c>
      <c r="T713" s="7">
        <f t="shared" si="155"/>
        <v>247967.68</v>
      </c>
      <c r="U713" s="6">
        <f t="shared" si="156"/>
        <v>270155.84</v>
      </c>
      <c r="V713" s="6">
        <f t="shared" si="157"/>
        <v>253364.8</v>
      </c>
      <c r="W713" s="6">
        <f t="shared" si="158"/>
        <v>21588.48</v>
      </c>
      <c r="X713" s="6">
        <f t="shared" si="159"/>
        <v>32082.88</v>
      </c>
      <c r="Y713" s="6">
        <f t="shared" si="160"/>
        <v>247368</v>
      </c>
      <c r="Z713" s="6">
        <f t="shared" si="161"/>
        <v>33582.08</v>
      </c>
      <c r="AA713" s="6">
        <f t="shared" si="162"/>
        <v>86353.92</v>
      </c>
      <c r="AB713" s="6">
        <f t="shared" si="163"/>
        <v>33282.24</v>
      </c>
      <c r="AC713" s="6">
        <f t="shared" si="164"/>
        <v>65964.8</v>
      </c>
      <c r="AD713">
        <f t="shared" si="165"/>
        <v>292643.84</v>
      </c>
      <c r="AE713" s="7">
        <f t="shared" si="167"/>
        <v>6912.04</v>
      </c>
      <c r="AF713" s="6">
        <f t="shared" si="166"/>
        <v>1810134.08</v>
      </c>
    </row>
    <row r="714" spans="1:32">
      <c r="A714">
        <v>713</v>
      </c>
      <c r="B714" t="s">
        <v>737</v>
      </c>
      <c r="C714" t="s">
        <v>35</v>
      </c>
      <c r="D714">
        <v>238.43</v>
      </c>
      <c r="E714">
        <v>4.1</v>
      </c>
      <c r="F714">
        <v>49</v>
      </c>
      <c r="G714">
        <v>627</v>
      </c>
      <c r="H714">
        <v>119</v>
      </c>
      <c r="I714">
        <v>951</v>
      </c>
      <c r="J714">
        <v>795</v>
      </c>
      <c r="K714">
        <v>13</v>
      </c>
      <c r="L714">
        <v>121</v>
      </c>
      <c r="M714">
        <v>173</v>
      </c>
      <c r="N714">
        <v>317</v>
      </c>
      <c r="O714">
        <v>797</v>
      </c>
      <c r="P714">
        <v>557</v>
      </c>
      <c r="Q714">
        <v>994</v>
      </c>
      <c r="R714">
        <v>423</v>
      </c>
      <c r="S714" s="7">
        <f t="shared" si="154"/>
        <v>149495.61</v>
      </c>
      <c r="T714" s="7">
        <f t="shared" si="155"/>
        <v>28373.17</v>
      </c>
      <c r="U714" s="6">
        <f t="shared" si="156"/>
        <v>226746.93</v>
      </c>
      <c r="V714" s="6">
        <f t="shared" si="157"/>
        <v>189551.85</v>
      </c>
      <c r="W714" s="6">
        <f t="shared" si="158"/>
        <v>3099.59</v>
      </c>
      <c r="X714" s="6">
        <f t="shared" si="159"/>
        <v>28850.03</v>
      </c>
      <c r="Y714" s="6">
        <f t="shared" si="160"/>
        <v>41248.39</v>
      </c>
      <c r="Z714" s="6">
        <f t="shared" si="161"/>
        <v>75582.31</v>
      </c>
      <c r="AA714" s="6">
        <f t="shared" si="162"/>
        <v>190028.71</v>
      </c>
      <c r="AB714" s="6">
        <f t="shared" si="163"/>
        <v>132805.51</v>
      </c>
      <c r="AC714" s="6">
        <f t="shared" si="164"/>
        <v>236999.42</v>
      </c>
      <c r="AD714">
        <f t="shared" si="165"/>
        <v>100855.89</v>
      </c>
      <c r="AE714" s="7">
        <f t="shared" si="167"/>
        <v>6178.53</v>
      </c>
      <c r="AF714" s="6">
        <f t="shared" si="166"/>
        <v>1403637.41</v>
      </c>
    </row>
    <row r="715" spans="1:32">
      <c r="A715">
        <v>714</v>
      </c>
      <c r="B715" t="s">
        <v>738</v>
      </c>
      <c r="C715" t="s">
        <v>21</v>
      </c>
      <c r="D715">
        <v>208.86</v>
      </c>
      <c r="E715">
        <v>2.8</v>
      </c>
      <c r="F715">
        <v>127</v>
      </c>
      <c r="G715">
        <v>108</v>
      </c>
      <c r="H715">
        <v>813</v>
      </c>
      <c r="I715">
        <v>633</v>
      </c>
      <c r="J715">
        <v>657</v>
      </c>
      <c r="K715">
        <v>432</v>
      </c>
      <c r="L715">
        <v>16</v>
      </c>
      <c r="M715">
        <v>28</v>
      </c>
      <c r="N715">
        <v>22</v>
      </c>
      <c r="O715">
        <v>954</v>
      </c>
      <c r="P715">
        <v>864</v>
      </c>
      <c r="Q715">
        <v>90</v>
      </c>
      <c r="R715">
        <v>756</v>
      </c>
      <c r="S715" s="7">
        <f t="shared" si="154"/>
        <v>22556.88</v>
      </c>
      <c r="T715" s="7">
        <f t="shared" si="155"/>
        <v>169803.18</v>
      </c>
      <c r="U715" s="6">
        <f t="shared" si="156"/>
        <v>132208.38</v>
      </c>
      <c r="V715" s="6">
        <f t="shared" si="157"/>
        <v>137221.02</v>
      </c>
      <c r="W715" s="6">
        <f t="shared" si="158"/>
        <v>90227.52</v>
      </c>
      <c r="X715" s="6">
        <f t="shared" si="159"/>
        <v>3341.76</v>
      </c>
      <c r="Y715" s="6">
        <f t="shared" si="160"/>
        <v>5848.08</v>
      </c>
      <c r="Z715" s="6">
        <f t="shared" si="161"/>
        <v>4594.92</v>
      </c>
      <c r="AA715" s="6">
        <f t="shared" si="162"/>
        <v>199252.44</v>
      </c>
      <c r="AB715" s="6">
        <f t="shared" si="163"/>
        <v>180455.04</v>
      </c>
      <c r="AC715" s="6">
        <f t="shared" si="164"/>
        <v>18797.4</v>
      </c>
      <c r="AD715">
        <f t="shared" si="165"/>
        <v>157898.16</v>
      </c>
      <c r="AE715" s="7">
        <f t="shared" si="167"/>
        <v>5711.66</v>
      </c>
      <c r="AF715" s="6">
        <f t="shared" si="166"/>
        <v>1122204.78</v>
      </c>
    </row>
    <row r="716" spans="1:32">
      <c r="A716">
        <v>715</v>
      </c>
      <c r="B716" t="s">
        <v>739</v>
      </c>
      <c r="C716" t="s">
        <v>19</v>
      </c>
      <c r="D716">
        <v>177.69</v>
      </c>
      <c r="E716">
        <v>1.2</v>
      </c>
      <c r="F716">
        <v>223</v>
      </c>
      <c r="G716">
        <v>220</v>
      </c>
      <c r="H716">
        <v>689</v>
      </c>
      <c r="I716">
        <v>493</v>
      </c>
      <c r="J716">
        <v>314</v>
      </c>
      <c r="K716">
        <v>156</v>
      </c>
      <c r="L716">
        <v>195</v>
      </c>
      <c r="M716">
        <v>930</v>
      </c>
      <c r="N716">
        <v>557</v>
      </c>
      <c r="O716">
        <v>331</v>
      </c>
      <c r="P716">
        <v>716</v>
      </c>
      <c r="Q716">
        <v>410</v>
      </c>
      <c r="R716">
        <v>476</v>
      </c>
      <c r="S716" s="7">
        <f t="shared" si="154"/>
        <v>39091.8</v>
      </c>
      <c r="T716" s="7">
        <f t="shared" si="155"/>
        <v>122428.41</v>
      </c>
      <c r="U716" s="6">
        <f t="shared" si="156"/>
        <v>87601.17</v>
      </c>
      <c r="V716" s="6">
        <f t="shared" si="157"/>
        <v>55794.66</v>
      </c>
      <c r="W716" s="6">
        <f t="shared" si="158"/>
        <v>27719.64</v>
      </c>
      <c r="X716" s="6">
        <f t="shared" si="159"/>
        <v>34649.55</v>
      </c>
      <c r="Y716" s="6">
        <f t="shared" si="160"/>
        <v>165251.7</v>
      </c>
      <c r="Z716" s="6">
        <f t="shared" si="161"/>
        <v>98973.33</v>
      </c>
      <c r="AA716" s="6">
        <f t="shared" si="162"/>
        <v>58815.39</v>
      </c>
      <c r="AB716" s="6">
        <f t="shared" si="163"/>
        <v>127226.04</v>
      </c>
      <c r="AC716" s="6">
        <f t="shared" si="164"/>
        <v>72852.9</v>
      </c>
      <c r="AD716">
        <f t="shared" si="165"/>
        <v>84580.44</v>
      </c>
      <c r="AE716" s="7">
        <f t="shared" si="167"/>
        <v>5888.89</v>
      </c>
      <c r="AF716" s="6">
        <f t="shared" si="166"/>
        <v>974985.03</v>
      </c>
    </row>
    <row r="717" spans="1:32">
      <c r="A717">
        <v>716</v>
      </c>
      <c r="B717" t="s">
        <v>740</v>
      </c>
      <c r="C717" t="s">
        <v>48</v>
      </c>
      <c r="D717">
        <v>465.12</v>
      </c>
      <c r="E717">
        <v>5</v>
      </c>
      <c r="F717">
        <v>921</v>
      </c>
      <c r="G717">
        <v>903</v>
      </c>
      <c r="H717">
        <v>687</v>
      </c>
      <c r="I717">
        <v>619</v>
      </c>
      <c r="J717">
        <v>443</v>
      </c>
      <c r="K717">
        <v>734</v>
      </c>
      <c r="L717">
        <v>326</v>
      </c>
      <c r="M717">
        <v>495</v>
      </c>
      <c r="N717">
        <v>823</v>
      </c>
      <c r="O717">
        <v>526</v>
      </c>
      <c r="P717">
        <v>563</v>
      </c>
      <c r="Q717">
        <v>7</v>
      </c>
      <c r="R717">
        <v>381</v>
      </c>
      <c r="S717" s="7">
        <f t="shared" si="154"/>
        <v>420003.36</v>
      </c>
      <c r="T717" s="7">
        <f t="shared" si="155"/>
        <v>319537.44</v>
      </c>
      <c r="U717" s="6">
        <f t="shared" si="156"/>
        <v>287909.28</v>
      </c>
      <c r="V717" s="6">
        <f t="shared" si="157"/>
        <v>206048.16</v>
      </c>
      <c r="W717" s="6">
        <f t="shared" si="158"/>
        <v>341398.08</v>
      </c>
      <c r="X717" s="6">
        <f t="shared" si="159"/>
        <v>151629.12</v>
      </c>
      <c r="Y717" s="6">
        <f t="shared" si="160"/>
        <v>230234.4</v>
      </c>
      <c r="Z717" s="6">
        <f t="shared" si="161"/>
        <v>382793.76</v>
      </c>
      <c r="AA717" s="6">
        <f t="shared" si="162"/>
        <v>244653.12</v>
      </c>
      <c r="AB717" s="6">
        <f t="shared" si="163"/>
        <v>261862.56</v>
      </c>
      <c r="AC717" s="6">
        <f t="shared" si="164"/>
        <v>3255.84</v>
      </c>
      <c r="AD717">
        <f t="shared" si="165"/>
        <v>177210.72</v>
      </c>
      <c r="AE717" s="7">
        <f t="shared" si="167"/>
        <v>7898.12</v>
      </c>
      <c r="AF717" s="6">
        <f t="shared" si="166"/>
        <v>3026535.84</v>
      </c>
    </row>
    <row r="718" spans="1:32">
      <c r="A718">
        <v>717</v>
      </c>
      <c r="B718" t="s">
        <v>741</v>
      </c>
      <c r="C718" t="s">
        <v>48</v>
      </c>
      <c r="D718">
        <v>416.16</v>
      </c>
      <c r="E718">
        <v>1.2</v>
      </c>
      <c r="F718">
        <v>279</v>
      </c>
      <c r="G718">
        <v>552</v>
      </c>
      <c r="H718">
        <v>901</v>
      </c>
      <c r="I718">
        <v>3</v>
      </c>
      <c r="J718">
        <v>318</v>
      </c>
      <c r="K718">
        <v>131</v>
      </c>
      <c r="L718">
        <v>317</v>
      </c>
      <c r="M718">
        <v>654</v>
      </c>
      <c r="N718">
        <v>646</v>
      </c>
      <c r="O718">
        <v>849</v>
      </c>
      <c r="P718">
        <v>649</v>
      </c>
      <c r="Q718">
        <v>543</v>
      </c>
      <c r="R718">
        <v>154</v>
      </c>
      <c r="S718" s="7">
        <f t="shared" si="154"/>
        <v>229720.32</v>
      </c>
      <c r="T718" s="7">
        <f t="shared" si="155"/>
        <v>374960.16</v>
      </c>
      <c r="U718" s="6">
        <f t="shared" si="156"/>
        <v>1248.48</v>
      </c>
      <c r="V718" s="6">
        <f t="shared" si="157"/>
        <v>132338.88</v>
      </c>
      <c r="W718" s="6">
        <f t="shared" si="158"/>
        <v>54516.96</v>
      </c>
      <c r="X718" s="6">
        <f t="shared" si="159"/>
        <v>131922.72</v>
      </c>
      <c r="Y718" s="6">
        <f t="shared" si="160"/>
        <v>272168.64</v>
      </c>
      <c r="Z718" s="6">
        <f t="shared" si="161"/>
        <v>268839.36</v>
      </c>
      <c r="AA718" s="6">
        <f t="shared" si="162"/>
        <v>353319.84</v>
      </c>
      <c r="AB718" s="6">
        <f t="shared" si="163"/>
        <v>270087.84</v>
      </c>
      <c r="AC718" s="6">
        <f t="shared" si="164"/>
        <v>225974.88</v>
      </c>
      <c r="AD718">
        <f t="shared" si="165"/>
        <v>64088.64</v>
      </c>
      <c r="AE718" s="7">
        <f t="shared" si="167"/>
        <v>6413.36</v>
      </c>
      <c r="AF718" s="6">
        <f t="shared" si="166"/>
        <v>2379186.72</v>
      </c>
    </row>
    <row r="719" spans="1:32">
      <c r="A719">
        <v>718</v>
      </c>
      <c r="B719" t="s">
        <v>742</v>
      </c>
      <c r="C719" t="s">
        <v>35</v>
      </c>
      <c r="D719">
        <v>482.69</v>
      </c>
      <c r="E719">
        <v>3.8</v>
      </c>
      <c r="F719">
        <v>408</v>
      </c>
      <c r="G719">
        <v>367</v>
      </c>
      <c r="H719">
        <v>216</v>
      </c>
      <c r="I719">
        <v>92</v>
      </c>
      <c r="J719">
        <v>440</v>
      </c>
      <c r="K719">
        <v>337</v>
      </c>
      <c r="L719">
        <v>808</v>
      </c>
      <c r="M719">
        <v>827</v>
      </c>
      <c r="N719">
        <v>117</v>
      </c>
      <c r="O719">
        <v>254</v>
      </c>
      <c r="P719">
        <v>471</v>
      </c>
      <c r="Q719">
        <v>467</v>
      </c>
      <c r="R719">
        <v>256</v>
      </c>
      <c r="S719" s="7">
        <f t="shared" si="154"/>
        <v>177147.23</v>
      </c>
      <c r="T719" s="7">
        <f t="shared" si="155"/>
        <v>104261.04</v>
      </c>
      <c r="U719" s="6">
        <f t="shared" si="156"/>
        <v>44407.48</v>
      </c>
      <c r="V719" s="6">
        <f t="shared" si="157"/>
        <v>212383.6</v>
      </c>
      <c r="W719" s="6">
        <f t="shared" si="158"/>
        <v>162666.53</v>
      </c>
      <c r="X719" s="6">
        <f t="shared" si="159"/>
        <v>390013.52</v>
      </c>
      <c r="Y719" s="6">
        <f t="shared" si="160"/>
        <v>399184.63</v>
      </c>
      <c r="Z719" s="6">
        <f t="shared" si="161"/>
        <v>56474.73</v>
      </c>
      <c r="AA719" s="6">
        <f t="shared" si="162"/>
        <v>122603.26</v>
      </c>
      <c r="AB719" s="6">
        <f t="shared" si="163"/>
        <v>227346.99</v>
      </c>
      <c r="AC719" s="6">
        <f t="shared" si="164"/>
        <v>225416.23</v>
      </c>
      <c r="AD719">
        <f t="shared" si="165"/>
        <v>123568.64</v>
      </c>
      <c r="AE719" s="7">
        <f t="shared" si="167"/>
        <v>5546.49</v>
      </c>
      <c r="AF719" s="6">
        <f t="shared" si="166"/>
        <v>2245473.88</v>
      </c>
    </row>
    <row r="720" spans="1:32">
      <c r="A720">
        <v>719</v>
      </c>
      <c r="B720" t="s">
        <v>743</v>
      </c>
      <c r="C720" t="s">
        <v>35</v>
      </c>
      <c r="D720">
        <v>66.53</v>
      </c>
      <c r="E720">
        <v>4.9</v>
      </c>
      <c r="F720">
        <v>505</v>
      </c>
      <c r="G720">
        <v>146</v>
      </c>
      <c r="H720">
        <v>55</v>
      </c>
      <c r="I720">
        <v>918</v>
      </c>
      <c r="J720">
        <v>91</v>
      </c>
      <c r="K720">
        <v>403</v>
      </c>
      <c r="L720">
        <v>478</v>
      </c>
      <c r="M720">
        <v>350</v>
      </c>
      <c r="N720">
        <v>984</v>
      </c>
      <c r="O720">
        <v>603</v>
      </c>
      <c r="P720">
        <v>73</v>
      </c>
      <c r="Q720">
        <v>319</v>
      </c>
      <c r="R720">
        <v>755</v>
      </c>
      <c r="S720" s="7">
        <f t="shared" si="154"/>
        <v>9713.38</v>
      </c>
      <c r="T720" s="7">
        <f t="shared" si="155"/>
        <v>3659.15</v>
      </c>
      <c r="U720" s="6">
        <f t="shared" si="156"/>
        <v>61074.54</v>
      </c>
      <c r="V720" s="6">
        <f t="shared" si="157"/>
        <v>6054.23</v>
      </c>
      <c r="W720" s="6">
        <f t="shared" si="158"/>
        <v>26811.59</v>
      </c>
      <c r="X720" s="6">
        <f t="shared" si="159"/>
        <v>31801.34</v>
      </c>
      <c r="Y720" s="6">
        <f t="shared" si="160"/>
        <v>23285.5</v>
      </c>
      <c r="Z720" s="6">
        <f t="shared" si="161"/>
        <v>65465.52</v>
      </c>
      <c r="AA720" s="6">
        <f t="shared" si="162"/>
        <v>40117.59</v>
      </c>
      <c r="AB720" s="6">
        <f t="shared" si="163"/>
        <v>4856.69</v>
      </c>
      <c r="AC720" s="6">
        <f t="shared" si="164"/>
        <v>21223.07</v>
      </c>
      <c r="AD720">
        <f t="shared" si="165"/>
        <v>50230.15</v>
      </c>
      <c r="AE720" s="7">
        <f t="shared" si="167"/>
        <v>5751.43</v>
      </c>
      <c r="AF720" s="6">
        <f t="shared" si="166"/>
        <v>344292.75</v>
      </c>
    </row>
    <row r="721" spans="1:32">
      <c r="A721">
        <v>720</v>
      </c>
      <c r="B721" t="s">
        <v>744</v>
      </c>
      <c r="C721" t="s">
        <v>29</v>
      </c>
      <c r="D721">
        <v>366.78</v>
      </c>
      <c r="E721">
        <v>2</v>
      </c>
      <c r="F721">
        <v>294</v>
      </c>
      <c r="G721">
        <v>111</v>
      </c>
      <c r="H721">
        <v>365</v>
      </c>
      <c r="I721">
        <v>5</v>
      </c>
      <c r="J721">
        <v>178</v>
      </c>
      <c r="K721">
        <v>375</v>
      </c>
      <c r="L721">
        <v>251</v>
      </c>
      <c r="M721">
        <v>553</v>
      </c>
      <c r="N721">
        <v>700</v>
      </c>
      <c r="O721">
        <v>509</v>
      </c>
      <c r="P721">
        <v>552</v>
      </c>
      <c r="Q721">
        <v>393</v>
      </c>
      <c r="R721">
        <v>673</v>
      </c>
      <c r="S721" s="7">
        <f t="shared" si="154"/>
        <v>40712.58</v>
      </c>
      <c r="T721" s="7">
        <f t="shared" si="155"/>
        <v>133874.7</v>
      </c>
      <c r="U721" s="6">
        <f t="shared" si="156"/>
        <v>1833.9</v>
      </c>
      <c r="V721" s="6">
        <f t="shared" si="157"/>
        <v>65286.84</v>
      </c>
      <c r="W721" s="6">
        <f t="shared" si="158"/>
        <v>137542.5</v>
      </c>
      <c r="X721" s="6">
        <f t="shared" si="159"/>
        <v>92061.78</v>
      </c>
      <c r="Y721" s="6">
        <f t="shared" si="160"/>
        <v>202829.34</v>
      </c>
      <c r="Z721" s="6">
        <f t="shared" si="161"/>
        <v>256746</v>
      </c>
      <c r="AA721" s="6">
        <f t="shared" si="162"/>
        <v>186691.02</v>
      </c>
      <c r="AB721" s="6">
        <f t="shared" si="163"/>
        <v>202462.56</v>
      </c>
      <c r="AC721" s="6">
        <f t="shared" si="164"/>
        <v>144144.54</v>
      </c>
      <c r="AD721">
        <f t="shared" si="165"/>
        <v>246842.94</v>
      </c>
      <c r="AE721" s="7">
        <f t="shared" si="167"/>
        <v>5327.78</v>
      </c>
      <c r="AF721" s="6">
        <f t="shared" si="166"/>
        <v>1711028.7</v>
      </c>
    </row>
    <row r="722" spans="1:32">
      <c r="A722">
        <v>721</v>
      </c>
      <c r="B722" t="s">
        <v>745</v>
      </c>
      <c r="C722" t="s">
        <v>23</v>
      </c>
      <c r="D722">
        <v>469.48</v>
      </c>
      <c r="E722">
        <v>1.6</v>
      </c>
      <c r="F722">
        <v>796</v>
      </c>
      <c r="G722">
        <v>614</v>
      </c>
      <c r="H722">
        <v>698</v>
      </c>
      <c r="I722">
        <v>287</v>
      </c>
      <c r="J722">
        <v>55</v>
      </c>
      <c r="K722">
        <v>887</v>
      </c>
      <c r="L722">
        <v>502</v>
      </c>
      <c r="M722">
        <v>1000</v>
      </c>
      <c r="N722">
        <v>642</v>
      </c>
      <c r="O722">
        <v>790</v>
      </c>
      <c r="P722">
        <v>478</v>
      </c>
      <c r="Q722">
        <v>268</v>
      </c>
      <c r="R722">
        <v>67</v>
      </c>
      <c r="S722" s="7">
        <f t="shared" si="154"/>
        <v>288260.72</v>
      </c>
      <c r="T722" s="7">
        <f t="shared" si="155"/>
        <v>327697.04</v>
      </c>
      <c r="U722" s="6">
        <f t="shared" si="156"/>
        <v>134740.76</v>
      </c>
      <c r="V722" s="6">
        <f t="shared" si="157"/>
        <v>25821.4</v>
      </c>
      <c r="W722" s="6">
        <f t="shared" si="158"/>
        <v>416428.76</v>
      </c>
      <c r="X722" s="6">
        <f t="shared" si="159"/>
        <v>235678.96</v>
      </c>
      <c r="Y722" s="6">
        <f t="shared" si="160"/>
        <v>469480</v>
      </c>
      <c r="Z722" s="6">
        <f t="shared" si="161"/>
        <v>301406.16</v>
      </c>
      <c r="AA722" s="6">
        <f t="shared" si="162"/>
        <v>370889.2</v>
      </c>
      <c r="AB722" s="6">
        <f t="shared" si="163"/>
        <v>224411.44</v>
      </c>
      <c r="AC722" s="6">
        <f t="shared" si="164"/>
        <v>125820.64</v>
      </c>
      <c r="AD722">
        <f t="shared" si="165"/>
        <v>31455.16</v>
      </c>
      <c r="AE722" s="7">
        <f t="shared" si="167"/>
        <v>7555.08</v>
      </c>
      <c r="AF722" s="6">
        <f t="shared" si="166"/>
        <v>2952090.24</v>
      </c>
    </row>
    <row r="723" spans="1:32">
      <c r="A723">
        <v>722</v>
      </c>
      <c r="B723" t="s">
        <v>746</v>
      </c>
      <c r="C723" t="s">
        <v>19</v>
      </c>
      <c r="D723">
        <v>94.71</v>
      </c>
      <c r="E723">
        <v>1.5</v>
      </c>
      <c r="F723">
        <v>277</v>
      </c>
      <c r="G723">
        <v>557</v>
      </c>
      <c r="H723">
        <v>503</v>
      </c>
      <c r="I723">
        <v>617</v>
      </c>
      <c r="J723">
        <v>154</v>
      </c>
      <c r="K723">
        <v>558</v>
      </c>
      <c r="L723">
        <v>998</v>
      </c>
      <c r="M723">
        <v>298</v>
      </c>
      <c r="N723">
        <v>933</v>
      </c>
      <c r="O723">
        <v>717</v>
      </c>
      <c r="P723">
        <v>588</v>
      </c>
      <c r="Q723">
        <v>190</v>
      </c>
      <c r="R723">
        <v>343</v>
      </c>
      <c r="S723" s="7">
        <f t="shared" si="154"/>
        <v>52753.47</v>
      </c>
      <c r="T723" s="7">
        <f t="shared" si="155"/>
        <v>47639.13</v>
      </c>
      <c r="U723" s="6">
        <f t="shared" si="156"/>
        <v>58436.07</v>
      </c>
      <c r="V723" s="6">
        <f t="shared" si="157"/>
        <v>14585.34</v>
      </c>
      <c r="W723" s="6">
        <f t="shared" si="158"/>
        <v>52848.18</v>
      </c>
      <c r="X723" s="6">
        <f t="shared" si="159"/>
        <v>94520.58</v>
      </c>
      <c r="Y723" s="6">
        <f t="shared" si="160"/>
        <v>28223.58</v>
      </c>
      <c r="Z723" s="6">
        <f t="shared" si="161"/>
        <v>88364.43</v>
      </c>
      <c r="AA723" s="6">
        <f t="shared" si="162"/>
        <v>67907.07</v>
      </c>
      <c r="AB723" s="6">
        <f t="shared" si="163"/>
        <v>55689.48</v>
      </c>
      <c r="AC723" s="6">
        <f t="shared" si="164"/>
        <v>17994.9</v>
      </c>
      <c r="AD723">
        <f t="shared" si="165"/>
        <v>32485.53</v>
      </c>
      <c r="AE723" s="7">
        <f t="shared" si="167"/>
        <v>6829.21</v>
      </c>
      <c r="AF723" s="6">
        <f t="shared" si="166"/>
        <v>611447.76</v>
      </c>
    </row>
    <row r="724" spans="1:32">
      <c r="A724">
        <v>723</v>
      </c>
      <c r="B724" t="s">
        <v>747</v>
      </c>
      <c r="C724" t="s">
        <v>48</v>
      </c>
      <c r="D724">
        <v>37.92</v>
      </c>
      <c r="E724">
        <v>2.2</v>
      </c>
      <c r="F724">
        <v>438</v>
      </c>
      <c r="G724">
        <v>923</v>
      </c>
      <c r="H724">
        <v>743</v>
      </c>
      <c r="I724">
        <v>145</v>
      </c>
      <c r="J724">
        <v>671</v>
      </c>
      <c r="K724">
        <v>106</v>
      </c>
      <c r="L724">
        <v>118</v>
      </c>
      <c r="M724">
        <v>719</v>
      </c>
      <c r="N724">
        <v>211</v>
      </c>
      <c r="O724">
        <v>605</v>
      </c>
      <c r="P724">
        <v>386</v>
      </c>
      <c r="Q724">
        <v>860</v>
      </c>
      <c r="R724">
        <v>276</v>
      </c>
      <c r="S724" s="7">
        <f t="shared" si="154"/>
        <v>35000.16</v>
      </c>
      <c r="T724" s="7">
        <f t="shared" si="155"/>
        <v>28174.56</v>
      </c>
      <c r="U724" s="6">
        <f t="shared" si="156"/>
        <v>5498.4</v>
      </c>
      <c r="V724" s="6">
        <f t="shared" si="157"/>
        <v>25444.32</v>
      </c>
      <c r="W724" s="6">
        <f t="shared" si="158"/>
        <v>4019.52</v>
      </c>
      <c r="X724" s="6">
        <f t="shared" si="159"/>
        <v>4474.56</v>
      </c>
      <c r="Y724" s="6">
        <f t="shared" si="160"/>
        <v>27264.48</v>
      </c>
      <c r="Z724" s="6">
        <f t="shared" si="161"/>
        <v>8001.12</v>
      </c>
      <c r="AA724" s="6">
        <f t="shared" si="162"/>
        <v>22941.6</v>
      </c>
      <c r="AB724" s="6">
        <f t="shared" si="163"/>
        <v>14637.12</v>
      </c>
      <c r="AC724" s="6">
        <f t="shared" si="164"/>
        <v>32611.2</v>
      </c>
      <c r="AD724">
        <f t="shared" si="165"/>
        <v>10465.92</v>
      </c>
      <c r="AE724" s="7">
        <f t="shared" si="167"/>
        <v>6241.12</v>
      </c>
      <c r="AF724" s="6">
        <f t="shared" si="166"/>
        <v>218532.96</v>
      </c>
    </row>
    <row r="725" spans="1:32">
      <c r="A725">
        <v>724</v>
      </c>
      <c r="B725" t="s">
        <v>748</v>
      </c>
      <c r="C725" t="s">
        <v>35</v>
      </c>
      <c r="D725">
        <v>371.85</v>
      </c>
      <c r="E725">
        <v>1.4</v>
      </c>
      <c r="F725">
        <v>107</v>
      </c>
      <c r="G725">
        <v>493</v>
      </c>
      <c r="H725">
        <v>766</v>
      </c>
      <c r="I725">
        <v>782</v>
      </c>
      <c r="J725">
        <v>110</v>
      </c>
      <c r="K725">
        <v>619</v>
      </c>
      <c r="L725">
        <v>673</v>
      </c>
      <c r="M725">
        <v>841</v>
      </c>
      <c r="N725">
        <v>417</v>
      </c>
      <c r="O725">
        <v>736</v>
      </c>
      <c r="P725">
        <v>698</v>
      </c>
      <c r="Q725">
        <v>674</v>
      </c>
      <c r="R725">
        <v>672</v>
      </c>
      <c r="S725" s="7">
        <f t="shared" si="154"/>
        <v>183322.05</v>
      </c>
      <c r="T725" s="7">
        <f t="shared" si="155"/>
        <v>284837.1</v>
      </c>
      <c r="U725" s="6">
        <f t="shared" si="156"/>
        <v>290786.7</v>
      </c>
      <c r="V725" s="6">
        <f t="shared" si="157"/>
        <v>40903.5</v>
      </c>
      <c r="W725" s="6">
        <f t="shared" si="158"/>
        <v>230175.15</v>
      </c>
      <c r="X725" s="6">
        <f t="shared" si="159"/>
        <v>250255.05</v>
      </c>
      <c r="Y725" s="6">
        <f t="shared" si="160"/>
        <v>312725.85</v>
      </c>
      <c r="Z725" s="6">
        <f t="shared" si="161"/>
        <v>155061.45</v>
      </c>
      <c r="AA725" s="6">
        <f t="shared" si="162"/>
        <v>273681.6</v>
      </c>
      <c r="AB725" s="6">
        <f t="shared" si="163"/>
        <v>259551.3</v>
      </c>
      <c r="AC725" s="6">
        <f t="shared" si="164"/>
        <v>250626.9</v>
      </c>
      <c r="AD725">
        <f t="shared" si="165"/>
        <v>249883.2</v>
      </c>
      <c r="AE725" s="7">
        <f t="shared" si="167"/>
        <v>7961.25</v>
      </c>
      <c r="AF725" s="6">
        <f t="shared" si="166"/>
        <v>2781809.85</v>
      </c>
    </row>
    <row r="726" spans="1:32">
      <c r="A726">
        <v>725</v>
      </c>
      <c r="B726" t="s">
        <v>749</v>
      </c>
      <c r="C726" t="s">
        <v>48</v>
      </c>
      <c r="D726">
        <v>289.36</v>
      </c>
      <c r="E726">
        <v>3.8</v>
      </c>
      <c r="F726">
        <v>658</v>
      </c>
      <c r="G726">
        <v>504</v>
      </c>
      <c r="H726">
        <v>924</v>
      </c>
      <c r="I726">
        <v>423</v>
      </c>
      <c r="J726">
        <v>136</v>
      </c>
      <c r="K726">
        <v>264</v>
      </c>
      <c r="L726">
        <v>709</v>
      </c>
      <c r="M726">
        <v>944</v>
      </c>
      <c r="N726">
        <v>112</v>
      </c>
      <c r="O726">
        <v>812</v>
      </c>
      <c r="P726">
        <v>881</v>
      </c>
      <c r="Q726">
        <v>60</v>
      </c>
      <c r="R726">
        <v>390</v>
      </c>
      <c r="S726" s="7">
        <f t="shared" si="154"/>
        <v>145837.44</v>
      </c>
      <c r="T726" s="7">
        <f t="shared" si="155"/>
        <v>267368.64</v>
      </c>
      <c r="U726" s="6">
        <f t="shared" si="156"/>
        <v>122399.28</v>
      </c>
      <c r="V726" s="6">
        <f t="shared" si="157"/>
        <v>39352.96</v>
      </c>
      <c r="W726" s="6">
        <f t="shared" si="158"/>
        <v>76391.04</v>
      </c>
      <c r="X726" s="6">
        <f t="shared" si="159"/>
        <v>205156.24</v>
      </c>
      <c r="Y726" s="6">
        <f t="shared" si="160"/>
        <v>273155.84</v>
      </c>
      <c r="Z726" s="6">
        <f t="shared" si="161"/>
        <v>32408.32</v>
      </c>
      <c r="AA726" s="6">
        <f t="shared" si="162"/>
        <v>234960.32</v>
      </c>
      <c r="AB726" s="6">
        <f t="shared" si="163"/>
        <v>254926.16</v>
      </c>
      <c r="AC726" s="6">
        <f t="shared" si="164"/>
        <v>17361.6</v>
      </c>
      <c r="AD726">
        <f t="shared" si="165"/>
        <v>112850.4</v>
      </c>
      <c r="AE726" s="7">
        <f t="shared" si="167"/>
        <v>7110.16</v>
      </c>
      <c r="AF726" s="6">
        <f t="shared" si="166"/>
        <v>1782168.24</v>
      </c>
    </row>
    <row r="727" spans="1:32">
      <c r="A727">
        <v>726</v>
      </c>
      <c r="B727" t="s">
        <v>750</v>
      </c>
      <c r="C727" t="s">
        <v>48</v>
      </c>
      <c r="D727">
        <v>421.71</v>
      </c>
      <c r="E727">
        <v>1.2</v>
      </c>
      <c r="F727">
        <v>420</v>
      </c>
      <c r="G727">
        <v>474</v>
      </c>
      <c r="H727">
        <v>454</v>
      </c>
      <c r="I727">
        <v>889</v>
      </c>
      <c r="J727">
        <v>231</v>
      </c>
      <c r="K727">
        <v>204</v>
      </c>
      <c r="L727">
        <v>497</v>
      </c>
      <c r="M727">
        <v>191</v>
      </c>
      <c r="N727">
        <v>43</v>
      </c>
      <c r="O727">
        <v>829</v>
      </c>
      <c r="P727">
        <v>563</v>
      </c>
      <c r="Q727">
        <v>437</v>
      </c>
      <c r="R727">
        <v>448</v>
      </c>
      <c r="S727" s="7">
        <f t="shared" si="154"/>
        <v>199890.54</v>
      </c>
      <c r="T727" s="7">
        <f t="shared" si="155"/>
        <v>191456.34</v>
      </c>
      <c r="U727" s="6">
        <f t="shared" si="156"/>
        <v>374900.19</v>
      </c>
      <c r="V727" s="6">
        <f t="shared" si="157"/>
        <v>97415.01</v>
      </c>
      <c r="W727" s="6">
        <f t="shared" si="158"/>
        <v>86028.84</v>
      </c>
      <c r="X727" s="6">
        <f t="shared" si="159"/>
        <v>209589.87</v>
      </c>
      <c r="Y727" s="6">
        <f t="shared" si="160"/>
        <v>80546.61</v>
      </c>
      <c r="Z727" s="6">
        <f t="shared" si="161"/>
        <v>18133.53</v>
      </c>
      <c r="AA727" s="6">
        <f t="shared" si="162"/>
        <v>349597.59</v>
      </c>
      <c r="AB727" s="6">
        <f t="shared" si="163"/>
        <v>237422.73</v>
      </c>
      <c r="AC727" s="6">
        <f t="shared" si="164"/>
        <v>184287.27</v>
      </c>
      <c r="AD727">
        <f t="shared" si="165"/>
        <v>188926.08</v>
      </c>
      <c r="AE727" s="7">
        <f t="shared" si="167"/>
        <v>6102.91</v>
      </c>
      <c r="AF727" s="6">
        <f t="shared" si="166"/>
        <v>2218194.6</v>
      </c>
    </row>
    <row r="728" spans="1:32">
      <c r="A728">
        <v>727</v>
      </c>
      <c r="B728" t="s">
        <v>751</v>
      </c>
      <c r="C728" t="s">
        <v>35</v>
      </c>
      <c r="D728">
        <v>74.19</v>
      </c>
      <c r="E728">
        <v>3</v>
      </c>
      <c r="F728">
        <v>611</v>
      </c>
      <c r="G728">
        <v>835</v>
      </c>
      <c r="H728">
        <v>103</v>
      </c>
      <c r="I728">
        <v>607</v>
      </c>
      <c r="J728">
        <v>991</v>
      </c>
      <c r="K728">
        <v>78</v>
      </c>
      <c r="L728">
        <v>485</v>
      </c>
      <c r="M728">
        <v>671</v>
      </c>
      <c r="N728">
        <v>127</v>
      </c>
      <c r="O728">
        <v>462</v>
      </c>
      <c r="P728">
        <v>929</v>
      </c>
      <c r="Q728">
        <v>263</v>
      </c>
      <c r="R728">
        <v>1000</v>
      </c>
      <c r="S728" s="7">
        <f t="shared" si="154"/>
        <v>61948.65</v>
      </c>
      <c r="T728" s="7">
        <f t="shared" si="155"/>
        <v>7641.57</v>
      </c>
      <c r="U728" s="6">
        <f t="shared" si="156"/>
        <v>45033.33</v>
      </c>
      <c r="V728" s="6">
        <f t="shared" si="157"/>
        <v>73522.29</v>
      </c>
      <c r="W728" s="6">
        <f t="shared" si="158"/>
        <v>5786.82</v>
      </c>
      <c r="X728" s="6">
        <f t="shared" si="159"/>
        <v>35982.15</v>
      </c>
      <c r="Y728" s="6">
        <f t="shared" si="160"/>
        <v>49781.49</v>
      </c>
      <c r="Z728" s="6">
        <f t="shared" si="161"/>
        <v>9422.13</v>
      </c>
      <c r="AA728" s="6">
        <f t="shared" si="162"/>
        <v>34275.78</v>
      </c>
      <c r="AB728" s="6">
        <f t="shared" si="163"/>
        <v>68922.51</v>
      </c>
      <c r="AC728" s="6">
        <f t="shared" si="164"/>
        <v>19511.97</v>
      </c>
      <c r="AD728">
        <f t="shared" si="165"/>
        <v>74190</v>
      </c>
      <c r="AE728" s="7">
        <f t="shared" si="167"/>
        <v>7239.19</v>
      </c>
      <c r="AF728" s="6">
        <f t="shared" si="166"/>
        <v>486018.69</v>
      </c>
    </row>
    <row r="729" spans="1:32">
      <c r="A729">
        <v>728</v>
      </c>
      <c r="B729" t="s">
        <v>752</v>
      </c>
      <c r="C729" t="s">
        <v>21</v>
      </c>
      <c r="D729">
        <v>398.66</v>
      </c>
      <c r="E729">
        <v>5</v>
      </c>
      <c r="F729">
        <v>429</v>
      </c>
      <c r="G729">
        <v>889</v>
      </c>
      <c r="H729">
        <v>76</v>
      </c>
      <c r="I729">
        <v>456</v>
      </c>
      <c r="J729">
        <v>467</v>
      </c>
      <c r="K729">
        <v>154</v>
      </c>
      <c r="L729">
        <v>44</v>
      </c>
      <c r="M729">
        <v>63</v>
      </c>
      <c r="N729">
        <v>875</v>
      </c>
      <c r="O729">
        <v>198</v>
      </c>
      <c r="P729">
        <v>432</v>
      </c>
      <c r="Q729">
        <v>796</v>
      </c>
      <c r="R729">
        <v>258</v>
      </c>
      <c r="S729" s="7">
        <f t="shared" si="154"/>
        <v>354408.74</v>
      </c>
      <c r="T729" s="7">
        <f t="shared" si="155"/>
        <v>30298.16</v>
      </c>
      <c r="U729" s="6">
        <f t="shared" si="156"/>
        <v>181788.96</v>
      </c>
      <c r="V729" s="6">
        <f t="shared" si="157"/>
        <v>186174.22</v>
      </c>
      <c r="W729" s="6">
        <f t="shared" si="158"/>
        <v>61393.64</v>
      </c>
      <c r="X729" s="6">
        <f t="shared" si="159"/>
        <v>17541.04</v>
      </c>
      <c r="Y729" s="6">
        <f t="shared" si="160"/>
        <v>25115.58</v>
      </c>
      <c r="Z729" s="6">
        <f t="shared" si="161"/>
        <v>348827.5</v>
      </c>
      <c r="AA729" s="6">
        <f t="shared" si="162"/>
        <v>78934.68</v>
      </c>
      <c r="AB729" s="6">
        <f t="shared" si="163"/>
        <v>172221.12</v>
      </c>
      <c r="AC729" s="6">
        <f t="shared" si="164"/>
        <v>317333.36</v>
      </c>
      <c r="AD729">
        <f t="shared" si="165"/>
        <v>102854.28</v>
      </c>
      <c r="AE729" s="7">
        <f t="shared" si="167"/>
        <v>5540.66</v>
      </c>
      <c r="AF729" s="6">
        <f t="shared" si="166"/>
        <v>1876891.28</v>
      </c>
    </row>
    <row r="730" spans="1:32">
      <c r="A730">
        <v>729</v>
      </c>
      <c r="B730" t="s">
        <v>753</v>
      </c>
      <c r="C730" t="s">
        <v>35</v>
      </c>
      <c r="D730">
        <v>104.81</v>
      </c>
      <c r="E730">
        <v>4.3</v>
      </c>
      <c r="F730">
        <v>375</v>
      </c>
      <c r="G730">
        <v>270</v>
      </c>
      <c r="H730">
        <v>229</v>
      </c>
      <c r="I730">
        <v>740</v>
      </c>
      <c r="J730">
        <v>731</v>
      </c>
      <c r="K730">
        <v>782</v>
      </c>
      <c r="L730">
        <v>313</v>
      </c>
      <c r="M730">
        <v>754</v>
      </c>
      <c r="N730">
        <v>157</v>
      </c>
      <c r="O730">
        <v>270</v>
      </c>
      <c r="P730">
        <v>411</v>
      </c>
      <c r="Q730">
        <v>94</v>
      </c>
      <c r="R730">
        <v>306</v>
      </c>
      <c r="S730" s="7">
        <f t="shared" si="154"/>
        <v>28298.7</v>
      </c>
      <c r="T730" s="7">
        <f t="shared" si="155"/>
        <v>24001.49</v>
      </c>
      <c r="U730" s="6">
        <f t="shared" si="156"/>
        <v>77559.4</v>
      </c>
      <c r="V730" s="6">
        <f t="shared" si="157"/>
        <v>76616.11</v>
      </c>
      <c r="W730" s="6">
        <f t="shared" si="158"/>
        <v>81961.42</v>
      </c>
      <c r="X730" s="6">
        <f t="shared" si="159"/>
        <v>32805.53</v>
      </c>
      <c r="Y730" s="6">
        <f t="shared" si="160"/>
        <v>79026.74</v>
      </c>
      <c r="Z730" s="6">
        <f t="shared" si="161"/>
        <v>16455.17</v>
      </c>
      <c r="AA730" s="6">
        <f t="shared" si="162"/>
        <v>28298.7</v>
      </c>
      <c r="AB730" s="6">
        <f t="shared" si="163"/>
        <v>43076.91</v>
      </c>
      <c r="AC730" s="6">
        <f t="shared" si="164"/>
        <v>9852.14</v>
      </c>
      <c r="AD730">
        <f t="shared" si="165"/>
        <v>32071.86</v>
      </c>
      <c r="AE730" s="7">
        <f t="shared" si="167"/>
        <v>5541.11</v>
      </c>
      <c r="AF730" s="6">
        <f t="shared" si="166"/>
        <v>530024.17</v>
      </c>
    </row>
    <row r="731" spans="1:32">
      <c r="A731">
        <v>730</v>
      </c>
      <c r="B731" t="s">
        <v>754</v>
      </c>
      <c r="C731" t="s">
        <v>35</v>
      </c>
      <c r="D731">
        <v>86.01</v>
      </c>
      <c r="E731">
        <v>3.5</v>
      </c>
      <c r="F731">
        <v>73</v>
      </c>
      <c r="G731">
        <v>994</v>
      </c>
      <c r="H731">
        <v>913</v>
      </c>
      <c r="I731">
        <v>201</v>
      </c>
      <c r="J731">
        <v>480</v>
      </c>
      <c r="K731">
        <v>987</v>
      </c>
      <c r="L731">
        <v>178</v>
      </c>
      <c r="M731">
        <v>769</v>
      </c>
      <c r="N731">
        <v>784</v>
      </c>
      <c r="O731">
        <v>745</v>
      </c>
      <c r="P731">
        <v>466</v>
      </c>
      <c r="Q731">
        <v>552</v>
      </c>
      <c r="R731">
        <v>846</v>
      </c>
      <c r="S731" s="7">
        <f t="shared" si="154"/>
        <v>85493.94</v>
      </c>
      <c r="T731" s="7">
        <f t="shared" si="155"/>
        <v>78527.13</v>
      </c>
      <c r="U731" s="6">
        <f t="shared" si="156"/>
        <v>17288.01</v>
      </c>
      <c r="V731" s="6">
        <f t="shared" si="157"/>
        <v>41284.8</v>
      </c>
      <c r="W731" s="6">
        <f t="shared" si="158"/>
        <v>84891.87</v>
      </c>
      <c r="X731" s="6">
        <f t="shared" si="159"/>
        <v>15309.78</v>
      </c>
      <c r="Y731" s="6">
        <f t="shared" si="160"/>
        <v>66141.69</v>
      </c>
      <c r="Z731" s="6">
        <f t="shared" si="161"/>
        <v>67431.84</v>
      </c>
      <c r="AA731" s="6">
        <f t="shared" si="162"/>
        <v>64077.45</v>
      </c>
      <c r="AB731" s="6">
        <f t="shared" si="163"/>
        <v>40080.66</v>
      </c>
      <c r="AC731" s="6">
        <f t="shared" si="164"/>
        <v>47477.52</v>
      </c>
      <c r="AD731">
        <f t="shared" si="165"/>
        <v>72764.46</v>
      </c>
      <c r="AE731" s="7">
        <f t="shared" si="167"/>
        <v>8077.51</v>
      </c>
      <c r="AF731" s="6">
        <f t="shared" si="166"/>
        <v>680769.15</v>
      </c>
    </row>
    <row r="732" spans="1:32">
      <c r="A732">
        <v>731</v>
      </c>
      <c r="B732" t="s">
        <v>755</v>
      </c>
      <c r="C732" t="s">
        <v>23</v>
      </c>
      <c r="D732">
        <v>86.31</v>
      </c>
      <c r="E732">
        <v>2.2</v>
      </c>
      <c r="F732">
        <v>949</v>
      </c>
      <c r="G732">
        <v>420</v>
      </c>
      <c r="H732">
        <v>257</v>
      </c>
      <c r="I732">
        <v>211</v>
      </c>
      <c r="J732">
        <v>67</v>
      </c>
      <c r="K732">
        <v>996</v>
      </c>
      <c r="L732">
        <v>893</v>
      </c>
      <c r="M732">
        <v>663</v>
      </c>
      <c r="N732">
        <v>826</v>
      </c>
      <c r="O732">
        <v>557</v>
      </c>
      <c r="P732">
        <v>598</v>
      </c>
      <c r="Q732">
        <v>925</v>
      </c>
      <c r="R732">
        <v>94</v>
      </c>
      <c r="S732" s="7">
        <f t="shared" si="154"/>
        <v>36250.2</v>
      </c>
      <c r="T732" s="7">
        <f t="shared" si="155"/>
        <v>22181.67</v>
      </c>
      <c r="U732" s="6">
        <f t="shared" si="156"/>
        <v>18211.41</v>
      </c>
      <c r="V732" s="6">
        <f t="shared" si="157"/>
        <v>5782.77</v>
      </c>
      <c r="W732" s="6">
        <f t="shared" si="158"/>
        <v>85964.76</v>
      </c>
      <c r="X732" s="6">
        <f t="shared" si="159"/>
        <v>77074.83</v>
      </c>
      <c r="Y732" s="6">
        <f t="shared" si="160"/>
        <v>57223.53</v>
      </c>
      <c r="Z732" s="6">
        <f t="shared" si="161"/>
        <v>71292.06</v>
      </c>
      <c r="AA732" s="6">
        <f t="shared" si="162"/>
        <v>48074.67</v>
      </c>
      <c r="AB732" s="6">
        <f t="shared" si="163"/>
        <v>51613.38</v>
      </c>
      <c r="AC732" s="6">
        <f t="shared" si="164"/>
        <v>79836.75</v>
      </c>
      <c r="AD732">
        <f t="shared" si="165"/>
        <v>8113.14</v>
      </c>
      <c r="AE732" s="7">
        <f t="shared" si="167"/>
        <v>7544.51</v>
      </c>
      <c r="AF732" s="6">
        <f t="shared" si="166"/>
        <v>561619.17</v>
      </c>
    </row>
    <row r="733" spans="1:32">
      <c r="A733">
        <v>732</v>
      </c>
      <c r="B733" t="s">
        <v>756</v>
      </c>
      <c r="C733" t="s">
        <v>35</v>
      </c>
      <c r="D733">
        <v>408.21</v>
      </c>
      <c r="E733">
        <v>3.5</v>
      </c>
      <c r="F733">
        <v>998</v>
      </c>
      <c r="G733">
        <v>896</v>
      </c>
      <c r="H733">
        <v>263</v>
      </c>
      <c r="I733">
        <v>5</v>
      </c>
      <c r="J733">
        <v>813</v>
      </c>
      <c r="K733">
        <v>246</v>
      </c>
      <c r="L733">
        <v>417</v>
      </c>
      <c r="M733">
        <v>214</v>
      </c>
      <c r="N733">
        <v>393</v>
      </c>
      <c r="O733">
        <v>63</v>
      </c>
      <c r="P733">
        <v>620</v>
      </c>
      <c r="Q733">
        <v>469</v>
      </c>
      <c r="R733">
        <v>949</v>
      </c>
      <c r="S733" s="7">
        <f t="shared" si="154"/>
        <v>365756.16</v>
      </c>
      <c r="T733" s="7">
        <f t="shared" si="155"/>
        <v>107359.23</v>
      </c>
      <c r="U733" s="6">
        <f t="shared" si="156"/>
        <v>2041.05</v>
      </c>
      <c r="V733" s="6">
        <f t="shared" si="157"/>
        <v>331874.73</v>
      </c>
      <c r="W733" s="6">
        <f t="shared" si="158"/>
        <v>100419.66</v>
      </c>
      <c r="X733" s="6">
        <f t="shared" si="159"/>
        <v>170223.57</v>
      </c>
      <c r="Y733" s="6">
        <f t="shared" si="160"/>
        <v>87356.94</v>
      </c>
      <c r="Z733" s="6">
        <f t="shared" si="161"/>
        <v>160426.53</v>
      </c>
      <c r="AA733" s="6">
        <f t="shared" si="162"/>
        <v>25717.23</v>
      </c>
      <c r="AB733" s="6">
        <f t="shared" si="163"/>
        <v>253090.2</v>
      </c>
      <c r="AC733" s="6">
        <f t="shared" si="164"/>
        <v>191450.49</v>
      </c>
      <c r="AD733">
        <f t="shared" si="165"/>
        <v>387391.29</v>
      </c>
      <c r="AE733" s="7">
        <f t="shared" si="167"/>
        <v>6757.71</v>
      </c>
      <c r="AF733" s="6">
        <f t="shared" si="166"/>
        <v>2183107.08</v>
      </c>
    </row>
    <row r="734" spans="1:32">
      <c r="A734">
        <v>733</v>
      </c>
      <c r="B734" t="s">
        <v>757</v>
      </c>
      <c r="C734" t="s">
        <v>26</v>
      </c>
      <c r="D734">
        <v>334.27</v>
      </c>
      <c r="E734">
        <v>3.1</v>
      </c>
      <c r="F734">
        <v>634</v>
      </c>
      <c r="G734">
        <v>706</v>
      </c>
      <c r="H734">
        <v>330</v>
      </c>
      <c r="I734">
        <v>623</v>
      </c>
      <c r="J734">
        <v>248</v>
      </c>
      <c r="K734">
        <v>530</v>
      </c>
      <c r="L734">
        <v>555</v>
      </c>
      <c r="M734">
        <v>833</v>
      </c>
      <c r="N734">
        <v>866</v>
      </c>
      <c r="O734">
        <v>229</v>
      </c>
      <c r="P734">
        <v>991</v>
      </c>
      <c r="Q734">
        <v>660</v>
      </c>
      <c r="R734">
        <v>463</v>
      </c>
      <c r="S734" s="7">
        <f t="shared" si="154"/>
        <v>235994.62</v>
      </c>
      <c r="T734" s="7">
        <f t="shared" si="155"/>
        <v>110309.1</v>
      </c>
      <c r="U734" s="6">
        <f t="shared" si="156"/>
        <v>208250.21</v>
      </c>
      <c r="V734" s="6">
        <f t="shared" si="157"/>
        <v>82898.96</v>
      </c>
      <c r="W734" s="6">
        <f t="shared" si="158"/>
        <v>177163.1</v>
      </c>
      <c r="X734" s="6">
        <f t="shared" si="159"/>
        <v>185519.85</v>
      </c>
      <c r="Y734" s="6">
        <f t="shared" si="160"/>
        <v>278446.91</v>
      </c>
      <c r="Z734" s="6">
        <f t="shared" si="161"/>
        <v>289477.82</v>
      </c>
      <c r="AA734" s="6">
        <f t="shared" si="162"/>
        <v>76547.83</v>
      </c>
      <c r="AB734" s="6">
        <f t="shared" si="163"/>
        <v>331261.57</v>
      </c>
      <c r="AC734" s="6">
        <f t="shared" si="164"/>
        <v>220618.2</v>
      </c>
      <c r="AD734">
        <f t="shared" si="165"/>
        <v>154767.01</v>
      </c>
      <c r="AE734" s="7">
        <f t="shared" si="167"/>
        <v>8005.37</v>
      </c>
      <c r="AF734" s="6">
        <f t="shared" si="166"/>
        <v>2351255.18</v>
      </c>
    </row>
    <row r="735" spans="1:32">
      <c r="A735">
        <v>734</v>
      </c>
      <c r="B735" t="s">
        <v>758</v>
      </c>
      <c r="C735" t="s">
        <v>35</v>
      </c>
      <c r="D735">
        <v>263.92</v>
      </c>
      <c r="E735">
        <v>2.7</v>
      </c>
      <c r="F735">
        <v>30</v>
      </c>
      <c r="G735">
        <v>366</v>
      </c>
      <c r="H735">
        <v>992</v>
      </c>
      <c r="I735">
        <v>375</v>
      </c>
      <c r="J735">
        <v>993</v>
      </c>
      <c r="K735">
        <v>857</v>
      </c>
      <c r="L735">
        <v>782</v>
      </c>
      <c r="M735">
        <v>165</v>
      </c>
      <c r="N735">
        <v>851</v>
      </c>
      <c r="O735">
        <v>941</v>
      </c>
      <c r="P735">
        <v>908</v>
      </c>
      <c r="Q735">
        <v>715</v>
      </c>
      <c r="R735">
        <v>969</v>
      </c>
      <c r="S735" s="7">
        <f t="shared" si="154"/>
        <v>96594.72</v>
      </c>
      <c r="T735" s="7">
        <f t="shared" si="155"/>
        <v>261808.64</v>
      </c>
      <c r="U735" s="6">
        <f t="shared" si="156"/>
        <v>98970</v>
      </c>
      <c r="V735" s="6">
        <f t="shared" si="157"/>
        <v>262072.56</v>
      </c>
      <c r="W735" s="6">
        <f t="shared" si="158"/>
        <v>226179.44</v>
      </c>
      <c r="X735" s="6">
        <f t="shared" si="159"/>
        <v>206385.44</v>
      </c>
      <c r="Y735" s="6">
        <f t="shared" si="160"/>
        <v>43546.8</v>
      </c>
      <c r="Z735" s="6">
        <f t="shared" si="161"/>
        <v>224595.92</v>
      </c>
      <c r="AA735" s="6">
        <f t="shared" si="162"/>
        <v>248348.72</v>
      </c>
      <c r="AB735" s="6">
        <f t="shared" si="163"/>
        <v>239639.36</v>
      </c>
      <c r="AC735" s="6">
        <f t="shared" si="164"/>
        <v>188702.8</v>
      </c>
      <c r="AD735">
        <f t="shared" si="165"/>
        <v>255738.48</v>
      </c>
      <c r="AE735" s="7">
        <f t="shared" si="167"/>
        <v>9210.62</v>
      </c>
      <c r="AF735" s="6">
        <f t="shared" si="166"/>
        <v>2352582.88</v>
      </c>
    </row>
    <row r="736" spans="1:32">
      <c r="A736">
        <v>735</v>
      </c>
      <c r="B736" t="s">
        <v>759</v>
      </c>
      <c r="C736" t="s">
        <v>48</v>
      </c>
      <c r="D736">
        <v>182.62</v>
      </c>
      <c r="E736">
        <v>1.5</v>
      </c>
      <c r="F736">
        <v>188</v>
      </c>
      <c r="G736">
        <v>279</v>
      </c>
      <c r="H736">
        <v>181</v>
      </c>
      <c r="I736">
        <v>890</v>
      </c>
      <c r="J736">
        <v>322</v>
      </c>
      <c r="K736">
        <v>947</v>
      </c>
      <c r="L736">
        <v>77</v>
      </c>
      <c r="M736">
        <v>542</v>
      </c>
      <c r="N736">
        <v>511</v>
      </c>
      <c r="O736">
        <v>951</v>
      </c>
      <c r="P736">
        <v>736</v>
      </c>
      <c r="Q736">
        <v>778</v>
      </c>
      <c r="R736">
        <v>245</v>
      </c>
      <c r="S736" s="7">
        <f t="shared" si="154"/>
        <v>50950.98</v>
      </c>
      <c r="T736" s="7">
        <f t="shared" si="155"/>
        <v>33054.22</v>
      </c>
      <c r="U736" s="6">
        <f t="shared" si="156"/>
        <v>162531.8</v>
      </c>
      <c r="V736" s="6">
        <f t="shared" si="157"/>
        <v>58803.64</v>
      </c>
      <c r="W736" s="6">
        <f t="shared" si="158"/>
        <v>172941.14</v>
      </c>
      <c r="X736" s="6">
        <f t="shared" si="159"/>
        <v>14061.74</v>
      </c>
      <c r="Y736" s="6">
        <f t="shared" si="160"/>
        <v>98980.04</v>
      </c>
      <c r="Z736" s="6">
        <f t="shared" si="161"/>
        <v>93318.82</v>
      </c>
      <c r="AA736" s="6">
        <f t="shared" si="162"/>
        <v>173671.62</v>
      </c>
      <c r="AB736" s="6">
        <f t="shared" si="163"/>
        <v>134408.32</v>
      </c>
      <c r="AC736" s="6">
        <f t="shared" si="164"/>
        <v>142078.36</v>
      </c>
      <c r="AD736">
        <f t="shared" si="165"/>
        <v>44741.9</v>
      </c>
      <c r="AE736" s="7">
        <f t="shared" si="167"/>
        <v>6831.12</v>
      </c>
      <c r="AF736" s="6">
        <f t="shared" si="166"/>
        <v>1179542.58</v>
      </c>
    </row>
    <row r="737" spans="1:32">
      <c r="A737">
        <v>736</v>
      </c>
      <c r="B737" t="s">
        <v>760</v>
      </c>
      <c r="C737" t="s">
        <v>19</v>
      </c>
      <c r="D737">
        <v>439.21</v>
      </c>
      <c r="E737">
        <v>4.5</v>
      </c>
      <c r="F737">
        <v>364</v>
      </c>
      <c r="G737">
        <v>282</v>
      </c>
      <c r="H737">
        <v>892</v>
      </c>
      <c r="I737">
        <v>446</v>
      </c>
      <c r="J737">
        <v>921</v>
      </c>
      <c r="K737">
        <v>537</v>
      </c>
      <c r="L737">
        <v>325</v>
      </c>
      <c r="M737">
        <v>882</v>
      </c>
      <c r="N737">
        <v>913</v>
      </c>
      <c r="O737">
        <v>248</v>
      </c>
      <c r="P737">
        <v>993</v>
      </c>
      <c r="Q737">
        <v>513</v>
      </c>
      <c r="R737">
        <v>732</v>
      </c>
      <c r="S737" s="7">
        <f t="shared" si="154"/>
        <v>123857.22</v>
      </c>
      <c r="T737" s="7">
        <f t="shared" si="155"/>
        <v>391775.32</v>
      </c>
      <c r="U737" s="6">
        <f t="shared" si="156"/>
        <v>195887.66</v>
      </c>
      <c r="V737" s="6">
        <f t="shared" si="157"/>
        <v>404512.41</v>
      </c>
      <c r="W737" s="6">
        <f t="shared" si="158"/>
        <v>235855.77</v>
      </c>
      <c r="X737" s="6">
        <f t="shared" si="159"/>
        <v>142743.25</v>
      </c>
      <c r="Y737" s="6">
        <f t="shared" si="160"/>
        <v>387383.22</v>
      </c>
      <c r="Z737" s="6">
        <f t="shared" si="161"/>
        <v>400998.73</v>
      </c>
      <c r="AA737" s="6">
        <f t="shared" si="162"/>
        <v>108924.08</v>
      </c>
      <c r="AB737" s="6">
        <f t="shared" si="163"/>
        <v>436135.53</v>
      </c>
      <c r="AC737" s="6">
        <f t="shared" si="164"/>
        <v>225314.73</v>
      </c>
      <c r="AD737">
        <f t="shared" si="165"/>
        <v>321501.72</v>
      </c>
      <c r="AE737" s="7">
        <f t="shared" si="167"/>
        <v>8491.71</v>
      </c>
      <c r="AF737" s="6">
        <f t="shared" si="166"/>
        <v>3374889.64</v>
      </c>
    </row>
    <row r="738" spans="1:32">
      <c r="A738">
        <v>737</v>
      </c>
      <c r="B738" t="s">
        <v>761</v>
      </c>
      <c r="C738" t="s">
        <v>48</v>
      </c>
      <c r="D738">
        <v>199.26</v>
      </c>
      <c r="E738">
        <v>2.8</v>
      </c>
      <c r="F738">
        <v>866</v>
      </c>
      <c r="G738">
        <v>39</v>
      </c>
      <c r="H738">
        <v>767</v>
      </c>
      <c r="I738">
        <v>834</v>
      </c>
      <c r="J738">
        <v>903</v>
      </c>
      <c r="K738">
        <v>728</v>
      </c>
      <c r="L738">
        <v>689</v>
      </c>
      <c r="M738">
        <v>231</v>
      </c>
      <c r="N738">
        <v>44</v>
      </c>
      <c r="O738">
        <v>245</v>
      </c>
      <c r="P738">
        <v>992</v>
      </c>
      <c r="Q738">
        <v>689</v>
      </c>
      <c r="R738">
        <v>634</v>
      </c>
      <c r="S738" s="7">
        <f t="shared" si="154"/>
        <v>7771.14</v>
      </c>
      <c r="T738" s="7">
        <f t="shared" si="155"/>
        <v>152832.42</v>
      </c>
      <c r="U738" s="6">
        <f t="shared" si="156"/>
        <v>166182.84</v>
      </c>
      <c r="V738" s="6">
        <f t="shared" si="157"/>
        <v>179931.78</v>
      </c>
      <c r="W738" s="6">
        <f t="shared" si="158"/>
        <v>145061.28</v>
      </c>
      <c r="X738" s="6">
        <f t="shared" si="159"/>
        <v>137290.14</v>
      </c>
      <c r="Y738" s="6">
        <f t="shared" si="160"/>
        <v>46029.06</v>
      </c>
      <c r="Z738" s="6">
        <f t="shared" si="161"/>
        <v>8767.44</v>
      </c>
      <c r="AA738" s="6">
        <f t="shared" si="162"/>
        <v>48818.7</v>
      </c>
      <c r="AB738" s="6">
        <f t="shared" si="163"/>
        <v>197665.92</v>
      </c>
      <c r="AC738" s="6">
        <f t="shared" si="164"/>
        <v>137290.14</v>
      </c>
      <c r="AD738">
        <f t="shared" si="165"/>
        <v>126330.84</v>
      </c>
      <c r="AE738" s="7">
        <f t="shared" si="167"/>
        <v>7863.06</v>
      </c>
      <c r="AF738" s="6">
        <f t="shared" si="166"/>
        <v>1353971.7</v>
      </c>
    </row>
    <row r="739" spans="1:32">
      <c r="A739">
        <v>738</v>
      </c>
      <c r="B739" t="s">
        <v>762</v>
      </c>
      <c r="C739" t="s">
        <v>23</v>
      </c>
      <c r="D739">
        <v>409.22</v>
      </c>
      <c r="E739">
        <v>1.8</v>
      </c>
      <c r="F739">
        <v>800</v>
      </c>
      <c r="G739">
        <v>958</v>
      </c>
      <c r="H739">
        <v>549</v>
      </c>
      <c r="I739">
        <v>105</v>
      </c>
      <c r="J739">
        <v>517</v>
      </c>
      <c r="K739">
        <v>153</v>
      </c>
      <c r="L739">
        <v>356</v>
      </c>
      <c r="M739">
        <v>793</v>
      </c>
      <c r="N739">
        <v>107</v>
      </c>
      <c r="O739">
        <v>939</v>
      </c>
      <c r="P739">
        <v>247</v>
      </c>
      <c r="Q739">
        <v>936</v>
      </c>
      <c r="R739">
        <v>186</v>
      </c>
      <c r="S739" s="7">
        <f t="shared" si="154"/>
        <v>392032.76</v>
      </c>
      <c r="T739" s="7">
        <f t="shared" si="155"/>
        <v>224661.78</v>
      </c>
      <c r="U739" s="6">
        <f t="shared" si="156"/>
        <v>42968.1</v>
      </c>
      <c r="V739" s="6">
        <f t="shared" si="157"/>
        <v>211566.74</v>
      </c>
      <c r="W739" s="6">
        <f t="shared" si="158"/>
        <v>62610.66</v>
      </c>
      <c r="X739" s="6">
        <f t="shared" si="159"/>
        <v>145682.32</v>
      </c>
      <c r="Y739" s="6">
        <f t="shared" si="160"/>
        <v>324511.46</v>
      </c>
      <c r="Z739" s="6">
        <f t="shared" si="161"/>
        <v>43786.54</v>
      </c>
      <c r="AA739" s="6">
        <f t="shared" si="162"/>
        <v>384257.58</v>
      </c>
      <c r="AB739" s="6">
        <f t="shared" si="163"/>
        <v>101077.34</v>
      </c>
      <c r="AC739" s="6">
        <f t="shared" si="164"/>
        <v>383029.92</v>
      </c>
      <c r="AD739">
        <f t="shared" si="165"/>
        <v>76114.92</v>
      </c>
      <c r="AE739" s="7">
        <f t="shared" si="167"/>
        <v>7057.02</v>
      </c>
      <c r="AF739" s="6">
        <f t="shared" si="166"/>
        <v>2392300.12</v>
      </c>
    </row>
    <row r="740" spans="1:32">
      <c r="A740">
        <v>739</v>
      </c>
      <c r="B740" t="s">
        <v>763</v>
      </c>
      <c r="C740" t="s">
        <v>26</v>
      </c>
      <c r="D740">
        <v>222.37</v>
      </c>
      <c r="E740">
        <v>2.5</v>
      </c>
      <c r="F740">
        <v>451</v>
      </c>
      <c r="G740">
        <v>188</v>
      </c>
      <c r="H740">
        <v>687</v>
      </c>
      <c r="I740">
        <v>650</v>
      </c>
      <c r="J740">
        <v>975</v>
      </c>
      <c r="K740">
        <v>153</v>
      </c>
      <c r="L740">
        <v>415</v>
      </c>
      <c r="M740">
        <v>540</v>
      </c>
      <c r="N740">
        <v>218</v>
      </c>
      <c r="O740">
        <v>586</v>
      </c>
      <c r="P740">
        <v>580</v>
      </c>
      <c r="Q740">
        <v>193</v>
      </c>
      <c r="R740">
        <v>773</v>
      </c>
      <c r="S740" s="7">
        <f t="shared" si="154"/>
        <v>41805.56</v>
      </c>
      <c r="T740" s="7">
        <f t="shared" si="155"/>
        <v>152768.19</v>
      </c>
      <c r="U740" s="6">
        <f t="shared" si="156"/>
        <v>144540.5</v>
      </c>
      <c r="V740" s="6">
        <f t="shared" si="157"/>
        <v>216810.75</v>
      </c>
      <c r="W740" s="6">
        <f t="shared" si="158"/>
        <v>34022.61</v>
      </c>
      <c r="X740" s="6">
        <f t="shared" si="159"/>
        <v>92283.55</v>
      </c>
      <c r="Y740" s="6">
        <f t="shared" si="160"/>
        <v>120079.8</v>
      </c>
      <c r="Z740" s="6">
        <f t="shared" si="161"/>
        <v>48476.66</v>
      </c>
      <c r="AA740" s="6">
        <f t="shared" si="162"/>
        <v>130308.82</v>
      </c>
      <c r="AB740" s="6">
        <f t="shared" si="163"/>
        <v>128974.6</v>
      </c>
      <c r="AC740" s="6">
        <f t="shared" si="164"/>
        <v>42917.41</v>
      </c>
      <c r="AD740">
        <f t="shared" si="165"/>
        <v>171892.01</v>
      </c>
      <c r="AE740" s="7">
        <f t="shared" si="167"/>
        <v>6633.87</v>
      </c>
      <c r="AF740" s="6">
        <f t="shared" si="166"/>
        <v>1324880.46</v>
      </c>
    </row>
    <row r="741" spans="1:32">
      <c r="A741">
        <v>740</v>
      </c>
      <c r="B741" t="s">
        <v>764</v>
      </c>
      <c r="C741" t="s">
        <v>35</v>
      </c>
      <c r="D741">
        <v>191.59</v>
      </c>
      <c r="E741">
        <v>2.7</v>
      </c>
      <c r="F741">
        <v>195</v>
      </c>
      <c r="G741">
        <v>163</v>
      </c>
      <c r="H741">
        <v>26</v>
      </c>
      <c r="I741">
        <v>810</v>
      </c>
      <c r="J741">
        <v>791</v>
      </c>
      <c r="K741">
        <v>685</v>
      </c>
      <c r="L741">
        <v>962</v>
      </c>
      <c r="M741">
        <v>194</v>
      </c>
      <c r="N741">
        <v>442</v>
      </c>
      <c r="O741">
        <v>156</v>
      </c>
      <c r="P741">
        <v>119</v>
      </c>
      <c r="Q741">
        <v>481</v>
      </c>
      <c r="R741">
        <v>924</v>
      </c>
      <c r="S741" s="7">
        <f t="shared" si="154"/>
        <v>31229.17</v>
      </c>
      <c r="T741" s="7">
        <f t="shared" si="155"/>
        <v>4981.34</v>
      </c>
      <c r="U741" s="6">
        <f t="shared" si="156"/>
        <v>155187.9</v>
      </c>
      <c r="V741" s="6">
        <f t="shared" si="157"/>
        <v>151547.69</v>
      </c>
      <c r="W741" s="6">
        <f t="shared" si="158"/>
        <v>131239.15</v>
      </c>
      <c r="X741" s="6">
        <f t="shared" si="159"/>
        <v>184309.58</v>
      </c>
      <c r="Y741" s="6">
        <f t="shared" si="160"/>
        <v>37168.46</v>
      </c>
      <c r="Z741" s="6">
        <f t="shared" si="161"/>
        <v>84682.78</v>
      </c>
      <c r="AA741" s="6">
        <f t="shared" si="162"/>
        <v>29888.04</v>
      </c>
      <c r="AB741" s="6">
        <f t="shared" si="163"/>
        <v>22799.21</v>
      </c>
      <c r="AC741" s="6">
        <f t="shared" si="164"/>
        <v>92154.79</v>
      </c>
      <c r="AD741">
        <f t="shared" si="165"/>
        <v>177029.16</v>
      </c>
      <c r="AE741" s="7">
        <f t="shared" si="167"/>
        <v>6142.29</v>
      </c>
      <c r="AF741" s="6">
        <f t="shared" si="166"/>
        <v>1102217.27</v>
      </c>
    </row>
    <row r="742" spans="1:32">
      <c r="A742">
        <v>741</v>
      </c>
      <c r="B742" t="s">
        <v>765</v>
      </c>
      <c r="C742" t="s">
        <v>21</v>
      </c>
      <c r="D742">
        <v>234.03</v>
      </c>
      <c r="E742">
        <v>4.3</v>
      </c>
      <c r="F742">
        <v>156</v>
      </c>
      <c r="G742">
        <v>993</v>
      </c>
      <c r="H742">
        <v>275</v>
      </c>
      <c r="I742">
        <v>400</v>
      </c>
      <c r="J742">
        <v>431</v>
      </c>
      <c r="K742">
        <v>91</v>
      </c>
      <c r="L742">
        <v>514</v>
      </c>
      <c r="M742">
        <v>505</v>
      </c>
      <c r="N742">
        <v>829</v>
      </c>
      <c r="O742">
        <v>734</v>
      </c>
      <c r="P742">
        <v>66</v>
      </c>
      <c r="Q742">
        <v>898</v>
      </c>
      <c r="R742">
        <v>784</v>
      </c>
      <c r="S742" s="7">
        <f t="shared" si="154"/>
        <v>232391.79</v>
      </c>
      <c r="T742" s="7">
        <f t="shared" si="155"/>
        <v>64358.25</v>
      </c>
      <c r="U742" s="6">
        <f t="shared" si="156"/>
        <v>93612</v>
      </c>
      <c r="V742" s="6">
        <f t="shared" si="157"/>
        <v>100866.93</v>
      </c>
      <c r="W742" s="6">
        <f t="shared" si="158"/>
        <v>21296.73</v>
      </c>
      <c r="X742" s="6">
        <f t="shared" si="159"/>
        <v>120291.42</v>
      </c>
      <c r="Y742" s="6">
        <f t="shared" si="160"/>
        <v>118185.15</v>
      </c>
      <c r="Z742" s="6">
        <f t="shared" si="161"/>
        <v>194010.87</v>
      </c>
      <c r="AA742" s="6">
        <f t="shared" si="162"/>
        <v>171778.02</v>
      </c>
      <c r="AB742" s="6">
        <f t="shared" si="163"/>
        <v>15445.98</v>
      </c>
      <c r="AC742" s="6">
        <f t="shared" si="164"/>
        <v>210158.94</v>
      </c>
      <c r="AD742">
        <f t="shared" si="165"/>
        <v>183479.52</v>
      </c>
      <c r="AE742" s="7">
        <f t="shared" si="167"/>
        <v>6914.33</v>
      </c>
      <c r="AF742" s="6">
        <f t="shared" si="166"/>
        <v>1525875.6</v>
      </c>
    </row>
    <row r="743" spans="1:32">
      <c r="A743">
        <v>742</v>
      </c>
      <c r="B743" t="s">
        <v>766</v>
      </c>
      <c r="C743" t="s">
        <v>29</v>
      </c>
      <c r="D743">
        <v>154.18</v>
      </c>
      <c r="E743">
        <v>3.9</v>
      </c>
      <c r="F743">
        <v>172</v>
      </c>
      <c r="G743">
        <v>988</v>
      </c>
      <c r="H743">
        <v>651</v>
      </c>
      <c r="I743">
        <v>95</v>
      </c>
      <c r="J743">
        <v>486</v>
      </c>
      <c r="K743">
        <v>432</v>
      </c>
      <c r="L743">
        <v>213</v>
      </c>
      <c r="M743">
        <v>333</v>
      </c>
      <c r="N743">
        <v>314</v>
      </c>
      <c r="O743">
        <v>701</v>
      </c>
      <c r="P743">
        <v>572</v>
      </c>
      <c r="Q743">
        <v>335</v>
      </c>
      <c r="R743">
        <v>372</v>
      </c>
      <c r="S743" s="7">
        <f t="shared" si="154"/>
        <v>152329.84</v>
      </c>
      <c r="T743" s="7">
        <f t="shared" si="155"/>
        <v>100371.18</v>
      </c>
      <c r="U743" s="6">
        <f t="shared" si="156"/>
        <v>14647.1</v>
      </c>
      <c r="V743" s="6">
        <f t="shared" si="157"/>
        <v>74931.48</v>
      </c>
      <c r="W743" s="6">
        <f t="shared" si="158"/>
        <v>66605.76</v>
      </c>
      <c r="X743" s="6">
        <f t="shared" si="159"/>
        <v>32840.34</v>
      </c>
      <c r="Y743" s="6">
        <f t="shared" si="160"/>
        <v>51341.94</v>
      </c>
      <c r="Z743" s="6">
        <f t="shared" si="161"/>
        <v>48412.52</v>
      </c>
      <c r="AA743" s="6">
        <f t="shared" si="162"/>
        <v>108080.18</v>
      </c>
      <c r="AB743" s="6">
        <f t="shared" si="163"/>
        <v>88190.96</v>
      </c>
      <c r="AC743" s="6">
        <f t="shared" si="164"/>
        <v>51650.3</v>
      </c>
      <c r="AD743">
        <f t="shared" si="165"/>
        <v>57354.96</v>
      </c>
      <c r="AE743" s="7">
        <f t="shared" si="167"/>
        <v>5822.08</v>
      </c>
      <c r="AF743" s="6">
        <f t="shared" si="166"/>
        <v>846756.56</v>
      </c>
    </row>
    <row r="744" spans="1:32">
      <c r="A744">
        <v>743</v>
      </c>
      <c r="B744" t="s">
        <v>767</v>
      </c>
      <c r="C744" t="s">
        <v>35</v>
      </c>
      <c r="D744">
        <v>375.07</v>
      </c>
      <c r="E744">
        <v>4.1</v>
      </c>
      <c r="F744">
        <v>847</v>
      </c>
      <c r="G744">
        <v>535</v>
      </c>
      <c r="H744">
        <v>298</v>
      </c>
      <c r="I744">
        <v>387</v>
      </c>
      <c r="J744">
        <v>605</v>
      </c>
      <c r="K744">
        <v>337</v>
      </c>
      <c r="L744">
        <v>853</v>
      </c>
      <c r="M744">
        <v>767</v>
      </c>
      <c r="N744">
        <v>176</v>
      </c>
      <c r="O744">
        <v>984</v>
      </c>
      <c r="P744">
        <v>955</v>
      </c>
      <c r="Q744">
        <v>434</v>
      </c>
      <c r="R744">
        <v>571</v>
      </c>
      <c r="S744" s="7">
        <f t="shared" si="154"/>
        <v>200662.45</v>
      </c>
      <c r="T744" s="7">
        <f t="shared" si="155"/>
        <v>111770.86</v>
      </c>
      <c r="U744" s="6">
        <f t="shared" si="156"/>
        <v>145152.09</v>
      </c>
      <c r="V744" s="6">
        <f t="shared" si="157"/>
        <v>226917.35</v>
      </c>
      <c r="W744" s="6">
        <f t="shared" si="158"/>
        <v>126398.59</v>
      </c>
      <c r="X744" s="6">
        <f t="shared" si="159"/>
        <v>319934.71</v>
      </c>
      <c r="Y744" s="6">
        <f t="shared" si="160"/>
        <v>287678.69</v>
      </c>
      <c r="Z744" s="6">
        <f t="shared" si="161"/>
        <v>66012.32</v>
      </c>
      <c r="AA744" s="6">
        <f t="shared" si="162"/>
        <v>369068.88</v>
      </c>
      <c r="AB744" s="6">
        <f t="shared" si="163"/>
        <v>358191.85</v>
      </c>
      <c r="AC744" s="6">
        <f t="shared" si="164"/>
        <v>162780.38</v>
      </c>
      <c r="AD744">
        <f t="shared" si="165"/>
        <v>214164.97</v>
      </c>
      <c r="AE744" s="7">
        <f t="shared" si="167"/>
        <v>8128.17</v>
      </c>
      <c r="AF744" s="6">
        <f t="shared" si="166"/>
        <v>2588733.14</v>
      </c>
    </row>
    <row r="745" spans="1:32">
      <c r="A745">
        <v>744</v>
      </c>
      <c r="B745" t="s">
        <v>768</v>
      </c>
      <c r="C745" t="s">
        <v>19</v>
      </c>
      <c r="D745">
        <v>253.85</v>
      </c>
      <c r="E745">
        <v>1</v>
      </c>
      <c r="F745">
        <v>41</v>
      </c>
      <c r="G745">
        <v>535</v>
      </c>
      <c r="H745">
        <v>956</v>
      </c>
      <c r="I745">
        <v>958</v>
      </c>
      <c r="J745">
        <v>428</v>
      </c>
      <c r="K745">
        <v>479</v>
      </c>
      <c r="L745">
        <v>73</v>
      </c>
      <c r="M745">
        <v>792</v>
      </c>
      <c r="N745">
        <v>227</v>
      </c>
      <c r="O745">
        <v>563</v>
      </c>
      <c r="P745">
        <v>326</v>
      </c>
      <c r="Q745">
        <v>195</v>
      </c>
      <c r="R745">
        <v>405</v>
      </c>
      <c r="S745" s="7">
        <f t="shared" si="154"/>
        <v>135809.75</v>
      </c>
      <c r="T745" s="7">
        <f t="shared" si="155"/>
        <v>242680.6</v>
      </c>
      <c r="U745" s="6">
        <f t="shared" si="156"/>
        <v>243188.3</v>
      </c>
      <c r="V745" s="6">
        <f t="shared" si="157"/>
        <v>108647.8</v>
      </c>
      <c r="W745" s="6">
        <f t="shared" si="158"/>
        <v>121594.15</v>
      </c>
      <c r="X745" s="6">
        <f t="shared" si="159"/>
        <v>18531.05</v>
      </c>
      <c r="Y745" s="6">
        <f t="shared" si="160"/>
        <v>201049.2</v>
      </c>
      <c r="Z745" s="6">
        <f t="shared" si="161"/>
        <v>57623.95</v>
      </c>
      <c r="AA745" s="6">
        <f t="shared" si="162"/>
        <v>142917.55</v>
      </c>
      <c r="AB745" s="6">
        <f t="shared" si="163"/>
        <v>82755.1</v>
      </c>
      <c r="AC745" s="6">
        <f t="shared" si="164"/>
        <v>49500.75</v>
      </c>
      <c r="AD745">
        <f t="shared" si="165"/>
        <v>102809.25</v>
      </c>
      <c r="AE745" s="7">
        <f t="shared" si="167"/>
        <v>6232.85</v>
      </c>
      <c r="AF745" s="6">
        <f t="shared" si="166"/>
        <v>1507107.45</v>
      </c>
    </row>
    <row r="746" spans="1:32">
      <c r="A746">
        <v>745</v>
      </c>
      <c r="B746" t="s">
        <v>769</v>
      </c>
      <c r="C746" t="s">
        <v>29</v>
      </c>
      <c r="D746">
        <v>119.95</v>
      </c>
      <c r="E746">
        <v>2.7</v>
      </c>
      <c r="F746">
        <v>63</v>
      </c>
      <c r="G746">
        <v>3</v>
      </c>
      <c r="H746">
        <v>798</v>
      </c>
      <c r="I746">
        <v>451</v>
      </c>
      <c r="J746">
        <v>268</v>
      </c>
      <c r="K746">
        <v>692</v>
      </c>
      <c r="L746">
        <v>562</v>
      </c>
      <c r="M746">
        <v>303</v>
      </c>
      <c r="N746">
        <v>702</v>
      </c>
      <c r="O746">
        <v>949</v>
      </c>
      <c r="P746">
        <v>919</v>
      </c>
      <c r="Q746">
        <v>854</v>
      </c>
      <c r="R746">
        <v>407</v>
      </c>
      <c r="S746" s="7">
        <f t="shared" si="154"/>
        <v>359.85</v>
      </c>
      <c r="T746" s="7">
        <f t="shared" si="155"/>
        <v>95720.1</v>
      </c>
      <c r="U746" s="6">
        <f t="shared" si="156"/>
        <v>54097.45</v>
      </c>
      <c r="V746" s="6">
        <f t="shared" si="157"/>
        <v>32146.6</v>
      </c>
      <c r="W746" s="6">
        <f t="shared" si="158"/>
        <v>83005.4</v>
      </c>
      <c r="X746" s="6">
        <f t="shared" si="159"/>
        <v>67411.9</v>
      </c>
      <c r="Y746" s="6">
        <f t="shared" si="160"/>
        <v>36344.85</v>
      </c>
      <c r="Z746" s="6">
        <f t="shared" si="161"/>
        <v>84204.9</v>
      </c>
      <c r="AA746" s="6">
        <f t="shared" si="162"/>
        <v>113832.55</v>
      </c>
      <c r="AB746" s="6">
        <f t="shared" si="163"/>
        <v>110234.05</v>
      </c>
      <c r="AC746" s="6">
        <f t="shared" si="164"/>
        <v>102437.3</v>
      </c>
      <c r="AD746">
        <f t="shared" si="165"/>
        <v>48819.65</v>
      </c>
      <c r="AE746" s="7">
        <f t="shared" si="167"/>
        <v>7093.65</v>
      </c>
      <c r="AF746" s="6">
        <f t="shared" si="166"/>
        <v>828614.6</v>
      </c>
    </row>
    <row r="747" spans="1:32">
      <c r="A747">
        <v>746</v>
      </c>
      <c r="B747" t="s">
        <v>770</v>
      </c>
      <c r="C747" t="s">
        <v>21</v>
      </c>
      <c r="D747">
        <v>450.29</v>
      </c>
      <c r="E747">
        <v>2.9</v>
      </c>
      <c r="F747">
        <v>23</v>
      </c>
      <c r="G747">
        <v>834</v>
      </c>
      <c r="H747">
        <v>90</v>
      </c>
      <c r="I747">
        <v>848</v>
      </c>
      <c r="J747">
        <v>708</v>
      </c>
      <c r="K747">
        <v>130</v>
      </c>
      <c r="L747">
        <v>578</v>
      </c>
      <c r="M747">
        <v>832</v>
      </c>
      <c r="N747">
        <v>982</v>
      </c>
      <c r="O747">
        <v>87</v>
      </c>
      <c r="P747">
        <v>702</v>
      </c>
      <c r="Q747">
        <v>248</v>
      </c>
      <c r="R747">
        <v>124</v>
      </c>
      <c r="S747" s="7">
        <f t="shared" si="154"/>
        <v>375541.86</v>
      </c>
      <c r="T747" s="7">
        <f t="shared" si="155"/>
        <v>40526.1</v>
      </c>
      <c r="U747" s="6">
        <f t="shared" si="156"/>
        <v>381845.92</v>
      </c>
      <c r="V747" s="6">
        <f t="shared" si="157"/>
        <v>318805.32</v>
      </c>
      <c r="W747" s="6">
        <f t="shared" si="158"/>
        <v>58537.7</v>
      </c>
      <c r="X747" s="6">
        <f t="shared" si="159"/>
        <v>260267.62</v>
      </c>
      <c r="Y747" s="6">
        <f t="shared" si="160"/>
        <v>374641.28</v>
      </c>
      <c r="Z747" s="6">
        <f t="shared" si="161"/>
        <v>442184.78</v>
      </c>
      <c r="AA747" s="6">
        <f t="shared" si="162"/>
        <v>39175.23</v>
      </c>
      <c r="AB747" s="6">
        <f t="shared" si="163"/>
        <v>316103.58</v>
      </c>
      <c r="AC747" s="6">
        <f t="shared" si="164"/>
        <v>111671.92</v>
      </c>
      <c r="AD747">
        <f t="shared" si="165"/>
        <v>55835.96</v>
      </c>
      <c r="AE747" s="7">
        <f t="shared" si="167"/>
        <v>6639.19</v>
      </c>
      <c r="AF747" s="6">
        <f t="shared" si="166"/>
        <v>2775137.27</v>
      </c>
    </row>
    <row r="748" spans="1:32">
      <c r="A748">
        <v>747</v>
      </c>
      <c r="B748" t="s">
        <v>771</v>
      </c>
      <c r="C748" t="s">
        <v>23</v>
      </c>
      <c r="D748">
        <v>195.03</v>
      </c>
      <c r="E748">
        <v>1.1</v>
      </c>
      <c r="F748">
        <v>360</v>
      </c>
      <c r="G748">
        <v>289</v>
      </c>
      <c r="H748">
        <v>479</v>
      </c>
      <c r="I748">
        <v>808</v>
      </c>
      <c r="J748">
        <v>536</v>
      </c>
      <c r="K748">
        <v>449</v>
      </c>
      <c r="L748">
        <v>508</v>
      </c>
      <c r="M748">
        <v>436</v>
      </c>
      <c r="N748">
        <v>671</v>
      </c>
      <c r="O748">
        <v>312</v>
      </c>
      <c r="P748">
        <v>469</v>
      </c>
      <c r="Q748">
        <v>497</v>
      </c>
      <c r="R748">
        <v>336</v>
      </c>
      <c r="S748" s="7">
        <f t="shared" si="154"/>
        <v>56363.67</v>
      </c>
      <c r="T748" s="7">
        <f t="shared" si="155"/>
        <v>93419.37</v>
      </c>
      <c r="U748" s="6">
        <f t="shared" si="156"/>
        <v>157584.24</v>
      </c>
      <c r="V748" s="6">
        <f t="shared" si="157"/>
        <v>104536.08</v>
      </c>
      <c r="W748" s="6">
        <f t="shared" si="158"/>
        <v>87568.47</v>
      </c>
      <c r="X748" s="6">
        <f t="shared" si="159"/>
        <v>99075.24</v>
      </c>
      <c r="Y748" s="6">
        <f t="shared" si="160"/>
        <v>85033.08</v>
      </c>
      <c r="Z748" s="6">
        <f t="shared" si="161"/>
        <v>130865.13</v>
      </c>
      <c r="AA748" s="6">
        <f t="shared" si="162"/>
        <v>60849.36</v>
      </c>
      <c r="AB748" s="6">
        <f t="shared" si="163"/>
        <v>91469.07</v>
      </c>
      <c r="AC748" s="6">
        <f t="shared" si="164"/>
        <v>96929.91</v>
      </c>
      <c r="AD748">
        <f t="shared" si="165"/>
        <v>65530.08</v>
      </c>
      <c r="AE748" s="7">
        <f t="shared" si="167"/>
        <v>6346.13</v>
      </c>
      <c r="AF748" s="6">
        <f t="shared" si="166"/>
        <v>1129223.7</v>
      </c>
    </row>
    <row r="749" spans="1:32">
      <c r="A749">
        <v>748</v>
      </c>
      <c r="B749" t="s">
        <v>772</v>
      </c>
      <c r="C749" t="s">
        <v>23</v>
      </c>
      <c r="D749">
        <v>274.06</v>
      </c>
      <c r="E749">
        <v>2</v>
      </c>
      <c r="F749">
        <v>75</v>
      </c>
      <c r="G749">
        <v>952</v>
      </c>
      <c r="H749">
        <v>572</v>
      </c>
      <c r="I749">
        <v>978</v>
      </c>
      <c r="J749">
        <v>147</v>
      </c>
      <c r="K749">
        <v>992</v>
      </c>
      <c r="L749">
        <v>331</v>
      </c>
      <c r="M749">
        <v>322</v>
      </c>
      <c r="N749">
        <v>905</v>
      </c>
      <c r="O749">
        <v>850</v>
      </c>
      <c r="P749">
        <v>492</v>
      </c>
      <c r="Q749">
        <v>211</v>
      </c>
      <c r="R749">
        <v>340</v>
      </c>
      <c r="S749" s="7">
        <f t="shared" si="154"/>
        <v>260905.12</v>
      </c>
      <c r="T749" s="7">
        <f t="shared" si="155"/>
        <v>156762.32</v>
      </c>
      <c r="U749" s="6">
        <f t="shared" si="156"/>
        <v>268030.68</v>
      </c>
      <c r="V749" s="6">
        <f t="shared" si="157"/>
        <v>40286.82</v>
      </c>
      <c r="W749" s="6">
        <f t="shared" si="158"/>
        <v>271867.52</v>
      </c>
      <c r="X749" s="6">
        <f t="shared" si="159"/>
        <v>90713.86</v>
      </c>
      <c r="Y749" s="6">
        <f t="shared" si="160"/>
        <v>88247.32</v>
      </c>
      <c r="Z749" s="6">
        <f t="shared" si="161"/>
        <v>248024.3</v>
      </c>
      <c r="AA749" s="6">
        <f t="shared" si="162"/>
        <v>232951</v>
      </c>
      <c r="AB749" s="6">
        <f t="shared" si="163"/>
        <v>134837.52</v>
      </c>
      <c r="AC749" s="6">
        <f t="shared" si="164"/>
        <v>57826.66</v>
      </c>
      <c r="AD749">
        <f t="shared" si="165"/>
        <v>93180.4</v>
      </c>
      <c r="AE749" s="7">
        <f t="shared" si="167"/>
        <v>7443.06</v>
      </c>
      <c r="AF749" s="6">
        <f t="shared" si="166"/>
        <v>1943633.52</v>
      </c>
    </row>
    <row r="750" spans="1:32">
      <c r="A750">
        <v>749</v>
      </c>
      <c r="B750" t="s">
        <v>773</v>
      </c>
      <c r="C750" t="s">
        <v>21</v>
      </c>
      <c r="D750">
        <v>453.7</v>
      </c>
      <c r="E750">
        <v>4</v>
      </c>
      <c r="F750">
        <v>560</v>
      </c>
      <c r="G750">
        <v>432</v>
      </c>
      <c r="H750">
        <v>457</v>
      </c>
      <c r="I750">
        <v>900</v>
      </c>
      <c r="J750">
        <v>117</v>
      </c>
      <c r="K750">
        <v>809</v>
      </c>
      <c r="L750">
        <v>92</v>
      </c>
      <c r="M750">
        <v>501</v>
      </c>
      <c r="N750">
        <v>266</v>
      </c>
      <c r="O750">
        <v>65</v>
      </c>
      <c r="P750">
        <v>700</v>
      </c>
      <c r="Q750">
        <v>664</v>
      </c>
      <c r="R750">
        <v>562</v>
      </c>
      <c r="S750" s="7">
        <f t="shared" si="154"/>
        <v>195998.4</v>
      </c>
      <c r="T750" s="7">
        <f t="shared" si="155"/>
        <v>207340.9</v>
      </c>
      <c r="U750" s="6">
        <f t="shared" si="156"/>
        <v>408330</v>
      </c>
      <c r="V750" s="6">
        <f t="shared" si="157"/>
        <v>53082.9</v>
      </c>
      <c r="W750" s="6">
        <f t="shared" si="158"/>
        <v>367043.3</v>
      </c>
      <c r="X750" s="6">
        <f t="shared" si="159"/>
        <v>41740.4</v>
      </c>
      <c r="Y750" s="6">
        <f t="shared" si="160"/>
        <v>227303.7</v>
      </c>
      <c r="Z750" s="6">
        <f t="shared" si="161"/>
        <v>120684.2</v>
      </c>
      <c r="AA750" s="6">
        <f t="shared" si="162"/>
        <v>29490.5</v>
      </c>
      <c r="AB750" s="6">
        <f t="shared" si="163"/>
        <v>317590</v>
      </c>
      <c r="AC750" s="6">
        <f t="shared" si="164"/>
        <v>301256.8</v>
      </c>
      <c r="AD750">
        <f t="shared" si="165"/>
        <v>254979.4</v>
      </c>
      <c r="AE750" s="7">
        <f t="shared" si="167"/>
        <v>6582.7</v>
      </c>
      <c r="AF750" s="6">
        <f t="shared" si="166"/>
        <v>2524840.5</v>
      </c>
    </row>
    <row r="751" spans="1:32">
      <c r="A751">
        <v>750</v>
      </c>
      <c r="B751" t="s">
        <v>774</v>
      </c>
      <c r="C751" t="s">
        <v>48</v>
      </c>
      <c r="D751">
        <v>314</v>
      </c>
      <c r="E751">
        <v>1.5</v>
      </c>
      <c r="F751">
        <v>672</v>
      </c>
      <c r="G751">
        <v>470</v>
      </c>
      <c r="H751">
        <v>450</v>
      </c>
      <c r="I751">
        <v>415</v>
      </c>
      <c r="J751">
        <v>849</v>
      </c>
      <c r="K751">
        <v>786</v>
      </c>
      <c r="L751">
        <v>687</v>
      </c>
      <c r="M751">
        <v>857</v>
      </c>
      <c r="N751">
        <v>869</v>
      </c>
      <c r="O751">
        <v>661</v>
      </c>
      <c r="P751">
        <v>662</v>
      </c>
      <c r="Q751">
        <v>669</v>
      </c>
      <c r="R751">
        <v>177</v>
      </c>
      <c r="S751" s="7">
        <f t="shared" si="154"/>
        <v>147580</v>
      </c>
      <c r="T751" s="7">
        <f t="shared" si="155"/>
        <v>141300</v>
      </c>
      <c r="U751" s="6">
        <f t="shared" si="156"/>
        <v>130310</v>
      </c>
      <c r="V751" s="6">
        <f t="shared" si="157"/>
        <v>266586</v>
      </c>
      <c r="W751" s="6">
        <f t="shared" si="158"/>
        <v>246804</v>
      </c>
      <c r="X751" s="6">
        <f t="shared" si="159"/>
        <v>215718</v>
      </c>
      <c r="Y751" s="6">
        <f t="shared" si="160"/>
        <v>269098</v>
      </c>
      <c r="Z751" s="6">
        <f t="shared" si="161"/>
        <v>272866</v>
      </c>
      <c r="AA751" s="6">
        <f t="shared" si="162"/>
        <v>207554</v>
      </c>
      <c r="AB751" s="6">
        <f t="shared" si="163"/>
        <v>207868</v>
      </c>
      <c r="AC751" s="6">
        <f t="shared" si="164"/>
        <v>210066</v>
      </c>
      <c r="AD751">
        <f t="shared" si="165"/>
        <v>55578</v>
      </c>
      <c r="AE751" s="7">
        <f t="shared" si="167"/>
        <v>8539.5</v>
      </c>
      <c r="AF751" s="6">
        <f t="shared" si="166"/>
        <v>2371328</v>
      </c>
    </row>
    <row r="752" spans="1:32">
      <c r="A752">
        <v>751</v>
      </c>
      <c r="B752" t="s">
        <v>775</v>
      </c>
      <c r="C752" t="s">
        <v>21</v>
      </c>
      <c r="D752">
        <v>62.86</v>
      </c>
      <c r="E752">
        <v>3.1</v>
      </c>
      <c r="F752">
        <v>825</v>
      </c>
      <c r="G752">
        <v>180</v>
      </c>
      <c r="H752">
        <v>364</v>
      </c>
      <c r="I752">
        <v>725</v>
      </c>
      <c r="J752">
        <v>366</v>
      </c>
      <c r="K752">
        <v>272</v>
      </c>
      <c r="L752">
        <v>656</v>
      </c>
      <c r="M752">
        <v>913</v>
      </c>
      <c r="N752">
        <v>837</v>
      </c>
      <c r="O752">
        <v>19</v>
      </c>
      <c r="P752">
        <v>285</v>
      </c>
      <c r="Q752">
        <v>465</v>
      </c>
      <c r="R752">
        <v>650</v>
      </c>
      <c r="S752" s="7">
        <f t="shared" si="154"/>
        <v>11314.8</v>
      </c>
      <c r="T752" s="7">
        <f t="shared" si="155"/>
        <v>22881.04</v>
      </c>
      <c r="U752" s="6">
        <f t="shared" si="156"/>
        <v>45573.5</v>
      </c>
      <c r="V752" s="6">
        <f t="shared" si="157"/>
        <v>23006.76</v>
      </c>
      <c r="W752" s="6">
        <f t="shared" si="158"/>
        <v>17097.92</v>
      </c>
      <c r="X752" s="6">
        <f t="shared" si="159"/>
        <v>41236.16</v>
      </c>
      <c r="Y752" s="6">
        <f t="shared" si="160"/>
        <v>57391.18</v>
      </c>
      <c r="Z752" s="6">
        <f t="shared" si="161"/>
        <v>52613.82</v>
      </c>
      <c r="AA752" s="6">
        <f t="shared" si="162"/>
        <v>1194.34</v>
      </c>
      <c r="AB752" s="6">
        <f t="shared" si="163"/>
        <v>17915.1</v>
      </c>
      <c r="AC752" s="6">
        <f t="shared" si="164"/>
        <v>29229.9</v>
      </c>
      <c r="AD752">
        <f t="shared" si="165"/>
        <v>40859</v>
      </c>
      <c r="AE752" s="7">
        <f t="shared" si="167"/>
        <v>6622.96</v>
      </c>
      <c r="AF752" s="6">
        <f t="shared" si="166"/>
        <v>360313.52</v>
      </c>
    </row>
    <row r="753" spans="1:32">
      <c r="A753">
        <v>752</v>
      </c>
      <c r="B753" t="s">
        <v>776</v>
      </c>
      <c r="C753" t="s">
        <v>35</v>
      </c>
      <c r="D753">
        <v>470.22</v>
      </c>
      <c r="E753">
        <v>1.9</v>
      </c>
      <c r="F753">
        <v>118</v>
      </c>
      <c r="G753">
        <v>247</v>
      </c>
      <c r="H753">
        <v>858</v>
      </c>
      <c r="I753">
        <v>503</v>
      </c>
      <c r="J753">
        <v>849</v>
      </c>
      <c r="K753">
        <v>928</v>
      </c>
      <c r="L753">
        <v>518</v>
      </c>
      <c r="M753">
        <v>392</v>
      </c>
      <c r="N753">
        <v>378</v>
      </c>
      <c r="O753">
        <v>32</v>
      </c>
      <c r="P753">
        <v>955</v>
      </c>
      <c r="Q753">
        <v>873</v>
      </c>
      <c r="R753">
        <v>951</v>
      </c>
      <c r="S753" s="7">
        <f t="shared" si="154"/>
        <v>116144.34</v>
      </c>
      <c r="T753" s="7">
        <f t="shared" si="155"/>
        <v>403448.76</v>
      </c>
      <c r="U753" s="6">
        <f t="shared" si="156"/>
        <v>236520.66</v>
      </c>
      <c r="V753" s="6">
        <f t="shared" si="157"/>
        <v>399216.78</v>
      </c>
      <c r="W753" s="6">
        <f t="shared" si="158"/>
        <v>436364.16</v>
      </c>
      <c r="X753" s="6">
        <f t="shared" si="159"/>
        <v>243573.96</v>
      </c>
      <c r="Y753" s="6">
        <f t="shared" si="160"/>
        <v>184326.24</v>
      </c>
      <c r="Z753" s="6">
        <f t="shared" si="161"/>
        <v>177743.16</v>
      </c>
      <c r="AA753" s="6">
        <f t="shared" si="162"/>
        <v>15047.04</v>
      </c>
      <c r="AB753" s="6">
        <f t="shared" si="163"/>
        <v>449060.1</v>
      </c>
      <c r="AC753" s="6">
        <f t="shared" si="164"/>
        <v>410502.06</v>
      </c>
      <c r="AD753">
        <f t="shared" si="165"/>
        <v>447179.22</v>
      </c>
      <c r="AE753" s="7">
        <f t="shared" si="167"/>
        <v>8074.12</v>
      </c>
      <c r="AF753" s="6">
        <f t="shared" si="166"/>
        <v>3519126.48</v>
      </c>
    </row>
    <row r="754" spans="1:32">
      <c r="A754">
        <v>753</v>
      </c>
      <c r="B754" t="s">
        <v>777</v>
      </c>
      <c r="C754" t="s">
        <v>19</v>
      </c>
      <c r="D754">
        <v>315.72</v>
      </c>
      <c r="E754">
        <v>1</v>
      </c>
      <c r="F754">
        <v>612</v>
      </c>
      <c r="G754">
        <v>627</v>
      </c>
      <c r="H754">
        <v>674</v>
      </c>
      <c r="I754">
        <v>453</v>
      </c>
      <c r="J754">
        <v>65</v>
      </c>
      <c r="K754">
        <v>587</v>
      </c>
      <c r="L754">
        <v>268</v>
      </c>
      <c r="M754">
        <v>805</v>
      </c>
      <c r="N754">
        <v>488</v>
      </c>
      <c r="O754">
        <v>839</v>
      </c>
      <c r="P754">
        <v>913</v>
      </c>
      <c r="Q754">
        <v>650</v>
      </c>
      <c r="R754">
        <v>838</v>
      </c>
      <c r="S754" s="7">
        <f t="shared" si="154"/>
        <v>197956.44</v>
      </c>
      <c r="T754" s="7">
        <f t="shared" si="155"/>
        <v>212795.28</v>
      </c>
      <c r="U754" s="6">
        <f t="shared" si="156"/>
        <v>143021.16</v>
      </c>
      <c r="V754" s="6">
        <f t="shared" si="157"/>
        <v>20521.8</v>
      </c>
      <c r="W754" s="6">
        <f t="shared" si="158"/>
        <v>185327.64</v>
      </c>
      <c r="X754" s="6">
        <f t="shared" si="159"/>
        <v>84612.96</v>
      </c>
      <c r="Y754" s="6">
        <f t="shared" si="160"/>
        <v>254154.6</v>
      </c>
      <c r="Z754" s="6">
        <f t="shared" si="161"/>
        <v>154071.36</v>
      </c>
      <c r="AA754" s="6">
        <f t="shared" si="162"/>
        <v>264889.08</v>
      </c>
      <c r="AB754" s="6">
        <f t="shared" si="163"/>
        <v>288252.36</v>
      </c>
      <c r="AC754" s="6">
        <f t="shared" si="164"/>
        <v>205218</v>
      </c>
      <c r="AD754">
        <f t="shared" si="165"/>
        <v>264573.36</v>
      </c>
      <c r="AE754" s="7">
        <f t="shared" si="167"/>
        <v>8135.72</v>
      </c>
      <c r="AF754" s="6">
        <f t="shared" si="166"/>
        <v>2275394.04</v>
      </c>
    </row>
    <row r="755" spans="1:32">
      <c r="A755">
        <v>754</v>
      </c>
      <c r="B755" t="s">
        <v>778</v>
      </c>
      <c r="C755" t="s">
        <v>26</v>
      </c>
      <c r="D755">
        <v>170.78</v>
      </c>
      <c r="E755">
        <v>2</v>
      </c>
      <c r="F755">
        <v>380</v>
      </c>
      <c r="G755">
        <v>278</v>
      </c>
      <c r="H755">
        <v>350</v>
      </c>
      <c r="I755">
        <v>290</v>
      </c>
      <c r="J755">
        <v>969</v>
      </c>
      <c r="K755">
        <v>176</v>
      </c>
      <c r="L755">
        <v>375</v>
      </c>
      <c r="M755">
        <v>598</v>
      </c>
      <c r="N755">
        <v>701</v>
      </c>
      <c r="O755">
        <v>792</v>
      </c>
      <c r="P755">
        <v>607</v>
      </c>
      <c r="Q755">
        <v>220</v>
      </c>
      <c r="R755">
        <v>169</v>
      </c>
      <c r="S755" s="7">
        <f t="shared" si="154"/>
        <v>47476.84</v>
      </c>
      <c r="T755" s="7">
        <f t="shared" si="155"/>
        <v>59773</v>
      </c>
      <c r="U755" s="6">
        <f t="shared" si="156"/>
        <v>49526.2</v>
      </c>
      <c r="V755" s="6">
        <f t="shared" si="157"/>
        <v>165485.82</v>
      </c>
      <c r="W755" s="6">
        <f t="shared" si="158"/>
        <v>30057.28</v>
      </c>
      <c r="X755" s="6">
        <f t="shared" si="159"/>
        <v>64042.5</v>
      </c>
      <c r="Y755" s="6">
        <f t="shared" si="160"/>
        <v>102126.44</v>
      </c>
      <c r="Z755" s="6">
        <f t="shared" si="161"/>
        <v>119716.78</v>
      </c>
      <c r="AA755" s="6">
        <f t="shared" si="162"/>
        <v>135257.76</v>
      </c>
      <c r="AB755" s="6">
        <f t="shared" si="163"/>
        <v>103663.46</v>
      </c>
      <c r="AC755" s="6">
        <f t="shared" si="164"/>
        <v>37571.6</v>
      </c>
      <c r="AD755">
        <f t="shared" si="165"/>
        <v>28861.82</v>
      </c>
      <c r="AE755" s="7">
        <f t="shared" si="167"/>
        <v>6077.78</v>
      </c>
      <c r="AF755" s="6">
        <f t="shared" si="166"/>
        <v>943559.5</v>
      </c>
    </row>
    <row r="756" spans="1:32">
      <c r="A756">
        <v>755</v>
      </c>
      <c r="B756" t="s">
        <v>779</v>
      </c>
      <c r="C756" t="s">
        <v>35</v>
      </c>
      <c r="D756">
        <v>73.94</v>
      </c>
      <c r="E756">
        <v>4.9</v>
      </c>
      <c r="F756">
        <v>929</v>
      </c>
      <c r="G756">
        <v>876</v>
      </c>
      <c r="H756">
        <v>654</v>
      </c>
      <c r="I756">
        <v>533</v>
      </c>
      <c r="J756">
        <v>812</v>
      </c>
      <c r="K756">
        <v>695</v>
      </c>
      <c r="L756">
        <v>833</v>
      </c>
      <c r="M756">
        <v>148</v>
      </c>
      <c r="N756">
        <v>686</v>
      </c>
      <c r="O756">
        <v>557</v>
      </c>
      <c r="P756">
        <v>311</v>
      </c>
      <c r="Q756">
        <v>272</v>
      </c>
      <c r="R756">
        <v>38</v>
      </c>
      <c r="S756" s="7">
        <f t="shared" si="154"/>
        <v>64771.44</v>
      </c>
      <c r="T756" s="7">
        <f t="shared" si="155"/>
        <v>48356.76</v>
      </c>
      <c r="U756" s="6">
        <f t="shared" si="156"/>
        <v>39410.02</v>
      </c>
      <c r="V756" s="6">
        <f t="shared" si="157"/>
        <v>60039.28</v>
      </c>
      <c r="W756" s="6">
        <f t="shared" si="158"/>
        <v>51388.3</v>
      </c>
      <c r="X756" s="6">
        <f t="shared" si="159"/>
        <v>61592.02</v>
      </c>
      <c r="Y756" s="6">
        <f t="shared" si="160"/>
        <v>10943.12</v>
      </c>
      <c r="Z756" s="6">
        <f t="shared" si="161"/>
        <v>50722.84</v>
      </c>
      <c r="AA756" s="6">
        <f t="shared" si="162"/>
        <v>41184.58</v>
      </c>
      <c r="AB756" s="6">
        <f t="shared" si="163"/>
        <v>22995.34</v>
      </c>
      <c r="AC756" s="6">
        <f t="shared" si="164"/>
        <v>20111.68</v>
      </c>
      <c r="AD756">
        <f t="shared" si="165"/>
        <v>2809.72</v>
      </c>
      <c r="AE756" s="7">
        <f t="shared" si="167"/>
        <v>7422.84</v>
      </c>
      <c r="AF756" s="6">
        <f t="shared" si="166"/>
        <v>474325.1</v>
      </c>
    </row>
    <row r="757" spans="1:32">
      <c r="A757">
        <v>756</v>
      </c>
      <c r="B757" t="s">
        <v>780</v>
      </c>
      <c r="C757" t="s">
        <v>35</v>
      </c>
      <c r="D757">
        <v>398.04</v>
      </c>
      <c r="E757">
        <v>4.2</v>
      </c>
      <c r="F757">
        <v>920</v>
      </c>
      <c r="G757">
        <v>580</v>
      </c>
      <c r="H757">
        <v>399</v>
      </c>
      <c r="I757">
        <v>192</v>
      </c>
      <c r="J757">
        <v>369</v>
      </c>
      <c r="K757">
        <v>830</v>
      </c>
      <c r="L757">
        <v>3</v>
      </c>
      <c r="M757">
        <v>760</v>
      </c>
      <c r="N757">
        <v>289</v>
      </c>
      <c r="O757">
        <v>72</v>
      </c>
      <c r="P757">
        <v>308</v>
      </c>
      <c r="Q757">
        <v>153</v>
      </c>
      <c r="R757">
        <v>68</v>
      </c>
      <c r="S757" s="7">
        <f t="shared" si="154"/>
        <v>230863.2</v>
      </c>
      <c r="T757" s="7">
        <f t="shared" si="155"/>
        <v>158817.96</v>
      </c>
      <c r="U757" s="6">
        <f t="shared" si="156"/>
        <v>76423.68</v>
      </c>
      <c r="V757" s="6">
        <f t="shared" si="157"/>
        <v>146876.76</v>
      </c>
      <c r="W757" s="6">
        <f t="shared" si="158"/>
        <v>330373.2</v>
      </c>
      <c r="X757" s="6">
        <f t="shared" si="159"/>
        <v>1194.12</v>
      </c>
      <c r="Y757" s="6">
        <f t="shared" si="160"/>
        <v>302510.4</v>
      </c>
      <c r="Z757" s="6">
        <f t="shared" si="161"/>
        <v>115033.56</v>
      </c>
      <c r="AA757" s="6">
        <f t="shared" si="162"/>
        <v>28658.88</v>
      </c>
      <c r="AB757" s="6">
        <f t="shared" si="163"/>
        <v>122596.32</v>
      </c>
      <c r="AC757" s="6">
        <f t="shared" si="164"/>
        <v>60900.12</v>
      </c>
      <c r="AD757">
        <f t="shared" si="165"/>
        <v>27066.72</v>
      </c>
      <c r="AE757" s="7">
        <f t="shared" si="167"/>
        <v>5345.24</v>
      </c>
      <c r="AF757" s="6">
        <f t="shared" si="166"/>
        <v>1601314.92</v>
      </c>
    </row>
    <row r="758" spans="1:32">
      <c r="A758">
        <v>757</v>
      </c>
      <c r="B758" t="s">
        <v>781</v>
      </c>
      <c r="C758" t="s">
        <v>35</v>
      </c>
      <c r="D758">
        <v>311.94</v>
      </c>
      <c r="E758">
        <v>4.8</v>
      </c>
      <c r="F758">
        <v>679</v>
      </c>
      <c r="G758">
        <v>862</v>
      </c>
      <c r="H758">
        <v>252</v>
      </c>
      <c r="I758">
        <v>979</v>
      </c>
      <c r="J758">
        <v>174</v>
      </c>
      <c r="K758">
        <v>642</v>
      </c>
      <c r="L758">
        <v>137</v>
      </c>
      <c r="M758">
        <v>832</v>
      </c>
      <c r="N758">
        <v>995</v>
      </c>
      <c r="O758">
        <v>865</v>
      </c>
      <c r="P758">
        <v>774</v>
      </c>
      <c r="Q758">
        <v>248</v>
      </c>
      <c r="R758">
        <v>235</v>
      </c>
      <c r="S758" s="7">
        <f t="shared" si="154"/>
        <v>268892.28</v>
      </c>
      <c r="T758" s="7">
        <f t="shared" si="155"/>
        <v>78608.88</v>
      </c>
      <c r="U758" s="6">
        <f t="shared" si="156"/>
        <v>305389.26</v>
      </c>
      <c r="V758" s="6">
        <f t="shared" si="157"/>
        <v>54277.56</v>
      </c>
      <c r="W758" s="6">
        <f t="shared" si="158"/>
        <v>200265.48</v>
      </c>
      <c r="X758" s="6">
        <f t="shared" si="159"/>
        <v>42735.78</v>
      </c>
      <c r="Y758" s="6">
        <f t="shared" si="160"/>
        <v>259534.08</v>
      </c>
      <c r="Z758" s="6">
        <f t="shared" si="161"/>
        <v>310380.3</v>
      </c>
      <c r="AA758" s="6">
        <f t="shared" si="162"/>
        <v>269828.1</v>
      </c>
      <c r="AB758" s="6">
        <f t="shared" si="163"/>
        <v>241441.56</v>
      </c>
      <c r="AC758" s="6">
        <f t="shared" si="164"/>
        <v>77361.12</v>
      </c>
      <c r="AD758">
        <f t="shared" si="165"/>
        <v>73305.9</v>
      </c>
      <c r="AE758" s="7">
        <f t="shared" si="167"/>
        <v>7990.74</v>
      </c>
      <c r="AF758" s="6">
        <f t="shared" si="166"/>
        <v>2182020.3</v>
      </c>
    </row>
    <row r="759" spans="1:32">
      <c r="A759">
        <v>758</v>
      </c>
      <c r="B759" t="s">
        <v>782</v>
      </c>
      <c r="C759" t="s">
        <v>29</v>
      </c>
      <c r="D759">
        <v>269.06</v>
      </c>
      <c r="E759">
        <v>3</v>
      </c>
      <c r="F759">
        <v>290</v>
      </c>
      <c r="G759">
        <v>253</v>
      </c>
      <c r="H759">
        <v>780</v>
      </c>
      <c r="I759">
        <v>149</v>
      </c>
      <c r="J759">
        <v>830</v>
      </c>
      <c r="K759">
        <v>874</v>
      </c>
      <c r="L759">
        <v>230</v>
      </c>
      <c r="M759">
        <v>404</v>
      </c>
      <c r="N759">
        <v>356</v>
      </c>
      <c r="O759">
        <v>824</v>
      </c>
      <c r="P759">
        <v>96</v>
      </c>
      <c r="Q759">
        <v>278</v>
      </c>
      <c r="R759">
        <v>559</v>
      </c>
      <c r="S759" s="7">
        <f t="shared" si="154"/>
        <v>68072.18</v>
      </c>
      <c r="T759" s="7">
        <f t="shared" si="155"/>
        <v>209866.8</v>
      </c>
      <c r="U759" s="6">
        <f t="shared" si="156"/>
        <v>40089.94</v>
      </c>
      <c r="V759" s="6">
        <f t="shared" si="157"/>
        <v>223319.8</v>
      </c>
      <c r="W759" s="6">
        <f t="shared" si="158"/>
        <v>235158.44</v>
      </c>
      <c r="X759" s="6">
        <f t="shared" si="159"/>
        <v>61883.8</v>
      </c>
      <c r="Y759" s="6">
        <f t="shared" si="160"/>
        <v>108700.24</v>
      </c>
      <c r="Z759" s="6">
        <f t="shared" si="161"/>
        <v>95785.36</v>
      </c>
      <c r="AA759" s="6">
        <f t="shared" si="162"/>
        <v>221705.44</v>
      </c>
      <c r="AB759" s="6">
        <f t="shared" si="163"/>
        <v>25829.76</v>
      </c>
      <c r="AC759" s="6">
        <f t="shared" si="164"/>
        <v>74798.68</v>
      </c>
      <c r="AD759">
        <f t="shared" si="165"/>
        <v>150404.54</v>
      </c>
      <c r="AE759" s="7">
        <f t="shared" si="167"/>
        <v>6195.06</v>
      </c>
      <c r="AF759" s="6">
        <f t="shared" si="166"/>
        <v>1515614.98</v>
      </c>
    </row>
    <row r="760" spans="1:32">
      <c r="A760">
        <v>759</v>
      </c>
      <c r="B760" t="s">
        <v>783</v>
      </c>
      <c r="C760" t="s">
        <v>29</v>
      </c>
      <c r="D760">
        <v>447.48</v>
      </c>
      <c r="E760">
        <v>1.4</v>
      </c>
      <c r="F760">
        <v>440</v>
      </c>
      <c r="G760">
        <v>180</v>
      </c>
      <c r="H760">
        <v>880</v>
      </c>
      <c r="I760">
        <v>879</v>
      </c>
      <c r="J760">
        <v>587</v>
      </c>
      <c r="K760">
        <v>48</v>
      </c>
      <c r="L760">
        <v>599</v>
      </c>
      <c r="M760">
        <v>282</v>
      </c>
      <c r="N760">
        <v>656</v>
      </c>
      <c r="O760">
        <v>342</v>
      </c>
      <c r="P760">
        <v>964</v>
      </c>
      <c r="Q760">
        <v>439</v>
      </c>
      <c r="R760">
        <v>380</v>
      </c>
      <c r="S760" s="7">
        <f t="shared" si="154"/>
        <v>80546.4</v>
      </c>
      <c r="T760" s="7">
        <f t="shared" si="155"/>
        <v>393782.4</v>
      </c>
      <c r="U760" s="6">
        <f t="shared" si="156"/>
        <v>393334.92</v>
      </c>
      <c r="V760" s="6">
        <f t="shared" si="157"/>
        <v>262670.76</v>
      </c>
      <c r="W760" s="6">
        <f t="shared" si="158"/>
        <v>21479.04</v>
      </c>
      <c r="X760" s="6">
        <f t="shared" si="159"/>
        <v>268040.52</v>
      </c>
      <c r="Y760" s="6">
        <f t="shared" si="160"/>
        <v>126189.36</v>
      </c>
      <c r="Z760" s="6">
        <f t="shared" si="161"/>
        <v>293546.88</v>
      </c>
      <c r="AA760" s="6">
        <f t="shared" si="162"/>
        <v>153038.16</v>
      </c>
      <c r="AB760" s="6">
        <f t="shared" si="163"/>
        <v>431370.72</v>
      </c>
      <c r="AC760" s="6">
        <f t="shared" si="164"/>
        <v>196443.72</v>
      </c>
      <c r="AD760">
        <f t="shared" si="165"/>
        <v>170042.4</v>
      </c>
      <c r="AE760" s="7">
        <f t="shared" si="167"/>
        <v>7124.88</v>
      </c>
      <c r="AF760" s="6">
        <f t="shared" si="166"/>
        <v>2790485.28</v>
      </c>
    </row>
    <row r="761" spans="1:32">
      <c r="A761">
        <v>760</v>
      </c>
      <c r="B761" t="s">
        <v>784</v>
      </c>
      <c r="C761" t="s">
        <v>23</v>
      </c>
      <c r="D761">
        <v>395.36</v>
      </c>
      <c r="E761">
        <v>3.2</v>
      </c>
      <c r="F761">
        <v>668</v>
      </c>
      <c r="G761">
        <v>829</v>
      </c>
      <c r="H761">
        <v>802</v>
      </c>
      <c r="I761">
        <v>758</v>
      </c>
      <c r="J761">
        <v>494</v>
      </c>
      <c r="K761">
        <v>566</v>
      </c>
      <c r="L761">
        <v>528</v>
      </c>
      <c r="M761">
        <v>361</v>
      </c>
      <c r="N761">
        <v>743</v>
      </c>
      <c r="O761">
        <v>132</v>
      </c>
      <c r="P761">
        <v>112</v>
      </c>
      <c r="Q761">
        <v>947</v>
      </c>
      <c r="R761">
        <v>56</v>
      </c>
      <c r="S761" s="7">
        <f t="shared" si="154"/>
        <v>327753.44</v>
      </c>
      <c r="T761" s="7">
        <f t="shared" si="155"/>
        <v>317078.72</v>
      </c>
      <c r="U761" s="6">
        <f t="shared" si="156"/>
        <v>299682.88</v>
      </c>
      <c r="V761" s="6">
        <f t="shared" si="157"/>
        <v>195307.84</v>
      </c>
      <c r="W761" s="6">
        <f t="shared" si="158"/>
        <v>223773.76</v>
      </c>
      <c r="X761" s="6">
        <f t="shared" si="159"/>
        <v>208750.08</v>
      </c>
      <c r="Y761" s="6">
        <f t="shared" si="160"/>
        <v>142724.96</v>
      </c>
      <c r="Z761" s="6">
        <f t="shared" si="161"/>
        <v>293752.48</v>
      </c>
      <c r="AA761" s="6">
        <f t="shared" si="162"/>
        <v>52187.52</v>
      </c>
      <c r="AB761" s="6">
        <f t="shared" si="163"/>
        <v>44280.32</v>
      </c>
      <c r="AC761" s="6">
        <f t="shared" si="164"/>
        <v>374405.92</v>
      </c>
      <c r="AD761">
        <f t="shared" si="165"/>
        <v>22140.16</v>
      </c>
      <c r="AE761" s="7">
        <f t="shared" si="167"/>
        <v>7394.56</v>
      </c>
      <c r="AF761" s="6">
        <f t="shared" si="166"/>
        <v>2501838.08</v>
      </c>
    </row>
    <row r="762" spans="1:32">
      <c r="A762">
        <v>761</v>
      </c>
      <c r="B762" t="s">
        <v>785</v>
      </c>
      <c r="C762" t="s">
        <v>35</v>
      </c>
      <c r="D762">
        <v>80.08</v>
      </c>
      <c r="E762">
        <v>2.8</v>
      </c>
      <c r="F762">
        <v>933</v>
      </c>
      <c r="G762">
        <v>680</v>
      </c>
      <c r="H762">
        <v>458</v>
      </c>
      <c r="I762">
        <v>778</v>
      </c>
      <c r="J762">
        <v>972</v>
      </c>
      <c r="K762">
        <v>665</v>
      </c>
      <c r="L762">
        <v>51</v>
      </c>
      <c r="M762">
        <v>378</v>
      </c>
      <c r="N762">
        <v>871</v>
      </c>
      <c r="O762">
        <v>54</v>
      </c>
      <c r="P762">
        <v>987</v>
      </c>
      <c r="Q762">
        <v>815</v>
      </c>
      <c r="R762">
        <v>276</v>
      </c>
      <c r="S762" s="7">
        <f t="shared" si="154"/>
        <v>54454.4</v>
      </c>
      <c r="T762" s="7">
        <f t="shared" si="155"/>
        <v>36676.64</v>
      </c>
      <c r="U762" s="6">
        <f t="shared" si="156"/>
        <v>62302.24</v>
      </c>
      <c r="V762" s="6">
        <f t="shared" si="157"/>
        <v>77837.76</v>
      </c>
      <c r="W762" s="6">
        <f t="shared" si="158"/>
        <v>53253.2</v>
      </c>
      <c r="X762" s="6">
        <f t="shared" si="159"/>
        <v>4084.08</v>
      </c>
      <c r="Y762" s="6">
        <f t="shared" si="160"/>
        <v>30270.24</v>
      </c>
      <c r="Z762" s="6">
        <f t="shared" si="161"/>
        <v>69749.68</v>
      </c>
      <c r="AA762" s="6">
        <f t="shared" si="162"/>
        <v>4324.32</v>
      </c>
      <c r="AB762" s="6">
        <f t="shared" si="163"/>
        <v>79038.96</v>
      </c>
      <c r="AC762" s="6">
        <f t="shared" si="164"/>
        <v>65265.2</v>
      </c>
      <c r="AD762">
        <f t="shared" si="165"/>
        <v>22102.08</v>
      </c>
      <c r="AE762" s="7">
        <f t="shared" si="167"/>
        <v>8000.88</v>
      </c>
      <c r="AF762" s="6">
        <f t="shared" si="166"/>
        <v>559358.8</v>
      </c>
    </row>
    <row r="763" spans="1:32">
      <c r="A763">
        <v>762</v>
      </c>
      <c r="B763" t="s">
        <v>786</v>
      </c>
      <c r="C763" t="s">
        <v>48</v>
      </c>
      <c r="D763">
        <v>159.3</v>
      </c>
      <c r="E763">
        <v>4.4</v>
      </c>
      <c r="F763">
        <v>7</v>
      </c>
      <c r="G763">
        <v>824</v>
      </c>
      <c r="H763">
        <v>698</v>
      </c>
      <c r="I763">
        <v>972</v>
      </c>
      <c r="J763">
        <v>113</v>
      </c>
      <c r="K763">
        <v>354</v>
      </c>
      <c r="L763">
        <v>645</v>
      </c>
      <c r="M763">
        <v>197</v>
      </c>
      <c r="N763">
        <v>949</v>
      </c>
      <c r="O763">
        <v>60</v>
      </c>
      <c r="P763">
        <v>636</v>
      </c>
      <c r="Q763">
        <v>275</v>
      </c>
      <c r="R763">
        <v>849</v>
      </c>
      <c r="S763" s="7">
        <f t="shared" si="154"/>
        <v>131263.2</v>
      </c>
      <c r="T763" s="7">
        <f t="shared" si="155"/>
        <v>111191.4</v>
      </c>
      <c r="U763" s="6">
        <f t="shared" si="156"/>
        <v>154839.6</v>
      </c>
      <c r="V763" s="6">
        <f t="shared" si="157"/>
        <v>18000.9</v>
      </c>
      <c r="W763" s="6">
        <f t="shared" si="158"/>
        <v>56392.2</v>
      </c>
      <c r="X763" s="6">
        <f t="shared" si="159"/>
        <v>102748.5</v>
      </c>
      <c r="Y763" s="6">
        <f t="shared" si="160"/>
        <v>31382.1</v>
      </c>
      <c r="Z763" s="6">
        <f t="shared" si="161"/>
        <v>151175.7</v>
      </c>
      <c r="AA763" s="6">
        <f t="shared" si="162"/>
        <v>9558</v>
      </c>
      <c r="AB763" s="6">
        <f t="shared" si="163"/>
        <v>101314.8</v>
      </c>
      <c r="AC763" s="6">
        <f t="shared" si="164"/>
        <v>43807.5</v>
      </c>
      <c r="AD763">
        <f t="shared" si="165"/>
        <v>135245.7</v>
      </c>
      <c r="AE763" s="7">
        <f t="shared" si="167"/>
        <v>6742.7</v>
      </c>
      <c r="AF763" s="6">
        <f t="shared" si="166"/>
        <v>1046919.6</v>
      </c>
    </row>
    <row r="764" spans="1:32">
      <c r="A764">
        <v>763</v>
      </c>
      <c r="B764" t="s">
        <v>787</v>
      </c>
      <c r="C764" t="s">
        <v>23</v>
      </c>
      <c r="D764">
        <v>128</v>
      </c>
      <c r="E764">
        <v>1.4</v>
      </c>
      <c r="F764">
        <v>196</v>
      </c>
      <c r="G764">
        <v>508</v>
      </c>
      <c r="H764">
        <v>916</v>
      </c>
      <c r="I764">
        <v>762</v>
      </c>
      <c r="J764">
        <v>110</v>
      </c>
      <c r="K764">
        <v>711</v>
      </c>
      <c r="L764">
        <v>722</v>
      </c>
      <c r="M764">
        <v>555</v>
      </c>
      <c r="N764">
        <v>203</v>
      </c>
      <c r="O764">
        <v>856</v>
      </c>
      <c r="P764">
        <v>455</v>
      </c>
      <c r="Q764">
        <v>513</v>
      </c>
      <c r="R764">
        <v>98</v>
      </c>
      <c r="S764" s="7">
        <f t="shared" si="154"/>
        <v>65024</v>
      </c>
      <c r="T764" s="7">
        <f t="shared" si="155"/>
        <v>117248</v>
      </c>
      <c r="U764" s="6">
        <f t="shared" si="156"/>
        <v>97536</v>
      </c>
      <c r="V764" s="6">
        <f t="shared" si="157"/>
        <v>14080</v>
      </c>
      <c r="W764" s="6">
        <f t="shared" si="158"/>
        <v>91008</v>
      </c>
      <c r="X764" s="6">
        <f t="shared" si="159"/>
        <v>92416</v>
      </c>
      <c r="Y764" s="6">
        <f t="shared" si="160"/>
        <v>71040</v>
      </c>
      <c r="Z764" s="6">
        <f t="shared" si="161"/>
        <v>25984</v>
      </c>
      <c r="AA764" s="6">
        <f t="shared" si="162"/>
        <v>109568</v>
      </c>
      <c r="AB764" s="6">
        <f t="shared" si="163"/>
        <v>58240</v>
      </c>
      <c r="AC764" s="6">
        <f t="shared" si="164"/>
        <v>65664</v>
      </c>
      <c r="AD764">
        <f t="shared" si="165"/>
        <v>12544</v>
      </c>
      <c r="AE764" s="7">
        <f t="shared" si="167"/>
        <v>6734.4</v>
      </c>
      <c r="AF764" s="6">
        <f t="shared" si="166"/>
        <v>820352</v>
      </c>
    </row>
    <row r="765" spans="1:32">
      <c r="A765">
        <v>764</v>
      </c>
      <c r="B765" t="s">
        <v>788</v>
      </c>
      <c r="C765" t="s">
        <v>19</v>
      </c>
      <c r="D765">
        <v>373.25</v>
      </c>
      <c r="E765">
        <v>3</v>
      </c>
      <c r="F765">
        <v>421</v>
      </c>
      <c r="G765">
        <v>760</v>
      </c>
      <c r="H765">
        <v>498</v>
      </c>
      <c r="I765">
        <v>514</v>
      </c>
      <c r="J765">
        <v>760</v>
      </c>
      <c r="K765">
        <v>307</v>
      </c>
      <c r="L765">
        <v>324</v>
      </c>
      <c r="M765">
        <v>355</v>
      </c>
      <c r="N765">
        <v>212</v>
      </c>
      <c r="O765">
        <v>519</v>
      </c>
      <c r="P765">
        <v>462</v>
      </c>
      <c r="Q765">
        <v>87</v>
      </c>
      <c r="R765">
        <v>915</v>
      </c>
      <c r="S765" s="7">
        <f t="shared" si="154"/>
        <v>283670</v>
      </c>
      <c r="T765" s="7">
        <f t="shared" si="155"/>
        <v>185878.5</v>
      </c>
      <c r="U765" s="6">
        <f t="shared" si="156"/>
        <v>191850.5</v>
      </c>
      <c r="V765" s="6">
        <f t="shared" si="157"/>
        <v>283670</v>
      </c>
      <c r="W765" s="6">
        <f t="shared" si="158"/>
        <v>114587.75</v>
      </c>
      <c r="X765" s="6">
        <f t="shared" si="159"/>
        <v>120933</v>
      </c>
      <c r="Y765" s="6">
        <f t="shared" si="160"/>
        <v>132503.75</v>
      </c>
      <c r="Z765" s="6">
        <f t="shared" si="161"/>
        <v>79129</v>
      </c>
      <c r="AA765" s="6">
        <f t="shared" si="162"/>
        <v>193716.75</v>
      </c>
      <c r="AB765" s="6">
        <f t="shared" si="163"/>
        <v>172441.5</v>
      </c>
      <c r="AC765" s="6">
        <f t="shared" si="164"/>
        <v>32472.75</v>
      </c>
      <c r="AD765">
        <f t="shared" si="165"/>
        <v>341523.75</v>
      </c>
      <c r="AE765" s="7">
        <f t="shared" si="167"/>
        <v>6510.25</v>
      </c>
      <c r="AF765" s="6">
        <f t="shared" si="166"/>
        <v>2132377.25</v>
      </c>
    </row>
    <row r="766" spans="1:32">
      <c r="A766">
        <v>765</v>
      </c>
      <c r="B766" t="s">
        <v>789</v>
      </c>
      <c r="C766" t="s">
        <v>21</v>
      </c>
      <c r="D766">
        <v>21.6</v>
      </c>
      <c r="E766">
        <v>1.6</v>
      </c>
      <c r="F766">
        <v>568</v>
      </c>
      <c r="G766">
        <v>699</v>
      </c>
      <c r="H766">
        <v>949</v>
      </c>
      <c r="I766">
        <v>392</v>
      </c>
      <c r="J766">
        <v>438</v>
      </c>
      <c r="K766">
        <v>867</v>
      </c>
      <c r="L766">
        <v>991</v>
      </c>
      <c r="M766">
        <v>539</v>
      </c>
      <c r="N766">
        <v>551</v>
      </c>
      <c r="O766">
        <v>271</v>
      </c>
      <c r="P766">
        <v>947</v>
      </c>
      <c r="Q766">
        <v>798</v>
      </c>
      <c r="R766">
        <v>526</v>
      </c>
      <c r="S766" s="7">
        <f t="shared" si="154"/>
        <v>15098.4</v>
      </c>
      <c r="T766" s="7">
        <f t="shared" si="155"/>
        <v>20498.4</v>
      </c>
      <c r="U766" s="6">
        <f t="shared" si="156"/>
        <v>8467.2</v>
      </c>
      <c r="V766" s="6">
        <f t="shared" si="157"/>
        <v>9460.8</v>
      </c>
      <c r="W766" s="6">
        <f t="shared" si="158"/>
        <v>18727.2</v>
      </c>
      <c r="X766" s="6">
        <f t="shared" si="159"/>
        <v>21405.6</v>
      </c>
      <c r="Y766" s="6">
        <f t="shared" si="160"/>
        <v>11642.4</v>
      </c>
      <c r="Z766" s="6">
        <f t="shared" si="161"/>
        <v>11901.6</v>
      </c>
      <c r="AA766" s="6">
        <f t="shared" si="162"/>
        <v>5853.6</v>
      </c>
      <c r="AB766" s="6">
        <f t="shared" si="163"/>
        <v>20455.2</v>
      </c>
      <c r="AC766" s="6">
        <f t="shared" si="164"/>
        <v>17236.8</v>
      </c>
      <c r="AD766">
        <f t="shared" si="165"/>
        <v>11361.6</v>
      </c>
      <c r="AE766" s="7">
        <f t="shared" si="167"/>
        <v>8559.2</v>
      </c>
      <c r="AF766" s="6">
        <f t="shared" si="166"/>
        <v>172108.8</v>
      </c>
    </row>
    <row r="767" spans="1:32">
      <c r="A767">
        <v>766</v>
      </c>
      <c r="B767" t="s">
        <v>790</v>
      </c>
      <c r="C767" t="s">
        <v>29</v>
      </c>
      <c r="D767">
        <v>287.1</v>
      </c>
      <c r="E767">
        <v>2.3</v>
      </c>
      <c r="F767">
        <v>833</v>
      </c>
      <c r="G767">
        <v>565</v>
      </c>
      <c r="H767">
        <v>970</v>
      </c>
      <c r="I767">
        <v>315</v>
      </c>
      <c r="J767">
        <v>714</v>
      </c>
      <c r="K767">
        <v>884</v>
      </c>
      <c r="L767">
        <v>969</v>
      </c>
      <c r="M767">
        <v>428</v>
      </c>
      <c r="N767">
        <v>786</v>
      </c>
      <c r="O767">
        <v>245</v>
      </c>
      <c r="P767">
        <v>131</v>
      </c>
      <c r="Q767">
        <v>922</v>
      </c>
      <c r="R767">
        <v>324</v>
      </c>
      <c r="S767" s="7">
        <f t="shared" si="154"/>
        <v>162211.5</v>
      </c>
      <c r="T767" s="7">
        <f t="shared" si="155"/>
        <v>278487</v>
      </c>
      <c r="U767" s="6">
        <f t="shared" si="156"/>
        <v>90436.5</v>
      </c>
      <c r="V767" s="6">
        <f t="shared" si="157"/>
        <v>204989.4</v>
      </c>
      <c r="W767" s="6">
        <f t="shared" si="158"/>
        <v>253796.4</v>
      </c>
      <c r="X767" s="6">
        <f t="shared" si="159"/>
        <v>278199.9</v>
      </c>
      <c r="Y767" s="6">
        <f t="shared" si="160"/>
        <v>122878.8</v>
      </c>
      <c r="Z767" s="6">
        <f t="shared" si="161"/>
        <v>225660.6</v>
      </c>
      <c r="AA767" s="6">
        <f t="shared" si="162"/>
        <v>70339.5</v>
      </c>
      <c r="AB767" s="6">
        <f t="shared" si="163"/>
        <v>37610.1</v>
      </c>
      <c r="AC767" s="6">
        <f t="shared" si="164"/>
        <v>264706.2</v>
      </c>
      <c r="AD767">
        <f t="shared" si="165"/>
        <v>93020.4</v>
      </c>
      <c r="AE767" s="7">
        <f t="shared" si="167"/>
        <v>8375.4</v>
      </c>
      <c r="AF767" s="6">
        <f t="shared" si="166"/>
        <v>2082336.3</v>
      </c>
    </row>
    <row r="768" spans="1:32">
      <c r="A768">
        <v>767</v>
      </c>
      <c r="B768" t="s">
        <v>791</v>
      </c>
      <c r="C768" t="s">
        <v>35</v>
      </c>
      <c r="D768">
        <v>382.42</v>
      </c>
      <c r="E768">
        <v>3.9</v>
      </c>
      <c r="F768">
        <v>193</v>
      </c>
      <c r="G768">
        <v>325</v>
      </c>
      <c r="H768">
        <v>925</v>
      </c>
      <c r="I768">
        <v>75</v>
      </c>
      <c r="J768">
        <v>146</v>
      </c>
      <c r="K768">
        <v>629</v>
      </c>
      <c r="L768">
        <v>904</v>
      </c>
      <c r="M768">
        <v>16</v>
      </c>
      <c r="N768">
        <v>322</v>
      </c>
      <c r="O768">
        <v>175</v>
      </c>
      <c r="P768">
        <v>929</v>
      </c>
      <c r="Q768">
        <v>641</v>
      </c>
      <c r="R768">
        <v>460</v>
      </c>
      <c r="S768" s="7">
        <f t="shared" si="154"/>
        <v>124286.5</v>
      </c>
      <c r="T768" s="7">
        <f t="shared" si="155"/>
        <v>353738.5</v>
      </c>
      <c r="U768" s="6">
        <f t="shared" si="156"/>
        <v>28681.5</v>
      </c>
      <c r="V768" s="6">
        <f t="shared" si="157"/>
        <v>55833.32</v>
      </c>
      <c r="W768" s="6">
        <f t="shared" si="158"/>
        <v>240542.18</v>
      </c>
      <c r="X768" s="6">
        <f t="shared" si="159"/>
        <v>345707.68</v>
      </c>
      <c r="Y768" s="6">
        <f t="shared" si="160"/>
        <v>6118.72</v>
      </c>
      <c r="Z768" s="6">
        <f t="shared" si="161"/>
        <v>123139.24</v>
      </c>
      <c r="AA768" s="6">
        <f t="shared" si="162"/>
        <v>66923.5</v>
      </c>
      <c r="AB768" s="6">
        <f t="shared" si="163"/>
        <v>355268.18</v>
      </c>
      <c r="AC768" s="6">
        <f t="shared" si="164"/>
        <v>245131.22</v>
      </c>
      <c r="AD768">
        <f t="shared" si="165"/>
        <v>175913.2</v>
      </c>
      <c r="AE768" s="7">
        <f t="shared" si="167"/>
        <v>6126.32</v>
      </c>
      <c r="AF768" s="6">
        <f t="shared" si="166"/>
        <v>2121283.74</v>
      </c>
    </row>
    <row r="769" spans="1:32">
      <c r="A769">
        <v>768</v>
      </c>
      <c r="B769" t="s">
        <v>792</v>
      </c>
      <c r="C769" t="s">
        <v>19</v>
      </c>
      <c r="D769">
        <v>439</v>
      </c>
      <c r="E769">
        <v>2.9</v>
      </c>
      <c r="F769">
        <v>559</v>
      </c>
      <c r="G769">
        <v>356</v>
      </c>
      <c r="H769">
        <v>507</v>
      </c>
      <c r="I769">
        <v>598</v>
      </c>
      <c r="J769">
        <v>34</v>
      </c>
      <c r="K769">
        <v>774</v>
      </c>
      <c r="L769">
        <v>730</v>
      </c>
      <c r="M769">
        <v>638</v>
      </c>
      <c r="N769">
        <v>593</v>
      </c>
      <c r="O769">
        <v>627</v>
      </c>
      <c r="P769">
        <v>964</v>
      </c>
      <c r="Q769">
        <v>504</v>
      </c>
      <c r="R769">
        <v>178</v>
      </c>
      <c r="S769" s="7">
        <f t="shared" si="154"/>
        <v>156284</v>
      </c>
      <c r="T769" s="7">
        <f t="shared" si="155"/>
        <v>222573</v>
      </c>
      <c r="U769" s="6">
        <f t="shared" si="156"/>
        <v>262522</v>
      </c>
      <c r="V769" s="6">
        <f t="shared" si="157"/>
        <v>14926</v>
      </c>
      <c r="W769" s="6">
        <f t="shared" si="158"/>
        <v>339786</v>
      </c>
      <c r="X769" s="6">
        <f t="shared" si="159"/>
        <v>320470</v>
      </c>
      <c r="Y769" s="6">
        <f t="shared" si="160"/>
        <v>280082</v>
      </c>
      <c r="Z769" s="6">
        <f t="shared" si="161"/>
        <v>260327</v>
      </c>
      <c r="AA769" s="6">
        <f t="shared" si="162"/>
        <v>275253</v>
      </c>
      <c r="AB769" s="6">
        <f t="shared" si="163"/>
        <v>423196</v>
      </c>
      <c r="AC769" s="6">
        <f t="shared" si="164"/>
        <v>221256</v>
      </c>
      <c r="AD769">
        <f t="shared" si="165"/>
        <v>78142</v>
      </c>
      <c r="AE769" s="7">
        <f t="shared" si="167"/>
        <v>7503.9</v>
      </c>
      <c r="AF769" s="6">
        <f t="shared" si="166"/>
        <v>2854817</v>
      </c>
    </row>
    <row r="770" spans="1:32">
      <c r="A770">
        <v>769</v>
      </c>
      <c r="B770" t="s">
        <v>793</v>
      </c>
      <c r="C770" t="s">
        <v>23</v>
      </c>
      <c r="D770">
        <v>174.33</v>
      </c>
      <c r="E770">
        <v>2.5</v>
      </c>
      <c r="F770">
        <v>148</v>
      </c>
      <c r="G770">
        <v>824</v>
      </c>
      <c r="H770">
        <v>303</v>
      </c>
      <c r="I770">
        <v>269</v>
      </c>
      <c r="J770">
        <v>998</v>
      </c>
      <c r="K770">
        <v>45</v>
      </c>
      <c r="L770">
        <v>716</v>
      </c>
      <c r="M770">
        <v>378</v>
      </c>
      <c r="N770">
        <v>180</v>
      </c>
      <c r="O770">
        <v>316</v>
      </c>
      <c r="P770">
        <v>928</v>
      </c>
      <c r="Q770">
        <v>589</v>
      </c>
      <c r="R770">
        <v>843</v>
      </c>
      <c r="S770" s="7">
        <f t="shared" si="154"/>
        <v>143647.92</v>
      </c>
      <c r="T770" s="7">
        <f t="shared" si="155"/>
        <v>52821.99</v>
      </c>
      <c r="U770" s="6">
        <f t="shared" si="156"/>
        <v>46894.77</v>
      </c>
      <c r="V770" s="6">
        <f t="shared" si="157"/>
        <v>173981.34</v>
      </c>
      <c r="W770" s="6">
        <f t="shared" si="158"/>
        <v>7844.85</v>
      </c>
      <c r="X770" s="6">
        <f t="shared" si="159"/>
        <v>124820.28</v>
      </c>
      <c r="Y770" s="6">
        <f t="shared" si="160"/>
        <v>65896.74</v>
      </c>
      <c r="Z770" s="6">
        <f t="shared" si="161"/>
        <v>31379.4</v>
      </c>
      <c r="AA770" s="6">
        <f t="shared" si="162"/>
        <v>55088.28</v>
      </c>
      <c r="AB770" s="6">
        <f t="shared" si="163"/>
        <v>161778.24</v>
      </c>
      <c r="AC770" s="6">
        <f t="shared" si="164"/>
        <v>102680.37</v>
      </c>
      <c r="AD770">
        <f t="shared" si="165"/>
        <v>146960.19</v>
      </c>
      <c r="AE770" s="7">
        <f t="shared" si="167"/>
        <v>6713.83</v>
      </c>
      <c r="AF770" s="6">
        <f t="shared" si="166"/>
        <v>1113794.37</v>
      </c>
    </row>
    <row r="771" spans="1:32">
      <c r="A771">
        <v>770</v>
      </c>
      <c r="B771" t="s">
        <v>794</v>
      </c>
      <c r="C771" t="s">
        <v>23</v>
      </c>
      <c r="D771">
        <v>411.52</v>
      </c>
      <c r="E771">
        <v>2.6</v>
      </c>
      <c r="F771">
        <v>787</v>
      </c>
      <c r="G771">
        <v>649</v>
      </c>
      <c r="H771">
        <v>500</v>
      </c>
      <c r="I771">
        <v>224</v>
      </c>
      <c r="J771">
        <v>308</v>
      </c>
      <c r="K771">
        <v>301</v>
      </c>
      <c r="L771">
        <v>722</v>
      </c>
      <c r="M771">
        <v>679</v>
      </c>
      <c r="N771">
        <v>498</v>
      </c>
      <c r="O771">
        <v>782</v>
      </c>
      <c r="P771">
        <v>120</v>
      </c>
      <c r="Q771">
        <v>771</v>
      </c>
      <c r="R771">
        <v>573</v>
      </c>
      <c r="S771" s="7">
        <f t="shared" ref="S771:S834" si="168">D771*G771</f>
        <v>267076.48</v>
      </c>
      <c r="T771" s="7">
        <f t="shared" ref="T771:T834" si="169">D771*H771</f>
        <v>205760</v>
      </c>
      <c r="U771" s="6">
        <f t="shared" ref="U771:U834" si="170">D771*I771</f>
        <v>92180.48</v>
      </c>
      <c r="V771" s="6">
        <f t="shared" ref="V771:V834" si="171">D771*J771</f>
        <v>126748.16</v>
      </c>
      <c r="W771" s="6">
        <f t="shared" ref="W771:W834" si="172">D771*K771</f>
        <v>123867.52</v>
      </c>
      <c r="X771" s="6">
        <f t="shared" ref="X771:X834" si="173">D771*L771</f>
        <v>297117.44</v>
      </c>
      <c r="Y771" s="6">
        <f t="shared" ref="Y771:Y834" si="174">D771*M771</f>
        <v>279422.08</v>
      </c>
      <c r="Z771" s="6">
        <f t="shared" ref="Z771:Z834" si="175">D771*N771</f>
        <v>204936.96</v>
      </c>
      <c r="AA771" s="6">
        <f t="shared" ref="AA771:AA834" si="176">D771*O771</f>
        <v>321808.64</v>
      </c>
      <c r="AB771" s="6">
        <f t="shared" ref="AB771:AB834" si="177">D771*P771</f>
        <v>49382.4</v>
      </c>
      <c r="AC771" s="6">
        <f t="shared" ref="AC771:AC834" si="178">D771*Q771</f>
        <v>317281.92</v>
      </c>
      <c r="AD771">
        <f t="shared" ref="AD771:AD834" si="179">D771*R771</f>
        <v>235800.96</v>
      </c>
      <c r="AE771" s="7">
        <f t="shared" si="167"/>
        <v>7328.12</v>
      </c>
      <c r="AF771" s="6">
        <f t="shared" ref="AF771:AF834" si="180">SUM(S771:AD771)</f>
        <v>2521383.04</v>
      </c>
    </row>
    <row r="772" spans="1:32">
      <c r="A772">
        <v>771</v>
      </c>
      <c r="B772" t="s">
        <v>795</v>
      </c>
      <c r="C772" t="s">
        <v>29</v>
      </c>
      <c r="D772">
        <v>59.76</v>
      </c>
      <c r="E772">
        <v>2.8</v>
      </c>
      <c r="F772">
        <v>669</v>
      </c>
      <c r="G772">
        <v>679</v>
      </c>
      <c r="H772">
        <v>802</v>
      </c>
      <c r="I772">
        <v>529</v>
      </c>
      <c r="J772">
        <v>537</v>
      </c>
      <c r="K772">
        <v>867</v>
      </c>
      <c r="L772">
        <v>276</v>
      </c>
      <c r="M772">
        <v>505</v>
      </c>
      <c r="N772">
        <v>319</v>
      </c>
      <c r="O772">
        <v>704</v>
      </c>
      <c r="P772">
        <v>196</v>
      </c>
      <c r="Q772">
        <v>240</v>
      </c>
      <c r="R772">
        <v>118</v>
      </c>
      <c r="S772" s="7">
        <f t="shared" si="168"/>
        <v>40577.04</v>
      </c>
      <c r="T772" s="7">
        <f t="shared" si="169"/>
        <v>47927.52</v>
      </c>
      <c r="U772" s="6">
        <f t="shared" si="170"/>
        <v>31613.04</v>
      </c>
      <c r="V772" s="6">
        <f t="shared" si="171"/>
        <v>32091.12</v>
      </c>
      <c r="W772" s="6">
        <f t="shared" si="172"/>
        <v>51811.92</v>
      </c>
      <c r="X772" s="6">
        <f t="shared" si="173"/>
        <v>16493.76</v>
      </c>
      <c r="Y772" s="6">
        <f t="shared" si="174"/>
        <v>30178.8</v>
      </c>
      <c r="Z772" s="6">
        <f t="shared" si="175"/>
        <v>19063.44</v>
      </c>
      <c r="AA772" s="6">
        <f t="shared" si="176"/>
        <v>42071.04</v>
      </c>
      <c r="AB772" s="6">
        <f t="shared" si="177"/>
        <v>11712.96</v>
      </c>
      <c r="AC772" s="6">
        <f t="shared" si="178"/>
        <v>14342.4</v>
      </c>
      <c r="AD772">
        <f t="shared" si="179"/>
        <v>7051.68</v>
      </c>
      <c r="AE772" s="7">
        <f t="shared" ref="AE772:AE835" si="181">SUM(D772:R772)</f>
        <v>6503.56</v>
      </c>
      <c r="AF772" s="6">
        <f t="shared" si="180"/>
        <v>344934.72</v>
      </c>
    </row>
    <row r="773" spans="1:32">
      <c r="A773">
        <v>772</v>
      </c>
      <c r="B773" t="s">
        <v>796</v>
      </c>
      <c r="C773" t="s">
        <v>23</v>
      </c>
      <c r="D773">
        <v>423.99</v>
      </c>
      <c r="E773">
        <v>4.1</v>
      </c>
      <c r="F773">
        <v>202</v>
      </c>
      <c r="G773">
        <v>390</v>
      </c>
      <c r="H773">
        <v>597</v>
      </c>
      <c r="I773">
        <v>112</v>
      </c>
      <c r="J773">
        <v>749</v>
      </c>
      <c r="K773">
        <v>911</v>
      </c>
      <c r="L773">
        <v>535</v>
      </c>
      <c r="M773">
        <v>755</v>
      </c>
      <c r="N773">
        <v>82</v>
      </c>
      <c r="O773">
        <v>661</v>
      </c>
      <c r="P773">
        <v>805</v>
      </c>
      <c r="Q773">
        <v>652</v>
      </c>
      <c r="R773">
        <v>468</v>
      </c>
      <c r="S773" s="7">
        <f t="shared" si="168"/>
        <v>165356.1</v>
      </c>
      <c r="T773" s="7">
        <f t="shared" si="169"/>
        <v>253122.03</v>
      </c>
      <c r="U773" s="6">
        <f t="shared" si="170"/>
        <v>47486.88</v>
      </c>
      <c r="V773" s="6">
        <f t="shared" si="171"/>
        <v>317568.51</v>
      </c>
      <c r="W773" s="6">
        <f t="shared" si="172"/>
        <v>386254.89</v>
      </c>
      <c r="X773" s="6">
        <f t="shared" si="173"/>
        <v>226834.65</v>
      </c>
      <c r="Y773" s="6">
        <f t="shared" si="174"/>
        <v>320112.45</v>
      </c>
      <c r="Z773" s="6">
        <f t="shared" si="175"/>
        <v>34767.18</v>
      </c>
      <c r="AA773" s="6">
        <f t="shared" si="176"/>
        <v>280257.39</v>
      </c>
      <c r="AB773" s="6">
        <f t="shared" si="177"/>
        <v>341311.95</v>
      </c>
      <c r="AC773" s="6">
        <f t="shared" si="178"/>
        <v>276441.48</v>
      </c>
      <c r="AD773">
        <f t="shared" si="179"/>
        <v>198427.32</v>
      </c>
      <c r="AE773" s="7">
        <f t="shared" si="181"/>
        <v>7347.09</v>
      </c>
      <c r="AF773" s="6">
        <f t="shared" si="180"/>
        <v>2847940.83</v>
      </c>
    </row>
    <row r="774" spans="1:32">
      <c r="A774">
        <v>773</v>
      </c>
      <c r="B774" t="s">
        <v>797</v>
      </c>
      <c r="C774" t="s">
        <v>48</v>
      </c>
      <c r="D774">
        <v>68.11</v>
      </c>
      <c r="E774">
        <v>4.6</v>
      </c>
      <c r="F774">
        <v>444</v>
      </c>
      <c r="G774">
        <v>614</v>
      </c>
      <c r="H774">
        <v>165</v>
      </c>
      <c r="I774">
        <v>250</v>
      </c>
      <c r="J774">
        <v>13</v>
      </c>
      <c r="K774">
        <v>407</v>
      </c>
      <c r="L774">
        <v>485</v>
      </c>
      <c r="M774">
        <v>898</v>
      </c>
      <c r="N774">
        <v>302</v>
      </c>
      <c r="O774">
        <v>130</v>
      </c>
      <c r="P774">
        <v>481</v>
      </c>
      <c r="Q774">
        <v>739</v>
      </c>
      <c r="R774">
        <v>548</v>
      </c>
      <c r="S774" s="7">
        <f t="shared" si="168"/>
        <v>41819.54</v>
      </c>
      <c r="T774" s="7">
        <f t="shared" si="169"/>
        <v>11238.15</v>
      </c>
      <c r="U774" s="6">
        <f t="shared" si="170"/>
        <v>17027.5</v>
      </c>
      <c r="V774" s="6">
        <f t="shared" si="171"/>
        <v>885.43</v>
      </c>
      <c r="W774" s="6">
        <f t="shared" si="172"/>
        <v>27720.77</v>
      </c>
      <c r="X774" s="6">
        <f t="shared" si="173"/>
        <v>33033.35</v>
      </c>
      <c r="Y774" s="6">
        <f t="shared" si="174"/>
        <v>61162.78</v>
      </c>
      <c r="Z774" s="6">
        <f t="shared" si="175"/>
        <v>20569.22</v>
      </c>
      <c r="AA774" s="6">
        <f t="shared" si="176"/>
        <v>8854.3</v>
      </c>
      <c r="AB774" s="6">
        <f t="shared" si="177"/>
        <v>32760.91</v>
      </c>
      <c r="AC774" s="6">
        <f t="shared" si="178"/>
        <v>50333.29</v>
      </c>
      <c r="AD774">
        <f t="shared" si="179"/>
        <v>37324.28</v>
      </c>
      <c r="AE774" s="7">
        <f t="shared" si="181"/>
        <v>5548.71</v>
      </c>
      <c r="AF774" s="6">
        <f t="shared" si="180"/>
        <v>342729.52</v>
      </c>
    </row>
    <row r="775" spans="1:32">
      <c r="A775">
        <v>774</v>
      </c>
      <c r="B775" t="s">
        <v>798</v>
      </c>
      <c r="C775" t="s">
        <v>23</v>
      </c>
      <c r="D775">
        <v>201.66</v>
      </c>
      <c r="E775">
        <v>4.8</v>
      </c>
      <c r="F775">
        <v>914</v>
      </c>
      <c r="G775">
        <v>933</v>
      </c>
      <c r="H775">
        <v>414</v>
      </c>
      <c r="I775">
        <v>232</v>
      </c>
      <c r="J775">
        <v>373</v>
      </c>
      <c r="K775">
        <v>188</v>
      </c>
      <c r="L775">
        <v>515</v>
      </c>
      <c r="M775">
        <v>75</v>
      </c>
      <c r="N775">
        <v>261</v>
      </c>
      <c r="O775">
        <v>101</v>
      </c>
      <c r="P775">
        <v>633</v>
      </c>
      <c r="Q775">
        <v>674</v>
      </c>
      <c r="R775">
        <v>645</v>
      </c>
      <c r="S775" s="7">
        <f t="shared" si="168"/>
        <v>188148.78</v>
      </c>
      <c r="T775" s="7">
        <f t="shared" si="169"/>
        <v>83487.24</v>
      </c>
      <c r="U775" s="6">
        <f t="shared" si="170"/>
        <v>46785.12</v>
      </c>
      <c r="V775" s="6">
        <f t="shared" si="171"/>
        <v>75219.18</v>
      </c>
      <c r="W775" s="6">
        <f t="shared" si="172"/>
        <v>37912.08</v>
      </c>
      <c r="X775" s="6">
        <f t="shared" si="173"/>
        <v>103854.9</v>
      </c>
      <c r="Y775" s="6">
        <f t="shared" si="174"/>
        <v>15124.5</v>
      </c>
      <c r="Z775" s="6">
        <f t="shared" si="175"/>
        <v>52633.26</v>
      </c>
      <c r="AA775" s="6">
        <f t="shared" si="176"/>
        <v>20367.66</v>
      </c>
      <c r="AB775" s="6">
        <f t="shared" si="177"/>
        <v>127650.78</v>
      </c>
      <c r="AC775" s="6">
        <f t="shared" si="178"/>
        <v>135918.84</v>
      </c>
      <c r="AD775">
        <f t="shared" si="179"/>
        <v>130070.7</v>
      </c>
      <c r="AE775" s="7">
        <f t="shared" si="181"/>
        <v>6164.46</v>
      </c>
      <c r="AF775" s="6">
        <f t="shared" si="180"/>
        <v>1017173.04</v>
      </c>
    </row>
    <row r="776" spans="1:32">
      <c r="A776">
        <v>775</v>
      </c>
      <c r="B776" t="s">
        <v>799</v>
      </c>
      <c r="C776" t="s">
        <v>26</v>
      </c>
      <c r="D776">
        <v>399.66</v>
      </c>
      <c r="E776">
        <v>4.1</v>
      </c>
      <c r="F776">
        <v>988</v>
      </c>
      <c r="G776">
        <v>84</v>
      </c>
      <c r="H776">
        <v>461</v>
      </c>
      <c r="I776">
        <v>840</v>
      </c>
      <c r="J776">
        <v>556</v>
      </c>
      <c r="K776">
        <v>821</v>
      </c>
      <c r="L776">
        <v>151</v>
      </c>
      <c r="M776">
        <v>230</v>
      </c>
      <c r="N776">
        <v>783</v>
      </c>
      <c r="O776">
        <v>309</v>
      </c>
      <c r="P776">
        <v>793</v>
      </c>
      <c r="Q776">
        <v>235</v>
      </c>
      <c r="R776">
        <v>454</v>
      </c>
      <c r="S776" s="7">
        <f t="shared" si="168"/>
        <v>33571.44</v>
      </c>
      <c r="T776" s="7">
        <f t="shared" si="169"/>
        <v>184243.26</v>
      </c>
      <c r="U776" s="6">
        <f t="shared" si="170"/>
        <v>335714.4</v>
      </c>
      <c r="V776" s="6">
        <f t="shared" si="171"/>
        <v>222210.96</v>
      </c>
      <c r="W776" s="6">
        <f t="shared" si="172"/>
        <v>328120.86</v>
      </c>
      <c r="X776" s="6">
        <f t="shared" si="173"/>
        <v>60348.66</v>
      </c>
      <c r="Y776" s="6">
        <f t="shared" si="174"/>
        <v>91921.8</v>
      </c>
      <c r="Z776" s="6">
        <f t="shared" si="175"/>
        <v>312933.78</v>
      </c>
      <c r="AA776" s="6">
        <f t="shared" si="176"/>
        <v>123494.94</v>
      </c>
      <c r="AB776" s="6">
        <f t="shared" si="177"/>
        <v>316930.38</v>
      </c>
      <c r="AC776" s="6">
        <f t="shared" si="178"/>
        <v>93920.1</v>
      </c>
      <c r="AD776">
        <f t="shared" si="179"/>
        <v>181445.64</v>
      </c>
      <c r="AE776" s="7">
        <f t="shared" si="181"/>
        <v>7108.76</v>
      </c>
      <c r="AF776" s="6">
        <f t="shared" si="180"/>
        <v>2284856.22</v>
      </c>
    </row>
    <row r="777" spans="1:32">
      <c r="A777">
        <v>776</v>
      </c>
      <c r="B777" t="s">
        <v>800</v>
      </c>
      <c r="C777" t="s">
        <v>21</v>
      </c>
      <c r="D777">
        <v>79.21</v>
      </c>
      <c r="E777">
        <v>2.3</v>
      </c>
      <c r="F777">
        <v>419</v>
      </c>
      <c r="G777">
        <v>316</v>
      </c>
      <c r="H777">
        <v>919</v>
      </c>
      <c r="I777">
        <v>790</v>
      </c>
      <c r="J777">
        <v>427</v>
      </c>
      <c r="K777">
        <v>829</v>
      </c>
      <c r="L777">
        <v>954</v>
      </c>
      <c r="M777">
        <v>715</v>
      </c>
      <c r="N777">
        <v>199</v>
      </c>
      <c r="O777">
        <v>781</v>
      </c>
      <c r="P777">
        <v>896</v>
      </c>
      <c r="Q777">
        <v>127</v>
      </c>
      <c r="R777">
        <v>25</v>
      </c>
      <c r="S777" s="7">
        <f t="shared" si="168"/>
        <v>25030.36</v>
      </c>
      <c r="T777" s="7">
        <f t="shared" si="169"/>
        <v>72793.99</v>
      </c>
      <c r="U777" s="6">
        <f t="shared" si="170"/>
        <v>62575.9</v>
      </c>
      <c r="V777" s="6">
        <f t="shared" si="171"/>
        <v>33822.67</v>
      </c>
      <c r="W777" s="6">
        <f t="shared" si="172"/>
        <v>65665.09</v>
      </c>
      <c r="X777" s="6">
        <f t="shared" si="173"/>
        <v>75566.34</v>
      </c>
      <c r="Y777" s="6">
        <f t="shared" si="174"/>
        <v>56635.15</v>
      </c>
      <c r="Z777" s="6">
        <f t="shared" si="175"/>
        <v>15762.79</v>
      </c>
      <c r="AA777" s="6">
        <f t="shared" si="176"/>
        <v>61863.01</v>
      </c>
      <c r="AB777" s="6">
        <f t="shared" si="177"/>
        <v>70972.16</v>
      </c>
      <c r="AC777" s="6">
        <f t="shared" si="178"/>
        <v>10059.67</v>
      </c>
      <c r="AD777">
        <f t="shared" si="179"/>
        <v>1980.25</v>
      </c>
      <c r="AE777" s="7">
        <f t="shared" si="181"/>
        <v>7478.51</v>
      </c>
      <c r="AF777" s="6">
        <f t="shared" si="180"/>
        <v>552727.38</v>
      </c>
    </row>
    <row r="778" spans="1:32">
      <c r="A778">
        <v>777</v>
      </c>
      <c r="B778" t="s">
        <v>801</v>
      </c>
      <c r="C778" t="s">
        <v>23</v>
      </c>
      <c r="D778">
        <v>118.48</v>
      </c>
      <c r="E778">
        <v>3.8</v>
      </c>
      <c r="F778">
        <v>427</v>
      </c>
      <c r="G778">
        <v>211</v>
      </c>
      <c r="H778">
        <v>113</v>
      </c>
      <c r="I778">
        <v>713</v>
      </c>
      <c r="J778">
        <v>727</v>
      </c>
      <c r="K778">
        <v>128</v>
      </c>
      <c r="L778">
        <v>482</v>
      </c>
      <c r="M778">
        <v>961</v>
      </c>
      <c r="N778">
        <v>239</v>
      </c>
      <c r="O778">
        <v>291</v>
      </c>
      <c r="P778">
        <v>771</v>
      </c>
      <c r="Q778">
        <v>502</v>
      </c>
      <c r="R778">
        <v>489</v>
      </c>
      <c r="S778" s="7">
        <f t="shared" si="168"/>
        <v>24999.28</v>
      </c>
      <c r="T778" s="7">
        <f t="shared" si="169"/>
        <v>13388.24</v>
      </c>
      <c r="U778" s="6">
        <f t="shared" si="170"/>
        <v>84476.24</v>
      </c>
      <c r="V778" s="6">
        <f t="shared" si="171"/>
        <v>86134.96</v>
      </c>
      <c r="W778" s="6">
        <f t="shared" si="172"/>
        <v>15165.44</v>
      </c>
      <c r="X778" s="6">
        <f t="shared" si="173"/>
        <v>57107.36</v>
      </c>
      <c r="Y778" s="6">
        <f t="shared" si="174"/>
        <v>113859.28</v>
      </c>
      <c r="Z778" s="6">
        <f t="shared" si="175"/>
        <v>28316.72</v>
      </c>
      <c r="AA778" s="6">
        <f t="shared" si="176"/>
        <v>34477.68</v>
      </c>
      <c r="AB778" s="6">
        <f t="shared" si="177"/>
        <v>91348.08</v>
      </c>
      <c r="AC778" s="6">
        <f t="shared" si="178"/>
        <v>59476.96</v>
      </c>
      <c r="AD778">
        <f t="shared" si="179"/>
        <v>57936.72</v>
      </c>
      <c r="AE778" s="7">
        <f t="shared" si="181"/>
        <v>6176.28</v>
      </c>
      <c r="AF778" s="6">
        <f t="shared" si="180"/>
        <v>666686.96</v>
      </c>
    </row>
    <row r="779" spans="1:32">
      <c r="A779">
        <v>778</v>
      </c>
      <c r="B779" t="s">
        <v>802</v>
      </c>
      <c r="C779" t="s">
        <v>26</v>
      </c>
      <c r="D779">
        <v>362.52</v>
      </c>
      <c r="E779">
        <v>2.8</v>
      </c>
      <c r="F779">
        <v>479</v>
      </c>
      <c r="G779">
        <v>514</v>
      </c>
      <c r="H779">
        <v>432</v>
      </c>
      <c r="I779">
        <v>82</v>
      </c>
      <c r="J779">
        <v>232</v>
      </c>
      <c r="K779">
        <v>560</v>
      </c>
      <c r="L779">
        <v>258</v>
      </c>
      <c r="M779">
        <v>247</v>
      </c>
      <c r="N779">
        <v>913</v>
      </c>
      <c r="O779">
        <v>721</v>
      </c>
      <c r="P779">
        <v>38</v>
      </c>
      <c r="Q779">
        <v>199</v>
      </c>
      <c r="R779">
        <v>7</v>
      </c>
      <c r="S779" s="7">
        <f t="shared" si="168"/>
        <v>186335.28</v>
      </c>
      <c r="T779" s="7">
        <f t="shared" si="169"/>
        <v>156608.64</v>
      </c>
      <c r="U779" s="6">
        <f t="shared" si="170"/>
        <v>29726.64</v>
      </c>
      <c r="V779" s="6">
        <f t="shared" si="171"/>
        <v>84104.64</v>
      </c>
      <c r="W779" s="6">
        <f t="shared" si="172"/>
        <v>203011.2</v>
      </c>
      <c r="X779" s="6">
        <f t="shared" si="173"/>
        <v>93530.16</v>
      </c>
      <c r="Y779" s="6">
        <f t="shared" si="174"/>
        <v>89542.44</v>
      </c>
      <c r="Z779" s="6">
        <f t="shared" si="175"/>
        <v>330980.76</v>
      </c>
      <c r="AA779" s="6">
        <f t="shared" si="176"/>
        <v>261376.92</v>
      </c>
      <c r="AB779" s="6">
        <f t="shared" si="177"/>
        <v>13775.76</v>
      </c>
      <c r="AC779" s="6">
        <f t="shared" si="178"/>
        <v>72141.48</v>
      </c>
      <c r="AD779">
        <f t="shared" si="179"/>
        <v>2537.64</v>
      </c>
      <c r="AE779" s="7">
        <f t="shared" si="181"/>
        <v>5047.32</v>
      </c>
      <c r="AF779" s="6">
        <f t="shared" si="180"/>
        <v>1523671.56</v>
      </c>
    </row>
    <row r="780" spans="1:32">
      <c r="A780">
        <v>779</v>
      </c>
      <c r="B780" t="s">
        <v>803</v>
      </c>
      <c r="C780" t="s">
        <v>19</v>
      </c>
      <c r="D780">
        <v>361.42</v>
      </c>
      <c r="E780">
        <v>2</v>
      </c>
      <c r="F780">
        <v>475</v>
      </c>
      <c r="G780">
        <v>383</v>
      </c>
      <c r="H780">
        <v>991</v>
      </c>
      <c r="I780">
        <v>124</v>
      </c>
      <c r="J780">
        <v>704</v>
      </c>
      <c r="K780">
        <v>536</v>
      </c>
      <c r="L780">
        <v>323</v>
      </c>
      <c r="M780">
        <v>301</v>
      </c>
      <c r="N780">
        <v>691</v>
      </c>
      <c r="O780">
        <v>494</v>
      </c>
      <c r="P780">
        <v>565</v>
      </c>
      <c r="Q780">
        <v>961</v>
      </c>
      <c r="R780">
        <v>968</v>
      </c>
      <c r="S780" s="7">
        <f t="shared" si="168"/>
        <v>138423.86</v>
      </c>
      <c r="T780" s="7">
        <f t="shared" si="169"/>
        <v>358167.22</v>
      </c>
      <c r="U780" s="6">
        <f t="shared" si="170"/>
        <v>44816.08</v>
      </c>
      <c r="V780" s="6">
        <f t="shared" si="171"/>
        <v>254439.68</v>
      </c>
      <c r="W780" s="6">
        <f t="shared" si="172"/>
        <v>193721.12</v>
      </c>
      <c r="X780" s="6">
        <f t="shared" si="173"/>
        <v>116738.66</v>
      </c>
      <c r="Y780" s="6">
        <f t="shared" si="174"/>
        <v>108787.42</v>
      </c>
      <c r="Z780" s="6">
        <f t="shared" si="175"/>
        <v>249741.22</v>
      </c>
      <c r="AA780" s="6">
        <f t="shared" si="176"/>
        <v>178541.48</v>
      </c>
      <c r="AB780" s="6">
        <f t="shared" si="177"/>
        <v>204202.3</v>
      </c>
      <c r="AC780" s="6">
        <f t="shared" si="178"/>
        <v>347324.62</v>
      </c>
      <c r="AD780">
        <f t="shared" si="179"/>
        <v>349854.56</v>
      </c>
      <c r="AE780" s="7">
        <f t="shared" si="181"/>
        <v>7879.42</v>
      </c>
      <c r="AF780" s="6">
        <f t="shared" si="180"/>
        <v>2544758.22</v>
      </c>
    </row>
    <row r="781" spans="1:32">
      <c r="A781">
        <v>780</v>
      </c>
      <c r="B781" t="s">
        <v>804</v>
      </c>
      <c r="C781" t="s">
        <v>23</v>
      </c>
      <c r="D781">
        <v>322.37</v>
      </c>
      <c r="E781">
        <v>4.4</v>
      </c>
      <c r="F781">
        <v>126</v>
      </c>
      <c r="G781">
        <v>690</v>
      </c>
      <c r="H781">
        <v>355</v>
      </c>
      <c r="I781">
        <v>174</v>
      </c>
      <c r="J781">
        <v>562</v>
      </c>
      <c r="K781">
        <v>265</v>
      </c>
      <c r="L781">
        <v>868</v>
      </c>
      <c r="M781">
        <v>725</v>
      </c>
      <c r="N781">
        <v>943</v>
      </c>
      <c r="O781">
        <v>360</v>
      </c>
      <c r="P781">
        <v>511</v>
      </c>
      <c r="Q781">
        <v>901</v>
      </c>
      <c r="R781">
        <v>986</v>
      </c>
      <c r="S781" s="7">
        <f t="shared" si="168"/>
        <v>222435.3</v>
      </c>
      <c r="T781" s="7">
        <f t="shared" si="169"/>
        <v>114441.35</v>
      </c>
      <c r="U781" s="6">
        <f t="shared" si="170"/>
        <v>56092.38</v>
      </c>
      <c r="V781" s="6">
        <f t="shared" si="171"/>
        <v>181171.94</v>
      </c>
      <c r="W781" s="6">
        <f t="shared" si="172"/>
        <v>85428.05</v>
      </c>
      <c r="X781" s="6">
        <f t="shared" si="173"/>
        <v>279817.16</v>
      </c>
      <c r="Y781" s="6">
        <f t="shared" si="174"/>
        <v>233718.25</v>
      </c>
      <c r="Z781" s="6">
        <f t="shared" si="175"/>
        <v>303994.91</v>
      </c>
      <c r="AA781" s="6">
        <f t="shared" si="176"/>
        <v>116053.2</v>
      </c>
      <c r="AB781" s="6">
        <f t="shared" si="177"/>
        <v>164731.07</v>
      </c>
      <c r="AC781" s="6">
        <f t="shared" si="178"/>
        <v>290455.37</v>
      </c>
      <c r="AD781">
        <f t="shared" si="179"/>
        <v>317856.82</v>
      </c>
      <c r="AE781" s="7">
        <f t="shared" si="181"/>
        <v>7792.77</v>
      </c>
      <c r="AF781" s="6">
        <f t="shared" si="180"/>
        <v>2366195.8</v>
      </c>
    </row>
    <row r="782" spans="1:32">
      <c r="A782">
        <v>781</v>
      </c>
      <c r="B782" t="s">
        <v>805</v>
      </c>
      <c r="C782" t="s">
        <v>48</v>
      </c>
      <c r="D782">
        <v>348.5</v>
      </c>
      <c r="E782">
        <v>1.2</v>
      </c>
      <c r="F782">
        <v>395</v>
      </c>
      <c r="G782">
        <v>341</v>
      </c>
      <c r="H782">
        <v>927</v>
      </c>
      <c r="I782">
        <v>68</v>
      </c>
      <c r="J782">
        <v>938</v>
      </c>
      <c r="K782">
        <v>117</v>
      </c>
      <c r="L782">
        <v>167</v>
      </c>
      <c r="M782">
        <v>214</v>
      </c>
      <c r="N782">
        <v>682</v>
      </c>
      <c r="O782">
        <v>337</v>
      </c>
      <c r="P782">
        <v>473</v>
      </c>
      <c r="Q782">
        <v>542</v>
      </c>
      <c r="R782">
        <v>515</v>
      </c>
      <c r="S782" s="7">
        <f t="shared" si="168"/>
        <v>118838.5</v>
      </c>
      <c r="T782" s="7">
        <f t="shared" si="169"/>
        <v>323059.5</v>
      </c>
      <c r="U782" s="6">
        <f t="shared" si="170"/>
        <v>23698</v>
      </c>
      <c r="V782" s="6">
        <f t="shared" si="171"/>
        <v>326893</v>
      </c>
      <c r="W782" s="6">
        <f t="shared" si="172"/>
        <v>40774.5</v>
      </c>
      <c r="X782" s="6">
        <f t="shared" si="173"/>
        <v>58199.5</v>
      </c>
      <c r="Y782" s="6">
        <f t="shared" si="174"/>
        <v>74579</v>
      </c>
      <c r="Z782" s="6">
        <f t="shared" si="175"/>
        <v>237677</v>
      </c>
      <c r="AA782" s="6">
        <f t="shared" si="176"/>
        <v>117444.5</v>
      </c>
      <c r="AB782" s="6">
        <f t="shared" si="177"/>
        <v>164840.5</v>
      </c>
      <c r="AC782" s="6">
        <f t="shared" si="178"/>
        <v>188887</v>
      </c>
      <c r="AD782">
        <f t="shared" si="179"/>
        <v>179477.5</v>
      </c>
      <c r="AE782" s="7">
        <f t="shared" si="181"/>
        <v>6065.7</v>
      </c>
      <c r="AF782" s="6">
        <f t="shared" si="180"/>
        <v>1854368.5</v>
      </c>
    </row>
    <row r="783" spans="1:32">
      <c r="A783">
        <v>782</v>
      </c>
      <c r="B783" t="s">
        <v>806</v>
      </c>
      <c r="C783" t="s">
        <v>19</v>
      </c>
      <c r="D783">
        <v>273.65</v>
      </c>
      <c r="E783">
        <v>4.6</v>
      </c>
      <c r="F783">
        <v>817</v>
      </c>
      <c r="G783">
        <v>814</v>
      </c>
      <c r="H783">
        <v>694</v>
      </c>
      <c r="I783">
        <v>46</v>
      </c>
      <c r="J783">
        <v>886</v>
      </c>
      <c r="K783">
        <v>463</v>
      </c>
      <c r="L783">
        <v>687</v>
      </c>
      <c r="M783">
        <v>157</v>
      </c>
      <c r="N783">
        <v>294</v>
      </c>
      <c r="O783">
        <v>578</v>
      </c>
      <c r="P783">
        <v>160</v>
      </c>
      <c r="Q783">
        <v>501</v>
      </c>
      <c r="R783">
        <v>532</v>
      </c>
      <c r="S783" s="7">
        <f t="shared" si="168"/>
        <v>222751.1</v>
      </c>
      <c r="T783" s="7">
        <f t="shared" si="169"/>
        <v>189913.1</v>
      </c>
      <c r="U783" s="6">
        <f t="shared" si="170"/>
        <v>12587.9</v>
      </c>
      <c r="V783" s="6">
        <f t="shared" si="171"/>
        <v>242453.9</v>
      </c>
      <c r="W783" s="6">
        <f t="shared" si="172"/>
        <v>126699.95</v>
      </c>
      <c r="X783" s="6">
        <f t="shared" si="173"/>
        <v>187997.55</v>
      </c>
      <c r="Y783" s="6">
        <f t="shared" si="174"/>
        <v>42963.05</v>
      </c>
      <c r="Z783" s="6">
        <f t="shared" si="175"/>
        <v>80453.1</v>
      </c>
      <c r="AA783" s="6">
        <f t="shared" si="176"/>
        <v>158169.7</v>
      </c>
      <c r="AB783" s="6">
        <f t="shared" si="177"/>
        <v>43784</v>
      </c>
      <c r="AC783" s="6">
        <f t="shared" si="178"/>
        <v>137098.65</v>
      </c>
      <c r="AD783">
        <f t="shared" si="179"/>
        <v>145581.8</v>
      </c>
      <c r="AE783" s="7">
        <f t="shared" si="181"/>
        <v>6907.25</v>
      </c>
      <c r="AF783" s="6">
        <f t="shared" si="180"/>
        <v>1590453.8</v>
      </c>
    </row>
    <row r="784" spans="1:32">
      <c r="A784">
        <v>783</v>
      </c>
      <c r="B784" t="s">
        <v>807</v>
      </c>
      <c r="C784" t="s">
        <v>35</v>
      </c>
      <c r="D784">
        <v>129.64</v>
      </c>
      <c r="E784">
        <v>2.8</v>
      </c>
      <c r="F784">
        <v>881</v>
      </c>
      <c r="G784">
        <v>963</v>
      </c>
      <c r="H784">
        <v>206</v>
      </c>
      <c r="I784">
        <v>883</v>
      </c>
      <c r="J784">
        <v>725</v>
      </c>
      <c r="K784">
        <v>143</v>
      </c>
      <c r="L784">
        <v>309</v>
      </c>
      <c r="M784">
        <v>68</v>
      </c>
      <c r="N784">
        <v>511</v>
      </c>
      <c r="O784">
        <v>9</v>
      </c>
      <c r="P784">
        <v>288</v>
      </c>
      <c r="Q784">
        <v>649</v>
      </c>
      <c r="R784">
        <v>926</v>
      </c>
      <c r="S784" s="7">
        <f t="shared" si="168"/>
        <v>124843.32</v>
      </c>
      <c r="T784" s="7">
        <f t="shared" si="169"/>
        <v>26705.84</v>
      </c>
      <c r="U784" s="6">
        <f t="shared" si="170"/>
        <v>114472.12</v>
      </c>
      <c r="V784" s="6">
        <f t="shared" si="171"/>
        <v>93989</v>
      </c>
      <c r="W784" s="6">
        <f t="shared" si="172"/>
        <v>18538.52</v>
      </c>
      <c r="X784" s="6">
        <f t="shared" si="173"/>
        <v>40058.76</v>
      </c>
      <c r="Y784" s="6">
        <f t="shared" si="174"/>
        <v>8815.52</v>
      </c>
      <c r="Z784" s="6">
        <f t="shared" si="175"/>
        <v>66246.04</v>
      </c>
      <c r="AA784" s="6">
        <f t="shared" si="176"/>
        <v>1166.76</v>
      </c>
      <c r="AB784" s="6">
        <f t="shared" si="177"/>
        <v>37336.32</v>
      </c>
      <c r="AC784" s="6">
        <f t="shared" si="178"/>
        <v>84136.36</v>
      </c>
      <c r="AD784">
        <f t="shared" si="179"/>
        <v>120046.64</v>
      </c>
      <c r="AE784" s="7">
        <f t="shared" si="181"/>
        <v>6693.44</v>
      </c>
      <c r="AF784" s="6">
        <f t="shared" si="180"/>
        <v>736355.2</v>
      </c>
    </row>
    <row r="785" spans="1:32">
      <c r="A785">
        <v>784</v>
      </c>
      <c r="B785" t="s">
        <v>808</v>
      </c>
      <c r="C785" t="s">
        <v>23</v>
      </c>
      <c r="D785">
        <v>176.12</v>
      </c>
      <c r="E785">
        <v>3.5</v>
      </c>
      <c r="F785">
        <v>806</v>
      </c>
      <c r="G785">
        <v>987</v>
      </c>
      <c r="H785">
        <v>767</v>
      </c>
      <c r="I785">
        <v>255</v>
      </c>
      <c r="J785">
        <v>662</v>
      </c>
      <c r="K785">
        <v>441</v>
      </c>
      <c r="L785">
        <v>802</v>
      </c>
      <c r="M785">
        <v>392</v>
      </c>
      <c r="N785">
        <v>688</v>
      </c>
      <c r="O785">
        <v>48</v>
      </c>
      <c r="P785">
        <v>199</v>
      </c>
      <c r="Q785">
        <v>491</v>
      </c>
      <c r="R785">
        <v>148</v>
      </c>
      <c r="S785" s="7">
        <f t="shared" si="168"/>
        <v>173830.44</v>
      </c>
      <c r="T785" s="7">
        <f t="shared" si="169"/>
        <v>135084.04</v>
      </c>
      <c r="U785" s="6">
        <f t="shared" si="170"/>
        <v>44910.6</v>
      </c>
      <c r="V785" s="6">
        <f t="shared" si="171"/>
        <v>116591.44</v>
      </c>
      <c r="W785" s="6">
        <f t="shared" si="172"/>
        <v>77668.92</v>
      </c>
      <c r="X785" s="6">
        <f t="shared" si="173"/>
        <v>141248.24</v>
      </c>
      <c r="Y785" s="6">
        <f t="shared" si="174"/>
        <v>69039.04</v>
      </c>
      <c r="Z785" s="6">
        <f t="shared" si="175"/>
        <v>121170.56</v>
      </c>
      <c r="AA785" s="6">
        <f t="shared" si="176"/>
        <v>8453.76</v>
      </c>
      <c r="AB785" s="6">
        <f t="shared" si="177"/>
        <v>35047.88</v>
      </c>
      <c r="AC785" s="6">
        <f t="shared" si="178"/>
        <v>86474.92</v>
      </c>
      <c r="AD785">
        <f t="shared" si="179"/>
        <v>26065.76</v>
      </c>
      <c r="AE785" s="7">
        <f t="shared" si="181"/>
        <v>6865.62</v>
      </c>
      <c r="AF785" s="6">
        <f t="shared" si="180"/>
        <v>1035585.6</v>
      </c>
    </row>
    <row r="786" spans="1:32">
      <c r="A786">
        <v>785</v>
      </c>
      <c r="B786" t="s">
        <v>809</v>
      </c>
      <c r="C786" t="s">
        <v>29</v>
      </c>
      <c r="D786">
        <v>94.89</v>
      </c>
      <c r="E786">
        <v>3.6</v>
      </c>
      <c r="F786">
        <v>576</v>
      </c>
      <c r="G786">
        <v>843</v>
      </c>
      <c r="H786">
        <v>234</v>
      </c>
      <c r="I786">
        <v>726</v>
      </c>
      <c r="J786">
        <v>439</v>
      </c>
      <c r="K786">
        <v>199</v>
      </c>
      <c r="L786">
        <v>478</v>
      </c>
      <c r="M786">
        <v>84</v>
      </c>
      <c r="N786">
        <v>880</v>
      </c>
      <c r="O786">
        <v>486</v>
      </c>
      <c r="P786">
        <v>787</v>
      </c>
      <c r="Q786">
        <v>20</v>
      </c>
      <c r="R786">
        <v>487</v>
      </c>
      <c r="S786" s="7">
        <f t="shared" si="168"/>
        <v>79992.27</v>
      </c>
      <c r="T786" s="7">
        <f t="shared" si="169"/>
        <v>22204.26</v>
      </c>
      <c r="U786" s="6">
        <f t="shared" si="170"/>
        <v>68890.14</v>
      </c>
      <c r="V786" s="6">
        <f t="shared" si="171"/>
        <v>41656.71</v>
      </c>
      <c r="W786" s="6">
        <f t="shared" si="172"/>
        <v>18883.11</v>
      </c>
      <c r="X786" s="6">
        <f t="shared" si="173"/>
        <v>45357.42</v>
      </c>
      <c r="Y786" s="6">
        <f t="shared" si="174"/>
        <v>7970.76</v>
      </c>
      <c r="Z786" s="6">
        <f t="shared" si="175"/>
        <v>83503.2</v>
      </c>
      <c r="AA786" s="6">
        <f t="shared" si="176"/>
        <v>46116.54</v>
      </c>
      <c r="AB786" s="6">
        <f t="shared" si="177"/>
        <v>74678.43</v>
      </c>
      <c r="AC786" s="6">
        <f t="shared" si="178"/>
        <v>1897.8</v>
      </c>
      <c r="AD786">
        <f t="shared" si="179"/>
        <v>46211.43</v>
      </c>
      <c r="AE786" s="7">
        <f t="shared" si="181"/>
        <v>6337.49</v>
      </c>
      <c r="AF786" s="6">
        <f t="shared" si="180"/>
        <v>537362.07</v>
      </c>
    </row>
    <row r="787" spans="1:32">
      <c r="A787">
        <v>786</v>
      </c>
      <c r="B787" t="s">
        <v>810</v>
      </c>
      <c r="C787" t="s">
        <v>26</v>
      </c>
      <c r="D787">
        <v>454.68</v>
      </c>
      <c r="E787">
        <v>4.6</v>
      </c>
      <c r="F787">
        <v>325</v>
      </c>
      <c r="G787">
        <v>37</v>
      </c>
      <c r="H787">
        <v>441</v>
      </c>
      <c r="I787">
        <v>29</v>
      </c>
      <c r="J787">
        <v>501</v>
      </c>
      <c r="K787">
        <v>156</v>
      </c>
      <c r="L787">
        <v>55</v>
      </c>
      <c r="M787">
        <v>266</v>
      </c>
      <c r="N787">
        <v>395</v>
      </c>
      <c r="O787">
        <v>622</v>
      </c>
      <c r="P787">
        <v>527</v>
      </c>
      <c r="Q787">
        <v>233</v>
      </c>
      <c r="R787">
        <v>24</v>
      </c>
      <c r="S787" s="7">
        <f t="shared" si="168"/>
        <v>16823.16</v>
      </c>
      <c r="T787" s="7">
        <f t="shared" si="169"/>
        <v>200513.88</v>
      </c>
      <c r="U787" s="6">
        <f t="shared" si="170"/>
        <v>13185.72</v>
      </c>
      <c r="V787" s="6">
        <f t="shared" si="171"/>
        <v>227794.68</v>
      </c>
      <c r="W787" s="6">
        <f t="shared" si="172"/>
        <v>70930.08</v>
      </c>
      <c r="X787" s="6">
        <f t="shared" si="173"/>
        <v>25007.4</v>
      </c>
      <c r="Y787" s="6">
        <f t="shared" si="174"/>
        <v>120944.88</v>
      </c>
      <c r="Z787" s="6">
        <f t="shared" si="175"/>
        <v>179598.6</v>
      </c>
      <c r="AA787" s="6">
        <f t="shared" si="176"/>
        <v>282810.96</v>
      </c>
      <c r="AB787" s="6">
        <f t="shared" si="177"/>
        <v>239616.36</v>
      </c>
      <c r="AC787" s="6">
        <f t="shared" si="178"/>
        <v>105940.44</v>
      </c>
      <c r="AD787">
        <f t="shared" si="179"/>
        <v>10912.32</v>
      </c>
      <c r="AE787" s="7">
        <f t="shared" si="181"/>
        <v>4070.28</v>
      </c>
      <c r="AF787" s="6">
        <f t="shared" si="180"/>
        <v>1494078.48</v>
      </c>
    </row>
    <row r="788" spans="1:32">
      <c r="A788">
        <v>787</v>
      </c>
      <c r="B788" t="s">
        <v>811</v>
      </c>
      <c r="C788" t="s">
        <v>26</v>
      </c>
      <c r="D788">
        <v>293.78</v>
      </c>
      <c r="E788">
        <v>3.5</v>
      </c>
      <c r="F788">
        <v>392</v>
      </c>
      <c r="G788">
        <v>510</v>
      </c>
      <c r="H788">
        <v>354</v>
      </c>
      <c r="I788">
        <v>280</v>
      </c>
      <c r="J788">
        <v>274</v>
      </c>
      <c r="K788">
        <v>486</v>
      </c>
      <c r="L788">
        <v>619</v>
      </c>
      <c r="M788">
        <v>68</v>
      </c>
      <c r="N788">
        <v>748</v>
      </c>
      <c r="O788">
        <v>320</v>
      </c>
      <c r="P788">
        <v>916</v>
      </c>
      <c r="Q788">
        <v>713</v>
      </c>
      <c r="R788">
        <v>998</v>
      </c>
      <c r="S788" s="7">
        <f t="shared" si="168"/>
        <v>149827.8</v>
      </c>
      <c r="T788" s="7">
        <f t="shared" si="169"/>
        <v>103998.12</v>
      </c>
      <c r="U788" s="6">
        <f t="shared" si="170"/>
        <v>82258.4</v>
      </c>
      <c r="V788" s="6">
        <f t="shared" si="171"/>
        <v>80495.72</v>
      </c>
      <c r="W788" s="6">
        <f t="shared" si="172"/>
        <v>142777.08</v>
      </c>
      <c r="X788" s="6">
        <f t="shared" si="173"/>
        <v>181849.82</v>
      </c>
      <c r="Y788" s="6">
        <f t="shared" si="174"/>
        <v>19977.04</v>
      </c>
      <c r="Z788" s="6">
        <f t="shared" si="175"/>
        <v>219747.44</v>
      </c>
      <c r="AA788" s="6">
        <f t="shared" si="176"/>
        <v>94009.6</v>
      </c>
      <c r="AB788" s="6">
        <f t="shared" si="177"/>
        <v>269102.48</v>
      </c>
      <c r="AC788" s="6">
        <f t="shared" si="178"/>
        <v>209465.14</v>
      </c>
      <c r="AD788">
        <f t="shared" si="179"/>
        <v>293192.44</v>
      </c>
      <c r="AE788" s="7">
        <f t="shared" si="181"/>
        <v>6975.28</v>
      </c>
      <c r="AF788" s="6">
        <f t="shared" si="180"/>
        <v>1846701.08</v>
      </c>
    </row>
    <row r="789" spans="1:32">
      <c r="A789">
        <v>788</v>
      </c>
      <c r="B789" t="s">
        <v>812</v>
      </c>
      <c r="C789" t="s">
        <v>29</v>
      </c>
      <c r="D789">
        <v>203.42</v>
      </c>
      <c r="E789">
        <v>3.5</v>
      </c>
      <c r="F789">
        <v>930</v>
      </c>
      <c r="G789">
        <v>419</v>
      </c>
      <c r="H789">
        <v>514</v>
      </c>
      <c r="I789">
        <v>923</v>
      </c>
      <c r="J789">
        <v>849</v>
      </c>
      <c r="K789">
        <v>859</v>
      </c>
      <c r="L789">
        <v>472</v>
      </c>
      <c r="M789">
        <v>610</v>
      </c>
      <c r="N789">
        <v>137</v>
      </c>
      <c r="O789">
        <v>730</v>
      </c>
      <c r="P789">
        <v>684</v>
      </c>
      <c r="Q789">
        <v>790</v>
      </c>
      <c r="R789">
        <v>654</v>
      </c>
      <c r="S789" s="7">
        <f t="shared" si="168"/>
        <v>85232.98</v>
      </c>
      <c r="T789" s="7">
        <f t="shared" si="169"/>
        <v>104557.88</v>
      </c>
      <c r="U789" s="6">
        <f t="shared" si="170"/>
        <v>187756.66</v>
      </c>
      <c r="V789" s="6">
        <f t="shared" si="171"/>
        <v>172703.58</v>
      </c>
      <c r="W789" s="6">
        <f t="shared" si="172"/>
        <v>174737.78</v>
      </c>
      <c r="X789" s="6">
        <f t="shared" si="173"/>
        <v>96014.24</v>
      </c>
      <c r="Y789" s="6">
        <f t="shared" si="174"/>
        <v>124086.2</v>
      </c>
      <c r="Z789" s="6">
        <f t="shared" si="175"/>
        <v>27868.54</v>
      </c>
      <c r="AA789" s="6">
        <f t="shared" si="176"/>
        <v>148496.6</v>
      </c>
      <c r="AB789" s="6">
        <f t="shared" si="177"/>
        <v>139139.28</v>
      </c>
      <c r="AC789" s="6">
        <f t="shared" si="178"/>
        <v>160701.8</v>
      </c>
      <c r="AD789">
        <f t="shared" si="179"/>
        <v>133036.68</v>
      </c>
      <c r="AE789" s="7">
        <f t="shared" si="181"/>
        <v>8777.92</v>
      </c>
      <c r="AF789" s="6">
        <f t="shared" si="180"/>
        <v>1554332.22</v>
      </c>
    </row>
    <row r="790" spans="1:32">
      <c r="A790">
        <v>789</v>
      </c>
      <c r="B790" t="s">
        <v>813</v>
      </c>
      <c r="C790" t="s">
        <v>21</v>
      </c>
      <c r="D790">
        <v>233.69</v>
      </c>
      <c r="E790">
        <v>1.3</v>
      </c>
      <c r="F790">
        <v>688</v>
      </c>
      <c r="G790">
        <v>750</v>
      </c>
      <c r="H790">
        <v>207</v>
      </c>
      <c r="I790">
        <v>993</v>
      </c>
      <c r="J790">
        <v>75</v>
      </c>
      <c r="K790">
        <v>133</v>
      </c>
      <c r="L790">
        <v>295</v>
      </c>
      <c r="M790">
        <v>346</v>
      </c>
      <c r="N790">
        <v>838</v>
      </c>
      <c r="O790">
        <v>568</v>
      </c>
      <c r="P790">
        <v>502</v>
      </c>
      <c r="Q790">
        <v>642</v>
      </c>
      <c r="R790">
        <v>756</v>
      </c>
      <c r="S790" s="7">
        <f t="shared" si="168"/>
        <v>175267.5</v>
      </c>
      <c r="T790" s="7">
        <f t="shared" si="169"/>
        <v>48373.83</v>
      </c>
      <c r="U790" s="6">
        <f t="shared" si="170"/>
        <v>232054.17</v>
      </c>
      <c r="V790" s="6">
        <f t="shared" si="171"/>
        <v>17526.75</v>
      </c>
      <c r="W790" s="6">
        <f t="shared" si="172"/>
        <v>31080.77</v>
      </c>
      <c r="X790" s="6">
        <f t="shared" si="173"/>
        <v>68938.55</v>
      </c>
      <c r="Y790" s="6">
        <f t="shared" si="174"/>
        <v>80856.74</v>
      </c>
      <c r="Z790" s="6">
        <f t="shared" si="175"/>
        <v>195832.22</v>
      </c>
      <c r="AA790" s="6">
        <f t="shared" si="176"/>
        <v>132735.92</v>
      </c>
      <c r="AB790" s="6">
        <f t="shared" si="177"/>
        <v>117312.38</v>
      </c>
      <c r="AC790" s="6">
        <f t="shared" si="178"/>
        <v>150028.98</v>
      </c>
      <c r="AD790">
        <f t="shared" si="179"/>
        <v>176669.64</v>
      </c>
      <c r="AE790" s="7">
        <f t="shared" si="181"/>
        <v>7027.99</v>
      </c>
      <c r="AF790" s="6">
        <f t="shared" si="180"/>
        <v>1426677.45</v>
      </c>
    </row>
    <row r="791" spans="1:32">
      <c r="A791">
        <v>790</v>
      </c>
      <c r="B791" t="s">
        <v>814</v>
      </c>
      <c r="C791" t="s">
        <v>35</v>
      </c>
      <c r="D791">
        <v>473.91</v>
      </c>
      <c r="E791">
        <v>3.1</v>
      </c>
      <c r="F791">
        <v>628</v>
      </c>
      <c r="G791">
        <v>168</v>
      </c>
      <c r="H791">
        <v>708</v>
      </c>
      <c r="I791">
        <v>236</v>
      </c>
      <c r="J791">
        <v>438</v>
      </c>
      <c r="K791">
        <v>911</v>
      </c>
      <c r="L791">
        <v>460</v>
      </c>
      <c r="M791">
        <v>961</v>
      </c>
      <c r="N791">
        <v>877</v>
      </c>
      <c r="O791">
        <v>794</v>
      </c>
      <c r="P791">
        <v>247</v>
      </c>
      <c r="Q791">
        <v>415</v>
      </c>
      <c r="R791">
        <v>930</v>
      </c>
      <c r="S791" s="7">
        <f t="shared" si="168"/>
        <v>79616.88</v>
      </c>
      <c r="T791" s="7">
        <f t="shared" si="169"/>
        <v>335528.28</v>
      </c>
      <c r="U791" s="6">
        <f t="shared" si="170"/>
        <v>111842.76</v>
      </c>
      <c r="V791" s="6">
        <f t="shared" si="171"/>
        <v>207572.58</v>
      </c>
      <c r="W791" s="6">
        <f t="shared" si="172"/>
        <v>431732.01</v>
      </c>
      <c r="X791" s="6">
        <f t="shared" si="173"/>
        <v>217998.6</v>
      </c>
      <c r="Y791" s="6">
        <f t="shared" si="174"/>
        <v>455427.51</v>
      </c>
      <c r="Z791" s="6">
        <f t="shared" si="175"/>
        <v>415619.07</v>
      </c>
      <c r="AA791" s="6">
        <f t="shared" si="176"/>
        <v>376284.54</v>
      </c>
      <c r="AB791" s="6">
        <f t="shared" si="177"/>
        <v>117055.77</v>
      </c>
      <c r="AC791" s="6">
        <f t="shared" si="178"/>
        <v>196672.65</v>
      </c>
      <c r="AD791">
        <f t="shared" si="179"/>
        <v>440736.3</v>
      </c>
      <c r="AE791" s="7">
        <f t="shared" si="181"/>
        <v>8250.01</v>
      </c>
      <c r="AF791" s="6">
        <f t="shared" si="180"/>
        <v>3386086.95</v>
      </c>
    </row>
    <row r="792" spans="1:32">
      <c r="A792">
        <v>791</v>
      </c>
      <c r="B792" t="s">
        <v>815</v>
      </c>
      <c r="C792" t="s">
        <v>48</v>
      </c>
      <c r="D792">
        <v>80.91</v>
      </c>
      <c r="E792">
        <v>1.6</v>
      </c>
      <c r="F792">
        <v>440</v>
      </c>
      <c r="G792">
        <v>964</v>
      </c>
      <c r="H792">
        <v>852</v>
      </c>
      <c r="I792">
        <v>247</v>
      </c>
      <c r="J792">
        <v>731</v>
      </c>
      <c r="K792">
        <v>147</v>
      </c>
      <c r="L792">
        <v>323</v>
      </c>
      <c r="M792">
        <v>727</v>
      </c>
      <c r="N792">
        <v>822</v>
      </c>
      <c r="O792">
        <v>970</v>
      </c>
      <c r="P792">
        <v>382</v>
      </c>
      <c r="Q792">
        <v>147</v>
      </c>
      <c r="R792">
        <v>944</v>
      </c>
      <c r="S792" s="7">
        <f t="shared" si="168"/>
        <v>77997.24</v>
      </c>
      <c r="T792" s="7">
        <f t="shared" si="169"/>
        <v>68935.32</v>
      </c>
      <c r="U792" s="6">
        <f t="shared" si="170"/>
        <v>19984.77</v>
      </c>
      <c r="V792" s="6">
        <f t="shared" si="171"/>
        <v>59145.21</v>
      </c>
      <c r="W792" s="6">
        <f t="shared" si="172"/>
        <v>11893.77</v>
      </c>
      <c r="X792" s="6">
        <f t="shared" si="173"/>
        <v>26133.93</v>
      </c>
      <c r="Y792" s="6">
        <f t="shared" si="174"/>
        <v>58821.57</v>
      </c>
      <c r="Z792" s="6">
        <f t="shared" si="175"/>
        <v>66508.02</v>
      </c>
      <c r="AA792" s="6">
        <f t="shared" si="176"/>
        <v>78482.7</v>
      </c>
      <c r="AB792" s="6">
        <f t="shared" si="177"/>
        <v>30907.62</v>
      </c>
      <c r="AC792" s="6">
        <f t="shared" si="178"/>
        <v>11893.77</v>
      </c>
      <c r="AD792">
        <f t="shared" si="179"/>
        <v>76379.04</v>
      </c>
      <c r="AE792" s="7">
        <f t="shared" si="181"/>
        <v>7778.51</v>
      </c>
      <c r="AF792" s="6">
        <f t="shared" si="180"/>
        <v>587082.96</v>
      </c>
    </row>
    <row r="793" spans="1:32">
      <c r="A793">
        <v>792</v>
      </c>
      <c r="B793" t="s">
        <v>816</v>
      </c>
      <c r="C793" t="s">
        <v>26</v>
      </c>
      <c r="D793">
        <v>295.18</v>
      </c>
      <c r="E793">
        <v>3.9</v>
      </c>
      <c r="F793">
        <v>204</v>
      </c>
      <c r="G793">
        <v>908</v>
      </c>
      <c r="H793">
        <v>124</v>
      </c>
      <c r="I793">
        <v>367</v>
      </c>
      <c r="J793">
        <v>859</v>
      </c>
      <c r="K793">
        <v>335</v>
      </c>
      <c r="L793">
        <v>813</v>
      </c>
      <c r="M793">
        <v>926</v>
      </c>
      <c r="N793">
        <v>128</v>
      </c>
      <c r="O793">
        <v>624</v>
      </c>
      <c r="P793">
        <v>217</v>
      </c>
      <c r="Q793">
        <v>969</v>
      </c>
      <c r="R793">
        <v>554</v>
      </c>
      <c r="S793" s="7">
        <f t="shared" si="168"/>
        <v>268023.44</v>
      </c>
      <c r="T793" s="7">
        <f t="shared" si="169"/>
        <v>36602.32</v>
      </c>
      <c r="U793" s="6">
        <f t="shared" si="170"/>
        <v>108331.06</v>
      </c>
      <c r="V793" s="6">
        <f t="shared" si="171"/>
        <v>253559.62</v>
      </c>
      <c r="W793" s="6">
        <f t="shared" si="172"/>
        <v>98885.3</v>
      </c>
      <c r="X793" s="6">
        <f t="shared" si="173"/>
        <v>239981.34</v>
      </c>
      <c r="Y793" s="6">
        <f t="shared" si="174"/>
        <v>273336.68</v>
      </c>
      <c r="Z793" s="6">
        <f t="shared" si="175"/>
        <v>37783.04</v>
      </c>
      <c r="AA793" s="6">
        <f t="shared" si="176"/>
        <v>184192.32</v>
      </c>
      <c r="AB793" s="6">
        <f t="shared" si="177"/>
        <v>64054.06</v>
      </c>
      <c r="AC793" s="6">
        <f t="shared" si="178"/>
        <v>286029.42</v>
      </c>
      <c r="AD793">
        <f t="shared" si="179"/>
        <v>163529.72</v>
      </c>
      <c r="AE793" s="7">
        <f t="shared" si="181"/>
        <v>7327.08</v>
      </c>
      <c r="AF793" s="6">
        <f t="shared" si="180"/>
        <v>2014308.32</v>
      </c>
    </row>
    <row r="794" spans="1:32">
      <c r="A794">
        <v>793</v>
      </c>
      <c r="B794" t="s">
        <v>817</v>
      </c>
      <c r="C794" t="s">
        <v>19</v>
      </c>
      <c r="D794">
        <v>255.41</v>
      </c>
      <c r="E794">
        <v>3</v>
      </c>
      <c r="F794">
        <v>486</v>
      </c>
      <c r="G794">
        <v>342</v>
      </c>
      <c r="H794">
        <v>137</v>
      </c>
      <c r="I794">
        <v>494</v>
      </c>
      <c r="J794">
        <v>955</v>
      </c>
      <c r="K794">
        <v>70</v>
      </c>
      <c r="L794">
        <v>845</v>
      </c>
      <c r="M794">
        <v>672</v>
      </c>
      <c r="N794">
        <v>48</v>
      </c>
      <c r="O794">
        <v>132</v>
      </c>
      <c r="P794">
        <v>86</v>
      </c>
      <c r="Q794">
        <v>28</v>
      </c>
      <c r="R794">
        <v>424</v>
      </c>
      <c r="S794" s="7">
        <f t="shared" si="168"/>
        <v>87350.22</v>
      </c>
      <c r="T794" s="7">
        <f t="shared" si="169"/>
        <v>34991.17</v>
      </c>
      <c r="U794" s="6">
        <f t="shared" si="170"/>
        <v>126172.54</v>
      </c>
      <c r="V794" s="6">
        <f t="shared" si="171"/>
        <v>243916.55</v>
      </c>
      <c r="W794" s="6">
        <f t="shared" si="172"/>
        <v>17878.7</v>
      </c>
      <c r="X794" s="6">
        <f t="shared" si="173"/>
        <v>215821.45</v>
      </c>
      <c r="Y794" s="6">
        <f t="shared" si="174"/>
        <v>171635.52</v>
      </c>
      <c r="Z794" s="6">
        <f t="shared" si="175"/>
        <v>12259.68</v>
      </c>
      <c r="AA794" s="6">
        <f t="shared" si="176"/>
        <v>33714.12</v>
      </c>
      <c r="AB794" s="6">
        <f t="shared" si="177"/>
        <v>21965.26</v>
      </c>
      <c r="AC794" s="6">
        <f t="shared" si="178"/>
        <v>7151.48</v>
      </c>
      <c r="AD794">
        <f t="shared" si="179"/>
        <v>108293.84</v>
      </c>
      <c r="AE794" s="7">
        <f t="shared" si="181"/>
        <v>4977.41</v>
      </c>
      <c r="AF794" s="6">
        <f t="shared" si="180"/>
        <v>1081150.53</v>
      </c>
    </row>
    <row r="795" spans="1:32">
      <c r="A795">
        <v>794</v>
      </c>
      <c r="B795" t="s">
        <v>818</v>
      </c>
      <c r="C795" t="s">
        <v>48</v>
      </c>
      <c r="D795">
        <v>307.67</v>
      </c>
      <c r="E795">
        <v>3.7</v>
      </c>
      <c r="F795">
        <v>833</v>
      </c>
      <c r="G795">
        <v>825</v>
      </c>
      <c r="H795">
        <v>338</v>
      </c>
      <c r="I795">
        <v>24</v>
      </c>
      <c r="J795">
        <v>698</v>
      </c>
      <c r="K795">
        <v>232</v>
      </c>
      <c r="L795">
        <v>140</v>
      </c>
      <c r="M795">
        <v>422</v>
      </c>
      <c r="N795">
        <v>675</v>
      </c>
      <c r="O795">
        <v>582</v>
      </c>
      <c r="P795">
        <v>81</v>
      </c>
      <c r="Q795">
        <v>360</v>
      </c>
      <c r="R795">
        <v>292</v>
      </c>
      <c r="S795" s="7">
        <f t="shared" si="168"/>
        <v>253827.75</v>
      </c>
      <c r="T795" s="7">
        <f t="shared" si="169"/>
        <v>103992.46</v>
      </c>
      <c r="U795" s="6">
        <f t="shared" si="170"/>
        <v>7384.08</v>
      </c>
      <c r="V795" s="6">
        <f t="shared" si="171"/>
        <v>214753.66</v>
      </c>
      <c r="W795" s="6">
        <f t="shared" si="172"/>
        <v>71379.44</v>
      </c>
      <c r="X795" s="6">
        <f t="shared" si="173"/>
        <v>43073.8</v>
      </c>
      <c r="Y795" s="6">
        <f t="shared" si="174"/>
        <v>129836.74</v>
      </c>
      <c r="Z795" s="6">
        <f t="shared" si="175"/>
        <v>207677.25</v>
      </c>
      <c r="AA795" s="6">
        <f t="shared" si="176"/>
        <v>179063.94</v>
      </c>
      <c r="AB795" s="6">
        <f t="shared" si="177"/>
        <v>24921.27</v>
      </c>
      <c r="AC795" s="6">
        <f t="shared" si="178"/>
        <v>110761.2</v>
      </c>
      <c r="AD795">
        <f t="shared" si="179"/>
        <v>89839.64</v>
      </c>
      <c r="AE795" s="7">
        <f t="shared" si="181"/>
        <v>5813.37</v>
      </c>
      <c r="AF795" s="6">
        <f t="shared" si="180"/>
        <v>1436511.23</v>
      </c>
    </row>
    <row r="796" spans="1:32">
      <c r="A796">
        <v>795</v>
      </c>
      <c r="B796" t="s">
        <v>819</v>
      </c>
      <c r="C796" t="s">
        <v>26</v>
      </c>
      <c r="D796">
        <v>13.96</v>
      </c>
      <c r="E796">
        <v>1.2</v>
      </c>
      <c r="F796">
        <v>31</v>
      </c>
      <c r="G796">
        <v>305</v>
      </c>
      <c r="H796">
        <v>536</v>
      </c>
      <c r="I796">
        <v>585</v>
      </c>
      <c r="J796">
        <v>288</v>
      </c>
      <c r="K796">
        <v>333</v>
      </c>
      <c r="L796">
        <v>666</v>
      </c>
      <c r="M796">
        <v>605</v>
      </c>
      <c r="N796">
        <v>788</v>
      </c>
      <c r="O796">
        <v>82</v>
      </c>
      <c r="P796">
        <v>61</v>
      </c>
      <c r="Q796">
        <v>307</v>
      </c>
      <c r="R796">
        <v>184</v>
      </c>
      <c r="S796" s="7">
        <f t="shared" si="168"/>
        <v>4257.8</v>
      </c>
      <c r="T796" s="7">
        <f t="shared" si="169"/>
        <v>7482.56</v>
      </c>
      <c r="U796" s="6">
        <f t="shared" si="170"/>
        <v>8166.6</v>
      </c>
      <c r="V796" s="6">
        <f t="shared" si="171"/>
        <v>4020.48</v>
      </c>
      <c r="W796" s="6">
        <f t="shared" si="172"/>
        <v>4648.68</v>
      </c>
      <c r="X796" s="6">
        <f t="shared" si="173"/>
        <v>9297.36</v>
      </c>
      <c r="Y796" s="6">
        <f t="shared" si="174"/>
        <v>8445.8</v>
      </c>
      <c r="Z796" s="6">
        <f t="shared" si="175"/>
        <v>11000.48</v>
      </c>
      <c r="AA796" s="6">
        <f t="shared" si="176"/>
        <v>1144.72</v>
      </c>
      <c r="AB796" s="6">
        <f t="shared" si="177"/>
        <v>851.56</v>
      </c>
      <c r="AC796" s="6">
        <f t="shared" si="178"/>
        <v>4285.72</v>
      </c>
      <c r="AD796">
        <f t="shared" si="179"/>
        <v>2568.64</v>
      </c>
      <c r="AE796" s="7">
        <f t="shared" si="181"/>
        <v>4786.16</v>
      </c>
      <c r="AF796" s="6">
        <f t="shared" si="180"/>
        <v>66170.4</v>
      </c>
    </row>
    <row r="797" spans="1:32">
      <c r="A797">
        <v>796</v>
      </c>
      <c r="B797" t="s">
        <v>820</v>
      </c>
      <c r="C797" t="s">
        <v>35</v>
      </c>
      <c r="D797">
        <v>436.7</v>
      </c>
      <c r="E797">
        <v>1.3</v>
      </c>
      <c r="F797">
        <v>388</v>
      </c>
      <c r="G797">
        <v>541</v>
      </c>
      <c r="H797">
        <v>67</v>
      </c>
      <c r="I797">
        <v>717</v>
      </c>
      <c r="J797">
        <v>914</v>
      </c>
      <c r="K797">
        <v>810</v>
      </c>
      <c r="L797">
        <v>261</v>
      </c>
      <c r="M797">
        <v>173</v>
      </c>
      <c r="N797">
        <v>292</v>
      </c>
      <c r="O797">
        <v>56</v>
      </c>
      <c r="P797">
        <v>798</v>
      </c>
      <c r="Q797">
        <v>882</v>
      </c>
      <c r="R797">
        <v>553</v>
      </c>
      <c r="S797" s="7">
        <f t="shared" si="168"/>
        <v>236254.7</v>
      </c>
      <c r="T797" s="7">
        <f t="shared" si="169"/>
        <v>29258.9</v>
      </c>
      <c r="U797" s="6">
        <f t="shared" si="170"/>
        <v>313113.9</v>
      </c>
      <c r="V797" s="6">
        <f t="shared" si="171"/>
        <v>399143.8</v>
      </c>
      <c r="W797" s="6">
        <f t="shared" si="172"/>
        <v>353727</v>
      </c>
      <c r="X797" s="6">
        <f t="shared" si="173"/>
        <v>113978.7</v>
      </c>
      <c r="Y797" s="6">
        <f t="shared" si="174"/>
        <v>75549.1</v>
      </c>
      <c r="Z797" s="6">
        <f t="shared" si="175"/>
        <v>127516.4</v>
      </c>
      <c r="AA797" s="6">
        <f t="shared" si="176"/>
        <v>24455.2</v>
      </c>
      <c r="AB797" s="6">
        <f t="shared" si="177"/>
        <v>348486.6</v>
      </c>
      <c r="AC797" s="6">
        <f t="shared" si="178"/>
        <v>385169.4</v>
      </c>
      <c r="AD797">
        <f t="shared" si="179"/>
        <v>241495.1</v>
      </c>
      <c r="AE797" s="7">
        <f t="shared" si="181"/>
        <v>6890</v>
      </c>
      <c r="AF797" s="6">
        <f t="shared" si="180"/>
        <v>2648148.8</v>
      </c>
    </row>
    <row r="798" spans="1:32">
      <c r="A798">
        <v>797</v>
      </c>
      <c r="B798" t="s">
        <v>821</v>
      </c>
      <c r="C798" t="s">
        <v>21</v>
      </c>
      <c r="D798">
        <v>466.4</v>
      </c>
      <c r="E798">
        <v>3.9</v>
      </c>
      <c r="F798">
        <v>625</v>
      </c>
      <c r="G798">
        <v>701</v>
      </c>
      <c r="H798">
        <v>572</v>
      </c>
      <c r="I798">
        <v>489</v>
      </c>
      <c r="J798">
        <v>539</v>
      </c>
      <c r="K798">
        <v>665</v>
      </c>
      <c r="L798">
        <v>784</v>
      </c>
      <c r="M798">
        <v>676</v>
      </c>
      <c r="N798">
        <v>627</v>
      </c>
      <c r="O798">
        <v>375</v>
      </c>
      <c r="P798">
        <v>499</v>
      </c>
      <c r="Q798">
        <v>941</v>
      </c>
      <c r="R798">
        <v>430</v>
      </c>
      <c r="S798" s="7">
        <f t="shared" si="168"/>
        <v>326946.4</v>
      </c>
      <c r="T798" s="7">
        <f t="shared" si="169"/>
        <v>266780.8</v>
      </c>
      <c r="U798" s="6">
        <f t="shared" si="170"/>
        <v>228069.6</v>
      </c>
      <c r="V798" s="6">
        <f t="shared" si="171"/>
        <v>251389.6</v>
      </c>
      <c r="W798" s="6">
        <f t="shared" si="172"/>
        <v>310156</v>
      </c>
      <c r="X798" s="6">
        <f t="shared" si="173"/>
        <v>365657.6</v>
      </c>
      <c r="Y798" s="6">
        <f t="shared" si="174"/>
        <v>315286.4</v>
      </c>
      <c r="Z798" s="6">
        <f t="shared" si="175"/>
        <v>292432.8</v>
      </c>
      <c r="AA798" s="6">
        <f t="shared" si="176"/>
        <v>174900</v>
      </c>
      <c r="AB798" s="6">
        <f t="shared" si="177"/>
        <v>232733.6</v>
      </c>
      <c r="AC798" s="6">
        <f t="shared" si="178"/>
        <v>438882.4</v>
      </c>
      <c r="AD798">
        <f t="shared" si="179"/>
        <v>200552</v>
      </c>
      <c r="AE798" s="7">
        <f t="shared" si="181"/>
        <v>8393.3</v>
      </c>
      <c r="AF798" s="6">
        <f t="shared" si="180"/>
        <v>3403787.2</v>
      </c>
    </row>
    <row r="799" spans="1:32">
      <c r="A799">
        <v>798</v>
      </c>
      <c r="B799" t="s">
        <v>822</v>
      </c>
      <c r="C799" t="s">
        <v>35</v>
      </c>
      <c r="D799">
        <v>284.74</v>
      </c>
      <c r="E799">
        <v>1.3</v>
      </c>
      <c r="F799">
        <v>877</v>
      </c>
      <c r="G799">
        <v>868</v>
      </c>
      <c r="H799">
        <v>540</v>
      </c>
      <c r="I799">
        <v>493</v>
      </c>
      <c r="J799">
        <v>890</v>
      </c>
      <c r="K799">
        <v>89</v>
      </c>
      <c r="L799">
        <v>419</v>
      </c>
      <c r="M799">
        <v>114</v>
      </c>
      <c r="N799">
        <v>535</v>
      </c>
      <c r="O799">
        <v>348</v>
      </c>
      <c r="P799">
        <v>41</v>
      </c>
      <c r="Q799">
        <v>161</v>
      </c>
      <c r="R799">
        <v>603</v>
      </c>
      <c r="S799" s="7">
        <f t="shared" si="168"/>
        <v>247154.32</v>
      </c>
      <c r="T799" s="7">
        <f t="shared" si="169"/>
        <v>153759.6</v>
      </c>
      <c r="U799" s="6">
        <f t="shared" si="170"/>
        <v>140376.82</v>
      </c>
      <c r="V799" s="6">
        <f t="shared" si="171"/>
        <v>253418.6</v>
      </c>
      <c r="W799" s="6">
        <f t="shared" si="172"/>
        <v>25341.86</v>
      </c>
      <c r="X799" s="6">
        <f t="shared" si="173"/>
        <v>119306.06</v>
      </c>
      <c r="Y799" s="6">
        <f t="shared" si="174"/>
        <v>32460.36</v>
      </c>
      <c r="Z799" s="6">
        <f t="shared" si="175"/>
        <v>152335.9</v>
      </c>
      <c r="AA799" s="6">
        <f t="shared" si="176"/>
        <v>99089.52</v>
      </c>
      <c r="AB799" s="6">
        <f t="shared" si="177"/>
        <v>11674.34</v>
      </c>
      <c r="AC799" s="6">
        <f t="shared" si="178"/>
        <v>45843.14</v>
      </c>
      <c r="AD799">
        <f t="shared" si="179"/>
        <v>171698.22</v>
      </c>
      <c r="AE799" s="7">
        <f t="shared" si="181"/>
        <v>6264.04</v>
      </c>
      <c r="AF799" s="6">
        <f t="shared" si="180"/>
        <v>1452458.74</v>
      </c>
    </row>
    <row r="800" spans="1:32">
      <c r="A800">
        <v>799</v>
      </c>
      <c r="B800" t="s">
        <v>823</v>
      </c>
      <c r="C800" t="s">
        <v>19</v>
      </c>
      <c r="D800">
        <v>349.84</v>
      </c>
      <c r="E800">
        <v>1.3</v>
      </c>
      <c r="F800">
        <v>434</v>
      </c>
      <c r="G800">
        <v>536</v>
      </c>
      <c r="H800">
        <v>382</v>
      </c>
      <c r="I800">
        <v>313</v>
      </c>
      <c r="J800">
        <v>691</v>
      </c>
      <c r="K800">
        <v>333</v>
      </c>
      <c r="L800">
        <v>743</v>
      </c>
      <c r="M800">
        <v>219</v>
      </c>
      <c r="N800">
        <v>310</v>
      </c>
      <c r="O800">
        <v>270</v>
      </c>
      <c r="P800">
        <v>11</v>
      </c>
      <c r="Q800">
        <v>868</v>
      </c>
      <c r="R800">
        <v>316</v>
      </c>
      <c r="S800" s="7">
        <f t="shared" si="168"/>
        <v>187514.24</v>
      </c>
      <c r="T800" s="7">
        <f t="shared" si="169"/>
        <v>133638.88</v>
      </c>
      <c r="U800" s="6">
        <f t="shared" si="170"/>
        <v>109499.92</v>
      </c>
      <c r="V800" s="6">
        <f t="shared" si="171"/>
        <v>241739.44</v>
      </c>
      <c r="W800" s="6">
        <f t="shared" si="172"/>
        <v>116496.72</v>
      </c>
      <c r="X800" s="6">
        <f t="shared" si="173"/>
        <v>259931.12</v>
      </c>
      <c r="Y800" s="6">
        <f t="shared" si="174"/>
        <v>76614.96</v>
      </c>
      <c r="Z800" s="6">
        <f t="shared" si="175"/>
        <v>108450.4</v>
      </c>
      <c r="AA800" s="6">
        <f t="shared" si="176"/>
        <v>94456.8</v>
      </c>
      <c r="AB800" s="6">
        <f t="shared" si="177"/>
        <v>3848.24</v>
      </c>
      <c r="AC800" s="6">
        <f t="shared" si="178"/>
        <v>303661.12</v>
      </c>
      <c r="AD800">
        <f t="shared" si="179"/>
        <v>110549.44</v>
      </c>
      <c r="AE800" s="7">
        <f t="shared" si="181"/>
        <v>5777.14</v>
      </c>
      <c r="AF800" s="6">
        <f t="shared" si="180"/>
        <v>1746401.28</v>
      </c>
    </row>
    <row r="801" spans="1:32">
      <c r="A801">
        <v>800</v>
      </c>
      <c r="B801" t="s">
        <v>824</v>
      </c>
      <c r="C801" t="s">
        <v>35</v>
      </c>
      <c r="D801">
        <v>461.64</v>
      </c>
      <c r="E801">
        <v>1</v>
      </c>
      <c r="F801">
        <v>837</v>
      </c>
      <c r="G801">
        <v>111</v>
      </c>
      <c r="H801">
        <v>18</v>
      </c>
      <c r="I801">
        <v>605</v>
      </c>
      <c r="J801">
        <v>252</v>
      </c>
      <c r="K801">
        <v>198</v>
      </c>
      <c r="L801">
        <v>240</v>
      </c>
      <c r="M801">
        <v>955</v>
      </c>
      <c r="N801">
        <v>536</v>
      </c>
      <c r="O801">
        <v>482</v>
      </c>
      <c r="P801">
        <v>832</v>
      </c>
      <c r="Q801">
        <v>851</v>
      </c>
      <c r="R801">
        <v>397</v>
      </c>
      <c r="S801" s="7">
        <f t="shared" si="168"/>
        <v>51242.04</v>
      </c>
      <c r="T801" s="7">
        <f t="shared" si="169"/>
        <v>8309.52</v>
      </c>
      <c r="U801" s="6">
        <f t="shared" si="170"/>
        <v>279292.2</v>
      </c>
      <c r="V801" s="6">
        <f t="shared" si="171"/>
        <v>116333.28</v>
      </c>
      <c r="W801" s="6">
        <f t="shared" si="172"/>
        <v>91404.72</v>
      </c>
      <c r="X801" s="6">
        <f t="shared" si="173"/>
        <v>110793.6</v>
      </c>
      <c r="Y801" s="6">
        <f t="shared" si="174"/>
        <v>440866.2</v>
      </c>
      <c r="Z801" s="6">
        <f t="shared" si="175"/>
        <v>247439.04</v>
      </c>
      <c r="AA801" s="6">
        <f t="shared" si="176"/>
        <v>222510.48</v>
      </c>
      <c r="AB801" s="6">
        <f t="shared" si="177"/>
        <v>384084.48</v>
      </c>
      <c r="AC801" s="6">
        <f t="shared" si="178"/>
        <v>392855.64</v>
      </c>
      <c r="AD801">
        <f t="shared" si="179"/>
        <v>183271.08</v>
      </c>
      <c r="AE801" s="7">
        <f t="shared" si="181"/>
        <v>6776.64</v>
      </c>
      <c r="AF801" s="6">
        <f t="shared" si="180"/>
        <v>2528402.28</v>
      </c>
    </row>
    <row r="802" spans="1:32">
      <c r="A802">
        <v>801</v>
      </c>
      <c r="B802" t="s">
        <v>825</v>
      </c>
      <c r="C802" t="s">
        <v>48</v>
      </c>
      <c r="D802">
        <v>355.08</v>
      </c>
      <c r="E802">
        <v>4.8</v>
      </c>
      <c r="F802">
        <v>926</v>
      </c>
      <c r="G802">
        <v>410</v>
      </c>
      <c r="H802">
        <v>682</v>
      </c>
      <c r="I802">
        <v>374</v>
      </c>
      <c r="J802">
        <v>125</v>
      </c>
      <c r="K802">
        <v>160</v>
      </c>
      <c r="L802">
        <v>354</v>
      </c>
      <c r="M802">
        <v>30</v>
      </c>
      <c r="N802">
        <v>902</v>
      </c>
      <c r="O802">
        <v>110</v>
      </c>
      <c r="P802">
        <v>745</v>
      </c>
      <c r="Q802">
        <v>60</v>
      </c>
      <c r="R802">
        <v>323</v>
      </c>
      <c r="S802" s="7">
        <f t="shared" si="168"/>
        <v>145582.8</v>
      </c>
      <c r="T802" s="7">
        <f t="shared" si="169"/>
        <v>242164.56</v>
      </c>
      <c r="U802" s="6">
        <f t="shared" si="170"/>
        <v>132799.92</v>
      </c>
      <c r="V802" s="6">
        <f t="shared" si="171"/>
        <v>44385</v>
      </c>
      <c r="W802" s="6">
        <f t="shared" si="172"/>
        <v>56812.8</v>
      </c>
      <c r="X802" s="6">
        <f t="shared" si="173"/>
        <v>125698.32</v>
      </c>
      <c r="Y802" s="6">
        <f t="shared" si="174"/>
        <v>10652.4</v>
      </c>
      <c r="Z802" s="6">
        <f t="shared" si="175"/>
        <v>320282.16</v>
      </c>
      <c r="AA802" s="6">
        <f t="shared" si="176"/>
        <v>39058.8</v>
      </c>
      <c r="AB802" s="6">
        <f t="shared" si="177"/>
        <v>264534.6</v>
      </c>
      <c r="AC802" s="6">
        <f t="shared" si="178"/>
        <v>21304.8</v>
      </c>
      <c r="AD802">
        <f t="shared" si="179"/>
        <v>114690.84</v>
      </c>
      <c r="AE802" s="7">
        <f t="shared" si="181"/>
        <v>5560.88</v>
      </c>
      <c r="AF802" s="6">
        <f t="shared" si="180"/>
        <v>1517967</v>
      </c>
    </row>
    <row r="803" spans="1:32">
      <c r="A803">
        <v>802</v>
      </c>
      <c r="B803" t="s">
        <v>826</v>
      </c>
      <c r="C803" t="s">
        <v>19</v>
      </c>
      <c r="D803">
        <v>80.51</v>
      </c>
      <c r="E803">
        <v>4</v>
      </c>
      <c r="F803">
        <v>376</v>
      </c>
      <c r="G803">
        <v>946</v>
      </c>
      <c r="H803">
        <v>449</v>
      </c>
      <c r="I803">
        <v>638</v>
      </c>
      <c r="J803">
        <v>176</v>
      </c>
      <c r="K803">
        <v>537</v>
      </c>
      <c r="L803">
        <v>848</v>
      </c>
      <c r="M803">
        <v>522</v>
      </c>
      <c r="N803">
        <v>638</v>
      </c>
      <c r="O803">
        <v>868</v>
      </c>
      <c r="P803">
        <v>840</v>
      </c>
      <c r="Q803">
        <v>124</v>
      </c>
      <c r="R803">
        <v>564</v>
      </c>
      <c r="S803" s="7">
        <f t="shared" si="168"/>
        <v>76162.46</v>
      </c>
      <c r="T803" s="7">
        <f t="shared" si="169"/>
        <v>36148.99</v>
      </c>
      <c r="U803" s="6">
        <f t="shared" si="170"/>
        <v>51365.38</v>
      </c>
      <c r="V803" s="6">
        <f t="shared" si="171"/>
        <v>14169.76</v>
      </c>
      <c r="W803" s="6">
        <f t="shared" si="172"/>
        <v>43233.87</v>
      </c>
      <c r="X803" s="6">
        <f t="shared" si="173"/>
        <v>68272.48</v>
      </c>
      <c r="Y803" s="6">
        <f t="shared" si="174"/>
        <v>42026.22</v>
      </c>
      <c r="Z803" s="6">
        <f t="shared" si="175"/>
        <v>51365.38</v>
      </c>
      <c r="AA803" s="6">
        <f t="shared" si="176"/>
        <v>69882.68</v>
      </c>
      <c r="AB803" s="6">
        <f t="shared" si="177"/>
        <v>67628.4</v>
      </c>
      <c r="AC803" s="6">
        <f t="shared" si="178"/>
        <v>9983.24</v>
      </c>
      <c r="AD803">
        <f t="shared" si="179"/>
        <v>45407.64</v>
      </c>
      <c r="AE803" s="7">
        <f t="shared" si="181"/>
        <v>7610.51</v>
      </c>
      <c r="AF803" s="6">
        <f t="shared" si="180"/>
        <v>575646.5</v>
      </c>
    </row>
    <row r="804" spans="1:32">
      <c r="A804">
        <v>803</v>
      </c>
      <c r="B804" t="s">
        <v>827</v>
      </c>
      <c r="C804" t="s">
        <v>29</v>
      </c>
      <c r="D804">
        <v>290.26</v>
      </c>
      <c r="E804">
        <v>2.4</v>
      </c>
      <c r="F804">
        <v>344</v>
      </c>
      <c r="G804">
        <v>205</v>
      </c>
      <c r="H804">
        <v>73</v>
      </c>
      <c r="I804">
        <v>936</v>
      </c>
      <c r="J804">
        <v>36</v>
      </c>
      <c r="K804">
        <v>120</v>
      </c>
      <c r="L804">
        <v>1000</v>
      </c>
      <c r="M804">
        <v>342</v>
      </c>
      <c r="N804">
        <v>233</v>
      </c>
      <c r="O804">
        <v>886</v>
      </c>
      <c r="P804">
        <v>642</v>
      </c>
      <c r="Q804">
        <v>455</v>
      </c>
      <c r="R804">
        <v>595</v>
      </c>
      <c r="S804" s="7">
        <f t="shared" si="168"/>
        <v>59503.3</v>
      </c>
      <c r="T804" s="7">
        <f t="shared" si="169"/>
        <v>21188.98</v>
      </c>
      <c r="U804" s="6">
        <f t="shared" si="170"/>
        <v>271683.36</v>
      </c>
      <c r="V804" s="6">
        <f t="shared" si="171"/>
        <v>10449.36</v>
      </c>
      <c r="W804" s="6">
        <f t="shared" si="172"/>
        <v>34831.2</v>
      </c>
      <c r="X804" s="6">
        <f t="shared" si="173"/>
        <v>290260</v>
      </c>
      <c r="Y804" s="6">
        <f t="shared" si="174"/>
        <v>99268.92</v>
      </c>
      <c r="Z804" s="6">
        <f t="shared" si="175"/>
        <v>67630.58</v>
      </c>
      <c r="AA804" s="6">
        <f t="shared" si="176"/>
        <v>257170.36</v>
      </c>
      <c r="AB804" s="6">
        <f t="shared" si="177"/>
        <v>186346.92</v>
      </c>
      <c r="AC804" s="6">
        <f t="shared" si="178"/>
        <v>132068.3</v>
      </c>
      <c r="AD804">
        <f t="shared" si="179"/>
        <v>172704.7</v>
      </c>
      <c r="AE804" s="7">
        <f t="shared" si="181"/>
        <v>6159.66</v>
      </c>
      <c r="AF804" s="6">
        <f t="shared" si="180"/>
        <v>1603105.98</v>
      </c>
    </row>
    <row r="805" spans="1:32">
      <c r="A805">
        <v>804</v>
      </c>
      <c r="B805" t="s">
        <v>828</v>
      </c>
      <c r="C805" t="s">
        <v>23</v>
      </c>
      <c r="D805">
        <v>305.32</v>
      </c>
      <c r="E805">
        <v>2.2</v>
      </c>
      <c r="F805">
        <v>443</v>
      </c>
      <c r="G805">
        <v>184</v>
      </c>
      <c r="H805">
        <v>572</v>
      </c>
      <c r="I805">
        <v>24</v>
      </c>
      <c r="J805">
        <v>409</v>
      </c>
      <c r="K805">
        <v>300</v>
      </c>
      <c r="L805">
        <v>769</v>
      </c>
      <c r="M805">
        <v>376</v>
      </c>
      <c r="N805">
        <v>208</v>
      </c>
      <c r="O805">
        <v>75</v>
      </c>
      <c r="P805">
        <v>114</v>
      </c>
      <c r="Q805">
        <v>70</v>
      </c>
      <c r="R805">
        <v>545</v>
      </c>
      <c r="S805" s="7">
        <f t="shared" si="168"/>
        <v>56178.88</v>
      </c>
      <c r="T805" s="7">
        <f t="shared" si="169"/>
        <v>174643.04</v>
      </c>
      <c r="U805" s="6">
        <f t="shared" si="170"/>
        <v>7327.68</v>
      </c>
      <c r="V805" s="6">
        <f t="shared" si="171"/>
        <v>124875.88</v>
      </c>
      <c r="W805" s="6">
        <f t="shared" si="172"/>
        <v>91596</v>
      </c>
      <c r="X805" s="6">
        <f t="shared" si="173"/>
        <v>234791.08</v>
      </c>
      <c r="Y805" s="6">
        <f t="shared" si="174"/>
        <v>114800.32</v>
      </c>
      <c r="Z805" s="6">
        <f t="shared" si="175"/>
        <v>63506.56</v>
      </c>
      <c r="AA805" s="6">
        <f t="shared" si="176"/>
        <v>22899</v>
      </c>
      <c r="AB805" s="6">
        <f t="shared" si="177"/>
        <v>34806.48</v>
      </c>
      <c r="AC805" s="6">
        <f t="shared" si="178"/>
        <v>21372.4</v>
      </c>
      <c r="AD805">
        <f t="shared" si="179"/>
        <v>166399.4</v>
      </c>
      <c r="AE805" s="7">
        <f t="shared" si="181"/>
        <v>4396.52</v>
      </c>
      <c r="AF805" s="6">
        <f t="shared" si="180"/>
        <v>1113196.72</v>
      </c>
    </row>
    <row r="806" spans="1:32">
      <c r="A806">
        <v>805</v>
      </c>
      <c r="B806" t="s">
        <v>829</v>
      </c>
      <c r="C806" t="s">
        <v>29</v>
      </c>
      <c r="D806">
        <v>214.94</v>
      </c>
      <c r="E806">
        <v>2.4</v>
      </c>
      <c r="F806">
        <v>579</v>
      </c>
      <c r="G806">
        <v>381</v>
      </c>
      <c r="H806">
        <v>938</v>
      </c>
      <c r="I806">
        <v>333</v>
      </c>
      <c r="J806">
        <v>610</v>
      </c>
      <c r="K806">
        <v>723</v>
      </c>
      <c r="L806">
        <v>760</v>
      </c>
      <c r="M806">
        <v>129</v>
      </c>
      <c r="N806">
        <v>604</v>
      </c>
      <c r="O806">
        <v>157</v>
      </c>
      <c r="P806">
        <v>217</v>
      </c>
      <c r="Q806">
        <v>837</v>
      </c>
      <c r="R806">
        <v>75</v>
      </c>
      <c r="S806" s="7">
        <f t="shared" si="168"/>
        <v>81892.14</v>
      </c>
      <c r="T806" s="7">
        <f t="shared" si="169"/>
        <v>201613.72</v>
      </c>
      <c r="U806" s="6">
        <f t="shared" si="170"/>
        <v>71575.02</v>
      </c>
      <c r="V806" s="6">
        <f t="shared" si="171"/>
        <v>131113.4</v>
      </c>
      <c r="W806" s="6">
        <f t="shared" si="172"/>
        <v>155401.62</v>
      </c>
      <c r="X806" s="6">
        <f t="shared" si="173"/>
        <v>163354.4</v>
      </c>
      <c r="Y806" s="6">
        <f t="shared" si="174"/>
        <v>27727.26</v>
      </c>
      <c r="Z806" s="6">
        <f t="shared" si="175"/>
        <v>129823.76</v>
      </c>
      <c r="AA806" s="6">
        <f t="shared" si="176"/>
        <v>33745.58</v>
      </c>
      <c r="AB806" s="6">
        <f t="shared" si="177"/>
        <v>46641.98</v>
      </c>
      <c r="AC806" s="6">
        <f t="shared" si="178"/>
        <v>179904.78</v>
      </c>
      <c r="AD806">
        <f t="shared" si="179"/>
        <v>16120.5</v>
      </c>
      <c r="AE806" s="7">
        <f t="shared" si="181"/>
        <v>6560.34</v>
      </c>
      <c r="AF806" s="6">
        <f t="shared" si="180"/>
        <v>1238914.16</v>
      </c>
    </row>
    <row r="807" spans="1:32">
      <c r="A807">
        <v>806</v>
      </c>
      <c r="B807" t="s">
        <v>830</v>
      </c>
      <c r="C807" t="s">
        <v>48</v>
      </c>
      <c r="D807">
        <v>369.54</v>
      </c>
      <c r="E807">
        <v>4.1</v>
      </c>
      <c r="F807">
        <v>75</v>
      </c>
      <c r="G807">
        <v>495</v>
      </c>
      <c r="H807">
        <v>664</v>
      </c>
      <c r="I807">
        <v>354</v>
      </c>
      <c r="J807">
        <v>609</v>
      </c>
      <c r="K807">
        <v>574</v>
      </c>
      <c r="L807">
        <v>588</v>
      </c>
      <c r="M807">
        <v>999</v>
      </c>
      <c r="N807">
        <v>93</v>
      </c>
      <c r="O807">
        <v>531</v>
      </c>
      <c r="P807">
        <v>648</v>
      </c>
      <c r="Q807">
        <v>906</v>
      </c>
      <c r="R807">
        <v>864</v>
      </c>
      <c r="S807" s="7">
        <f t="shared" si="168"/>
        <v>182922.3</v>
      </c>
      <c r="T807" s="7">
        <f t="shared" si="169"/>
        <v>245374.56</v>
      </c>
      <c r="U807" s="6">
        <f t="shared" si="170"/>
        <v>130817.16</v>
      </c>
      <c r="V807" s="6">
        <f t="shared" si="171"/>
        <v>225049.86</v>
      </c>
      <c r="W807" s="6">
        <f t="shared" si="172"/>
        <v>212115.96</v>
      </c>
      <c r="X807" s="6">
        <f t="shared" si="173"/>
        <v>217289.52</v>
      </c>
      <c r="Y807" s="6">
        <f t="shared" si="174"/>
        <v>369170.46</v>
      </c>
      <c r="Z807" s="6">
        <f t="shared" si="175"/>
        <v>34367.22</v>
      </c>
      <c r="AA807" s="6">
        <f t="shared" si="176"/>
        <v>196225.74</v>
      </c>
      <c r="AB807" s="6">
        <f t="shared" si="177"/>
        <v>239461.92</v>
      </c>
      <c r="AC807" s="6">
        <f t="shared" si="178"/>
        <v>334803.24</v>
      </c>
      <c r="AD807">
        <f t="shared" si="179"/>
        <v>319282.56</v>
      </c>
      <c r="AE807" s="7">
        <f t="shared" si="181"/>
        <v>7773.64</v>
      </c>
      <c r="AF807" s="6">
        <f t="shared" si="180"/>
        <v>2706880.5</v>
      </c>
    </row>
    <row r="808" spans="1:32">
      <c r="A808">
        <v>807</v>
      </c>
      <c r="B808" t="s">
        <v>831</v>
      </c>
      <c r="C808" t="s">
        <v>23</v>
      </c>
      <c r="D808">
        <v>467.51</v>
      </c>
      <c r="E808">
        <v>3.6</v>
      </c>
      <c r="F808">
        <v>557</v>
      </c>
      <c r="G808">
        <v>378</v>
      </c>
      <c r="H808">
        <v>275</v>
      </c>
      <c r="I808">
        <v>115</v>
      </c>
      <c r="J808">
        <v>126</v>
      </c>
      <c r="K808">
        <v>962</v>
      </c>
      <c r="L808">
        <v>179</v>
      </c>
      <c r="M808">
        <v>616</v>
      </c>
      <c r="N808">
        <v>326</v>
      </c>
      <c r="O808">
        <v>932</v>
      </c>
      <c r="P808">
        <v>105</v>
      </c>
      <c r="Q808">
        <v>875</v>
      </c>
      <c r="R808">
        <v>919</v>
      </c>
      <c r="S808" s="7">
        <f t="shared" si="168"/>
        <v>176718.78</v>
      </c>
      <c r="T808" s="7">
        <f t="shared" si="169"/>
        <v>128565.25</v>
      </c>
      <c r="U808" s="6">
        <f t="shared" si="170"/>
        <v>53763.65</v>
      </c>
      <c r="V808" s="6">
        <f t="shared" si="171"/>
        <v>58906.26</v>
      </c>
      <c r="W808" s="6">
        <f t="shared" si="172"/>
        <v>449744.62</v>
      </c>
      <c r="X808" s="6">
        <f t="shared" si="173"/>
        <v>83684.29</v>
      </c>
      <c r="Y808" s="6">
        <f t="shared" si="174"/>
        <v>287986.16</v>
      </c>
      <c r="Z808" s="6">
        <f t="shared" si="175"/>
        <v>152408.26</v>
      </c>
      <c r="AA808" s="6">
        <f t="shared" si="176"/>
        <v>435719.32</v>
      </c>
      <c r="AB808" s="6">
        <f t="shared" si="177"/>
        <v>49088.55</v>
      </c>
      <c r="AC808" s="6">
        <f t="shared" si="178"/>
        <v>409071.25</v>
      </c>
      <c r="AD808">
        <f t="shared" si="179"/>
        <v>429641.69</v>
      </c>
      <c r="AE808" s="7">
        <f t="shared" si="181"/>
        <v>6836.11</v>
      </c>
      <c r="AF808" s="6">
        <f t="shared" si="180"/>
        <v>2715298.08</v>
      </c>
    </row>
    <row r="809" spans="1:32">
      <c r="A809">
        <v>808</v>
      </c>
      <c r="B809" t="s">
        <v>832</v>
      </c>
      <c r="C809" t="s">
        <v>29</v>
      </c>
      <c r="D809">
        <v>463.16</v>
      </c>
      <c r="E809">
        <v>1.7</v>
      </c>
      <c r="F809">
        <v>772</v>
      </c>
      <c r="G809">
        <v>46</v>
      </c>
      <c r="H809">
        <v>47</v>
      </c>
      <c r="I809">
        <v>47</v>
      </c>
      <c r="J809">
        <v>482</v>
      </c>
      <c r="K809">
        <v>435</v>
      </c>
      <c r="L809">
        <v>65</v>
      </c>
      <c r="M809">
        <v>538</v>
      </c>
      <c r="N809">
        <v>224</v>
      </c>
      <c r="O809">
        <v>642</v>
      </c>
      <c r="P809">
        <v>690</v>
      </c>
      <c r="Q809">
        <v>465</v>
      </c>
      <c r="R809">
        <v>915</v>
      </c>
      <c r="S809" s="7">
        <f t="shared" si="168"/>
        <v>21305.36</v>
      </c>
      <c r="T809" s="7">
        <f t="shared" si="169"/>
        <v>21768.52</v>
      </c>
      <c r="U809" s="6">
        <f t="shared" si="170"/>
        <v>21768.52</v>
      </c>
      <c r="V809" s="6">
        <f t="shared" si="171"/>
        <v>223243.12</v>
      </c>
      <c r="W809" s="6">
        <f t="shared" si="172"/>
        <v>201474.6</v>
      </c>
      <c r="X809" s="6">
        <f t="shared" si="173"/>
        <v>30105.4</v>
      </c>
      <c r="Y809" s="6">
        <f t="shared" si="174"/>
        <v>249180.08</v>
      </c>
      <c r="Z809" s="6">
        <f t="shared" si="175"/>
        <v>103747.84</v>
      </c>
      <c r="AA809" s="6">
        <f t="shared" si="176"/>
        <v>297348.72</v>
      </c>
      <c r="AB809" s="6">
        <f t="shared" si="177"/>
        <v>319580.4</v>
      </c>
      <c r="AC809" s="6">
        <f t="shared" si="178"/>
        <v>215369.4</v>
      </c>
      <c r="AD809">
        <f t="shared" si="179"/>
        <v>423791.4</v>
      </c>
      <c r="AE809" s="7">
        <f t="shared" si="181"/>
        <v>5832.86</v>
      </c>
      <c r="AF809" s="6">
        <f t="shared" si="180"/>
        <v>2128683.36</v>
      </c>
    </row>
    <row r="810" spans="1:32">
      <c r="A810">
        <v>809</v>
      </c>
      <c r="B810" t="s">
        <v>833</v>
      </c>
      <c r="C810" t="s">
        <v>23</v>
      </c>
      <c r="D810">
        <v>228.17</v>
      </c>
      <c r="E810">
        <v>1.7</v>
      </c>
      <c r="F810">
        <v>666</v>
      </c>
      <c r="G810">
        <v>885</v>
      </c>
      <c r="H810">
        <v>210</v>
      </c>
      <c r="I810">
        <v>737</v>
      </c>
      <c r="J810">
        <v>167</v>
      </c>
      <c r="K810">
        <v>67</v>
      </c>
      <c r="L810">
        <v>819</v>
      </c>
      <c r="M810">
        <v>738</v>
      </c>
      <c r="N810">
        <v>966</v>
      </c>
      <c r="O810">
        <v>328</v>
      </c>
      <c r="P810">
        <v>527</v>
      </c>
      <c r="Q810">
        <v>242</v>
      </c>
      <c r="R810">
        <v>708</v>
      </c>
      <c r="S810" s="7">
        <f t="shared" si="168"/>
        <v>201930.45</v>
      </c>
      <c r="T810" s="7">
        <f t="shared" si="169"/>
        <v>47915.7</v>
      </c>
      <c r="U810" s="6">
        <f t="shared" si="170"/>
        <v>168161.29</v>
      </c>
      <c r="V810" s="6">
        <f t="shared" si="171"/>
        <v>38104.39</v>
      </c>
      <c r="W810" s="6">
        <f t="shared" si="172"/>
        <v>15287.39</v>
      </c>
      <c r="X810" s="6">
        <f t="shared" si="173"/>
        <v>186871.23</v>
      </c>
      <c r="Y810" s="6">
        <f t="shared" si="174"/>
        <v>168389.46</v>
      </c>
      <c r="Z810" s="6">
        <f t="shared" si="175"/>
        <v>220412.22</v>
      </c>
      <c r="AA810" s="6">
        <f t="shared" si="176"/>
        <v>74839.76</v>
      </c>
      <c r="AB810" s="6">
        <f t="shared" si="177"/>
        <v>120245.59</v>
      </c>
      <c r="AC810" s="6">
        <f t="shared" si="178"/>
        <v>55217.14</v>
      </c>
      <c r="AD810">
        <f t="shared" si="179"/>
        <v>161544.36</v>
      </c>
      <c r="AE810" s="7">
        <f t="shared" si="181"/>
        <v>7289.87</v>
      </c>
      <c r="AF810" s="6">
        <f t="shared" si="180"/>
        <v>1458918.98</v>
      </c>
    </row>
    <row r="811" spans="1:32">
      <c r="A811">
        <v>810</v>
      </c>
      <c r="B811" t="s">
        <v>834</v>
      </c>
      <c r="C811" t="s">
        <v>26</v>
      </c>
      <c r="D811">
        <v>61.05</v>
      </c>
      <c r="E811">
        <v>1.4</v>
      </c>
      <c r="F811">
        <v>155</v>
      </c>
      <c r="G811">
        <v>739</v>
      </c>
      <c r="H811">
        <v>854</v>
      </c>
      <c r="I811">
        <v>777</v>
      </c>
      <c r="J811">
        <v>591</v>
      </c>
      <c r="K811">
        <v>764</v>
      </c>
      <c r="L811">
        <v>347</v>
      </c>
      <c r="M811">
        <v>1</v>
      </c>
      <c r="N811">
        <v>889</v>
      </c>
      <c r="O811">
        <v>121</v>
      </c>
      <c r="P811">
        <v>471</v>
      </c>
      <c r="Q811">
        <v>489</v>
      </c>
      <c r="R811">
        <v>485</v>
      </c>
      <c r="S811" s="7">
        <f t="shared" si="168"/>
        <v>45115.95</v>
      </c>
      <c r="T811" s="7">
        <f t="shared" si="169"/>
        <v>52136.7</v>
      </c>
      <c r="U811" s="6">
        <f t="shared" si="170"/>
        <v>47435.85</v>
      </c>
      <c r="V811" s="6">
        <f t="shared" si="171"/>
        <v>36080.55</v>
      </c>
      <c r="W811" s="6">
        <f t="shared" si="172"/>
        <v>46642.2</v>
      </c>
      <c r="X811" s="6">
        <f t="shared" si="173"/>
        <v>21184.35</v>
      </c>
      <c r="Y811" s="6">
        <f t="shared" si="174"/>
        <v>61.05</v>
      </c>
      <c r="Z811" s="6">
        <f t="shared" si="175"/>
        <v>54273.45</v>
      </c>
      <c r="AA811" s="6">
        <f t="shared" si="176"/>
        <v>7387.05</v>
      </c>
      <c r="AB811" s="6">
        <f t="shared" si="177"/>
        <v>28754.55</v>
      </c>
      <c r="AC811" s="6">
        <f t="shared" si="178"/>
        <v>29853.45</v>
      </c>
      <c r="AD811">
        <f t="shared" si="179"/>
        <v>29609.25</v>
      </c>
      <c r="AE811" s="7">
        <f t="shared" si="181"/>
        <v>6745.45</v>
      </c>
      <c r="AF811" s="6">
        <f t="shared" si="180"/>
        <v>398534.4</v>
      </c>
    </row>
    <row r="812" spans="1:32">
      <c r="A812">
        <v>811</v>
      </c>
      <c r="B812" t="s">
        <v>835</v>
      </c>
      <c r="C812" t="s">
        <v>35</v>
      </c>
      <c r="D812">
        <v>492.5</v>
      </c>
      <c r="E812">
        <v>3.6</v>
      </c>
      <c r="F812">
        <v>430</v>
      </c>
      <c r="G812">
        <v>550</v>
      </c>
      <c r="H812">
        <v>919</v>
      </c>
      <c r="I812">
        <v>98</v>
      </c>
      <c r="J812">
        <v>293</v>
      </c>
      <c r="K812">
        <v>921</v>
      </c>
      <c r="L812">
        <v>170</v>
      </c>
      <c r="M812">
        <v>870</v>
      </c>
      <c r="N812">
        <v>791</v>
      </c>
      <c r="O812">
        <v>40</v>
      </c>
      <c r="P812">
        <v>753</v>
      </c>
      <c r="Q812">
        <v>760</v>
      </c>
      <c r="R812">
        <v>797</v>
      </c>
      <c r="S812" s="7">
        <f t="shared" si="168"/>
        <v>270875</v>
      </c>
      <c r="T812" s="7">
        <f t="shared" si="169"/>
        <v>452607.5</v>
      </c>
      <c r="U812" s="6">
        <f t="shared" si="170"/>
        <v>48265</v>
      </c>
      <c r="V812" s="6">
        <f t="shared" si="171"/>
        <v>144302.5</v>
      </c>
      <c r="W812" s="6">
        <f t="shared" si="172"/>
        <v>453592.5</v>
      </c>
      <c r="X812" s="6">
        <f t="shared" si="173"/>
        <v>83725</v>
      </c>
      <c r="Y812" s="6">
        <f t="shared" si="174"/>
        <v>428475</v>
      </c>
      <c r="Z812" s="6">
        <f t="shared" si="175"/>
        <v>389567.5</v>
      </c>
      <c r="AA812" s="6">
        <f t="shared" si="176"/>
        <v>19700</v>
      </c>
      <c r="AB812" s="6">
        <f t="shared" si="177"/>
        <v>370852.5</v>
      </c>
      <c r="AC812" s="6">
        <f t="shared" si="178"/>
        <v>374300</v>
      </c>
      <c r="AD812">
        <f t="shared" si="179"/>
        <v>392522.5</v>
      </c>
      <c r="AE812" s="7">
        <f t="shared" si="181"/>
        <v>7888.1</v>
      </c>
      <c r="AF812" s="6">
        <f t="shared" si="180"/>
        <v>3428785</v>
      </c>
    </row>
    <row r="813" spans="1:32">
      <c r="A813">
        <v>812</v>
      </c>
      <c r="B813" t="s">
        <v>836</v>
      </c>
      <c r="C813" t="s">
        <v>19</v>
      </c>
      <c r="D813">
        <v>420.25</v>
      </c>
      <c r="E813">
        <v>4.1</v>
      </c>
      <c r="F813">
        <v>363</v>
      </c>
      <c r="G813">
        <v>527</v>
      </c>
      <c r="H813">
        <v>650</v>
      </c>
      <c r="I813">
        <v>458</v>
      </c>
      <c r="J813">
        <v>844</v>
      </c>
      <c r="K813">
        <v>458</v>
      </c>
      <c r="L813">
        <v>473</v>
      </c>
      <c r="M813">
        <v>100</v>
      </c>
      <c r="N813">
        <v>10</v>
      </c>
      <c r="O813">
        <v>166</v>
      </c>
      <c r="P813">
        <v>845</v>
      </c>
      <c r="Q813">
        <v>220</v>
      </c>
      <c r="R813">
        <v>87</v>
      </c>
      <c r="S813" s="7">
        <f t="shared" si="168"/>
        <v>221471.75</v>
      </c>
      <c r="T813" s="7">
        <f t="shared" si="169"/>
        <v>273162.5</v>
      </c>
      <c r="U813" s="6">
        <f t="shared" si="170"/>
        <v>192474.5</v>
      </c>
      <c r="V813" s="6">
        <f t="shared" si="171"/>
        <v>354691</v>
      </c>
      <c r="W813" s="6">
        <f t="shared" si="172"/>
        <v>192474.5</v>
      </c>
      <c r="X813" s="6">
        <f t="shared" si="173"/>
        <v>198778.25</v>
      </c>
      <c r="Y813" s="6">
        <f t="shared" si="174"/>
        <v>42025</v>
      </c>
      <c r="Z813" s="6">
        <f t="shared" si="175"/>
        <v>4202.5</v>
      </c>
      <c r="AA813" s="6">
        <f t="shared" si="176"/>
        <v>69761.5</v>
      </c>
      <c r="AB813" s="6">
        <f t="shared" si="177"/>
        <v>355111.25</v>
      </c>
      <c r="AC813" s="6">
        <f t="shared" si="178"/>
        <v>92455</v>
      </c>
      <c r="AD813">
        <f t="shared" si="179"/>
        <v>36561.75</v>
      </c>
      <c r="AE813" s="7">
        <f t="shared" si="181"/>
        <v>5625.35</v>
      </c>
      <c r="AF813" s="6">
        <f t="shared" si="180"/>
        <v>2033169.5</v>
      </c>
    </row>
    <row r="814" spans="1:32">
      <c r="A814">
        <v>813</v>
      </c>
      <c r="B814" t="s">
        <v>837</v>
      </c>
      <c r="C814" t="s">
        <v>23</v>
      </c>
      <c r="D814">
        <v>66.71</v>
      </c>
      <c r="E814">
        <v>2.1</v>
      </c>
      <c r="F814">
        <v>448</v>
      </c>
      <c r="G814">
        <v>503</v>
      </c>
      <c r="H814">
        <v>621</v>
      </c>
      <c r="I814">
        <v>522</v>
      </c>
      <c r="J814">
        <v>637</v>
      </c>
      <c r="K814">
        <v>513</v>
      </c>
      <c r="L814">
        <v>533</v>
      </c>
      <c r="M814">
        <v>532</v>
      </c>
      <c r="N814">
        <v>328</v>
      </c>
      <c r="O814">
        <v>921</v>
      </c>
      <c r="P814">
        <v>892</v>
      </c>
      <c r="Q814">
        <v>472</v>
      </c>
      <c r="R814">
        <v>746</v>
      </c>
      <c r="S814" s="7">
        <f t="shared" si="168"/>
        <v>33555.13</v>
      </c>
      <c r="T814" s="7">
        <f t="shared" si="169"/>
        <v>41426.91</v>
      </c>
      <c r="U814" s="6">
        <f t="shared" si="170"/>
        <v>34822.62</v>
      </c>
      <c r="V814" s="6">
        <f t="shared" si="171"/>
        <v>42494.27</v>
      </c>
      <c r="W814" s="6">
        <f t="shared" si="172"/>
        <v>34222.23</v>
      </c>
      <c r="X814" s="6">
        <f t="shared" si="173"/>
        <v>35556.43</v>
      </c>
      <c r="Y814" s="6">
        <f t="shared" si="174"/>
        <v>35489.72</v>
      </c>
      <c r="Z814" s="6">
        <f t="shared" si="175"/>
        <v>21880.88</v>
      </c>
      <c r="AA814" s="6">
        <f t="shared" si="176"/>
        <v>61439.91</v>
      </c>
      <c r="AB814" s="6">
        <f t="shared" si="177"/>
        <v>59505.32</v>
      </c>
      <c r="AC814" s="6">
        <f t="shared" si="178"/>
        <v>31487.12</v>
      </c>
      <c r="AD814">
        <f t="shared" si="179"/>
        <v>49765.66</v>
      </c>
      <c r="AE814" s="7">
        <f t="shared" si="181"/>
        <v>7736.81</v>
      </c>
      <c r="AF814" s="6">
        <f t="shared" si="180"/>
        <v>481646.2</v>
      </c>
    </row>
    <row r="815" spans="1:32">
      <c r="A815">
        <v>814</v>
      </c>
      <c r="B815" t="s">
        <v>838</v>
      </c>
      <c r="C815" t="s">
        <v>26</v>
      </c>
      <c r="D815">
        <v>460.82</v>
      </c>
      <c r="E815">
        <v>1.1</v>
      </c>
      <c r="F815">
        <v>987</v>
      </c>
      <c r="G815">
        <v>21</v>
      </c>
      <c r="H815">
        <v>993</v>
      </c>
      <c r="I815">
        <v>596</v>
      </c>
      <c r="J815">
        <v>342</v>
      </c>
      <c r="K815">
        <v>397</v>
      </c>
      <c r="L815">
        <v>366</v>
      </c>
      <c r="M815">
        <v>57</v>
      </c>
      <c r="N815">
        <v>11</v>
      </c>
      <c r="O815">
        <v>641</v>
      </c>
      <c r="P815">
        <v>386</v>
      </c>
      <c r="Q815">
        <v>958</v>
      </c>
      <c r="R815">
        <v>231</v>
      </c>
      <c r="S815" s="7">
        <f t="shared" si="168"/>
        <v>9677.22</v>
      </c>
      <c r="T815" s="7">
        <f t="shared" si="169"/>
        <v>457594.26</v>
      </c>
      <c r="U815" s="6">
        <f t="shared" si="170"/>
        <v>274648.72</v>
      </c>
      <c r="V815" s="6">
        <f t="shared" si="171"/>
        <v>157600.44</v>
      </c>
      <c r="W815" s="6">
        <f t="shared" si="172"/>
        <v>182945.54</v>
      </c>
      <c r="X815" s="6">
        <f t="shared" si="173"/>
        <v>168660.12</v>
      </c>
      <c r="Y815" s="6">
        <f t="shared" si="174"/>
        <v>26266.74</v>
      </c>
      <c r="Z815" s="6">
        <f t="shared" si="175"/>
        <v>5069.02</v>
      </c>
      <c r="AA815" s="6">
        <f t="shared" si="176"/>
        <v>295385.62</v>
      </c>
      <c r="AB815" s="6">
        <f t="shared" si="177"/>
        <v>177876.52</v>
      </c>
      <c r="AC815" s="6">
        <f t="shared" si="178"/>
        <v>441465.56</v>
      </c>
      <c r="AD815">
        <f t="shared" si="179"/>
        <v>106449.42</v>
      </c>
      <c r="AE815" s="7">
        <f t="shared" si="181"/>
        <v>6447.92</v>
      </c>
      <c r="AF815" s="6">
        <f t="shared" si="180"/>
        <v>2303639.18</v>
      </c>
    </row>
    <row r="816" spans="1:32">
      <c r="A816">
        <v>815</v>
      </c>
      <c r="B816" t="s">
        <v>839</v>
      </c>
      <c r="C816" t="s">
        <v>35</v>
      </c>
      <c r="D816">
        <v>435.6</v>
      </c>
      <c r="E816">
        <v>1.3</v>
      </c>
      <c r="F816">
        <v>234</v>
      </c>
      <c r="G816">
        <v>212</v>
      </c>
      <c r="H816">
        <v>694</v>
      </c>
      <c r="I816">
        <v>404</v>
      </c>
      <c r="J816">
        <v>309</v>
      </c>
      <c r="K816">
        <v>619</v>
      </c>
      <c r="L816">
        <v>106</v>
      </c>
      <c r="M816">
        <v>388</v>
      </c>
      <c r="N816">
        <v>34</v>
      </c>
      <c r="O816">
        <v>22</v>
      </c>
      <c r="P816">
        <v>225</v>
      </c>
      <c r="Q816">
        <v>532</v>
      </c>
      <c r="R816">
        <v>6</v>
      </c>
      <c r="S816" s="7">
        <f t="shared" si="168"/>
        <v>92347.2</v>
      </c>
      <c r="T816" s="7">
        <f t="shared" si="169"/>
        <v>302306.4</v>
      </c>
      <c r="U816" s="6">
        <f t="shared" si="170"/>
        <v>175982.4</v>
      </c>
      <c r="V816" s="6">
        <f t="shared" si="171"/>
        <v>134600.4</v>
      </c>
      <c r="W816" s="6">
        <f t="shared" si="172"/>
        <v>269636.4</v>
      </c>
      <c r="X816" s="6">
        <f t="shared" si="173"/>
        <v>46173.6</v>
      </c>
      <c r="Y816" s="6">
        <f t="shared" si="174"/>
        <v>169012.8</v>
      </c>
      <c r="Z816" s="6">
        <f t="shared" si="175"/>
        <v>14810.4</v>
      </c>
      <c r="AA816" s="6">
        <f t="shared" si="176"/>
        <v>9583.2</v>
      </c>
      <c r="AB816" s="6">
        <f t="shared" si="177"/>
        <v>98010</v>
      </c>
      <c r="AC816" s="6">
        <f t="shared" si="178"/>
        <v>231739.2</v>
      </c>
      <c r="AD816">
        <f t="shared" si="179"/>
        <v>2613.6</v>
      </c>
      <c r="AE816" s="7">
        <f t="shared" si="181"/>
        <v>4221.9</v>
      </c>
      <c r="AF816" s="6">
        <f t="shared" si="180"/>
        <v>1546815.6</v>
      </c>
    </row>
    <row r="817" spans="1:32">
      <c r="A817">
        <v>816</v>
      </c>
      <c r="B817" t="s">
        <v>840</v>
      </c>
      <c r="C817" t="s">
        <v>35</v>
      </c>
      <c r="D817">
        <v>261.82</v>
      </c>
      <c r="E817">
        <v>4.9</v>
      </c>
      <c r="F817">
        <v>563</v>
      </c>
      <c r="G817">
        <v>309</v>
      </c>
      <c r="H817">
        <v>539</v>
      </c>
      <c r="I817">
        <v>213</v>
      </c>
      <c r="J817">
        <v>661</v>
      </c>
      <c r="K817">
        <v>285</v>
      </c>
      <c r="L817">
        <v>438</v>
      </c>
      <c r="M817">
        <v>691</v>
      </c>
      <c r="N817">
        <v>446</v>
      </c>
      <c r="O817">
        <v>278</v>
      </c>
      <c r="P817">
        <v>480</v>
      </c>
      <c r="Q817">
        <v>493</v>
      </c>
      <c r="R817">
        <v>803</v>
      </c>
      <c r="S817" s="7">
        <f t="shared" si="168"/>
        <v>80902.38</v>
      </c>
      <c r="T817" s="7">
        <f t="shared" si="169"/>
        <v>141120.98</v>
      </c>
      <c r="U817" s="6">
        <f t="shared" si="170"/>
        <v>55767.66</v>
      </c>
      <c r="V817" s="6">
        <f t="shared" si="171"/>
        <v>173063.02</v>
      </c>
      <c r="W817" s="6">
        <f t="shared" si="172"/>
        <v>74618.7</v>
      </c>
      <c r="X817" s="6">
        <f t="shared" si="173"/>
        <v>114677.16</v>
      </c>
      <c r="Y817" s="6">
        <f t="shared" si="174"/>
        <v>180917.62</v>
      </c>
      <c r="Z817" s="6">
        <f t="shared" si="175"/>
        <v>116771.72</v>
      </c>
      <c r="AA817" s="6">
        <f t="shared" si="176"/>
        <v>72785.96</v>
      </c>
      <c r="AB817" s="6">
        <f t="shared" si="177"/>
        <v>125673.6</v>
      </c>
      <c r="AC817" s="6">
        <f t="shared" si="178"/>
        <v>129077.26</v>
      </c>
      <c r="AD817">
        <f t="shared" si="179"/>
        <v>210241.46</v>
      </c>
      <c r="AE817" s="7">
        <f t="shared" si="181"/>
        <v>6465.72</v>
      </c>
      <c r="AF817" s="6">
        <f t="shared" si="180"/>
        <v>1475617.52</v>
      </c>
    </row>
    <row r="818" spans="1:32">
      <c r="A818">
        <v>817</v>
      </c>
      <c r="B818" t="s">
        <v>841</v>
      </c>
      <c r="C818" t="s">
        <v>21</v>
      </c>
      <c r="D818">
        <v>297.68</v>
      </c>
      <c r="E818">
        <v>2.2</v>
      </c>
      <c r="F818">
        <v>818</v>
      </c>
      <c r="G818">
        <v>660</v>
      </c>
      <c r="H818">
        <v>708</v>
      </c>
      <c r="I818">
        <v>684</v>
      </c>
      <c r="J818">
        <v>527</v>
      </c>
      <c r="K818">
        <v>560</v>
      </c>
      <c r="L818">
        <v>834</v>
      </c>
      <c r="M818">
        <v>940</v>
      </c>
      <c r="N818">
        <v>451</v>
      </c>
      <c r="O818">
        <v>762</v>
      </c>
      <c r="P818">
        <v>753</v>
      </c>
      <c r="Q818">
        <v>898</v>
      </c>
      <c r="R818">
        <v>549</v>
      </c>
      <c r="S818" s="7">
        <f t="shared" si="168"/>
        <v>196468.8</v>
      </c>
      <c r="T818" s="7">
        <f t="shared" si="169"/>
        <v>210757.44</v>
      </c>
      <c r="U818" s="6">
        <f t="shared" si="170"/>
        <v>203613.12</v>
      </c>
      <c r="V818" s="6">
        <f t="shared" si="171"/>
        <v>156877.36</v>
      </c>
      <c r="W818" s="6">
        <f t="shared" si="172"/>
        <v>166700.8</v>
      </c>
      <c r="X818" s="6">
        <f t="shared" si="173"/>
        <v>248265.12</v>
      </c>
      <c r="Y818" s="6">
        <f t="shared" si="174"/>
        <v>279819.2</v>
      </c>
      <c r="Z818" s="6">
        <f t="shared" si="175"/>
        <v>134253.68</v>
      </c>
      <c r="AA818" s="6">
        <f t="shared" si="176"/>
        <v>226832.16</v>
      </c>
      <c r="AB818" s="6">
        <f t="shared" si="177"/>
        <v>224153.04</v>
      </c>
      <c r="AC818" s="6">
        <f t="shared" si="178"/>
        <v>267316.64</v>
      </c>
      <c r="AD818">
        <f t="shared" si="179"/>
        <v>163426.32</v>
      </c>
      <c r="AE818" s="7">
        <f t="shared" si="181"/>
        <v>9443.88</v>
      </c>
      <c r="AF818" s="6">
        <f t="shared" si="180"/>
        <v>2478483.68</v>
      </c>
    </row>
    <row r="819" spans="1:32">
      <c r="A819">
        <v>818</v>
      </c>
      <c r="B819" t="s">
        <v>842</v>
      </c>
      <c r="C819" t="s">
        <v>29</v>
      </c>
      <c r="D819">
        <v>202.51</v>
      </c>
      <c r="E819">
        <v>4.1</v>
      </c>
      <c r="F819">
        <v>262</v>
      </c>
      <c r="G819">
        <v>967</v>
      </c>
      <c r="H819">
        <v>190</v>
      </c>
      <c r="I819">
        <v>902</v>
      </c>
      <c r="J819">
        <v>539</v>
      </c>
      <c r="K819">
        <v>139</v>
      </c>
      <c r="L819">
        <v>226</v>
      </c>
      <c r="M819">
        <v>340</v>
      </c>
      <c r="N819">
        <v>739</v>
      </c>
      <c r="O819">
        <v>468</v>
      </c>
      <c r="P819">
        <v>407</v>
      </c>
      <c r="Q819">
        <v>81</v>
      </c>
      <c r="R819">
        <v>975</v>
      </c>
      <c r="S819" s="7">
        <f t="shared" si="168"/>
        <v>195827.17</v>
      </c>
      <c r="T819" s="7">
        <f t="shared" si="169"/>
        <v>38476.9</v>
      </c>
      <c r="U819" s="6">
        <f t="shared" si="170"/>
        <v>182664.02</v>
      </c>
      <c r="V819" s="6">
        <f t="shared" si="171"/>
        <v>109152.89</v>
      </c>
      <c r="W819" s="6">
        <f t="shared" si="172"/>
        <v>28148.89</v>
      </c>
      <c r="X819" s="6">
        <f t="shared" si="173"/>
        <v>45767.26</v>
      </c>
      <c r="Y819" s="6">
        <f t="shared" si="174"/>
        <v>68853.4</v>
      </c>
      <c r="Z819" s="6">
        <f t="shared" si="175"/>
        <v>149654.89</v>
      </c>
      <c r="AA819" s="6">
        <f t="shared" si="176"/>
        <v>94774.68</v>
      </c>
      <c r="AB819" s="6">
        <f t="shared" si="177"/>
        <v>82421.57</v>
      </c>
      <c r="AC819" s="6">
        <f t="shared" si="178"/>
        <v>16403.31</v>
      </c>
      <c r="AD819">
        <f t="shared" si="179"/>
        <v>197447.25</v>
      </c>
      <c r="AE819" s="7">
        <f t="shared" si="181"/>
        <v>6441.61</v>
      </c>
      <c r="AF819" s="6">
        <f t="shared" si="180"/>
        <v>1209592.23</v>
      </c>
    </row>
    <row r="820" spans="1:32">
      <c r="A820">
        <v>819</v>
      </c>
      <c r="B820" t="s">
        <v>843</v>
      </c>
      <c r="C820" t="s">
        <v>21</v>
      </c>
      <c r="D820">
        <v>32.11</v>
      </c>
      <c r="E820">
        <v>3.5</v>
      </c>
      <c r="F820">
        <v>827</v>
      </c>
      <c r="G820">
        <v>752</v>
      </c>
      <c r="H820">
        <v>314</v>
      </c>
      <c r="I820">
        <v>502</v>
      </c>
      <c r="J820">
        <v>418</v>
      </c>
      <c r="K820">
        <v>729</v>
      </c>
      <c r="L820">
        <v>443</v>
      </c>
      <c r="M820">
        <v>860</v>
      </c>
      <c r="N820">
        <v>219</v>
      </c>
      <c r="O820">
        <v>399</v>
      </c>
      <c r="P820">
        <v>456</v>
      </c>
      <c r="Q820">
        <v>855</v>
      </c>
      <c r="R820">
        <v>51</v>
      </c>
      <c r="S820" s="7">
        <f t="shared" si="168"/>
        <v>24146.72</v>
      </c>
      <c r="T820" s="7">
        <f t="shared" si="169"/>
        <v>10082.54</v>
      </c>
      <c r="U820" s="6">
        <f t="shared" si="170"/>
        <v>16119.22</v>
      </c>
      <c r="V820" s="6">
        <f t="shared" si="171"/>
        <v>13421.98</v>
      </c>
      <c r="W820" s="6">
        <f t="shared" si="172"/>
        <v>23408.19</v>
      </c>
      <c r="X820" s="6">
        <f t="shared" si="173"/>
        <v>14224.73</v>
      </c>
      <c r="Y820" s="6">
        <f t="shared" si="174"/>
        <v>27614.6</v>
      </c>
      <c r="Z820" s="6">
        <f t="shared" si="175"/>
        <v>7032.09</v>
      </c>
      <c r="AA820" s="6">
        <f t="shared" si="176"/>
        <v>12811.89</v>
      </c>
      <c r="AB820" s="6">
        <f t="shared" si="177"/>
        <v>14642.16</v>
      </c>
      <c r="AC820" s="6">
        <f t="shared" si="178"/>
        <v>27454.05</v>
      </c>
      <c r="AD820">
        <f t="shared" si="179"/>
        <v>1637.61</v>
      </c>
      <c r="AE820" s="7">
        <f t="shared" si="181"/>
        <v>6860.61</v>
      </c>
      <c r="AF820" s="6">
        <f t="shared" si="180"/>
        <v>192595.78</v>
      </c>
    </row>
    <row r="821" spans="1:32">
      <c r="A821">
        <v>820</v>
      </c>
      <c r="B821" t="s">
        <v>844</v>
      </c>
      <c r="C821" t="s">
        <v>48</v>
      </c>
      <c r="D821">
        <v>170.92</v>
      </c>
      <c r="E821">
        <v>2.5</v>
      </c>
      <c r="F821">
        <v>125</v>
      </c>
      <c r="G821">
        <v>271</v>
      </c>
      <c r="H821">
        <v>900</v>
      </c>
      <c r="I821">
        <v>720</v>
      </c>
      <c r="J821">
        <v>443</v>
      </c>
      <c r="K821">
        <v>555</v>
      </c>
      <c r="L821">
        <v>441</v>
      </c>
      <c r="M821">
        <v>19</v>
      </c>
      <c r="N821">
        <v>440</v>
      </c>
      <c r="O821">
        <v>8</v>
      </c>
      <c r="P821">
        <v>652</v>
      </c>
      <c r="Q821">
        <v>878</v>
      </c>
      <c r="R821">
        <v>654</v>
      </c>
      <c r="S821" s="7">
        <f t="shared" si="168"/>
        <v>46319.32</v>
      </c>
      <c r="T821" s="7">
        <f t="shared" si="169"/>
        <v>153828</v>
      </c>
      <c r="U821" s="6">
        <f t="shared" si="170"/>
        <v>123062.4</v>
      </c>
      <c r="V821" s="6">
        <f t="shared" si="171"/>
        <v>75717.56</v>
      </c>
      <c r="W821" s="6">
        <f t="shared" si="172"/>
        <v>94860.6</v>
      </c>
      <c r="X821" s="6">
        <f t="shared" si="173"/>
        <v>75375.72</v>
      </c>
      <c r="Y821" s="6">
        <f t="shared" si="174"/>
        <v>3247.48</v>
      </c>
      <c r="Z821" s="6">
        <f t="shared" si="175"/>
        <v>75204.8</v>
      </c>
      <c r="AA821" s="6">
        <f t="shared" si="176"/>
        <v>1367.36</v>
      </c>
      <c r="AB821" s="6">
        <f t="shared" si="177"/>
        <v>111439.84</v>
      </c>
      <c r="AC821" s="6">
        <f t="shared" si="178"/>
        <v>150067.76</v>
      </c>
      <c r="AD821">
        <f t="shared" si="179"/>
        <v>111781.68</v>
      </c>
      <c r="AE821" s="7">
        <f t="shared" si="181"/>
        <v>6279.42</v>
      </c>
      <c r="AF821" s="6">
        <f t="shared" si="180"/>
        <v>1022272.52</v>
      </c>
    </row>
    <row r="822" spans="1:32">
      <c r="A822">
        <v>821</v>
      </c>
      <c r="B822" t="s">
        <v>845</v>
      </c>
      <c r="C822" t="s">
        <v>26</v>
      </c>
      <c r="D822">
        <v>402.41</v>
      </c>
      <c r="E822">
        <v>1.8</v>
      </c>
      <c r="F822">
        <v>911</v>
      </c>
      <c r="G822">
        <v>570</v>
      </c>
      <c r="H822">
        <v>562</v>
      </c>
      <c r="I822">
        <v>447</v>
      </c>
      <c r="J822">
        <v>684</v>
      </c>
      <c r="K822">
        <v>928</v>
      </c>
      <c r="L822">
        <v>395</v>
      </c>
      <c r="M822">
        <v>254</v>
      </c>
      <c r="N822">
        <v>652</v>
      </c>
      <c r="O822">
        <v>12</v>
      </c>
      <c r="P822">
        <v>897</v>
      </c>
      <c r="Q822">
        <v>997</v>
      </c>
      <c r="R822">
        <v>941</v>
      </c>
      <c r="S822" s="7">
        <f t="shared" si="168"/>
        <v>229373.7</v>
      </c>
      <c r="T822" s="7">
        <f t="shared" si="169"/>
        <v>226154.42</v>
      </c>
      <c r="U822" s="6">
        <f t="shared" si="170"/>
        <v>179877.27</v>
      </c>
      <c r="V822" s="6">
        <f t="shared" si="171"/>
        <v>275248.44</v>
      </c>
      <c r="W822" s="6">
        <f t="shared" si="172"/>
        <v>373436.48</v>
      </c>
      <c r="X822" s="6">
        <f t="shared" si="173"/>
        <v>158951.95</v>
      </c>
      <c r="Y822" s="6">
        <f t="shared" si="174"/>
        <v>102212.14</v>
      </c>
      <c r="Z822" s="6">
        <f t="shared" si="175"/>
        <v>262371.32</v>
      </c>
      <c r="AA822" s="6">
        <f t="shared" si="176"/>
        <v>4828.92</v>
      </c>
      <c r="AB822" s="6">
        <f t="shared" si="177"/>
        <v>360961.77</v>
      </c>
      <c r="AC822" s="6">
        <f t="shared" si="178"/>
        <v>401202.77</v>
      </c>
      <c r="AD822">
        <f t="shared" si="179"/>
        <v>378667.81</v>
      </c>
      <c r="AE822" s="7">
        <f t="shared" si="181"/>
        <v>8654.21</v>
      </c>
      <c r="AF822" s="6">
        <f t="shared" si="180"/>
        <v>2953286.99</v>
      </c>
    </row>
    <row r="823" spans="1:32">
      <c r="A823">
        <v>822</v>
      </c>
      <c r="B823" t="s">
        <v>846</v>
      </c>
      <c r="C823" t="s">
        <v>21</v>
      </c>
      <c r="D823">
        <v>7.29</v>
      </c>
      <c r="E823">
        <v>1.5</v>
      </c>
      <c r="F823">
        <v>245</v>
      </c>
      <c r="G823">
        <v>798</v>
      </c>
      <c r="H823">
        <v>660</v>
      </c>
      <c r="I823">
        <v>893</v>
      </c>
      <c r="J823">
        <v>557</v>
      </c>
      <c r="K823">
        <v>780</v>
      </c>
      <c r="L823">
        <v>727</v>
      </c>
      <c r="M823">
        <v>316</v>
      </c>
      <c r="N823">
        <v>534</v>
      </c>
      <c r="O823">
        <v>923</v>
      </c>
      <c r="P823">
        <v>710</v>
      </c>
      <c r="Q823">
        <v>521</v>
      </c>
      <c r="R823">
        <v>918</v>
      </c>
      <c r="S823" s="7">
        <f t="shared" si="168"/>
        <v>5817.42</v>
      </c>
      <c r="T823" s="7">
        <f t="shared" si="169"/>
        <v>4811.4</v>
      </c>
      <c r="U823" s="6">
        <f t="shared" si="170"/>
        <v>6509.97</v>
      </c>
      <c r="V823" s="6">
        <f t="shared" si="171"/>
        <v>4060.53</v>
      </c>
      <c r="W823" s="6">
        <f t="shared" si="172"/>
        <v>5686.2</v>
      </c>
      <c r="X823" s="6">
        <f t="shared" si="173"/>
        <v>5299.83</v>
      </c>
      <c r="Y823" s="6">
        <f t="shared" si="174"/>
        <v>2303.64</v>
      </c>
      <c r="Z823" s="6">
        <f t="shared" si="175"/>
        <v>3892.86</v>
      </c>
      <c r="AA823" s="6">
        <f t="shared" si="176"/>
        <v>6728.67</v>
      </c>
      <c r="AB823" s="6">
        <f t="shared" si="177"/>
        <v>5175.9</v>
      </c>
      <c r="AC823" s="6">
        <f t="shared" si="178"/>
        <v>3798.09</v>
      </c>
      <c r="AD823">
        <f t="shared" si="179"/>
        <v>6692.22</v>
      </c>
      <c r="AE823" s="7">
        <f t="shared" si="181"/>
        <v>8590.79</v>
      </c>
      <c r="AF823" s="6">
        <f t="shared" si="180"/>
        <v>60776.73</v>
      </c>
    </row>
    <row r="824" spans="1:32">
      <c r="A824">
        <v>823</v>
      </c>
      <c r="B824" t="s">
        <v>847</v>
      </c>
      <c r="C824" t="s">
        <v>21</v>
      </c>
      <c r="D824">
        <v>170.08</v>
      </c>
      <c r="E824">
        <v>3.5</v>
      </c>
      <c r="F824">
        <v>542</v>
      </c>
      <c r="G824">
        <v>937</v>
      </c>
      <c r="H824">
        <v>779</v>
      </c>
      <c r="I824">
        <v>575</v>
      </c>
      <c r="J824">
        <v>839</v>
      </c>
      <c r="K824">
        <v>589</v>
      </c>
      <c r="L824">
        <v>580</v>
      </c>
      <c r="M824">
        <v>37</v>
      </c>
      <c r="N824">
        <v>594</v>
      </c>
      <c r="O824">
        <v>922</v>
      </c>
      <c r="P824">
        <v>623</v>
      </c>
      <c r="Q824">
        <v>922</v>
      </c>
      <c r="R824">
        <v>395</v>
      </c>
      <c r="S824" s="7">
        <f t="shared" si="168"/>
        <v>159364.96</v>
      </c>
      <c r="T824" s="7">
        <f t="shared" si="169"/>
        <v>132492.32</v>
      </c>
      <c r="U824" s="6">
        <f t="shared" si="170"/>
        <v>97796</v>
      </c>
      <c r="V824" s="6">
        <f t="shared" si="171"/>
        <v>142697.12</v>
      </c>
      <c r="W824" s="6">
        <f t="shared" si="172"/>
        <v>100177.12</v>
      </c>
      <c r="X824" s="6">
        <f t="shared" si="173"/>
        <v>98646.4</v>
      </c>
      <c r="Y824" s="6">
        <f t="shared" si="174"/>
        <v>6292.96</v>
      </c>
      <c r="Z824" s="6">
        <f t="shared" si="175"/>
        <v>101027.52</v>
      </c>
      <c r="AA824" s="6">
        <f t="shared" si="176"/>
        <v>156813.76</v>
      </c>
      <c r="AB824" s="6">
        <f t="shared" si="177"/>
        <v>105959.84</v>
      </c>
      <c r="AC824" s="6">
        <f t="shared" si="178"/>
        <v>156813.76</v>
      </c>
      <c r="AD824">
        <f t="shared" si="179"/>
        <v>67181.6</v>
      </c>
      <c r="AE824" s="7">
        <f t="shared" si="181"/>
        <v>8507.58</v>
      </c>
      <c r="AF824" s="6">
        <f t="shared" si="180"/>
        <v>1325263.36</v>
      </c>
    </row>
    <row r="825" spans="1:32">
      <c r="A825">
        <v>824</v>
      </c>
      <c r="B825" t="s">
        <v>848</v>
      </c>
      <c r="C825" t="s">
        <v>35</v>
      </c>
      <c r="D825">
        <v>202.09</v>
      </c>
      <c r="E825">
        <v>4.1</v>
      </c>
      <c r="F825">
        <v>938</v>
      </c>
      <c r="G825">
        <v>201</v>
      </c>
      <c r="H825">
        <v>561</v>
      </c>
      <c r="I825">
        <v>257</v>
      </c>
      <c r="J825">
        <v>235</v>
      </c>
      <c r="K825">
        <v>727</v>
      </c>
      <c r="L825">
        <v>83</v>
      </c>
      <c r="M825">
        <v>659</v>
      </c>
      <c r="N825">
        <v>228</v>
      </c>
      <c r="O825">
        <v>818</v>
      </c>
      <c r="P825">
        <v>638</v>
      </c>
      <c r="Q825">
        <v>11</v>
      </c>
      <c r="R825">
        <v>220</v>
      </c>
      <c r="S825" s="7">
        <f t="shared" si="168"/>
        <v>40620.09</v>
      </c>
      <c r="T825" s="7">
        <f t="shared" si="169"/>
        <v>113372.49</v>
      </c>
      <c r="U825" s="6">
        <f t="shared" si="170"/>
        <v>51937.13</v>
      </c>
      <c r="V825" s="6">
        <f t="shared" si="171"/>
        <v>47491.15</v>
      </c>
      <c r="W825" s="6">
        <f t="shared" si="172"/>
        <v>146919.43</v>
      </c>
      <c r="X825" s="6">
        <f t="shared" si="173"/>
        <v>16773.47</v>
      </c>
      <c r="Y825" s="6">
        <f t="shared" si="174"/>
        <v>133177.31</v>
      </c>
      <c r="Z825" s="6">
        <f t="shared" si="175"/>
        <v>46076.52</v>
      </c>
      <c r="AA825" s="6">
        <f t="shared" si="176"/>
        <v>165309.62</v>
      </c>
      <c r="AB825" s="6">
        <f t="shared" si="177"/>
        <v>128933.42</v>
      </c>
      <c r="AC825" s="6">
        <f t="shared" si="178"/>
        <v>2222.99</v>
      </c>
      <c r="AD825">
        <f t="shared" si="179"/>
        <v>44459.8</v>
      </c>
      <c r="AE825" s="7">
        <f t="shared" si="181"/>
        <v>5782.19</v>
      </c>
      <c r="AF825" s="6">
        <f t="shared" si="180"/>
        <v>937293.42</v>
      </c>
    </row>
    <row r="826" spans="1:32">
      <c r="A826">
        <v>825</v>
      </c>
      <c r="B826" t="s">
        <v>849</v>
      </c>
      <c r="C826" t="s">
        <v>26</v>
      </c>
      <c r="D826">
        <v>271.01</v>
      </c>
      <c r="E826">
        <v>3.6</v>
      </c>
      <c r="F826">
        <v>485</v>
      </c>
      <c r="G826">
        <v>31</v>
      </c>
      <c r="H826">
        <v>899</v>
      </c>
      <c r="I826">
        <v>843</v>
      </c>
      <c r="J826">
        <v>438</v>
      </c>
      <c r="K826">
        <v>893</v>
      </c>
      <c r="L826">
        <v>614</v>
      </c>
      <c r="M826">
        <v>536</v>
      </c>
      <c r="N826">
        <v>934</v>
      </c>
      <c r="O826">
        <v>831</v>
      </c>
      <c r="P826">
        <v>20</v>
      </c>
      <c r="Q826">
        <v>262</v>
      </c>
      <c r="R826">
        <v>427</v>
      </c>
      <c r="S826" s="7">
        <f t="shared" si="168"/>
        <v>8401.31</v>
      </c>
      <c r="T826" s="7">
        <f t="shared" si="169"/>
        <v>243637.99</v>
      </c>
      <c r="U826" s="6">
        <f t="shared" si="170"/>
        <v>228461.43</v>
      </c>
      <c r="V826" s="6">
        <f t="shared" si="171"/>
        <v>118702.38</v>
      </c>
      <c r="W826" s="6">
        <f t="shared" si="172"/>
        <v>242011.93</v>
      </c>
      <c r="X826" s="6">
        <f t="shared" si="173"/>
        <v>166400.14</v>
      </c>
      <c r="Y826" s="6">
        <f t="shared" si="174"/>
        <v>145261.36</v>
      </c>
      <c r="Z826" s="6">
        <f t="shared" si="175"/>
        <v>253123.34</v>
      </c>
      <c r="AA826" s="6">
        <f t="shared" si="176"/>
        <v>225209.31</v>
      </c>
      <c r="AB826" s="6">
        <f t="shared" si="177"/>
        <v>5420.2</v>
      </c>
      <c r="AC826" s="6">
        <f t="shared" si="178"/>
        <v>71004.62</v>
      </c>
      <c r="AD826">
        <f t="shared" si="179"/>
        <v>115721.27</v>
      </c>
      <c r="AE826" s="7">
        <f t="shared" si="181"/>
        <v>7487.61</v>
      </c>
      <c r="AF826" s="6">
        <f t="shared" si="180"/>
        <v>1823355.28</v>
      </c>
    </row>
    <row r="827" spans="1:32">
      <c r="A827">
        <v>826</v>
      </c>
      <c r="B827" t="s">
        <v>850</v>
      </c>
      <c r="C827" t="s">
        <v>35</v>
      </c>
      <c r="D827">
        <v>460.33</v>
      </c>
      <c r="E827">
        <v>3.1</v>
      </c>
      <c r="F827">
        <v>122</v>
      </c>
      <c r="G827">
        <v>442</v>
      </c>
      <c r="H827">
        <v>757</v>
      </c>
      <c r="I827">
        <v>120</v>
      </c>
      <c r="J827">
        <v>213</v>
      </c>
      <c r="K827">
        <v>609</v>
      </c>
      <c r="L827">
        <v>550</v>
      </c>
      <c r="M827">
        <v>385</v>
      </c>
      <c r="N827">
        <v>343</v>
      </c>
      <c r="O827">
        <v>51</v>
      </c>
      <c r="P827">
        <v>658</v>
      </c>
      <c r="Q827">
        <v>656</v>
      </c>
      <c r="R827">
        <v>751</v>
      </c>
      <c r="S827" s="7">
        <f t="shared" si="168"/>
        <v>203465.86</v>
      </c>
      <c r="T827" s="7">
        <f t="shared" si="169"/>
        <v>348469.81</v>
      </c>
      <c r="U827" s="6">
        <f t="shared" si="170"/>
        <v>55239.6</v>
      </c>
      <c r="V827" s="6">
        <f t="shared" si="171"/>
        <v>98050.29</v>
      </c>
      <c r="W827" s="6">
        <f t="shared" si="172"/>
        <v>280340.97</v>
      </c>
      <c r="X827" s="6">
        <f t="shared" si="173"/>
        <v>253181.5</v>
      </c>
      <c r="Y827" s="6">
        <f t="shared" si="174"/>
        <v>177227.05</v>
      </c>
      <c r="Z827" s="6">
        <f t="shared" si="175"/>
        <v>157893.19</v>
      </c>
      <c r="AA827" s="6">
        <f t="shared" si="176"/>
        <v>23476.83</v>
      </c>
      <c r="AB827" s="6">
        <f t="shared" si="177"/>
        <v>302897.14</v>
      </c>
      <c r="AC827" s="6">
        <f t="shared" si="178"/>
        <v>301976.48</v>
      </c>
      <c r="AD827">
        <f t="shared" si="179"/>
        <v>345707.83</v>
      </c>
      <c r="AE827" s="7">
        <f t="shared" si="181"/>
        <v>6120.43</v>
      </c>
      <c r="AF827" s="6">
        <f t="shared" si="180"/>
        <v>2547926.55</v>
      </c>
    </row>
    <row r="828" spans="1:32">
      <c r="A828">
        <v>827</v>
      </c>
      <c r="B828" t="s">
        <v>851</v>
      </c>
      <c r="C828" t="s">
        <v>19</v>
      </c>
      <c r="D828">
        <v>176.44</v>
      </c>
      <c r="E828">
        <v>1.2</v>
      </c>
      <c r="F828">
        <v>125</v>
      </c>
      <c r="G828">
        <v>161</v>
      </c>
      <c r="H828">
        <v>112</v>
      </c>
      <c r="I828">
        <v>809</v>
      </c>
      <c r="J828">
        <v>84</v>
      </c>
      <c r="K828">
        <v>747</v>
      </c>
      <c r="L828">
        <v>12</v>
      </c>
      <c r="M828">
        <v>632</v>
      </c>
      <c r="N828">
        <v>79</v>
      </c>
      <c r="O828">
        <v>208</v>
      </c>
      <c r="P828">
        <v>600</v>
      </c>
      <c r="Q828">
        <v>448</v>
      </c>
      <c r="R828">
        <v>142</v>
      </c>
      <c r="S828" s="7">
        <f t="shared" si="168"/>
        <v>28406.84</v>
      </c>
      <c r="T828" s="7">
        <f t="shared" si="169"/>
        <v>19761.28</v>
      </c>
      <c r="U828" s="6">
        <f t="shared" si="170"/>
        <v>142739.96</v>
      </c>
      <c r="V828" s="6">
        <f t="shared" si="171"/>
        <v>14820.96</v>
      </c>
      <c r="W828" s="6">
        <f t="shared" si="172"/>
        <v>131800.68</v>
      </c>
      <c r="X828" s="6">
        <f t="shared" si="173"/>
        <v>2117.28</v>
      </c>
      <c r="Y828" s="6">
        <f t="shared" si="174"/>
        <v>111510.08</v>
      </c>
      <c r="Z828" s="6">
        <f t="shared" si="175"/>
        <v>13938.76</v>
      </c>
      <c r="AA828" s="6">
        <f t="shared" si="176"/>
        <v>36699.52</v>
      </c>
      <c r="AB828" s="6">
        <f t="shared" si="177"/>
        <v>105864</v>
      </c>
      <c r="AC828" s="6">
        <f t="shared" si="178"/>
        <v>79045.12</v>
      </c>
      <c r="AD828">
        <f t="shared" si="179"/>
        <v>25054.48</v>
      </c>
      <c r="AE828" s="7">
        <f t="shared" si="181"/>
        <v>4336.64</v>
      </c>
      <c r="AF828" s="6">
        <f t="shared" si="180"/>
        <v>711758.96</v>
      </c>
    </row>
    <row r="829" spans="1:32">
      <c r="A829">
        <v>828</v>
      </c>
      <c r="B829" t="s">
        <v>852</v>
      </c>
      <c r="C829" t="s">
        <v>23</v>
      </c>
      <c r="D829">
        <v>176.74</v>
      </c>
      <c r="E829">
        <v>4.9</v>
      </c>
      <c r="F829">
        <v>549</v>
      </c>
      <c r="G829">
        <v>766</v>
      </c>
      <c r="H829">
        <v>169</v>
      </c>
      <c r="I829">
        <v>977</v>
      </c>
      <c r="J829">
        <v>793</v>
      </c>
      <c r="K829">
        <v>281</v>
      </c>
      <c r="L829">
        <v>808</v>
      </c>
      <c r="M829">
        <v>927</v>
      </c>
      <c r="N829">
        <v>352</v>
      </c>
      <c r="O829">
        <v>549</v>
      </c>
      <c r="P829">
        <v>814</v>
      </c>
      <c r="Q829">
        <v>191</v>
      </c>
      <c r="R829">
        <v>860</v>
      </c>
      <c r="S829" s="7">
        <f t="shared" si="168"/>
        <v>135382.84</v>
      </c>
      <c r="T829" s="7">
        <f t="shared" si="169"/>
        <v>29869.06</v>
      </c>
      <c r="U829" s="6">
        <f t="shared" si="170"/>
        <v>172674.98</v>
      </c>
      <c r="V829" s="6">
        <f t="shared" si="171"/>
        <v>140154.82</v>
      </c>
      <c r="W829" s="6">
        <f t="shared" si="172"/>
        <v>49663.94</v>
      </c>
      <c r="X829" s="6">
        <f t="shared" si="173"/>
        <v>142805.92</v>
      </c>
      <c r="Y829" s="6">
        <f t="shared" si="174"/>
        <v>163837.98</v>
      </c>
      <c r="Z829" s="6">
        <f t="shared" si="175"/>
        <v>62212.48</v>
      </c>
      <c r="AA829" s="6">
        <f t="shared" si="176"/>
        <v>97030.26</v>
      </c>
      <c r="AB829" s="6">
        <f t="shared" si="177"/>
        <v>143866.36</v>
      </c>
      <c r="AC829" s="6">
        <f t="shared" si="178"/>
        <v>33757.34</v>
      </c>
      <c r="AD829">
        <f t="shared" si="179"/>
        <v>151996.4</v>
      </c>
      <c r="AE829" s="7">
        <f t="shared" si="181"/>
        <v>8217.64</v>
      </c>
      <c r="AF829" s="6">
        <f t="shared" si="180"/>
        <v>1323252.38</v>
      </c>
    </row>
    <row r="830" spans="1:32">
      <c r="A830">
        <v>829</v>
      </c>
      <c r="B830" t="s">
        <v>853</v>
      </c>
      <c r="C830" t="s">
        <v>48</v>
      </c>
      <c r="D830">
        <v>370.06</v>
      </c>
      <c r="E830">
        <v>4.2</v>
      </c>
      <c r="F830">
        <v>170</v>
      </c>
      <c r="G830">
        <v>253</v>
      </c>
      <c r="H830">
        <v>467</v>
      </c>
      <c r="I830">
        <v>53</v>
      </c>
      <c r="J830">
        <v>743</v>
      </c>
      <c r="K830">
        <v>660</v>
      </c>
      <c r="L830">
        <v>824</v>
      </c>
      <c r="M830">
        <v>25</v>
      </c>
      <c r="N830">
        <v>395</v>
      </c>
      <c r="O830">
        <v>611</v>
      </c>
      <c r="P830">
        <v>917</v>
      </c>
      <c r="Q830">
        <v>761</v>
      </c>
      <c r="R830">
        <v>362</v>
      </c>
      <c r="S830" s="7">
        <f t="shared" si="168"/>
        <v>93625.18</v>
      </c>
      <c r="T830" s="7">
        <f t="shared" si="169"/>
        <v>172818.02</v>
      </c>
      <c r="U830" s="6">
        <f t="shared" si="170"/>
        <v>19613.18</v>
      </c>
      <c r="V830" s="6">
        <f t="shared" si="171"/>
        <v>274954.58</v>
      </c>
      <c r="W830" s="6">
        <f t="shared" si="172"/>
        <v>244239.6</v>
      </c>
      <c r="X830" s="6">
        <f t="shared" si="173"/>
        <v>304929.44</v>
      </c>
      <c r="Y830" s="6">
        <f t="shared" si="174"/>
        <v>9251.5</v>
      </c>
      <c r="Z830" s="6">
        <f t="shared" si="175"/>
        <v>146173.7</v>
      </c>
      <c r="AA830" s="6">
        <f t="shared" si="176"/>
        <v>226106.66</v>
      </c>
      <c r="AB830" s="6">
        <f t="shared" si="177"/>
        <v>339345.02</v>
      </c>
      <c r="AC830" s="6">
        <f t="shared" si="178"/>
        <v>281615.66</v>
      </c>
      <c r="AD830">
        <f t="shared" si="179"/>
        <v>133961.72</v>
      </c>
      <c r="AE830" s="7">
        <f t="shared" si="181"/>
        <v>6615.26</v>
      </c>
      <c r="AF830" s="6">
        <f t="shared" si="180"/>
        <v>2246634.26</v>
      </c>
    </row>
    <row r="831" spans="1:32">
      <c r="A831">
        <v>830</v>
      </c>
      <c r="B831" t="s">
        <v>854</v>
      </c>
      <c r="C831" t="s">
        <v>48</v>
      </c>
      <c r="D831">
        <v>228.85</v>
      </c>
      <c r="E831">
        <v>2.2</v>
      </c>
      <c r="F831">
        <v>124</v>
      </c>
      <c r="G831">
        <v>520</v>
      </c>
      <c r="H831">
        <v>677</v>
      </c>
      <c r="I831">
        <v>330</v>
      </c>
      <c r="J831">
        <v>84</v>
      </c>
      <c r="K831">
        <v>923</v>
      </c>
      <c r="L831">
        <v>692</v>
      </c>
      <c r="M831">
        <v>453</v>
      </c>
      <c r="N831">
        <v>289</v>
      </c>
      <c r="O831">
        <v>704</v>
      </c>
      <c r="P831">
        <v>202</v>
      </c>
      <c r="Q831">
        <v>113</v>
      </c>
      <c r="R831">
        <v>381</v>
      </c>
      <c r="S831" s="7">
        <f t="shared" si="168"/>
        <v>119002</v>
      </c>
      <c r="T831" s="7">
        <f t="shared" si="169"/>
        <v>154931.45</v>
      </c>
      <c r="U831" s="6">
        <f t="shared" si="170"/>
        <v>75520.5</v>
      </c>
      <c r="V831" s="6">
        <f t="shared" si="171"/>
        <v>19223.4</v>
      </c>
      <c r="W831" s="6">
        <f t="shared" si="172"/>
        <v>211228.55</v>
      </c>
      <c r="X831" s="6">
        <f t="shared" si="173"/>
        <v>158364.2</v>
      </c>
      <c r="Y831" s="6">
        <f t="shared" si="174"/>
        <v>103669.05</v>
      </c>
      <c r="Z831" s="6">
        <f t="shared" si="175"/>
        <v>66137.65</v>
      </c>
      <c r="AA831" s="6">
        <f t="shared" si="176"/>
        <v>161110.4</v>
      </c>
      <c r="AB831" s="6">
        <f t="shared" si="177"/>
        <v>46227.7</v>
      </c>
      <c r="AC831" s="6">
        <f t="shared" si="178"/>
        <v>25860.05</v>
      </c>
      <c r="AD831">
        <f t="shared" si="179"/>
        <v>87191.85</v>
      </c>
      <c r="AE831" s="7">
        <f t="shared" si="181"/>
        <v>5723.05</v>
      </c>
      <c r="AF831" s="6">
        <f t="shared" si="180"/>
        <v>1228466.8</v>
      </c>
    </row>
    <row r="832" spans="1:32">
      <c r="A832">
        <v>831</v>
      </c>
      <c r="B832" t="s">
        <v>855</v>
      </c>
      <c r="C832" t="s">
        <v>29</v>
      </c>
      <c r="D832">
        <v>116.18</v>
      </c>
      <c r="E832">
        <v>4.9</v>
      </c>
      <c r="F832">
        <v>869</v>
      </c>
      <c r="G832">
        <v>976</v>
      </c>
      <c r="H832">
        <v>920</v>
      </c>
      <c r="I832">
        <v>783</v>
      </c>
      <c r="J832">
        <v>920</v>
      </c>
      <c r="K832">
        <v>815</v>
      </c>
      <c r="L832">
        <v>492</v>
      </c>
      <c r="M832">
        <v>680</v>
      </c>
      <c r="N832">
        <v>454</v>
      </c>
      <c r="O832">
        <v>401</v>
      </c>
      <c r="P832">
        <v>416</v>
      </c>
      <c r="Q832">
        <v>25</v>
      </c>
      <c r="R832">
        <v>560</v>
      </c>
      <c r="S832" s="7">
        <f t="shared" si="168"/>
        <v>113391.68</v>
      </c>
      <c r="T832" s="7">
        <f t="shared" si="169"/>
        <v>106885.6</v>
      </c>
      <c r="U832" s="6">
        <f t="shared" si="170"/>
        <v>90968.94</v>
      </c>
      <c r="V832" s="6">
        <f t="shared" si="171"/>
        <v>106885.6</v>
      </c>
      <c r="W832" s="6">
        <f t="shared" si="172"/>
        <v>94686.7</v>
      </c>
      <c r="X832" s="6">
        <f t="shared" si="173"/>
        <v>57160.56</v>
      </c>
      <c r="Y832" s="6">
        <f t="shared" si="174"/>
        <v>79002.4</v>
      </c>
      <c r="Z832" s="6">
        <f t="shared" si="175"/>
        <v>52745.72</v>
      </c>
      <c r="AA832" s="6">
        <f t="shared" si="176"/>
        <v>46588.18</v>
      </c>
      <c r="AB832" s="6">
        <f t="shared" si="177"/>
        <v>48330.88</v>
      </c>
      <c r="AC832" s="6">
        <f t="shared" si="178"/>
        <v>2904.5</v>
      </c>
      <c r="AD832">
        <f t="shared" si="179"/>
        <v>65060.8</v>
      </c>
      <c r="AE832" s="7">
        <f t="shared" si="181"/>
        <v>8432.08</v>
      </c>
      <c r="AF832" s="6">
        <f t="shared" si="180"/>
        <v>864611.56</v>
      </c>
    </row>
    <row r="833" spans="1:32">
      <c r="A833">
        <v>832</v>
      </c>
      <c r="B833" t="s">
        <v>856</v>
      </c>
      <c r="C833" t="s">
        <v>35</v>
      </c>
      <c r="D833">
        <v>228.96</v>
      </c>
      <c r="E833">
        <v>3.4</v>
      </c>
      <c r="F833">
        <v>35</v>
      </c>
      <c r="G833">
        <v>650</v>
      </c>
      <c r="H833">
        <v>13</v>
      </c>
      <c r="I833">
        <v>240</v>
      </c>
      <c r="J833">
        <v>488</v>
      </c>
      <c r="K833">
        <v>995</v>
      </c>
      <c r="L833">
        <v>267</v>
      </c>
      <c r="M833">
        <v>322</v>
      </c>
      <c r="N833">
        <v>842</v>
      </c>
      <c r="O833">
        <v>190</v>
      </c>
      <c r="P833">
        <v>415</v>
      </c>
      <c r="Q833">
        <v>782</v>
      </c>
      <c r="R833">
        <v>276</v>
      </c>
      <c r="S833" s="7">
        <f t="shared" si="168"/>
        <v>148824</v>
      </c>
      <c r="T833" s="7">
        <f t="shared" si="169"/>
        <v>2976.48</v>
      </c>
      <c r="U833" s="6">
        <f t="shared" si="170"/>
        <v>54950.4</v>
      </c>
      <c r="V833" s="6">
        <f t="shared" si="171"/>
        <v>111732.48</v>
      </c>
      <c r="W833" s="6">
        <f t="shared" si="172"/>
        <v>227815.2</v>
      </c>
      <c r="X833" s="6">
        <f t="shared" si="173"/>
        <v>61132.32</v>
      </c>
      <c r="Y833" s="6">
        <f t="shared" si="174"/>
        <v>73725.12</v>
      </c>
      <c r="Z833" s="6">
        <f t="shared" si="175"/>
        <v>192784.32</v>
      </c>
      <c r="AA833" s="6">
        <f t="shared" si="176"/>
        <v>43502.4</v>
      </c>
      <c r="AB833" s="6">
        <f t="shared" si="177"/>
        <v>95018.4</v>
      </c>
      <c r="AC833" s="6">
        <f t="shared" si="178"/>
        <v>179046.72</v>
      </c>
      <c r="AD833">
        <f t="shared" si="179"/>
        <v>63192.96</v>
      </c>
      <c r="AE833" s="7">
        <f t="shared" si="181"/>
        <v>5747.36</v>
      </c>
      <c r="AF833" s="6">
        <f t="shared" si="180"/>
        <v>1254700.8</v>
      </c>
    </row>
    <row r="834" spans="1:32">
      <c r="A834">
        <v>833</v>
      </c>
      <c r="B834" t="s">
        <v>857</v>
      </c>
      <c r="C834" t="s">
        <v>23</v>
      </c>
      <c r="D834">
        <v>74.72</v>
      </c>
      <c r="E834">
        <v>3.3</v>
      </c>
      <c r="F834">
        <v>87</v>
      </c>
      <c r="G834">
        <v>479</v>
      </c>
      <c r="H834">
        <v>714</v>
      </c>
      <c r="I834">
        <v>754</v>
      </c>
      <c r="J834">
        <v>64</v>
      </c>
      <c r="K834">
        <v>935</v>
      </c>
      <c r="L834">
        <v>524</v>
      </c>
      <c r="M834">
        <v>736</v>
      </c>
      <c r="N834">
        <v>670</v>
      </c>
      <c r="O834">
        <v>50</v>
      </c>
      <c r="P834">
        <v>447</v>
      </c>
      <c r="Q834">
        <v>498</v>
      </c>
      <c r="R834">
        <v>270</v>
      </c>
      <c r="S834" s="7">
        <f t="shared" si="168"/>
        <v>35790.88</v>
      </c>
      <c r="T834" s="7">
        <f t="shared" si="169"/>
        <v>53350.08</v>
      </c>
      <c r="U834" s="6">
        <f t="shared" si="170"/>
        <v>56338.88</v>
      </c>
      <c r="V834" s="6">
        <f t="shared" si="171"/>
        <v>4782.08</v>
      </c>
      <c r="W834" s="6">
        <f t="shared" si="172"/>
        <v>69863.2</v>
      </c>
      <c r="X834" s="6">
        <f t="shared" si="173"/>
        <v>39153.28</v>
      </c>
      <c r="Y834" s="6">
        <f t="shared" si="174"/>
        <v>54993.92</v>
      </c>
      <c r="Z834" s="6">
        <f t="shared" si="175"/>
        <v>50062.4</v>
      </c>
      <c r="AA834" s="6">
        <f t="shared" si="176"/>
        <v>3736</v>
      </c>
      <c r="AB834" s="6">
        <f t="shared" si="177"/>
        <v>33399.84</v>
      </c>
      <c r="AC834" s="6">
        <f t="shared" si="178"/>
        <v>37210.56</v>
      </c>
      <c r="AD834">
        <f t="shared" si="179"/>
        <v>20174.4</v>
      </c>
      <c r="AE834" s="7">
        <f t="shared" si="181"/>
        <v>6306.02</v>
      </c>
      <c r="AF834" s="6">
        <f t="shared" si="180"/>
        <v>458855.52</v>
      </c>
    </row>
    <row r="835" spans="1:32">
      <c r="A835">
        <v>834</v>
      </c>
      <c r="B835" t="s">
        <v>858</v>
      </c>
      <c r="C835" t="s">
        <v>29</v>
      </c>
      <c r="D835">
        <v>92.31</v>
      </c>
      <c r="E835">
        <v>4</v>
      </c>
      <c r="F835">
        <v>646</v>
      </c>
      <c r="G835">
        <v>9</v>
      </c>
      <c r="H835">
        <v>287</v>
      </c>
      <c r="I835">
        <v>529</v>
      </c>
      <c r="J835">
        <v>645</v>
      </c>
      <c r="K835">
        <v>577</v>
      </c>
      <c r="L835">
        <v>119</v>
      </c>
      <c r="M835">
        <v>512</v>
      </c>
      <c r="N835">
        <v>988</v>
      </c>
      <c r="O835">
        <v>392</v>
      </c>
      <c r="P835">
        <v>511</v>
      </c>
      <c r="Q835">
        <v>507</v>
      </c>
      <c r="R835">
        <v>13</v>
      </c>
      <c r="S835" s="7">
        <f t="shared" ref="S835:S898" si="182">D835*G835</f>
        <v>830.79</v>
      </c>
      <c r="T835" s="7">
        <f t="shared" ref="T835:T898" si="183">D835*H835</f>
        <v>26492.97</v>
      </c>
      <c r="U835" s="6">
        <f t="shared" ref="U835:U898" si="184">D835*I835</f>
        <v>48831.99</v>
      </c>
      <c r="V835" s="6">
        <f t="shared" ref="V835:V898" si="185">D835*J835</f>
        <v>59539.95</v>
      </c>
      <c r="W835" s="6">
        <f t="shared" ref="W835:W898" si="186">D835*K835</f>
        <v>53262.87</v>
      </c>
      <c r="X835" s="6">
        <f t="shared" ref="X835:X898" si="187">D835*L835</f>
        <v>10984.89</v>
      </c>
      <c r="Y835" s="6">
        <f t="shared" ref="Y835:Y898" si="188">D835*M835</f>
        <v>47262.72</v>
      </c>
      <c r="Z835" s="6">
        <f t="shared" ref="Z835:Z898" si="189">D835*N835</f>
        <v>91202.28</v>
      </c>
      <c r="AA835" s="6">
        <f t="shared" ref="AA835:AA898" si="190">D835*O835</f>
        <v>36185.52</v>
      </c>
      <c r="AB835" s="6">
        <f t="shared" ref="AB835:AB898" si="191">D835*P835</f>
        <v>47170.41</v>
      </c>
      <c r="AC835" s="6">
        <f t="shared" ref="AC835:AC898" si="192">D835*Q835</f>
        <v>46801.17</v>
      </c>
      <c r="AD835">
        <f t="shared" ref="AD835:AD898" si="193">D835*R835</f>
        <v>1200.03</v>
      </c>
      <c r="AE835" s="7">
        <f t="shared" si="181"/>
        <v>5831.31</v>
      </c>
      <c r="AF835" s="6">
        <f t="shared" ref="AF835:AF898" si="194">SUM(S835:AD835)</f>
        <v>469765.59</v>
      </c>
    </row>
    <row r="836" spans="1:32">
      <c r="A836">
        <v>835</v>
      </c>
      <c r="B836" t="s">
        <v>859</v>
      </c>
      <c r="C836" t="s">
        <v>48</v>
      </c>
      <c r="D836">
        <v>251.69</v>
      </c>
      <c r="E836">
        <v>4.2</v>
      </c>
      <c r="F836">
        <v>708</v>
      </c>
      <c r="G836">
        <v>725</v>
      </c>
      <c r="H836">
        <v>906</v>
      </c>
      <c r="I836">
        <v>482</v>
      </c>
      <c r="J836">
        <v>662</v>
      </c>
      <c r="K836">
        <v>745</v>
      </c>
      <c r="L836">
        <v>969</v>
      </c>
      <c r="M836">
        <v>818</v>
      </c>
      <c r="N836">
        <v>127</v>
      </c>
      <c r="O836">
        <v>652</v>
      </c>
      <c r="P836">
        <v>84</v>
      </c>
      <c r="Q836">
        <v>544</v>
      </c>
      <c r="R836">
        <v>297</v>
      </c>
      <c r="S836" s="7">
        <f t="shared" si="182"/>
        <v>182475.25</v>
      </c>
      <c r="T836" s="7">
        <f t="shared" si="183"/>
        <v>228031.14</v>
      </c>
      <c r="U836" s="6">
        <f t="shared" si="184"/>
        <v>121314.58</v>
      </c>
      <c r="V836" s="6">
        <f t="shared" si="185"/>
        <v>166618.78</v>
      </c>
      <c r="W836" s="6">
        <f t="shared" si="186"/>
        <v>187509.05</v>
      </c>
      <c r="X836" s="6">
        <f t="shared" si="187"/>
        <v>243887.61</v>
      </c>
      <c r="Y836" s="6">
        <f t="shared" si="188"/>
        <v>205882.42</v>
      </c>
      <c r="Z836" s="6">
        <f t="shared" si="189"/>
        <v>31964.63</v>
      </c>
      <c r="AA836" s="6">
        <f t="shared" si="190"/>
        <v>164101.88</v>
      </c>
      <c r="AB836" s="6">
        <f t="shared" si="191"/>
        <v>21141.96</v>
      </c>
      <c r="AC836" s="6">
        <f t="shared" si="192"/>
        <v>136919.36</v>
      </c>
      <c r="AD836">
        <f t="shared" si="193"/>
        <v>74751.93</v>
      </c>
      <c r="AE836" s="7">
        <f t="shared" ref="AE836:AE899" si="195">SUM(D836:R836)</f>
        <v>7974.89</v>
      </c>
      <c r="AF836" s="6">
        <f t="shared" si="194"/>
        <v>1764598.59</v>
      </c>
    </row>
    <row r="837" spans="1:32">
      <c r="A837">
        <v>836</v>
      </c>
      <c r="B837" t="s">
        <v>860</v>
      </c>
      <c r="C837" t="s">
        <v>23</v>
      </c>
      <c r="D837">
        <v>212.37</v>
      </c>
      <c r="E837">
        <v>3.6</v>
      </c>
      <c r="F837">
        <v>786</v>
      </c>
      <c r="G837">
        <v>504</v>
      </c>
      <c r="H837">
        <v>188</v>
      </c>
      <c r="I837">
        <v>186</v>
      </c>
      <c r="J837">
        <v>626</v>
      </c>
      <c r="K837">
        <v>456</v>
      </c>
      <c r="L837">
        <v>352</v>
      </c>
      <c r="M837">
        <v>772</v>
      </c>
      <c r="N837">
        <v>701</v>
      </c>
      <c r="O837">
        <v>679</v>
      </c>
      <c r="P837">
        <v>166</v>
      </c>
      <c r="Q837">
        <v>61</v>
      </c>
      <c r="R837">
        <v>463</v>
      </c>
      <c r="S837" s="7">
        <f t="shared" si="182"/>
        <v>107034.48</v>
      </c>
      <c r="T837" s="7">
        <f t="shared" si="183"/>
        <v>39925.56</v>
      </c>
      <c r="U837" s="6">
        <f t="shared" si="184"/>
        <v>39500.82</v>
      </c>
      <c r="V837" s="6">
        <f t="shared" si="185"/>
        <v>132943.62</v>
      </c>
      <c r="W837" s="6">
        <f t="shared" si="186"/>
        <v>96840.72</v>
      </c>
      <c r="X837" s="6">
        <f t="shared" si="187"/>
        <v>74754.24</v>
      </c>
      <c r="Y837" s="6">
        <f t="shared" si="188"/>
        <v>163949.64</v>
      </c>
      <c r="Z837" s="6">
        <f t="shared" si="189"/>
        <v>148871.37</v>
      </c>
      <c r="AA837" s="6">
        <f t="shared" si="190"/>
        <v>144199.23</v>
      </c>
      <c r="AB837" s="6">
        <f t="shared" si="191"/>
        <v>35253.42</v>
      </c>
      <c r="AC837" s="6">
        <f t="shared" si="192"/>
        <v>12954.57</v>
      </c>
      <c r="AD837">
        <f t="shared" si="193"/>
        <v>98327.31</v>
      </c>
      <c r="AE837" s="7">
        <f t="shared" si="195"/>
        <v>6155.97</v>
      </c>
      <c r="AF837" s="6">
        <f t="shared" si="194"/>
        <v>1094554.98</v>
      </c>
    </row>
    <row r="838" spans="1:32">
      <c r="A838">
        <v>837</v>
      </c>
      <c r="B838" t="s">
        <v>861</v>
      </c>
      <c r="C838" t="s">
        <v>21</v>
      </c>
      <c r="D838">
        <v>457.85</v>
      </c>
      <c r="E838">
        <v>1.5</v>
      </c>
      <c r="F838">
        <v>201</v>
      </c>
      <c r="G838">
        <v>784</v>
      </c>
      <c r="H838">
        <v>913</v>
      </c>
      <c r="I838">
        <v>857</v>
      </c>
      <c r="J838">
        <v>63</v>
      </c>
      <c r="K838">
        <v>86</v>
      </c>
      <c r="L838">
        <v>56</v>
      </c>
      <c r="M838">
        <v>12</v>
      </c>
      <c r="N838">
        <v>908</v>
      </c>
      <c r="O838">
        <v>822</v>
      </c>
      <c r="P838">
        <v>383</v>
      </c>
      <c r="Q838">
        <v>228</v>
      </c>
      <c r="R838">
        <v>526</v>
      </c>
      <c r="S838" s="7">
        <f t="shared" si="182"/>
        <v>358954.4</v>
      </c>
      <c r="T838" s="7">
        <f t="shared" si="183"/>
        <v>418017.05</v>
      </c>
      <c r="U838" s="6">
        <f t="shared" si="184"/>
        <v>392377.45</v>
      </c>
      <c r="V838" s="6">
        <f t="shared" si="185"/>
        <v>28844.55</v>
      </c>
      <c r="W838" s="6">
        <f t="shared" si="186"/>
        <v>39375.1</v>
      </c>
      <c r="X838" s="6">
        <f t="shared" si="187"/>
        <v>25639.6</v>
      </c>
      <c r="Y838" s="6">
        <f t="shared" si="188"/>
        <v>5494.2</v>
      </c>
      <c r="Z838" s="6">
        <f t="shared" si="189"/>
        <v>415727.8</v>
      </c>
      <c r="AA838" s="6">
        <f t="shared" si="190"/>
        <v>376352.7</v>
      </c>
      <c r="AB838" s="6">
        <f t="shared" si="191"/>
        <v>175356.55</v>
      </c>
      <c r="AC838" s="6">
        <f t="shared" si="192"/>
        <v>104389.8</v>
      </c>
      <c r="AD838">
        <f t="shared" si="193"/>
        <v>240829.1</v>
      </c>
      <c r="AE838" s="7">
        <f t="shared" si="195"/>
        <v>6298.35</v>
      </c>
      <c r="AF838" s="6">
        <f t="shared" si="194"/>
        <v>2581358.3</v>
      </c>
    </row>
    <row r="839" spans="1:32">
      <c r="A839">
        <v>838</v>
      </c>
      <c r="B839" t="s">
        <v>862</v>
      </c>
      <c r="C839" t="s">
        <v>19</v>
      </c>
      <c r="D839">
        <v>184.38</v>
      </c>
      <c r="E839">
        <v>2.4</v>
      </c>
      <c r="F839">
        <v>369</v>
      </c>
      <c r="G839">
        <v>835</v>
      </c>
      <c r="H839">
        <v>154</v>
      </c>
      <c r="I839">
        <v>655</v>
      </c>
      <c r="J839">
        <v>342</v>
      </c>
      <c r="K839">
        <v>78</v>
      </c>
      <c r="L839">
        <v>39</v>
      </c>
      <c r="M839">
        <v>914</v>
      </c>
      <c r="N839">
        <v>542</v>
      </c>
      <c r="O839">
        <v>620</v>
      </c>
      <c r="P839">
        <v>467</v>
      </c>
      <c r="Q839">
        <v>814</v>
      </c>
      <c r="R839">
        <v>233</v>
      </c>
      <c r="S839" s="7">
        <f t="shared" si="182"/>
        <v>153957.3</v>
      </c>
      <c r="T839" s="7">
        <f t="shared" si="183"/>
        <v>28394.52</v>
      </c>
      <c r="U839" s="6">
        <f t="shared" si="184"/>
        <v>120768.9</v>
      </c>
      <c r="V839" s="6">
        <f t="shared" si="185"/>
        <v>63057.96</v>
      </c>
      <c r="W839" s="6">
        <f t="shared" si="186"/>
        <v>14381.64</v>
      </c>
      <c r="X839" s="6">
        <f t="shared" si="187"/>
        <v>7190.82</v>
      </c>
      <c r="Y839" s="6">
        <f t="shared" si="188"/>
        <v>168523.32</v>
      </c>
      <c r="Z839" s="6">
        <f t="shared" si="189"/>
        <v>99933.96</v>
      </c>
      <c r="AA839" s="6">
        <f t="shared" si="190"/>
        <v>114315.6</v>
      </c>
      <c r="AB839" s="6">
        <f t="shared" si="191"/>
        <v>86105.46</v>
      </c>
      <c r="AC839" s="6">
        <f t="shared" si="192"/>
        <v>150085.32</v>
      </c>
      <c r="AD839">
        <f t="shared" si="193"/>
        <v>42960.54</v>
      </c>
      <c r="AE839" s="7">
        <f t="shared" si="195"/>
        <v>6248.78</v>
      </c>
      <c r="AF839" s="6">
        <f t="shared" si="194"/>
        <v>1049675.34</v>
      </c>
    </row>
    <row r="840" spans="1:32">
      <c r="A840">
        <v>839</v>
      </c>
      <c r="B840" t="s">
        <v>863</v>
      </c>
      <c r="C840" t="s">
        <v>21</v>
      </c>
      <c r="D840">
        <v>292.39</v>
      </c>
      <c r="E840">
        <v>4.7</v>
      </c>
      <c r="F840">
        <v>797</v>
      </c>
      <c r="G840">
        <v>559</v>
      </c>
      <c r="H840">
        <v>566</v>
      </c>
      <c r="I840">
        <v>261</v>
      </c>
      <c r="J840">
        <v>938</v>
      </c>
      <c r="K840">
        <v>204</v>
      </c>
      <c r="L840">
        <v>885</v>
      </c>
      <c r="M840">
        <v>907</v>
      </c>
      <c r="N840">
        <v>897</v>
      </c>
      <c r="O840">
        <v>718</v>
      </c>
      <c r="P840">
        <v>71</v>
      </c>
      <c r="Q840">
        <v>606</v>
      </c>
      <c r="R840">
        <v>574</v>
      </c>
      <c r="S840" s="7">
        <f t="shared" si="182"/>
        <v>163446.01</v>
      </c>
      <c r="T840" s="7">
        <f t="shared" si="183"/>
        <v>165492.74</v>
      </c>
      <c r="U840" s="6">
        <f t="shared" si="184"/>
        <v>76313.79</v>
      </c>
      <c r="V840" s="6">
        <f t="shared" si="185"/>
        <v>274261.82</v>
      </c>
      <c r="W840" s="6">
        <f t="shared" si="186"/>
        <v>59647.56</v>
      </c>
      <c r="X840" s="6">
        <f t="shared" si="187"/>
        <v>258765.15</v>
      </c>
      <c r="Y840" s="6">
        <f t="shared" si="188"/>
        <v>265197.73</v>
      </c>
      <c r="Z840" s="6">
        <f t="shared" si="189"/>
        <v>262273.83</v>
      </c>
      <c r="AA840" s="6">
        <f t="shared" si="190"/>
        <v>209936.02</v>
      </c>
      <c r="AB840" s="6">
        <f t="shared" si="191"/>
        <v>20759.69</v>
      </c>
      <c r="AC840" s="6">
        <f t="shared" si="192"/>
        <v>177188.34</v>
      </c>
      <c r="AD840">
        <f t="shared" si="193"/>
        <v>167831.86</v>
      </c>
      <c r="AE840" s="7">
        <f t="shared" si="195"/>
        <v>8280.09</v>
      </c>
      <c r="AF840" s="6">
        <f t="shared" si="194"/>
        <v>2101114.54</v>
      </c>
    </row>
    <row r="841" spans="1:32">
      <c r="A841">
        <v>840</v>
      </c>
      <c r="B841" t="s">
        <v>864</v>
      </c>
      <c r="C841" t="s">
        <v>19</v>
      </c>
      <c r="D841">
        <v>317.97</v>
      </c>
      <c r="E841">
        <v>1.9</v>
      </c>
      <c r="F841">
        <v>77</v>
      </c>
      <c r="G841">
        <v>435</v>
      </c>
      <c r="H841">
        <v>693</v>
      </c>
      <c r="I841">
        <v>952</v>
      </c>
      <c r="J841">
        <v>874</v>
      </c>
      <c r="K841">
        <v>790</v>
      </c>
      <c r="L841">
        <v>335</v>
      </c>
      <c r="M841">
        <v>559</v>
      </c>
      <c r="N841">
        <v>358</v>
      </c>
      <c r="O841">
        <v>938</v>
      </c>
      <c r="P841">
        <v>809</v>
      </c>
      <c r="Q841">
        <v>34</v>
      </c>
      <c r="R841">
        <v>707</v>
      </c>
      <c r="S841" s="7">
        <f t="shared" si="182"/>
        <v>138316.95</v>
      </c>
      <c r="T841" s="7">
        <f t="shared" si="183"/>
        <v>220353.21</v>
      </c>
      <c r="U841" s="6">
        <f t="shared" si="184"/>
        <v>302707.44</v>
      </c>
      <c r="V841" s="6">
        <f t="shared" si="185"/>
        <v>277905.78</v>
      </c>
      <c r="W841" s="6">
        <f t="shared" si="186"/>
        <v>251196.3</v>
      </c>
      <c r="X841" s="6">
        <f t="shared" si="187"/>
        <v>106519.95</v>
      </c>
      <c r="Y841" s="6">
        <f t="shared" si="188"/>
        <v>177745.23</v>
      </c>
      <c r="Z841" s="6">
        <f t="shared" si="189"/>
        <v>113833.26</v>
      </c>
      <c r="AA841" s="6">
        <f t="shared" si="190"/>
        <v>298255.86</v>
      </c>
      <c r="AB841" s="6">
        <f t="shared" si="191"/>
        <v>257237.73</v>
      </c>
      <c r="AC841" s="6">
        <f t="shared" si="192"/>
        <v>10810.98</v>
      </c>
      <c r="AD841">
        <f t="shared" si="193"/>
        <v>224804.79</v>
      </c>
      <c r="AE841" s="7">
        <f t="shared" si="195"/>
        <v>7880.87</v>
      </c>
      <c r="AF841" s="6">
        <f t="shared" si="194"/>
        <v>2379687.48</v>
      </c>
    </row>
    <row r="842" spans="1:32">
      <c r="A842">
        <v>841</v>
      </c>
      <c r="B842" t="s">
        <v>865</v>
      </c>
      <c r="C842" t="s">
        <v>35</v>
      </c>
      <c r="D842">
        <v>11.48</v>
      </c>
      <c r="E842">
        <v>2.5</v>
      </c>
      <c r="F842">
        <v>59</v>
      </c>
      <c r="G842">
        <v>110</v>
      </c>
      <c r="H842">
        <v>721</v>
      </c>
      <c r="I842">
        <v>363</v>
      </c>
      <c r="J842">
        <v>918</v>
      </c>
      <c r="K842">
        <v>336</v>
      </c>
      <c r="L842">
        <v>639</v>
      </c>
      <c r="M842">
        <v>920</v>
      </c>
      <c r="N842">
        <v>526</v>
      </c>
      <c r="O842">
        <v>299</v>
      </c>
      <c r="P842">
        <v>996</v>
      </c>
      <c r="Q842">
        <v>704</v>
      </c>
      <c r="R842">
        <v>26</v>
      </c>
      <c r="S842" s="7">
        <f t="shared" si="182"/>
        <v>1262.8</v>
      </c>
      <c r="T842" s="7">
        <f t="shared" si="183"/>
        <v>8277.08</v>
      </c>
      <c r="U842" s="6">
        <f t="shared" si="184"/>
        <v>4167.24</v>
      </c>
      <c r="V842" s="6">
        <f t="shared" si="185"/>
        <v>10538.64</v>
      </c>
      <c r="W842" s="6">
        <f t="shared" si="186"/>
        <v>3857.28</v>
      </c>
      <c r="X842" s="6">
        <f t="shared" si="187"/>
        <v>7335.72</v>
      </c>
      <c r="Y842" s="6">
        <f t="shared" si="188"/>
        <v>10561.6</v>
      </c>
      <c r="Z842" s="6">
        <f t="shared" si="189"/>
        <v>6038.48</v>
      </c>
      <c r="AA842" s="6">
        <f t="shared" si="190"/>
        <v>3432.52</v>
      </c>
      <c r="AB842" s="6">
        <f t="shared" si="191"/>
        <v>11434.08</v>
      </c>
      <c r="AC842" s="6">
        <f t="shared" si="192"/>
        <v>8081.92</v>
      </c>
      <c r="AD842">
        <f t="shared" si="193"/>
        <v>298.48</v>
      </c>
      <c r="AE842" s="7">
        <f t="shared" si="195"/>
        <v>6630.98</v>
      </c>
      <c r="AF842" s="6">
        <f t="shared" si="194"/>
        <v>75285.84</v>
      </c>
    </row>
    <row r="843" spans="1:32">
      <c r="A843">
        <v>842</v>
      </c>
      <c r="B843" t="s">
        <v>866</v>
      </c>
      <c r="C843" t="s">
        <v>26</v>
      </c>
      <c r="D843">
        <v>333.45</v>
      </c>
      <c r="E843">
        <v>2.7</v>
      </c>
      <c r="F843">
        <v>431</v>
      </c>
      <c r="G843">
        <v>152</v>
      </c>
      <c r="H843">
        <v>887</v>
      </c>
      <c r="I843">
        <v>490</v>
      </c>
      <c r="J843">
        <v>351</v>
      </c>
      <c r="K843">
        <v>253</v>
      </c>
      <c r="L843">
        <v>172</v>
      </c>
      <c r="M843">
        <v>824</v>
      </c>
      <c r="N843">
        <v>312</v>
      </c>
      <c r="O843">
        <v>621</v>
      </c>
      <c r="P843">
        <v>520</v>
      </c>
      <c r="Q843">
        <v>455</v>
      </c>
      <c r="R843">
        <v>470</v>
      </c>
      <c r="S843" s="7">
        <f t="shared" si="182"/>
        <v>50684.4</v>
      </c>
      <c r="T843" s="7">
        <f t="shared" si="183"/>
        <v>295770.15</v>
      </c>
      <c r="U843" s="6">
        <f t="shared" si="184"/>
        <v>163390.5</v>
      </c>
      <c r="V843" s="6">
        <f t="shared" si="185"/>
        <v>117040.95</v>
      </c>
      <c r="W843" s="6">
        <f t="shared" si="186"/>
        <v>84362.85</v>
      </c>
      <c r="X843" s="6">
        <f t="shared" si="187"/>
        <v>57353.4</v>
      </c>
      <c r="Y843" s="6">
        <f t="shared" si="188"/>
        <v>274762.8</v>
      </c>
      <c r="Z843" s="6">
        <f t="shared" si="189"/>
        <v>104036.4</v>
      </c>
      <c r="AA843" s="6">
        <f t="shared" si="190"/>
        <v>207072.45</v>
      </c>
      <c r="AB843" s="6">
        <f t="shared" si="191"/>
        <v>173394</v>
      </c>
      <c r="AC843" s="6">
        <f t="shared" si="192"/>
        <v>151719.75</v>
      </c>
      <c r="AD843">
        <f t="shared" si="193"/>
        <v>156721.5</v>
      </c>
      <c r="AE843" s="7">
        <f t="shared" si="195"/>
        <v>6274.15</v>
      </c>
      <c r="AF843" s="6">
        <f t="shared" si="194"/>
        <v>1836309.15</v>
      </c>
    </row>
    <row r="844" spans="1:32">
      <c r="A844">
        <v>843</v>
      </c>
      <c r="B844" t="s">
        <v>867</v>
      </c>
      <c r="C844" t="s">
        <v>29</v>
      </c>
      <c r="D844">
        <v>93.13</v>
      </c>
      <c r="E844">
        <v>2.8</v>
      </c>
      <c r="F844">
        <v>638</v>
      </c>
      <c r="G844">
        <v>634</v>
      </c>
      <c r="H844">
        <v>470</v>
      </c>
      <c r="I844">
        <v>430</v>
      </c>
      <c r="J844">
        <v>157</v>
      </c>
      <c r="K844">
        <v>303</v>
      </c>
      <c r="L844">
        <v>546</v>
      </c>
      <c r="M844">
        <v>370</v>
      </c>
      <c r="N844">
        <v>74</v>
      </c>
      <c r="O844">
        <v>195</v>
      </c>
      <c r="P844">
        <v>792</v>
      </c>
      <c r="Q844">
        <v>587</v>
      </c>
      <c r="R844">
        <v>92</v>
      </c>
      <c r="S844" s="7">
        <f t="shared" si="182"/>
        <v>59044.42</v>
      </c>
      <c r="T844" s="7">
        <f t="shared" si="183"/>
        <v>43771.1</v>
      </c>
      <c r="U844" s="6">
        <f t="shared" si="184"/>
        <v>40045.9</v>
      </c>
      <c r="V844" s="6">
        <f t="shared" si="185"/>
        <v>14621.41</v>
      </c>
      <c r="W844" s="6">
        <f t="shared" si="186"/>
        <v>28218.39</v>
      </c>
      <c r="X844" s="6">
        <f t="shared" si="187"/>
        <v>50848.98</v>
      </c>
      <c r="Y844" s="6">
        <f t="shared" si="188"/>
        <v>34458.1</v>
      </c>
      <c r="Z844" s="6">
        <f t="shared" si="189"/>
        <v>6891.62</v>
      </c>
      <c r="AA844" s="6">
        <f t="shared" si="190"/>
        <v>18160.35</v>
      </c>
      <c r="AB844" s="6">
        <f t="shared" si="191"/>
        <v>73758.96</v>
      </c>
      <c r="AC844" s="6">
        <f t="shared" si="192"/>
        <v>54667.31</v>
      </c>
      <c r="AD844">
        <f t="shared" si="193"/>
        <v>8567.96</v>
      </c>
      <c r="AE844" s="7">
        <f t="shared" si="195"/>
        <v>5383.93</v>
      </c>
      <c r="AF844" s="6">
        <f t="shared" si="194"/>
        <v>433054.5</v>
      </c>
    </row>
    <row r="845" spans="1:32">
      <c r="A845">
        <v>844</v>
      </c>
      <c r="B845" t="s">
        <v>868</v>
      </c>
      <c r="C845" t="s">
        <v>29</v>
      </c>
      <c r="D845">
        <v>480.73</v>
      </c>
      <c r="E845">
        <v>3.5</v>
      </c>
      <c r="F845">
        <v>500</v>
      </c>
      <c r="G845">
        <v>916</v>
      </c>
      <c r="H845">
        <v>74</v>
      </c>
      <c r="I845">
        <v>238</v>
      </c>
      <c r="J845">
        <v>588</v>
      </c>
      <c r="K845">
        <v>379</v>
      </c>
      <c r="L845">
        <v>258</v>
      </c>
      <c r="M845">
        <v>290</v>
      </c>
      <c r="N845">
        <v>545</v>
      </c>
      <c r="O845">
        <v>416</v>
      </c>
      <c r="P845">
        <v>472</v>
      </c>
      <c r="Q845">
        <v>890</v>
      </c>
      <c r="R845">
        <v>616</v>
      </c>
      <c r="S845" s="7">
        <f t="shared" si="182"/>
        <v>440348.68</v>
      </c>
      <c r="T845" s="7">
        <f t="shared" si="183"/>
        <v>35574.02</v>
      </c>
      <c r="U845" s="6">
        <f t="shared" si="184"/>
        <v>114413.74</v>
      </c>
      <c r="V845" s="6">
        <f t="shared" si="185"/>
        <v>282669.24</v>
      </c>
      <c r="W845" s="6">
        <f t="shared" si="186"/>
        <v>182196.67</v>
      </c>
      <c r="X845" s="6">
        <f t="shared" si="187"/>
        <v>124028.34</v>
      </c>
      <c r="Y845" s="6">
        <f t="shared" si="188"/>
        <v>139411.7</v>
      </c>
      <c r="Z845" s="6">
        <f t="shared" si="189"/>
        <v>261997.85</v>
      </c>
      <c r="AA845" s="6">
        <f t="shared" si="190"/>
        <v>199983.68</v>
      </c>
      <c r="AB845" s="6">
        <f t="shared" si="191"/>
        <v>226904.56</v>
      </c>
      <c r="AC845" s="6">
        <f t="shared" si="192"/>
        <v>427849.7</v>
      </c>
      <c r="AD845">
        <f t="shared" si="193"/>
        <v>296129.68</v>
      </c>
      <c r="AE845" s="7">
        <f t="shared" si="195"/>
        <v>6666.23</v>
      </c>
      <c r="AF845" s="6">
        <f t="shared" si="194"/>
        <v>2731507.86</v>
      </c>
    </row>
    <row r="846" spans="1:32">
      <c r="A846">
        <v>845</v>
      </c>
      <c r="B846" t="s">
        <v>869</v>
      </c>
      <c r="C846" t="s">
        <v>26</v>
      </c>
      <c r="D846">
        <v>78.59</v>
      </c>
      <c r="E846">
        <v>4.8</v>
      </c>
      <c r="F846">
        <v>913</v>
      </c>
      <c r="G846">
        <v>868</v>
      </c>
      <c r="H846">
        <v>276</v>
      </c>
      <c r="I846">
        <v>303</v>
      </c>
      <c r="J846">
        <v>490</v>
      </c>
      <c r="K846">
        <v>129</v>
      </c>
      <c r="L846">
        <v>887</v>
      </c>
      <c r="M846">
        <v>331</v>
      </c>
      <c r="N846">
        <v>870</v>
      </c>
      <c r="O846">
        <v>663</v>
      </c>
      <c r="P846">
        <v>992</v>
      </c>
      <c r="Q846">
        <v>501</v>
      </c>
      <c r="R846">
        <v>308</v>
      </c>
      <c r="S846" s="7">
        <f t="shared" si="182"/>
        <v>68216.12</v>
      </c>
      <c r="T846" s="7">
        <f t="shared" si="183"/>
        <v>21690.84</v>
      </c>
      <c r="U846" s="6">
        <f t="shared" si="184"/>
        <v>23812.77</v>
      </c>
      <c r="V846" s="6">
        <f t="shared" si="185"/>
        <v>38509.1</v>
      </c>
      <c r="W846" s="6">
        <f t="shared" si="186"/>
        <v>10138.11</v>
      </c>
      <c r="X846" s="6">
        <f t="shared" si="187"/>
        <v>69709.33</v>
      </c>
      <c r="Y846" s="6">
        <f t="shared" si="188"/>
        <v>26013.29</v>
      </c>
      <c r="Z846" s="6">
        <f t="shared" si="189"/>
        <v>68373.3</v>
      </c>
      <c r="AA846" s="6">
        <f t="shared" si="190"/>
        <v>52105.17</v>
      </c>
      <c r="AB846" s="6">
        <f t="shared" si="191"/>
        <v>77961.28</v>
      </c>
      <c r="AC846" s="6">
        <f t="shared" si="192"/>
        <v>39373.59</v>
      </c>
      <c r="AD846">
        <f t="shared" si="193"/>
        <v>24205.72</v>
      </c>
      <c r="AE846" s="7">
        <f t="shared" si="195"/>
        <v>7614.39</v>
      </c>
      <c r="AF846" s="6">
        <f t="shared" si="194"/>
        <v>520108.62</v>
      </c>
    </row>
    <row r="847" spans="1:32">
      <c r="A847">
        <v>846</v>
      </c>
      <c r="B847" t="s">
        <v>870</v>
      </c>
      <c r="C847" t="s">
        <v>23</v>
      </c>
      <c r="D847">
        <v>210.24</v>
      </c>
      <c r="E847">
        <v>2</v>
      </c>
      <c r="F847">
        <v>109</v>
      </c>
      <c r="G847">
        <v>101</v>
      </c>
      <c r="H847">
        <v>939</v>
      </c>
      <c r="I847">
        <v>297</v>
      </c>
      <c r="J847">
        <v>657</v>
      </c>
      <c r="K847">
        <v>595</v>
      </c>
      <c r="L847">
        <v>516</v>
      </c>
      <c r="M847">
        <v>605</v>
      </c>
      <c r="N847">
        <v>195</v>
      </c>
      <c r="O847">
        <v>419</v>
      </c>
      <c r="P847">
        <v>257</v>
      </c>
      <c r="Q847">
        <v>760</v>
      </c>
      <c r="R847">
        <v>51</v>
      </c>
      <c r="S847" s="7">
        <f t="shared" si="182"/>
        <v>21234.24</v>
      </c>
      <c r="T847" s="7">
        <f t="shared" si="183"/>
        <v>197415.36</v>
      </c>
      <c r="U847" s="6">
        <f t="shared" si="184"/>
        <v>62441.28</v>
      </c>
      <c r="V847" s="6">
        <f t="shared" si="185"/>
        <v>138127.68</v>
      </c>
      <c r="W847" s="6">
        <f t="shared" si="186"/>
        <v>125092.8</v>
      </c>
      <c r="X847" s="6">
        <f t="shared" si="187"/>
        <v>108483.84</v>
      </c>
      <c r="Y847" s="6">
        <f t="shared" si="188"/>
        <v>127195.2</v>
      </c>
      <c r="Z847" s="6">
        <f t="shared" si="189"/>
        <v>40996.8</v>
      </c>
      <c r="AA847" s="6">
        <f t="shared" si="190"/>
        <v>88090.56</v>
      </c>
      <c r="AB847" s="6">
        <f t="shared" si="191"/>
        <v>54031.68</v>
      </c>
      <c r="AC847" s="6">
        <f t="shared" si="192"/>
        <v>159782.4</v>
      </c>
      <c r="AD847">
        <f t="shared" si="193"/>
        <v>10722.24</v>
      </c>
      <c r="AE847" s="7">
        <f t="shared" si="195"/>
        <v>5713.24</v>
      </c>
      <c r="AF847" s="6">
        <f t="shared" si="194"/>
        <v>1133614.08</v>
      </c>
    </row>
    <row r="848" spans="1:32">
      <c r="A848">
        <v>847</v>
      </c>
      <c r="B848" t="s">
        <v>871</v>
      </c>
      <c r="C848" t="s">
        <v>26</v>
      </c>
      <c r="D848">
        <v>47.25</v>
      </c>
      <c r="E848">
        <v>1.5</v>
      </c>
      <c r="F848">
        <v>736</v>
      </c>
      <c r="G848">
        <v>752</v>
      </c>
      <c r="H848">
        <v>644</v>
      </c>
      <c r="I848">
        <v>75</v>
      </c>
      <c r="J848">
        <v>854</v>
      </c>
      <c r="K848">
        <v>275</v>
      </c>
      <c r="L848">
        <v>729</v>
      </c>
      <c r="M848">
        <v>260</v>
      </c>
      <c r="N848">
        <v>842</v>
      </c>
      <c r="O848">
        <v>754</v>
      </c>
      <c r="P848">
        <v>274</v>
      </c>
      <c r="Q848">
        <v>594</v>
      </c>
      <c r="R848">
        <v>318</v>
      </c>
      <c r="S848" s="7">
        <f t="shared" si="182"/>
        <v>35532</v>
      </c>
      <c r="T848" s="7">
        <f t="shared" si="183"/>
        <v>30429</v>
      </c>
      <c r="U848" s="6">
        <f t="shared" si="184"/>
        <v>3543.75</v>
      </c>
      <c r="V848" s="6">
        <f t="shared" si="185"/>
        <v>40351.5</v>
      </c>
      <c r="W848" s="6">
        <f t="shared" si="186"/>
        <v>12993.75</v>
      </c>
      <c r="X848" s="6">
        <f t="shared" si="187"/>
        <v>34445.25</v>
      </c>
      <c r="Y848" s="6">
        <f t="shared" si="188"/>
        <v>12285</v>
      </c>
      <c r="Z848" s="6">
        <f t="shared" si="189"/>
        <v>39784.5</v>
      </c>
      <c r="AA848" s="6">
        <f t="shared" si="190"/>
        <v>35626.5</v>
      </c>
      <c r="AB848" s="6">
        <f t="shared" si="191"/>
        <v>12946.5</v>
      </c>
      <c r="AC848" s="6">
        <f t="shared" si="192"/>
        <v>28066.5</v>
      </c>
      <c r="AD848">
        <f t="shared" si="193"/>
        <v>15025.5</v>
      </c>
      <c r="AE848" s="7">
        <f t="shared" si="195"/>
        <v>7155.75</v>
      </c>
      <c r="AF848" s="6">
        <f t="shared" si="194"/>
        <v>301029.75</v>
      </c>
    </row>
    <row r="849" spans="1:32">
      <c r="A849">
        <v>848</v>
      </c>
      <c r="B849" t="s">
        <v>872</v>
      </c>
      <c r="C849" t="s">
        <v>35</v>
      </c>
      <c r="D849">
        <v>498.45</v>
      </c>
      <c r="E849">
        <v>1.8</v>
      </c>
      <c r="F849">
        <v>278</v>
      </c>
      <c r="G849">
        <v>832</v>
      </c>
      <c r="H849">
        <v>342</v>
      </c>
      <c r="I849">
        <v>699</v>
      </c>
      <c r="J849">
        <v>462</v>
      </c>
      <c r="K849">
        <v>698</v>
      </c>
      <c r="L849">
        <v>522</v>
      </c>
      <c r="M849">
        <v>993</v>
      </c>
      <c r="N849">
        <v>28</v>
      </c>
      <c r="O849">
        <v>639</v>
      </c>
      <c r="P849">
        <v>749</v>
      </c>
      <c r="Q849">
        <v>24</v>
      </c>
      <c r="R849">
        <v>968</v>
      </c>
      <c r="S849" s="7">
        <f t="shared" si="182"/>
        <v>414710.4</v>
      </c>
      <c r="T849" s="7">
        <f t="shared" si="183"/>
        <v>170469.9</v>
      </c>
      <c r="U849" s="6">
        <f t="shared" si="184"/>
        <v>348416.55</v>
      </c>
      <c r="V849" s="6">
        <f t="shared" si="185"/>
        <v>230283.9</v>
      </c>
      <c r="W849" s="6">
        <f t="shared" si="186"/>
        <v>347918.1</v>
      </c>
      <c r="X849" s="6">
        <f t="shared" si="187"/>
        <v>260190.9</v>
      </c>
      <c r="Y849" s="6">
        <f t="shared" si="188"/>
        <v>494960.85</v>
      </c>
      <c r="Z849" s="6">
        <f t="shared" si="189"/>
        <v>13956.6</v>
      </c>
      <c r="AA849" s="6">
        <f t="shared" si="190"/>
        <v>318509.55</v>
      </c>
      <c r="AB849" s="6">
        <f t="shared" si="191"/>
        <v>373339.05</v>
      </c>
      <c r="AC849" s="6">
        <f t="shared" si="192"/>
        <v>11962.8</v>
      </c>
      <c r="AD849">
        <f t="shared" si="193"/>
        <v>482499.6</v>
      </c>
      <c r="AE849" s="7">
        <f t="shared" si="195"/>
        <v>7734.25</v>
      </c>
      <c r="AF849" s="6">
        <f t="shared" si="194"/>
        <v>3467218.2</v>
      </c>
    </row>
    <row r="850" spans="1:32">
      <c r="A850">
        <v>849</v>
      </c>
      <c r="B850" t="s">
        <v>873</v>
      </c>
      <c r="C850" t="s">
        <v>48</v>
      </c>
      <c r="D850">
        <v>253.59</v>
      </c>
      <c r="E850">
        <v>4.5</v>
      </c>
      <c r="F850">
        <v>68</v>
      </c>
      <c r="G850">
        <v>190</v>
      </c>
      <c r="H850">
        <v>424</v>
      </c>
      <c r="I850">
        <v>332</v>
      </c>
      <c r="J850">
        <v>224</v>
      </c>
      <c r="K850">
        <v>557</v>
      </c>
      <c r="L850">
        <v>893</v>
      </c>
      <c r="M850">
        <v>789</v>
      </c>
      <c r="N850">
        <v>705</v>
      </c>
      <c r="O850">
        <v>616</v>
      </c>
      <c r="P850">
        <v>19</v>
      </c>
      <c r="Q850">
        <v>568</v>
      </c>
      <c r="R850">
        <v>180</v>
      </c>
      <c r="S850" s="7">
        <f t="shared" si="182"/>
        <v>48182.1</v>
      </c>
      <c r="T850" s="7">
        <f t="shared" si="183"/>
        <v>107522.16</v>
      </c>
      <c r="U850" s="6">
        <f t="shared" si="184"/>
        <v>84191.88</v>
      </c>
      <c r="V850" s="6">
        <f t="shared" si="185"/>
        <v>56804.16</v>
      </c>
      <c r="W850" s="6">
        <f t="shared" si="186"/>
        <v>141249.63</v>
      </c>
      <c r="X850" s="6">
        <f t="shared" si="187"/>
        <v>226455.87</v>
      </c>
      <c r="Y850" s="6">
        <f t="shared" si="188"/>
        <v>200082.51</v>
      </c>
      <c r="Z850" s="6">
        <f t="shared" si="189"/>
        <v>178780.95</v>
      </c>
      <c r="AA850" s="6">
        <f t="shared" si="190"/>
        <v>156211.44</v>
      </c>
      <c r="AB850" s="6">
        <f t="shared" si="191"/>
        <v>4818.21</v>
      </c>
      <c r="AC850" s="6">
        <f t="shared" si="192"/>
        <v>144039.12</v>
      </c>
      <c r="AD850">
        <f t="shared" si="193"/>
        <v>45646.2</v>
      </c>
      <c r="AE850" s="7">
        <f t="shared" si="195"/>
        <v>5823.09</v>
      </c>
      <c r="AF850" s="6">
        <f t="shared" si="194"/>
        <v>1393984.23</v>
      </c>
    </row>
    <row r="851" spans="1:32">
      <c r="A851">
        <v>850</v>
      </c>
      <c r="B851" t="s">
        <v>874</v>
      </c>
      <c r="C851" t="s">
        <v>26</v>
      </c>
      <c r="D851">
        <v>299.72</v>
      </c>
      <c r="E851">
        <v>3.6</v>
      </c>
      <c r="F851">
        <v>69</v>
      </c>
      <c r="G851">
        <v>728</v>
      </c>
      <c r="H851">
        <v>570</v>
      </c>
      <c r="I851">
        <v>899</v>
      </c>
      <c r="J851">
        <v>916</v>
      </c>
      <c r="K851">
        <v>898</v>
      </c>
      <c r="L851">
        <v>838</v>
      </c>
      <c r="M851">
        <v>870</v>
      </c>
      <c r="N851">
        <v>15</v>
      </c>
      <c r="O851">
        <v>521</v>
      </c>
      <c r="P851">
        <v>489</v>
      </c>
      <c r="Q851">
        <v>31</v>
      </c>
      <c r="R851">
        <v>568</v>
      </c>
      <c r="S851" s="7">
        <f t="shared" si="182"/>
        <v>218196.16</v>
      </c>
      <c r="T851" s="7">
        <f t="shared" si="183"/>
        <v>170840.4</v>
      </c>
      <c r="U851" s="6">
        <f t="shared" si="184"/>
        <v>269448.28</v>
      </c>
      <c r="V851" s="6">
        <f t="shared" si="185"/>
        <v>274543.52</v>
      </c>
      <c r="W851" s="6">
        <f t="shared" si="186"/>
        <v>269148.56</v>
      </c>
      <c r="X851" s="6">
        <f t="shared" si="187"/>
        <v>251165.36</v>
      </c>
      <c r="Y851" s="6">
        <f t="shared" si="188"/>
        <v>260756.4</v>
      </c>
      <c r="Z851" s="6">
        <f t="shared" si="189"/>
        <v>4495.8</v>
      </c>
      <c r="AA851" s="6">
        <f t="shared" si="190"/>
        <v>156154.12</v>
      </c>
      <c r="AB851" s="6">
        <f t="shared" si="191"/>
        <v>146563.08</v>
      </c>
      <c r="AC851" s="6">
        <f t="shared" si="192"/>
        <v>9291.32</v>
      </c>
      <c r="AD851">
        <f t="shared" si="193"/>
        <v>170240.96</v>
      </c>
      <c r="AE851" s="7">
        <f t="shared" si="195"/>
        <v>7715.32</v>
      </c>
      <c r="AF851" s="6">
        <f t="shared" si="194"/>
        <v>2200843.96</v>
      </c>
    </row>
    <row r="852" spans="1:32">
      <c r="A852">
        <v>851</v>
      </c>
      <c r="B852" t="s">
        <v>875</v>
      </c>
      <c r="C852" t="s">
        <v>19</v>
      </c>
      <c r="D852">
        <v>38.2</v>
      </c>
      <c r="E852">
        <v>2.1</v>
      </c>
      <c r="F852">
        <v>165</v>
      </c>
      <c r="G852">
        <v>562</v>
      </c>
      <c r="H852">
        <v>510</v>
      </c>
      <c r="I852">
        <v>998</v>
      </c>
      <c r="J852">
        <v>312</v>
      </c>
      <c r="K852">
        <v>182</v>
      </c>
      <c r="L852">
        <v>116</v>
      </c>
      <c r="M852">
        <v>204</v>
      </c>
      <c r="N852">
        <v>422</v>
      </c>
      <c r="O852">
        <v>355</v>
      </c>
      <c r="P852">
        <v>744</v>
      </c>
      <c r="Q852">
        <v>830</v>
      </c>
      <c r="R852">
        <v>119</v>
      </c>
      <c r="S852" s="7">
        <f t="shared" si="182"/>
        <v>21468.4</v>
      </c>
      <c r="T852" s="7">
        <f t="shared" si="183"/>
        <v>19482</v>
      </c>
      <c r="U852" s="6">
        <f t="shared" si="184"/>
        <v>38123.6</v>
      </c>
      <c r="V852" s="6">
        <f t="shared" si="185"/>
        <v>11918.4</v>
      </c>
      <c r="W852" s="6">
        <f t="shared" si="186"/>
        <v>6952.4</v>
      </c>
      <c r="X852" s="6">
        <f t="shared" si="187"/>
        <v>4431.2</v>
      </c>
      <c r="Y852" s="6">
        <f t="shared" si="188"/>
        <v>7792.8</v>
      </c>
      <c r="Z852" s="6">
        <f t="shared" si="189"/>
        <v>16120.4</v>
      </c>
      <c r="AA852" s="6">
        <f t="shared" si="190"/>
        <v>13561</v>
      </c>
      <c r="AB852" s="6">
        <f t="shared" si="191"/>
        <v>28420.8</v>
      </c>
      <c r="AC852" s="6">
        <f t="shared" si="192"/>
        <v>31706</v>
      </c>
      <c r="AD852">
        <f t="shared" si="193"/>
        <v>4545.8</v>
      </c>
      <c r="AE852" s="7">
        <f t="shared" si="195"/>
        <v>5559.3</v>
      </c>
      <c r="AF852" s="6">
        <f t="shared" si="194"/>
        <v>204522.8</v>
      </c>
    </row>
    <row r="853" spans="1:32">
      <c r="A853">
        <v>852</v>
      </c>
      <c r="B853" t="s">
        <v>876</v>
      </c>
      <c r="C853" t="s">
        <v>48</v>
      </c>
      <c r="D853">
        <v>376.23</v>
      </c>
      <c r="E853">
        <v>4.3</v>
      </c>
      <c r="F853">
        <v>489</v>
      </c>
      <c r="G853">
        <v>803</v>
      </c>
      <c r="H853">
        <v>856</v>
      </c>
      <c r="I853">
        <v>757</v>
      </c>
      <c r="J853">
        <v>614</v>
      </c>
      <c r="K853">
        <v>267</v>
      </c>
      <c r="L853">
        <v>183</v>
      </c>
      <c r="M853">
        <v>696</v>
      </c>
      <c r="N853">
        <v>588</v>
      </c>
      <c r="O853">
        <v>147</v>
      </c>
      <c r="P853">
        <v>489</v>
      </c>
      <c r="Q853">
        <v>11</v>
      </c>
      <c r="R853">
        <v>819</v>
      </c>
      <c r="S853" s="7">
        <f t="shared" si="182"/>
        <v>302112.69</v>
      </c>
      <c r="T853" s="7">
        <f t="shared" si="183"/>
        <v>322052.88</v>
      </c>
      <c r="U853" s="6">
        <f t="shared" si="184"/>
        <v>284806.11</v>
      </c>
      <c r="V853" s="6">
        <f t="shared" si="185"/>
        <v>231005.22</v>
      </c>
      <c r="W853" s="6">
        <f t="shared" si="186"/>
        <v>100453.41</v>
      </c>
      <c r="X853" s="6">
        <f t="shared" si="187"/>
        <v>68850.09</v>
      </c>
      <c r="Y853" s="6">
        <f t="shared" si="188"/>
        <v>261856.08</v>
      </c>
      <c r="Z853" s="6">
        <f t="shared" si="189"/>
        <v>221223.24</v>
      </c>
      <c r="AA853" s="6">
        <f t="shared" si="190"/>
        <v>55305.81</v>
      </c>
      <c r="AB853" s="6">
        <f t="shared" si="191"/>
        <v>183976.47</v>
      </c>
      <c r="AC853" s="6">
        <f t="shared" si="192"/>
        <v>4138.53</v>
      </c>
      <c r="AD853">
        <f t="shared" si="193"/>
        <v>308132.37</v>
      </c>
      <c r="AE853" s="7">
        <f t="shared" si="195"/>
        <v>7099.53</v>
      </c>
      <c r="AF853" s="6">
        <f t="shared" si="194"/>
        <v>2343912.9</v>
      </c>
    </row>
    <row r="854" spans="1:32">
      <c r="A854">
        <v>853</v>
      </c>
      <c r="B854" t="s">
        <v>877</v>
      </c>
      <c r="C854" t="s">
        <v>26</v>
      </c>
      <c r="D854">
        <v>108.9</v>
      </c>
      <c r="E854">
        <v>4.4</v>
      </c>
      <c r="F854">
        <v>305</v>
      </c>
      <c r="G854">
        <v>80</v>
      </c>
      <c r="H854">
        <v>1000</v>
      </c>
      <c r="I854">
        <v>641</v>
      </c>
      <c r="J854">
        <v>918</v>
      </c>
      <c r="K854">
        <v>807</v>
      </c>
      <c r="L854">
        <v>905</v>
      </c>
      <c r="M854">
        <v>686</v>
      </c>
      <c r="N854">
        <v>804</v>
      </c>
      <c r="O854">
        <v>1000</v>
      </c>
      <c r="P854">
        <v>732</v>
      </c>
      <c r="Q854">
        <v>318</v>
      </c>
      <c r="R854">
        <v>874</v>
      </c>
      <c r="S854" s="7">
        <f t="shared" si="182"/>
        <v>8712</v>
      </c>
      <c r="T854" s="7">
        <f t="shared" si="183"/>
        <v>108900</v>
      </c>
      <c r="U854" s="6">
        <f t="shared" si="184"/>
        <v>69804.9</v>
      </c>
      <c r="V854" s="6">
        <f t="shared" si="185"/>
        <v>99970.2</v>
      </c>
      <c r="W854" s="6">
        <f t="shared" si="186"/>
        <v>87882.3</v>
      </c>
      <c r="X854" s="6">
        <f t="shared" si="187"/>
        <v>98554.5</v>
      </c>
      <c r="Y854" s="6">
        <f t="shared" si="188"/>
        <v>74705.4</v>
      </c>
      <c r="Z854" s="6">
        <f t="shared" si="189"/>
        <v>87555.6</v>
      </c>
      <c r="AA854" s="6">
        <f t="shared" si="190"/>
        <v>108900</v>
      </c>
      <c r="AB854" s="6">
        <f t="shared" si="191"/>
        <v>79714.8</v>
      </c>
      <c r="AC854" s="6">
        <f t="shared" si="192"/>
        <v>34630.2</v>
      </c>
      <c r="AD854">
        <f t="shared" si="193"/>
        <v>95178.6</v>
      </c>
      <c r="AE854" s="7">
        <f t="shared" si="195"/>
        <v>9183.3</v>
      </c>
      <c r="AF854" s="6">
        <f t="shared" si="194"/>
        <v>954508.5</v>
      </c>
    </row>
    <row r="855" spans="1:32">
      <c r="A855">
        <v>854</v>
      </c>
      <c r="B855" t="s">
        <v>878</v>
      </c>
      <c r="C855" t="s">
        <v>29</v>
      </c>
      <c r="D855">
        <v>449.54</v>
      </c>
      <c r="E855">
        <v>4.4</v>
      </c>
      <c r="F855">
        <v>909</v>
      </c>
      <c r="G855">
        <v>488</v>
      </c>
      <c r="H855">
        <v>181</v>
      </c>
      <c r="I855">
        <v>473</v>
      </c>
      <c r="J855">
        <v>858</v>
      </c>
      <c r="K855">
        <v>321</v>
      </c>
      <c r="L855">
        <v>873</v>
      </c>
      <c r="M855">
        <v>949</v>
      </c>
      <c r="N855">
        <v>592</v>
      </c>
      <c r="O855">
        <v>364</v>
      </c>
      <c r="P855">
        <v>325</v>
      </c>
      <c r="Q855">
        <v>844</v>
      </c>
      <c r="R855">
        <v>42</v>
      </c>
      <c r="S855" s="7">
        <f t="shared" si="182"/>
        <v>219375.52</v>
      </c>
      <c r="T855" s="7">
        <f t="shared" si="183"/>
        <v>81366.74</v>
      </c>
      <c r="U855" s="6">
        <f t="shared" si="184"/>
        <v>212632.42</v>
      </c>
      <c r="V855" s="6">
        <f t="shared" si="185"/>
        <v>385705.32</v>
      </c>
      <c r="W855" s="6">
        <f t="shared" si="186"/>
        <v>144302.34</v>
      </c>
      <c r="X855" s="6">
        <f t="shared" si="187"/>
        <v>392448.42</v>
      </c>
      <c r="Y855" s="6">
        <f t="shared" si="188"/>
        <v>426613.46</v>
      </c>
      <c r="Z855" s="6">
        <f t="shared" si="189"/>
        <v>266127.68</v>
      </c>
      <c r="AA855" s="6">
        <f t="shared" si="190"/>
        <v>163632.56</v>
      </c>
      <c r="AB855" s="6">
        <f t="shared" si="191"/>
        <v>146100.5</v>
      </c>
      <c r="AC855" s="6">
        <f t="shared" si="192"/>
        <v>379411.76</v>
      </c>
      <c r="AD855">
        <f t="shared" si="193"/>
        <v>18880.68</v>
      </c>
      <c r="AE855" s="7">
        <f t="shared" si="195"/>
        <v>7672.94</v>
      </c>
      <c r="AF855" s="6">
        <f t="shared" si="194"/>
        <v>2836597.4</v>
      </c>
    </row>
    <row r="856" spans="1:32">
      <c r="A856">
        <v>855</v>
      </c>
      <c r="B856" t="s">
        <v>879</v>
      </c>
      <c r="C856" t="s">
        <v>21</v>
      </c>
      <c r="D856">
        <v>106.54</v>
      </c>
      <c r="E856">
        <v>4.7</v>
      </c>
      <c r="F856">
        <v>674</v>
      </c>
      <c r="G856">
        <v>894</v>
      </c>
      <c r="H856">
        <v>457</v>
      </c>
      <c r="I856">
        <v>826</v>
      </c>
      <c r="J856">
        <v>812</v>
      </c>
      <c r="K856">
        <v>511</v>
      </c>
      <c r="L856">
        <v>115</v>
      </c>
      <c r="M856">
        <v>386</v>
      </c>
      <c r="N856">
        <v>404</v>
      </c>
      <c r="O856">
        <v>363</v>
      </c>
      <c r="P856">
        <v>528</v>
      </c>
      <c r="Q856">
        <v>603</v>
      </c>
      <c r="R856">
        <v>646</v>
      </c>
      <c r="S856" s="7">
        <f t="shared" si="182"/>
        <v>95246.76</v>
      </c>
      <c r="T856" s="7">
        <f t="shared" si="183"/>
        <v>48688.78</v>
      </c>
      <c r="U856" s="6">
        <f t="shared" si="184"/>
        <v>88002.04</v>
      </c>
      <c r="V856" s="6">
        <f t="shared" si="185"/>
        <v>86510.48</v>
      </c>
      <c r="W856" s="6">
        <f t="shared" si="186"/>
        <v>54441.94</v>
      </c>
      <c r="X856" s="6">
        <f t="shared" si="187"/>
        <v>12252.1</v>
      </c>
      <c r="Y856" s="6">
        <f t="shared" si="188"/>
        <v>41124.44</v>
      </c>
      <c r="Z856" s="6">
        <f t="shared" si="189"/>
        <v>43042.16</v>
      </c>
      <c r="AA856" s="6">
        <f t="shared" si="190"/>
        <v>38674.02</v>
      </c>
      <c r="AB856" s="6">
        <f t="shared" si="191"/>
        <v>56253.12</v>
      </c>
      <c r="AC856" s="6">
        <f t="shared" si="192"/>
        <v>64243.62</v>
      </c>
      <c r="AD856">
        <f t="shared" si="193"/>
        <v>68824.84</v>
      </c>
      <c r="AE856" s="7">
        <f t="shared" si="195"/>
        <v>7330.24</v>
      </c>
      <c r="AF856" s="6">
        <f t="shared" si="194"/>
        <v>697304.3</v>
      </c>
    </row>
    <row r="857" spans="1:32">
      <c r="A857">
        <v>856</v>
      </c>
      <c r="B857" t="s">
        <v>880</v>
      </c>
      <c r="C857" t="s">
        <v>19</v>
      </c>
      <c r="D857">
        <v>99.39</v>
      </c>
      <c r="E857">
        <v>2</v>
      </c>
      <c r="F857">
        <v>365</v>
      </c>
      <c r="G857">
        <v>87</v>
      </c>
      <c r="H857">
        <v>917</v>
      </c>
      <c r="I857">
        <v>922</v>
      </c>
      <c r="J857">
        <v>939</v>
      </c>
      <c r="K857">
        <v>611</v>
      </c>
      <c r="L857">
        <v>161</v>
      </c>
      <c r="M857">
        <v>891</v>
      </c>
      <c r="N857">
        <v>939</v>
      </c>
      <c r="O857">
        <v>970</v>
      </c>
      <c r="P857">
        <v>891</v>
      </c>
      <c r="Q857">
        <v>0</v>
      </c>
      <c r="R857">
        <v>884</v>
      </c>
      <c r="S857" s="7">
        <f t="shared" si="182"/>
        <v>8646.93</v>
      </c>
      <c r="T857" s="7">
        <f t="shared" si="183"/>
        <v>91140.63</v>
      </c>
      <c r="U857" s="6">
        <f t="shared" si="184"/>
        <v>91637.58</v>
      </c>
      <c r="V857" s="6">
        <f t="shared" si="185"/>
        <v>93327.21</v>
      </c>
      <c r="W857" s="6">
        <f t="shared" si="186"/>
        <v>60727.29</v>
      </c>
      <c r="X857" s="6">
        <f t="shared" si="187"/>
        <v>16001.79</v>
      </c>
      <c r="Y857" s="6">
        <f t="shared" si="188"/>
        <v>88556.49</v>
      </c>
      <c r="Z857" s="6">
        <f t="shared" si="189"/>
        <v>93327.21</v>
      </c>
      <c r="AA857" s="6">
        <f t="shared" si="190"/>
        <v>96408.3</v>
      </c>
      <c r="AB857" s="6">
        <f t="shared" si="191"/>
        <v>88556.49</v>
      </c>
      <c r="AC857" s="6">
        <f t="shared" si="192"/>
        <v>0</v>
      </c>
      <c r="AD857">
        <f t="shared" si="193"/>
        <v>87860.76</v>
      </c>
      <c r="AE857" s="7">
        <f t="shared" si="195"/>
        <v>8678.39</v>
      </c>
      <c r="AF857" s="6">
        <f t="shared" si="194"/>
        <v>816190.68</v>
      </c>
    </row>
    <row r="858" spans="1:32">
      <c r="A858">
        <v>857</v>
      </c>
      <c r="B858" t="s">
        <v>881</v>
      </c>
      <c r="C858" t="s">
        <v>35</v>
      </c>
      <c r="D858">
        <v>23.09</v>
      </c>
      <c r="E858">
        <v>4</v>
      </c>
      <c r="F858">
        <v>854</v>
      </c>
      <c r="G858">
        <v>193</v>
      </c>
      <c r="H858">
        <v>850</v>
      </c>
      <c r="I858">
        <v>282</v>
      </c>
      <c r="J858">
        <v>465</v>
      </c>
      <c r="K858">
        <v>77</v>
      </c>
      <c r="L858">
        <v>578</v>
      </c>
      <c r="M858">
        <v>820</v>
      </c>
      <c r="N858">
        <v>635</v>
      </c>
      <c r="O858">
        <v>651</v>
      </c>
      <c r="P858">
        <v>88</v>
      </c>
      <c r="Q858">
        <v>434</v>
      </c>
      <c r="R858">
        <v>937</v>
      </c>
      <c r="S858" s="7">
        <f t="shared" si="182"/>
        <v>4456.37</v>
      </c>
      <c r="T858" s="7">
        <f t="shared" si="183"/>
        <v>19626.5</v>
      </c>
      <c r="U858" s="6">
        <f t="shared" si="184"/>
        <v>6511.38</v>
      </c>
      <c r="V858" s="6">
        <f t="shared" si="185"/>
        <v>10736.85</v>
      </c>
      <c r="W858" s="6">
        <f t="shared" si="186"/>
        <v>1777.93</v>
      </c>
      <c r="X858" s="6">
        <f t="shared" si="187"/>
        <v>13346.02</v>
      </c>
      <c r="Y858" s="6">
        <f t="shared" si="188"/>
        <v>18933.8</v>
      </c>
      <c r="Z858" s="6">
        <f t="shared" si="189"/>
        <v>14662.15</v>
      </c>
      <c r="AA858" s="6">
        <f t="shared" si="190"/>
        <v>15031.59</v>
      </c>
      <c r="AB858" s="6">
        <f t="shared" si="191"/>
        <v>2031.92</v>
      </c>
      <c r="AC858" s="6">
        <f t="shared" si="192"/>
        <v>10021.06</v>
      </c>
      <c r="AD858">
        <f t="shared" si="193"/>
        <v>21635.33</v>
      </c>
      <c r="AE858" s="7">
        <f t="shared" si="195"/>
        <v>6891.09</v>
      </c>
      <c r="AF858" s="6">
        <f t="shared" si="194"/>
        <v>138770.9</v>
      </c>
    </row>
    <row r="859" spans="1:32">
      <c r="A859">
        <v>858</v>
      </c>
      <c r="B859" t="s">
        <v>882</v>
      </c>
      <c r="C859" t="s">
        <v>19</v>
      </c>
      <c r="D859">
        <v>238.67</v>
      </c>
      <c r="E859">
        <v>2.8</v>
      </c>
      <c r="F859">
        <v>821</v>
      </c>
      <c r="G859">
        <v>103</v>
      </c>
      <c r="H859">
        <v>832</v>
      </c>
      <c r="I859">
        <v>590</v>
      </c>
      <c r="J859">
        <v>87</v>
      </c>
      <c r="K859">
        <v>783</v>
      </c>
      <c r="L859">
        <v>711</v>
      </c>
      <c r="M859">
        <v>467</v>
      </c>
      <c r="N859">
        <v>530</v>
      </c>
      <c r="O859">
        <v>701</v>
      </c>
      <c r="P859">
        <v>485</v>
      </c>
      <c r="Q859">
        <v>837</v>
      </c>
      <c r="R859">
        <v>259</v>
      </c>
      <c r="S859" s="7">
        <f t="shared" si="182"/>
        <v>24583.01</v>
      </c>
      <c r="T859" s="7">
        <f t="shared" si="183"/>
        <v>198573.44</v>
      </c>
      <c r="U859" s="6">
        <f t="shared" si="184"/>
        <v>140815.3</v>
      </c>
      <c r="V859" s="6">
        <f t="shared" si="185"/>
        <v>20764.29</v>
      </c>
      <c r="W859" s="6">
        <f t="shared" si="186"/>
        <v>186878.61</v>
      </c>
      <c r="X859" s="6">
        <f t="shared" si="187"/>
        <v>169694.37</v>
      </c>
      <c r="Y859" s="6">
        <f t="shared" si="188"/>
        <v>111458.89</v>
      </c>
      <c r="Z859" s="6">
        <f t="shared" si="189"/>
        <v>126495.1</v>
      </c>
      <c r="AA859" s="6">
        <f t="shared" si="190"/>
        <v>167307.67</v>
      </c>
      <c r="AB859" s="6">
        <f t="shared" si="191"/>
        <v>115754.95</v>
      </c>
      <c r="AC859" s="6">
        <f t="shared" si="192"/>
        <v>199766.79</v>
      </c>
      <c r="AD859">
        <f t="shared" si="193"/>
        <v>61815.53</v>
      </c>
      <c r="AE859" s="7">
        <f t="shared" si="195"/>
        <v>7447.47</v>
      </c>
      <c r="AF859" s="6">
        <f t="shared" si="194"/>
        <v>1523907.95</v>
      </c>
    </row>
    <row r="860" spans="1:32">
      <c r="A860">
        <v>859</v>
      </c>
      <c r="B860" t="s">
        <v>883</v>
      </c>
      <c r="C860" t="s">
        <v>23</v>
      </c>
      <c r="D860">
        <v>284.6</v>
      </c>
      <c r="E860">
        <v>4.4</v>
      </c>
      <c r="F860">
        <v>379</v>
      </c>
      <c r="G860">
        <v>782</v>
      </c>
      <c r="H860">
        <v>63</v>
      </c>
      <c r="I860">
        <v>71</v>
      </c>
      <c r="J860">
        <v>882</v>
      </c>
      <c r="K860">
        <v>338</v>
      </c>
      <c r="L860">
        <v>542</v>
      </c>
      <c r="M860">
        <v>414</v>
      </c>
      <c r="N860">
        <v>966</v>
      </c>
      <c r="O860">
        <v>401</v>
      </c>
      <c r="P860">
        <v>707</v>
      </c>
      <c r="Q860">
        <v>135</v>
      </c>
      <c r="R860">
        <v>196</v>
      </c>
      <c r="S860" s="7">
        <f t="shared" si="182"/>
        <v>222557.2</v>
      </c>
      <c r="T860" s="7">
        <f t="shared" si="183"/>
        <v>17929.8</v>
      </c>
      <c r="U860" s="6">
        <f t="shared" si="184"/>
        <v>20206.6</v>
      </c>
      <c r="V860" s="6">
        <f t="shared" si="185"/>
        <v>251017.2</v>
      </c>
      <c r="W860" s="6">
        <f t="shared" si="186"/>
        <v>96194.8</v>
      </c>
      <c r="X860" s="6">
        <f t="shared" si="187"/>
        <v>154253.2</v>
      </c>
      <c r="Y860" s="6">
        <f t="shared" si="188"/>
        <v>117824.4</v>
      </c>
      <c r="Z860" s="6">
        <f t="shared" si="189"/>
        <v>274923.6</v>
      </c>
      <c r="AA860" s="6">
        <f t="shared" si="190"/>
        <v>114124.6</v>
      </c>
      <c r="AB860" s="6">
        <f t="shared" si="191"/>
        <v>201212.2</v>
      </c>
      <c r="AC860" s="6">
        <f t="shared" si="192"/>
        <v>38421</v>
      </c>
      <c r="AD860">
        <f t="shared" si="193"/>
        <v>55781.6</v>
      </c>
      <c r="AE860" s="7">
        <f t="shared" si="195"/>
        <v>6165</v>
      </c>
      <c r="AF860" s="6">
        <f t="shared" si="194"/>
        <v>1564446.2</v>
      </c>
    </row>
    <row r="861" spans="1:32">
      <c r="A861">
        <v>860</v>
      </c>
      <c r="B861" t="s">
        <v>884</v>
      </c>
      <c r="C861" t="s">
        <v>21</v>
      </c>
      <c r="D861">
        <v>37.53</v>
      </c>
      <c r="E861">
        <v>3.9</v>
      </c>
      <c r="F861">
        <v>343</v>
      </c>
      <c r="G861">
        <v>95</v>
      </c>
      <c r="H861">
        <v>838</v>
      </c>
      <c r="I861">
        <v>262</v>
      </c>
      <c r="J861">
        <v>302</v>
      </c>
      <c r="K861">
        <v>673</v>
      </c>
      <c r="L861">
        <v>586</v>
      </c>
      <c r="M861">
        <v>68</v>
      </c>
      <c r="N861">
        <v>613</v>
      </c>
      <c r="O861">
        <v>605</v>
      </c>
      <c r="P861">
        <v>349</v>
      </c>
      <c r="Q861">
        <v>195</v>
      </c>
      <c r="R861">
        <v>644</v>
      </c>
      <c r="S861" s="7">
        <f t="shared" si="182"/>
        <v>3565.35</v>
      </c>
      <c r="T861" s="7">
        <f t="shared" si="183"/>
        <v>31450.14</v>
      </c>
      <c r="U861" s="6">
        <f t="shared" si="184"/>
        <v>9832.86</v>
      </c>
      <c r="V861" s="6">
        <f t="shared" si="185"/>
        <v>11334.06</v>
      </c>
      <c r="W861" s="6">
        <f t="shared" si="186"/>
        <v>25257.69</v>
      </c>
      <c r="X861" s="6">
        <f t="shared" si="187"/>
        <v>21992.58</v>
      </c>
      <c r="Y861" s="6">
        <f t="shared" si="188"/>
        <v>2552.04</v>
      </c>
      <c r="Z861" s="6">
        <f t="shared" si="189"/>
        <v>23005.89</v>
      </c>
      <c r="AA861" s="6">
        <f t="shared" si="190"/>
        <v>22705.65</v>
      </c>
      <c r="AB861" s="6">
        <f t="shared" si="191"/>
        <v>13097.97</v>
      </c>
      <c r="AC861" s="6">
        <f t="shared" si="192"/>
        <v>7318.35</v>
      </c>
      <c r="AD861">
        <f t="shared" si="193"/>
        <v>24169.32</v>
      </c>
      <c r="AE861" s="7">
        <f t="shared" si="195"/>
        <v>5614.43</v>
      </c>
      <c r="AF861" s="6">
        <f t="shared" si="194"/>
        <v>196281.9</v>
      </c>
    </row>
    <row r="862" spans="1:32">
      <c r="A862">
        <v>861</v>
      </c>
      <c r="B862" t="s">
        <v>885</v>
      </c>
      <c r="C862" t="s">
        <v>19</v>
      </c>
      <c r="D862">
        <v>388.89</v>
      </c>
      <c r="E862">
        <v>4.1</v>
      </c>
      <c r="F862">
        <v>947</v>
      </c>
      <c r="G862">
        <v>422</v>
      </c>
      <c r="H862">
        <v>259</v>
      </c>
      <c r="I862">
        <v>702</v>
      </c>
      <c r="J862">
        <v>679</v>
      </c>
      <c r="K862">
        <v>555</v>
      </c>
      <c r="L862">
        <v>236</v>
      </c>
      <c r="M862">
        <v>471</v>
      </c>
      <c r="N862">
        <v>903</v>
      </c>
      <c r="O862">
        <v>491</v>
      </c>
      <c r="P862">
        <v>83</v>
      </c>
      <c r="Q862">
        <v>132</v>
      </c>
      <c r="R862">
        <v>970</v>
      </c>
      <c r="S862" s="7">
        <f t="shared" si="182"/>
        <v>164111.58</v>
      </c>
      <c r="T862" s="7">
        <f t="shared" si="183"/>
        <v>100722.51</v>
      </c>
      <c r="U862" s="6">
        <f t="shared" si="184"/>
        <v>273000.78</v>
      </c>
      <c r="V862" s="6">
        <f t="shared" si="185"/>
        <v>264056.31</v>
      </c>
      <c r="W862" s="6">
        <f t="shared" si="186"/>
        <v>215833.95</v>
      </c>
      <c r="X862" s="6">
        <f t="shared" si="187"/>
        <v>91778.04</v>
      </c>
      <c r="Y862" s="6">
        <f t="shared" si="188"/>
        <v>183167.19</v>
      </c>
      <c r="Z862" s="6">
        <f t="shared" si="189"/>
        <v>351167.67</v>
      </c>
      <c r="AA862" s="6">
        <f t="shared" si="190"/>
        <v>190944.99</v>
      </c>
      <c r="AB862" s="6">
        <f t="shared" si="191"/>
        <v>32277.87</v>
      </c>
      <c r="AC862" s="6">
        <f t="shared" si="192"/>
        <v>51333.48</v>
      </c>
      <c r="AD862">
        <f t="shared" si="193"/>
        <v>377223.3</v>
      </c>
      <c r="AE862" s="7">
        <f t="shared" si="195"/>
        <v>7242.99</v>
      </c>
      <c r="AF862" s="6">
        <f t="shared" si="194"/>
        <v>2295617.67</v>
      </c>
    </row>
    <row r="863" spans="1:32">
      <c r="A863">
        <v>862</v>
      </c>
      <c r="B863" t="s">
        <v>886</v>
      </c>
      <c r="C863" t="s">
        <v>26</v>
      </c>
      <c r="D863">
        <v>229.38</v>
      </c>
      <c r="E863">
        <v>3.6</v>
      </c>
      <c r="F863">
        <v>899</v>
      </c>
      <c r="G863">
        <v>890</v>
      </c>
      <c r="H863">
        <v>192</v>
      </c>
      <c r="I863">
        <v>878</v>
      </c>
      <c r="J863">
        <v>434</v>
      </c>
      <c r="K863">
        <v>508</v>
      </c>
      <c r="L863">
        <v>838</v>
      </c>
      <c r="M863">
        <v>103</v>
      </c>
      <c r="N863">
        <v>76</v>
      </c>
      <c r="O863">
        <v>228</v>
      </c>
      <c r="P863">
        <v>386</v>
      </c>
      <c r="Q863">
        <v>984</v>
      </c>
      <c r="R863">
        <v>254</v>
      </c>
      <c r="S863" s="7">
        <f t="shared" si="182"/>
        <v>204148.2</v>
      </c>
      <c r="T863" s="7">
        <f t="shared" si="183"/>
        <v>44040.96</v>
      </c>
      <c r="U863" s="6">
        <f t="shared" si="184"/>
        <v>201395.64</v>
      </c>
      <c r="V863" s="6">
        <f t="shared" si="185"/>
        <v>99550.92</v>
      </c>
      <c r="W863" s="6">
        <f t="shared" si="186"/>
        <v>116525.04</v>
      </c>
      <c r="X863" s="6">
        <f t="shared" si="187"/>
        <v>192220.44</v>
      </c>
      <c r="Y863" s="6">
        <f t="shared" si="188"/>
        <v>23626.14</v>
      </c>
      <c r="Z863" s="6">
        <f t="shared" si="189"/>
        <v>17432.88</v>
      </c>
      <c r="AA863" s="6">
        <f t="shared" si="190"/>
        <v>52298.64</v>
      </c>
      <c r="AB863" s="6">
        <f t="shared" si="191"/>
        <v>88540.68</v>
      </c>
      <c r="AC863" s="6">
        <f t="shared" si="192"/>
        <v>225709.92</v>
      </c>
      <c r="AD863">
        <f t="shared" si="193"/>
        <v>58262.52</v>
      </c>
      <c r="AE863" s="7">
        <f t="shared" si="195"/>
        <v>6902.98</v>
      </c>
      <c r="AF863" s="6">
        <f t="shared" si="194"/>
        <v>1323751.98</v>
      </c>
    </row>
    <row r="864" spans="1:32">
      <c r="A864">
        <v>863</v>
      </c>
      <c r="B864" t="s">
        <v>887</v>
      </c>
      <c r="C864" t="s">
        <v>19</v>
      </c>
      <c r="D864">
        <v>264.57</v>
      </c>
      <c r="E864">
        <v>1.7</v>
      </c>
      <c r="F864">
        <v>554</v>
      </c>
      <c r="G864">
        <v>197</v>
      </c>
      <c r="H864">
        <v>654</v>
      </c>
      <c r="I864">
        <v>886</v>
      </c>
      <c r="J864">
        <v>681</v>
      </c>
      <c r="K864">
        <v>237</v>
      </c>
      <c r="L864">
        <v>65</v>
      </c>
      <c r="M864">
        <v>757</v>
      </c>
      <c r="N864">
        <v>228</v>
      </c>
      <c r="O864">
        <v>574</v>
      </c>
      <c r="P864">
        <v>86</v>
      </c>
      <c r="Q864">
        <v>85</v>
      </c>
      <c r="R864">
        <v>1000</v>
      </c>
      <c r="S864" s="7">
        <f t="shared" si="182"/>
        <v>52120.29</v>
      </c>
      <c r="T864" s="7">
        <f t="shared" si="183"/>
        <v>173028.78</v>
      </c>
      <c r="U864" s="6">
        <f t="shared" si="184"/>
        <v>234409.02</v>
      </c>
      <c r="V864" s="6">
        <f t="shared" si="185"/>
        <v>180172.17</v>
      </c>
      <c r="W864" s="6">
        <f t="shared" si="186"/>
        <v>62703.09</v>
      </c>
      <c r="X864" s="6">
        <f t="shared" si="187"/>
        <v>17197.05</v>
      </c>
      <c r="Y864" s="6">
        <f t="shared" si="188"/>
        <v>200279.49</v>
      </c>
      <c r="Z864" s="6">
        <f t="shared" si="189"/>
        <v>60321.96</v>
      </c>
      <c r="AA864" s="6">
        <f t="shared" si="190"/>
        <v>151863.18</v>
      </c>
      <c r="AB864" s="6">
        <f t="shared" si="191"/>
        <v>22753.02</v>
      </c>
      <c r="AC864" s="6">
        <f t="shared" si="192"/>
        <v>22488.45</v>
      </c>
      <c r="AD864">
        <f t="shared" si="193"/>
        <v>264570</v>
      </c>
      <c r="AE864" s="7">
        <f t="shared" si="195"/>
        <v>6270.27</v>
      </c>
      <c r="AF864" s="6">
        <f t="shared" si="194"/>
        <v>1441906.5</v>
      </c>
    </row>
    <row r="865" spans="1:32">
      <c r="A865">
        <v>864</v>
      </c>
      <c r="B865" t="s">
        <v>888</v>
      </c>
      <c r="C865" t="s">
        <v>19</v>
      </c>
      <c r="D865">
        <v>223.18</v>
      </c>
      <c r="E865">
        <v>3.2</v>
      </c>
      <c r="F865">
        <v>354</v>
      </c>
      <c r="G865">
        <v>0</v>
      </c>
      <c r="H865">
        <v>615</v>
      </c>
      <c r="I865">
        <v>941</v>
      </c>
      <c r="J865">
        <v>134</v>
      </c>
      <c r="K865">
        <v>133</v>
      </c>
      <c r="L865">
        <v>69</v>
      </c>
      <c r="M865">
        <v>160</v>
      </c>
      <c r="N865">
        <v>961</v>
      </c>
      <c r="O865">
        <v>851</v>
      </c>
      <c r="P865">
        <v>306</v>
      </c>
      <c r="Q865">
        <v>475</v>
      </c>
      <c r="R865">
        <v>731</v>
      </c>
      <c r="S865" s="7">
        <f t="shared" si="182"/>
        <v>0</v>
      </c>
      <c r="T865" s="7">
        <f t="shared" si="183"/>
        <v>137255.7</v>
      </c>
      <c r="U865" s="6">
        <f t="shared" si="184"/>
        <v>210012.38</v>
      </c>
      <c r="V865" s="6">
        <f t="shared" si="185"/>
        <v>29906.12</v>
      </c>
      <c r="W865" s="6">
        <f t="shared" si="186"/>
        <v>29682.94</v>
      </c>
      <c r="X865" s="6">
        <f t="shared" si="187"/>
        <v>15399.42</v>
      </c>
      <c r="Y865" s="6">
        <f t="shared" si="188"/>
        <v>35708.8</v>
      </c>
      <c r="Z865" s="6">
        <f t="shared" si="189"/>
        <v>214475.98</v>
      </c>
      <c r="AA865" s="6">
        <f t="shared" si="190"/>
        <v>189926.18</v>
      </c>
      <c r="AB865" s="6">
        <f t="shared" si="191"/>
        <v>68293.08</v>
      </c>
      <c r="AC865" s="6">
        <f t="shared" si="192"/>
        <v>106010.5</v>
      </c>
      <c r="AD865">
        <f t="shared" si="193"/>
        <v>163144.58</v>
      </c>
      <c r="AE865" s="7">
        <f t="shared" si="195"/>
        <v>5956.38</v>
      </c>
      <c r="AF865" s="6">
        <f t="shared" si="194"/>
        <v>1199815.68</v>
      </c>
    </row>
    <row r="866" spans="1:32">
      <c r="A866">
        <v>865</v>
      </c>
      <c r="B866" t="s">
        <v>889</v>
      </c>
      <c r="C866" t="s">
        <v>19</v>
      </c>
      <c r="D866">
        <v>203.38</v>
      </c>
      <c r="E866">
        <v>4.9</v>
      </c>
      <c r="F866">
        <v>416</v>
      </c>
      <c r="G866">
        <v>406</v>
      </c>
      <c r="H866">
        <v>971</v>
      </c>
      <c r="I866">
        <v>574</v>
      </c>
      <c r="J866">
        <v>49</v>
      </c>
      <c r="K866">
        <v>972</v>
      </c>
      <c r="L866">
        <v>808</v>
      </c>
      <c r="M866">
        <v>199</v>
      </c>
      <c r="N866">
        <v>296</v>
      </c>
      <c r="O866">
        <v>536</v>
      </c>
      <c r="P866">
        <v>849</v>
      </c>
      <c r="Q866">
        <v>806</v>
      </c>
      <c r="R866">
        <v>335</v>
      </c>
      <c r="S866" s="7">
        <f t="shared" si="182"/>
        <v>82572.28</v>
      </c>
      <c r="T866" s="7">
        <f t="shared" si="183"/>
        <v>197481.98</v>
      </c>
      <c r="U866" s="6">
        <f t="shared" si="184"/>
        <v>116740.12</v>
      </c>
      <c r="V866" s="6">
        <f t="shared" si="185"/>
        <v>9965.62</v>
      </c>
      <c r="W866" s="6">
        <f t="shared" si="186"/>
        <v>197685.36</v>
      </c>
      <c r="X866" s="6">
        <f t="shared" si="187"/>
        <v>164331.04</v>
      </c>
      <c r="Y866" s="6">
        <f t="shared" si="188"/>
        <v>40472.62</v>
      </c>
      <c r="Z866" s="6">
        <f t="shared" si="189"/>
        <v>60200.48</v>
      </c>
      <c r="AA866" s="6">
        <f t="shared" si="190"/>
        <v>109011.68</v>
      </c>
      <c r="AB866" s="6">
        <f t="shared" si="191"/>
        <v>172669.62</v>
      </c>
      <c r="AC866" s="6">
        <f t="shared" si="192"/>
        <v>163924.28</v>
      </c>
      <c r="AD866">
        <f t="shared" si="193"/>
        <v>68132.3</v>
      </c>
      <c r="AE866" s="7">
        <f t="shared" si="195"/>
        <v>7425.28</v>
      </c>
      <c r="AF866" s="6">
        <f t="shared" si="194"/>
        <v>1383187.38</v>
      </c>
    </row>
    <row r="867" spans="1:32">
      <c r="A867">
        <v>866</v>
      </c>
      <c r="B867" t="s">
        <v>890</v>
      </c>
      <c r="C867" t="s">
        <v>23</v>
      </c>
      <c r="D867">
        <v>282.02</v>
      </c>
      <c r="E867">
        <v>4.7</v>
      </c>
      <c r="F867">
        <v>109</v>
      </c>
      <c r="G867">
        <v>377</v>
      </c>
      <c r="H867">
        <v>405</v>
      </c>
      <c r="I867">
        <v>999</v>
      </c>
      <c r="J867">
        <v>431</v>
      </c>
      <c r="K867">
        <v>191</v>
      </c>
      <c r="L867">
        <v>446</v>
      </c>
      <c r="M867">
        <v>215</v>
      </c>
      <c r="N867">
        <v>509</v>
      </c>
      <c r="O867">
        <v>267</v>
      </c>
      <c r="P867">
        <v>153</v>
      </c>
      <c r="Q867">
        <v>790</v>
      </c>
      <c r="R867">
        <v>552</v>
      </c>
      <c r="S867" s="7">
        <f t="shared" si="182"/>
        <v>106321.54</v>
      </c>
      <c r="T867" s="7">
        <f t="shared" si="183"/>
        <v>114218.1</v>
      </c>
      <c r="U867" s="6">
        <f t="shared" si="184"/>
        <v>281737.98</v>
      </c>
      <c r="V867" s="6">
        <f t="shared" si="185"/>
        <v>121550.62</v>
      </c>
      <c r="W867" s="6">
        <f t="shared" si="186"/>
        <v>53865.82</v>
      </c>
      <c r="X867" s="6">
        <f t="shared" si="187"/>
        <v>125780.92</v>
      </c>
      <c r="Y867" s="6">
        <f t="shared" si="188"/>
        <v>60634.3</v>
      </c>
      <c r="Z867" s="6">
        <f t="shared" si="189"/>
        <v>143548.18</v>
      </c>
      <c r="AA867" s="6">
        <f t="shared" si="190"/>
        <v>75299.34</v>
      </c>
      <c r="AB867" s="6">
        <f t="shared" si="191"/>
        <v>43149.06</v>
      </c>
      <c r="AC867" s="6">
        <f t="shared" si="192"/>
        <v>222795.8</v>
      </c>
      <c r="AD867">
        <f t="shared" si="193"/>
        <v>155675.04</v>
      </c>
      <c r="AE867" s="7">
        <f t="shared" si="195"/>
        <v>5730.72</v>
      </c>
      <c r="AF867" s="6">
        <f t="shared" si="194"/>
        <v>1504576.7</v>
      </c>
    </row>
    <row r="868" spans="1:32">
      <c r="A868">
        <v>867</v>
      </c>
      <c r="B868" t="s">
        <v>891</v>
      </c>
      <c r="C868" t="s">
        <v>19</v>
      </c>
      <c r="D868">
        <v>81.84</v>
      </c>
      <c r="E868">
        <v>1.2</v>
      </c>
      <c r="F868">
        <v>563</v>
      </c>
      <c r="G868">
        <v>166</v>
      </c>
      <c r="H868">
        <v>725</v>
      </c>
      <c r="I868">
        <v>891</v>
      </c>
      <c r="J868">
        <v>339</v>
      </c>
      <c r="K868">
        <v>355</v>
      </c>
      <c r="L868">
        <v>415</v>
      </c>
      <c r="M868">
        <v>945</v>
      </c>
      <c r="N868">
        <v>714</v>
      </c>
      <c r="O868">
        <v>404</v>
      </c>
      <c r="P868">
        <v>439</v>
      </c>
      <c r="Q868">
        <v>323</v>
      </c>
      <c r="R868">
        <v>501</v>
      </c>
      <c r="S868" s="7">
        <f t="shared" si="182"/>
        <v>13585.44</v>
      </c>
      <c r="T868" s="7">
        <f t="shared" si="183"/>
        <v>59334</v>
      </c>
      <c r="U868" s="6">
        <f t="shared" si="184"/>
        <v>72919.44</v>
      </c>
      <c r="V868" s="6">
        <f t="shared" si="185"/>
        <v>27743.76</v>
      </c>
      <c r="W868" s="6">
        <f t="shared" si="186"/>
        <v>29053.2</v>
      </c>
      <c r="X868" s="6">
        <f t="shared" si="187"/>
        <v>33963.6</v>
      </c>
      <c r="Y868" s="6">
        <f t="shared" si="188"/>
        <v>77338.8</v>
      </c>
      <c r="Z868" s="6">
        <f t="shared" si="189"/>
        <v>58433.76</v>
      </c>
      <c r="AA868" s="6">
        <f t="shared" si="190"/>
        <v>33063.36</v>
      </c>
      <c r="AB868" s="6">
        <f t="shared" si="191"/>
        <v>35927.76</v>
      </c>
      <c r="AC868" s="6">
        <f t="shared" si="192"/>
        <v>26434.32</v>
      </c>
      <c r="AD868">
        <f t="shared" si="193"/>
        <v>41001.84</v>
      </c>
      <c r="AE868" s="7">
        <f t="shared" si="195"/>
        <v>6863.04</v>
      </c>
      <c r="AF868" s="6">
        <f t="shared" si="194"/>
        <v>508799.28</v>
      </c>
    </row>
    <row r="869" spans="1:32">
      <c r="A869">
        <v>868</v>
      </c>
      <c r="B869" t="s">
        <v>892</v>
      </c>
      <c r="C869" t="s">
        <v>19</v>
      </c>
      <c r="D869">
        <v>95.05</v>
      </c>
      <c r="E869">
        <v>1.7</v>
      </c>
      <c r="F869">
        <v>762</v>
      </c>
      <c r="G869">
        <v>508</v>
      </c>
      <c r="H869">
        <v>753</v>
      </c>
      <c r="I869">
        <v>11</v>
      </c>
      <c r="J869">
        <v>346</v>
      </c>
      <c r="K869">
        <v>277</v>
      </c>
      <c r="L869">
        <v>531</v>
      </c>
      <c r="M869">
        <v>211</v>
      </c>
      <c r="N869">
        <v>983</v>
      </c>
      <c r="O869">
        <v>792</v>
      </c>
      <c r="P869">
        <v>739</v>
      </c>
      <c r="Q869">
        <v>179</v>
      </c>
      <c r="R869">
        <v>989</v>
      </c>
      <c r="S869" s="7">
        <f t="shared" si="182"/>
        <v>48285.4</v>
      </c>
      <c r="T869" s="7">
        <f t="shared" si="183"/>
        <v>71572.65</v>
      </c>
      <c r="U869" s="6">
        <f t="shared" si="184"/>
        <v>1045.55</v>
      </c>
      <c r="V869" s="6">
        <f t="shared" si="185"/>
        <v>32887.3</v>
      </c>
      <c r="W869" s="6">
        <f t="shared" si="186"/>
        <v>26328.85</v>
      </c>
      <c r="X869" s="6">
        <f t="shared" si="187"/>
        <v>50471.55</v>
      </c>
      <c r="Y869" s="6">
        <f t="shared" si="188"/>
        <v>20055.55</v>
      </c>
      <c r="Z869" s="6">
        <f t="shared" si="189"/>
        <v>93434.15</v>
      </c>
      <c r="AA869" s="6">
        <f t="shared" si="190"/>
        <v>75279.6</v>
      </c>
      <c r="AB869" s="6">
        <f t="shared" si="191"/>
        <v>70241.95</v>
      </c>
      <c r="AC869" s="6">
        <f t="shared" si="192"/>
        <v>17013.95</v>
      </c>
      <c r="AD869">
        <f t="shared" si="193"/>
        <v>94004.45</v>
      </c>
      <c r="AE869" s="7">
        <f t="shared" si="195"/>
        <v>7177.75</v>
      </c>
      <c r="AF869" s="6">
        <f t="shared" si="194"/>
        <v>600620.95</v>
      </c>
    </row>
    <row r="870" spans="1:32">
      <c r="A870">
        <v>869</v>
      </c>
      <c r="B870" t="s">
        <v>893</v>
      </c>
      <c r="C870" t="s">
        <v>23</v>
      </c>
      <c r="D870">
        <v>431.58</v>
      </c>
      <c r="E870">
        <v>1.5</v>
      </c>
      <c r="F870">
        <v>497</v>
      </c>
      <c r="G870">
        <v>637</v>
      </c>
      <c r="H870">
        <v>942</v>
      </c>
      <c r="I870">
        <v>140</v>
      </c>
      <c r="J870">
        <v>645</v>
      </c>
      <c r="K870">
        <v>17</v>
      </c>
      <c r="L870">
        <v>440</v>
      </c>
      <c r="M870">
        <v>507</v>
      </c>
      <c r="N870">
        <v>965</v>
      </c>
      <c r="O870">
        <v>10</v>
      </c>
      <c r="P870">
        <v>959</v>
      </c>
      <c r="Q870">
        <v>515</v>
      </c>
      <c r="R870">
        <v>899</v>
      </c>
      <c r="S870" s="7">
        <f t="shared" si="182"/>
        <v>274916.46</v>
      </c>
      <c r="T870" s="7">
        <f t="shared" si="183"/>
        <v>406548.36</v>
      </c>
      <c r="U870" s="6">
        <f t="shared" si="184"/>
        <v>60421.2</v>
      </c>
      <c r="V870" s="6">
        <f t="shared" si="185"/>
        <v>278369.1</v>
      </c>
      <c r="W870" s="6">
        <f t="shared" si="186"/>
        <v>7336.86</v>
      </c>
      <c r="X870" s="6">
        <f t="shared" si="187"/>
        <v>189895.2</v>
      </c>
      <c r="Y870" s="6">
        <f t="shared" si="188"/>
        <v>218811.06</v>
      </c>
      <c r="Z870" s="6">
        <f t="shared" si="189"/>
        <v>416474.7</v>
      </c>
      <c r="AA870" s="6">
        <f t="shared" si="190"/>
        <v>4315.8</v>
      </c>
      <c r="AB870" s="6">
        <f t="shared" si="191"/>
        <v>413885.22</v>
      </c>
      <c r="AC870" s="6">
        <f t="shared" si="192"/>
        <v>222263.7</v>
      </c>
      <c r="AD870">
        <f t="shared" si="193"/>
        <v>387990.42</v>
      </c>
      <c r="AE870" s="7">
        <f t="shared" si="195"/>
        <v>7606.08</v>
      </c>
      <c r="AF870" s="6">
        <f t="shared" si="194"/>
        <v>2881228.08</v>
      </c>
    </row>
    <row r="871" spans="1:32">
      <c r="A871">
        <v>870</v>
      </c>
      <c r="B871" t="s">
        <v>894</v>
      </c>
      <c r="C871" t="s">
        <v>48</v>
      </c>
      <c r="D871">
        <v>473.33</v>
      </c>
      <c r="E871">
        <v>3.9</v>
      </c>
      <c r="F871">
        <v>341</v>
      </c>
      <c r="G871">
        <v>312</v>
      </c>
      <c r="H871">
        <v>720</v>
      </c>
      <c r="I871">
        <v>765</v>
      </c>
      <c r="J871">
        <v>346</v>
      </c>
      <c r="K871">
        <v>523</v>
      </c>
      <c r="L871">
        <v>737</v>
      </c>
      <c r="M871">
        <v>15</v>
      </c>
      <c r="N871">
        <v>572</v>
      </c>
      <c r="O871">
        <v>319</v>
      </c>
      <c r="P871">
        <v>263</v>
      </c>
      <c r="Q871">
        <v>637</v>
      </c>
      <c r="R871">
        <v>254</v>
      </c>
      <c r="S871" s="7">
        <f t="shared" si="182"/>
        <v>147678.96</v>
      </c>
      <c r="T871" s="7">
        <f t="shared" si="183"/>
        <v>340797.6</v>
      </c>
      <c r="U871" s="6">
        <f t="shared" si="184"/>
        <v>362097.45</v>
      </c>
      <c r="V871" s="6">
        <f t="shared" si="185"/>
        <v>163772.18</v>
      </c>
      <c r="W871" s="6">
        <f t="shared" si="186"/>
        <v>247551.59</v>
      </c>
      <c r="X871" s="6">
        <f t="shared" si="187"/>
        <v>348844.21</v>
      </c>
      <c r="Y871" s="6">
        <f t="shared" si="188"/>
        <v>7099.95</v>
      </c>
      <c r="Z871" s="6">
        <f t="shared" si="189"/>
        <v>270744.76</v>
      </c>
      <c r="AA871" s="6">
        <f t="shared" si="190"/>
        <v>150992.27</v>
      </c>
      <c r="AB871" s="6">
        <f t="shared" si="191"/>
        <v>124485.79</v>
      </c>
      <c r="AC871" s="6">
        <f t="shared" si="192"/>
        <v>301511.21</v>
      </c>
      <c r="AD871">
        <f t="shared" si="193"/>
        <v>120225.82</v>
      </c>
      <c r="AE871" s="7">
        <f t="shared" si="195"/>
        <v>6281.23</v>
      </c>
      <c r="AF871" s="6">
        <f t="shared" si="194"/>
        <v>2585801.79</v>
      </c>
    </row>
    <row r="872" spans="1:32">
      <c r="A872">
        <v>871</v>
      </c>
      <c r="B872" t="s">
        <v>895</v>
      </c>
      <c r="C872" t="s">
        <v>21</v>
      </c>
      <c r="D872">
        <v>189.79</v>
      </c>
      <c r="E872">
        <v>4.3</v>
      </c>
      <c r="F872">
        <v>942</v>
      </c>
      <c r="G872">
        <v>592</v>
      </c>
      <c r="H872">
        <v>92</v>
      </c>
      <c r="I872">
        <v>554</v>
      </c>
      <c r="J872">
        <v>648</v>
      </c>
      <c r="K872">
        <v>179</v>
      </c>
      <c r="L872">
        <v>945</v>
      </c>
      <c r="M872">
        <v>497</v>
      </c>
      <c r="N872">
        <v>537</v>
      </c>
      <c r="O872">
        <v>712</v>
      </c>
      <c r="P872">
        <v>976</v>
      </c>
      <c r="Q872">
        <v>174</v>
      </c>
      <c r="R872">
        <v>513</v>
      </c>
      <c r="S872" s="7">
        <f t="shared" si="182"/>
        <v>112355.68</v>
      </c>
      <c r="T872" s="7">
        <f t="shared" si="183"/>
        <v>17460.68</v>
      </c>
      <c r="U872" s="6">
        <f t="shared" si="184"/>
        <v>105143.66</v>
      </c>
      <c r="V872" s="6">
        <f t="shared" si="185"/>
        <v>122983.92</v>
      </c>
      <c r="W872" s="6">
        <f t="shared" si="186"/>
        <v>33972.41</v>
      </c>
      <c r="X872" s="6">
        <f t="shared" si="187"/>
        <v>179351.55</v>
      </c>
      <c r="Y872" s="6">
        <f t="shared" si="188"/>
        <v>94325.63</v>
      </c>
      <c r="Z872" s="6">
        <f t="shared" si="189"/>
        <v>101917.23</v>
      </c>
      <c r="AA872" s="6">
        <f t="shared" si="190"/>
        <v>135130.48</v>
      </c>
      <c r="AB872" s="6">
        <f t="shared" si="191"/>
        <v>185235.04</v>
      </c>
      <c r="AC872" s="6">
        <f t="shared" si="192"/>
        <v>33023.46</v>
      </c>
      <c r="AD872">
        <f t="shared" si="193"/>
        <v>97362.27</v>
      </c>
      <c r="AE872" s="7">
        <f t="shared" si="195"/>
        <v>7555.09</v>
      </c>
      <c r="AF872" s="6">
        <f t="shared" si="194"/>
        <v>1218262.01</v>
      </c>
    </row>
    <row r="873" spans="1:32">
      <c r="A873">
        <v>872</v>
      </c>
      <c r="B873" t="s">
        <v>896</v>
      </c>
      <c r="C873" t="s">
        <v>35</v>
      </c>
      <c r="D873">
        <v>139.02</v>
      </c>
      <c r="E873">
        <v>1.9</v>
      </c>
      <c r="F873">
        <v>383</v>
      </c>
      <c r="G873">
        <v>417</v>
      </c>
      <c r="H873">
        <v>429</v>
      </c>
      <c r="I873">
        <v>16</v>
      </c>
      <c r="J873">
        <v>244</v>
      </c>
      <c r="K873">
        <v>122</v>
      </c>
      <c r="L873">
        <v>463</v>
      </c>
      <c r="M873">
        <v>883</v>
      </c>
      <c r="N873">
        <v>582</v>
      </c>
      <c r="O873">
        <v>125</v>
      </c>
      <c r="P873">
        <v>734</v>
      </c>
      <c r="Q873">
        <v>762</v>
      </c>
      <c r="R873">
        <v>706</v>
      </c>
      <c r="S873" s="7">
        <f t="shared" si="182"/>
        <v>57971.34</v>
      </c>
      <c r="T873" s="7">
        <f t="shared" si="183"/>
        <v>59639.58</v>
      </c>
      <c r="U873" s="6">
        <f t="shared" si="184"/>
        <v>2224.32</v>
      </c>
      <c r="V873" s="6">
        <f t="shared" si="185"/>
        <v>33920.88</v>
      </c>
      <c r="W873" s="6">
        <f t="shared" si="186"/>
        <v>16960.44</v>
      </c>
      <c r="X873" s="6">
        <f t="shared" si="187"/>
        <v>64366.26</v>
      </c>
      <c r="Y873" s="6">
        <f t="shared" si="188"/>
        <v>122754.66</v>
      </c>
      <c r="Z873" s="6">
        <f t="shared" si="189"/>
        <v>80909.64</v>
      </c>
      <c r="AA873" s="6">
        <f t="shared" si="190"/>
        <v>17377.5</v>
      </c>
      <c r="AB873" s="6">
        <f t="shared" si="191"/>
        <v>102040.68</v>
      </c>
      <c r="AC873" s="6">
        <f t="shared" si="192"/>
        <v>105933.24</v>
      </c>
      <c r="AD873">
        <f t="shared" si="193"/>
        <v>98148.12</v>
      </c>
      <c r="AE873" s="7">
        <f t="shared" si="195"/>
        <v>6006.92</v>
      </c>
      <c r="AF873" s="6">
        <f t="shared" si="194"/>
        <v>762246.66</v>
      </c>
    </row>
    <row r="874" spans="1:32">
      <c r="A874">
        <v>873</v>
      </c>
      <c r="B874" t="s">
        <v>897</v>
      </c>
      <c r="C874" t="s">
        <v>48</v>
      </c>
      <c r="D874">
        <v>323.78</v>
      </c>
      <c r="E874">
        <v>3</v>
      </c>
      <c r="F874">
        <v>533</v>
      </c>
      <c r="G874">
        <v>762</v>
      </c>
      <c r="H874">
        <v>653</v>
      </c>
      <c r="I874">
        <v>62</v>
      </c>
      <c r="J874">
        <v>108</v>
      </c>
      <c r="K874">
        <v>245</v>
      </c>
      <c r="L874">
        <v>920</v>
      </c>
      <c r="M874">
        <v>331</v>
      </c>
      <c r="N874">
        <v>614</v>
      </c>
      <c r="O874">
        <v>305</v>
      </c>
      <c r="P874">
        <v>420</v>
      </c>
      <c r="Q874">
        <v>20</v>
      </c>
      <c r="R874">
        <v>241</v>
      </c>
      <c r="S874" s="7">
        <f t="shared" si="182"/>
        <v>246720.36</v>
      </c>
      <c r="T874" s="7">
        <f t="shared" si="183"/>
        <v>211428.34</v>
      </c>
      <c r="U874" s="6">
        <f t="shared" si="184"/>
        <v>20074.36</v>
      </c>
      <c r="V874" s="6">
        <f t="shared" si="185"/>
        <v>34968.24</v>
      </c>
      <c r="W874" s="6">
        <f t="shared" si="186"/>
        <v>79326.1</v>
      </c>
      <c r="X874" s="6">
        <f t="shared" si="187"/>
        <v>297877.6</v>
      </c>
      <c r="Y874" s="6">
        <f t="shared" si="188"/>
        <v>107171.18</v>
      </c>
      <c r="Z874" s="6">
        <f t="shared" si="189"/>
        <v>198800.92</v>
      </c>
      <c r="AA874" s="6">
        <f t="shared" si="190"/>
        <v>98752.9</v>
      </c>
      <c r="AB874" s="6">
        <f t="shared" si="191"/>
        <v>135987.6</v>
      </c>
      <c r="AC874" s="6">
        <f t="shared" si="192"/>
        <v>6475.6</v>
      </c>
      <c r="AD874">
        <f t="shared" si="193"/>
        <v>78030.98</v>
      </c>
      <c r="AE874" s="7">
        <f t="shared" si="195"/>
        <v>5540.78</v>
      </c>
      <c r="AF874" s="6">
        <f t="shared" si="194"/>
        <v>1515614.18</v>
      </c>
    </row>
    <row r="875" spans="1:32">
      <c r="A875">
        <v>874</v>
      </c>
      <c r="B875" t="s">
        <v>898</v>
      </c>
      <c r="C875" t="s">
        <v>29</v>
      </c>
      <c r="D875">
        <v>207.32</v>
      </c>
      <c r="E875">
        <v>4.4</v>
      </c>
      <c r="F875">
        <v>300</v>
      </c>
      <c r="G875">
        <v>680</v>
      </c>
      <c r="H875">
        <v>433</v>
      </c>
      <c r="I875">
        <v>252</v>
      </c>
      <c r="J875">
        <v>824</v>
      </c>
      <c r="K875">
        <v>733</v>
      </c>
      <c r="L875">
        <v>395</v>
      </c>
      <c r="M875">
        <v>716</v>
      </c>
      <c r="N875">
        <v>978</v>
      </c>
      <c r="O875">
        <v>701</v>
      </c>
      <c r="P875">
        <v>492</v>
      </c>
      <c r="Q875">
        <v>996</v>
      </c>
      <c r="R875">
        <v>148</v>
      </c>
      <c r="S875" s="7">
        <f t="shared" si="182"/>
        <v>140977.6</v>
      </c>
      <c r="T875" s="7">
        <f t="shared" si="183"/>
        <v>89769.56</v>
      </c>
      <c r="U875" s="6">
        <f t="shared" si="184"/>
        <v>52244.64</v>
      </c>
      <c r="V875" s="6">
        <f t="shared" si="185"/>
        <v>170831.68</v>
      </c>
      <c r="W875" s="6">
        <f t="shared" si="186"/>
        <v>151965.56</v>
      </c>
      <c r="X875" s="6">
        <f t="shared" si="187"/>
        <v>81891.4</v>
      </c>
      <c r="Y875" s="6">
        <f t="shared" si="188"/>
        <v>148441.12</v>
      </c>
      <c r="Z875" s="6">
        <f t="shared" si="189"/>
        <v>202758.96</v>
      </c>
      <c r="AA875" s="6">
        <f t="shared" si="190"/>
        <v>145331.32</v>
      </c>
      <c r="AB875" s="6">
        <f t="shared" si="191"/>
        <v>102001.44</v>
      </c>
      <c r="AC875" s="6">
        <f t="shared" si="192"/>
        <v>206490.72</v>
      </c>
      <c r="AD875">
        <f t="shared" si="193"/>
        <v>30683.36</v>
      </c>
      <c r="AE875" s="7">
        <f t="shared" si="195"/>
        <v>7859.72</v>
      </c>
      <c r="AF875" s="6">
        <f t="shared" si="194"/>
        <v>1523387.36</v>
      </c>
    </row>
    <row r="876" spans="1:32">
      <c r="A876">
        <v>875</v>
      </c>
      <c r="B876" t="s">
        <v>899</v>
      </c>
      <c r="C876" t="s">
        <v>23</v>
      </c>
      <c r="D876">
        <v>17.57</v>
      </c>
      <c r="E876">
        <v>3.9</v>
      </c>
      <c r="F876">
        <v>139</v>
      </c>
      <c r="G876">
        <v>476</v>
      </c>
      <c r="H876">
        <v>403</v>
      </c>
      <c r="I876">
        <v>464</v>
      </c>
      <c r="J876">
        <v>798</v>
      </c>
      <c r="K876">
        <v>372</v>
      </c>
      <c r="L876">
        <v>710</v>
      </c>
      <c r="M876">
        <v>876</v>
      </c>
      <c r="N876">
        <v>325</v>
      </c>
      <c r="O876">
        <v>510</v>
      </c>
      <c r="P876">
        <v>632</v>
      </c>
      <c r="Q876">
        <v>951</v>
      </c>
      <c r="R876">
        <v>709</v>
      </c>
      <c r="S876" s="7">
        <f t="shared" si="182"/>
        <v>8363.32</v>
      </c>
      <c r="T876" s="7">
        <f t="shared" si="183"/>
        <v>7080.71</v>
      </c>
      <c r="U876" s="6">
        <f t="shared" si="184"/>
        <v>8152.48</v>
      </c>
      <c r="V876" s="6">
        <f t="shared" si="185"/>
        <v>14020.86</v>
      </c>
      <c r="W876" s="6">
        <f t="shared" si="186"/>
        <v>6536.04</v>
      </c>
      <c r="X876" s="6">
        <f t="shared" si="187"/>
        <v>12474.7</v>
      </c>
      <c r="Y876" s="6">
        <f t="shared" si="188"/>
        <v>15391.32</v>
      </c>
      <c r="Z876" s="6">
        <f t="shared" si="189"/>
        <v>5710.25</v>
      </c>
      <c r="AA876" s="6">
        <f t="shared" si="190"/>
        <v>8960.7</v>
      </c>
      <c r="AB876" s="6">
        <f t="shared" si="191"/>
        <v>11104.24</v>
      </c>
      <c r="AC876" s="6">
        <f t="shared" si="192"/>
        <v>16709.07</v>
      </c>
      <c r="AD876">
        <f t="shared" si="193"/>
        <v>12457.13</v>
      </c>
      <c r="AE876" s="7">
        <f t="shared" si="195"/>
        <v>7386.47</v>
      </c>
      <c r="AF876" s="6">
        <f t="shared" si="194"/>
        <v>126960.82</v>
      </c>
    </row>
    <row r="877" spans="1:32">
      <c r="A877">
        <v>876</v>
      </c>
      <c r="B877" t="s">
        <v>900</v>
      </c>
      <c r="C877" t="s">
        <v>23</v>
      </c>
      <c r="D877">
        <v>82.3</v>
      </c>
      <c r="E877">
        <v>3.2</v>
      </c>
      <c r="F877">
        <v>359</v>
      </c>
      <c r="G877">
        <v>72</v>
      </c>
      <c r="H877">
        <v>433</v>
      </c>
      <c r="I877">
        <v>375</v>
      </c>
      <c r="J877">
        <v>532</v>
      </c>
      <c r="K877">
        <v>50</v>
      </c>
      <c r="L877">
        <v>550</v>
      </c>
      <c r="M877">
        <v>550</v>
      </c>
      <c r="N877">
        <v>362</v>
      </c>
      <c r="O877">
        <v>88</v>
      </c>
      <c r="P877">
        <v>992</v>
      </c>
      <c r="Q877">
        <v>104</v>
      </c>
      <c r="R877">
        <v>298</v>
      </c>
      <c r="S877" s="7">
        <f t="shared" si="182"/>
        <v>5925.6</v>
      </c>
      <c r="T877" s="7">
        <f t="shared" si="183"/>
        <v>35635.9</v>
      </c>
      <c r="U877" s="6">
        <f t="shared" si="184"/>
        <v>30862.5</v>
      </c>
      <c r="V877" s="6">
        <f t="shared" si="185"/>
        <v>43783.6</v>
      </c>
      <c r="W877" s="6">
        <f t="shared" si="186"/>
        <v>4115</v>
      </c>
      <c r="X877" s="6">
        <f t="shared" si="187"/>
        <v>45265</v>
      </c>
      <c r="Y877" s="6">
        <f t="shared" si="188"/>
        <v>45265</v>
      </c>
      <c r="Z877" s="6">
        <f t="shared" si="189"/>
        <v>29792.6</v>
      </c>
      <c r="AA877" s="6">
        <f t="shared" si="190"/>
        <v>7242.4</v>
      </c>
      <c r="AB877" s="6">
        <f t="shared" si="191"/>
        <v>81641.6</v>
      </c>
      <c r="AC877" s="6">
        <f t="shared" si="192"/>
        <v>8559.2</v>
      </c>
      <c r="AD877">
        <f t="shared" si="193"/>
        <v>24525.4</v>
      </c>
      <c r="AE877" s="7">
        <f t="shared" si="195"/>
        <v>4850.5</v>
      </c>
      <c r="AF877" s="6">
        <f t="shared" si="194"/>
        <v>362613.8</v>
      </c>
    </row>
    <row r="878" spans="1:32">
      <c r="A878">
        <v>877</v>
      </c>
      <c r="B878" t="s">
        <v>901</v>
      </c>
      <c r="C878" t="s">
        <v>19</v>
      </c>
      <c r="D878">
        <v>359.41</v>
      </c>
      <c r="E878">
        <v>3.4</v>
      </c>
      <c r="F878">
        <v>836</v>
      </c>
      <c r="G878">
        <v>140</v>
      </c>
      <c r="H878">
        <v>111</v>
      </c>
      <c r="I878">
        <v>803</v>
      </c>
      <c r="J878">
        <v>89</v>
      </c>
      <c r="K878">
        <v>999</v>
      </c>
      <c r="L878">
        <v>656</v>
      </c>
      <c r="M878">
        <v>600</v>
      </c>
      <c r="N878">
        <v>668</v>
      </c>
      <c r="O878">
        <v>354</v>
      </c>
      <c r="P878">
        <v>410</v>
      </c>
      <c r="Q878">
        <v>577</v>
      </c>
      <c r="R878">
        <v>756</v>
      </c>
      <c r="S878" s="7">
        <f t="shared" si="182"/>
        <v>50317.4</v>
      </c>
      <c r="T878" s="7">
        <f t="shared" si="183"/>
        <v>39894.51</v>
      </c>
      <c r="U878" s="6">
        <f t="shared" si="184"/>
        <v>288606.23</v>
      </c>
      <c r="V878" s="6">
        <f t="shared" si="185"/>
        <v>31987.49</v>
      </c>
      <c r="W878" s="6">
        <f t="shared" si="186"/>
        <v>359050.59</v>
      </c>
      <c r="X878" s="6">
        <f t="shared" si="187"/>
        <v>235772.96</v>
      </c>
      <c r="Y878" s="6">
        <f t="shared" si="188"/>
        <v>215646</v>
      </c>
      <c r="Z878" s="6">
        <f t="shared" si="189"/>
        <v>240085.88</v>
      </c>
      <c r="AA878" s="6">
        <f t="shared" si="190"/>
        <v>127231.14</v>
      </c>
      <c r="AB878" s="6">
        <f t="shared" si="191"/>
        <v>147358.1</v>
      </c>
      <c r="AC878" s="6">
        <f t="shared" si="192"/>
        <v>207379.57</v>
      </c>
      <c r="AD878">
        <f t="shared" si="193"/>
        <v>271713.96</v>
      </c>
      <c r="AE878" s="7">
        <f t="shared" si="195"/>
        <v>7361.81</v>
      </c>
      <c r="AF878" s="6">
        <f t="shared" si="194"/>
        <v>2215043.83</v>
      </c>
    </row>
    <row r="879" spans="1:32">
      <c r="A879">
        <v>878</v>
      </c>
      <c r="B879" t="s">
        <v>902</v>
      </c>
      <c r="C879" t="s">
        <v>19</v>
      </c>
      <c r="D879">
        <v>331.17</v>
      </c>
      <c r="E879">
        <v>3</v>
      </c>
      <c r="F879">
        <v>499</v>
      </c>
      <c r="G879">
        <v>581</v>
      </c>
      <c r="H879">
        <v>928</v>
      </c>
      <c r="I879">
        <v>980</v>
      </c>
      <c r="J879">
        <v>295</v>
      </c>
      <c r="K879">
        <v>70</v>
      </c>
      <c r="L879">
        <v>556</v>
      </c>
      <c r="M879">
        <v>941</v>
      </c>
      <c r="N879">
        <v>874</v>
      </c>
      <c r="O879">
        <v>627</v>
      </c>
      <c r="P879">
        <v>172</v>
      </c>
      <c r="Q879">
        <v>442</v>
      </c>
      <c r="R879">
        <v>849</v>
      </c>
      <c r="S879" s="7">
        <f t="shared" si="182"/>
        <v>192409.77</v>
      </c>
      <c r="T879" s="7">
        <f t="shared" si="183"/>
        <v>307325.76</v>
      </c>
      <c r="U879" s="6">
        <f t="shared" si="184"/>
        <v>324546.6</v>
      </c>
      <c r="V879" s="6">
        <f t="shared" si="185"/>
        <v>97695.15</v>
      </c>
      <c r="W879" s="6">
        <f t="shared" si="186"/>
        <v>23181.9</v>
      </c>
      <c r="X879" s="6">
        <f t="shared" si="187"/>
        <v>184130.52</v>
      </c>
      <c r="Y879" s="6">
        <f t="shared" si="188"/>
        <v>311630.97</v>
      </c>
      <c r="Z879" s="6">
        <f t="shared" si="189"/>
        <v>289442.58</v>
      </c>
      <c r="AA879" s="6">
        <f t="shared" si="190"/>
        <v>207643.59</v>
      </c>
      <c r="AB879" s="6">
        <f t="shared" si="191"/>
        <v>56961.24</v>
      </c>
      <c r="AC879" s="6">
        <f t="shared" si="192"/>
        <v>146377.14</v>
      </c>
      <c r="AD879">
        <f t="shared" si="193"/>
        <v>281163.33</v>
      </c>
      <c r="AE879" s="7">
        <f t="shared" si="195"/>
        <v>8148.17</v>
      </c>
      <c r="AF879" s="6">
        <f t="shared" si="194"/>
        <v>2422508.55</v>
      </c>
    </row>
    <row r="880" spans="1:32">
      <c r="A880">
        <v>879</v>
      </c>
      <c r="B880" t="s">
        <v>903</v>
      </c>
      <c r="C880" t="s">
        <v>35</v>
      </c>
      <c r="D880">
        <v>18.41</v>
      </c>
      <c r="E880">
        <v>2.2</v>
      </c>
      <c r="F880">
        <v>385</v>
      </c>
      <c r="G880">
        <v>261</v>
      </c>
      <c r="H880">
        <v>374</v>
      </c>
      <c r="I880">
        <v>519</v>
      </c>
      <c r="J880">
        <v>111</v>
      </c>
      <c r="K880">
        <v>479</v>
      </c>
      <c r="L880">
        <v>394</v>
      </c>
      <c r="M880">
        <v>255</v>
      </c>
      <c r="N880">
        <v>358</v>
      </c>
      <c r="O880">
        <v>351</v>
      </c>
      <c r="P880">
        <v>3</v>
      </c>
      <c r="Q880">
        <v>774</v>
      </c>
      <c r="R880">
        <v>619</v>
      </c>
      <c r="S880" s="7">
        <f t="shared" si="182"/>
        <v>4805.01</v>
      </c>
      <c r="T880" s="7">
        <f t="shared" si="183"/>
        <v>6885.34</v>
      </c>
      <c r="U880" s="6">
        <f t="shared" si="184"/>
        <v>9554.79</v>
      </c>
      <c r="V880" s="6">
        <f t="shared" si="185"/>
        <v>2043.51</v>
      </c>
      <c r="W880" s="6">
        <f t="shared" si="186"/>
        <v>8818.39</v>
      </c>
      <c r="X880" s="6">
        <f t="shared" si="187"/>
        <v>7253.54</v>
      </c>
      <c r="Y880" s="6">
        <f t="shared" si="188"/>
        <v>4694.55</v>
      </c>
      <c r="Z880" s="6">
        <f t="shared" si="189"/>
        <v>6590.78</v>
      </c>
      <c r="AA880" s="6">
        <f t="shared" si="190"/>
        <v>6461.91</v>
      </c>
      <c r="AB880" s="6">
        <f t="shared" si="191"/>
        <v>55.23</v>
      </c>
      <c r="AC880" s="6">
        <f t="shared" si="192"/>
        <v>14249.34</v>
      </c>
      <c r="AD880">
        <f t="shared" si="193"/>
        <v>11395.79</v>
      </c>
      <c r="AE880" s="7">
        <f t="shared" si="195"/>
        <v>4903.61</v>
      </c>
      <c r="AF880" s="6">
        <f t="shared" si="194"/>
        <v>82808.18</v>
      </c>
    </row>
    <row r="881" spans="1:32">
      <c r="A881">
        <v>880</v>
      </c>
      <c r="B881" t="s">
        <v>904</v>
      </c>
      <c r="C881" t="s">
        <v>29</v>
      </c>
      <c r="D881">
        <v>114.88</v>
      </c>
      <c r="E881">
        <v>3.3</v>
      </c>
      <c r="F881">
        <v>604</v>
      </c>
      <c r="G881">
        <v>339</v>
      </c>
      <c r="H881">
        <v>58</v>
      </c>
      <c r="I881">
        <v>836</v>
      </c>
      <c r="J881">
        <v>812</v>
      </c>
      <c r="K881">
        <v>559</v>
      </c>
      <c r="L881">
        <v>325</v>
      </c>
      <c r="M881">
        <v>991</v>
      </c>
      <c r="N881">
        <v>705</v>
      </c>
      <c r="O881">
        <v>688</v>
      </c>
      <c r="P881">
        <v>853</v>
      </c>
      <c r="Q881">
        <v>48</v>
      </c>
      <c r="R881">
        <v>452</v>
      </c>
      <c r="S881" s="7">
        <f t="shared" si="182"/>
        <v>38944.32</v>
      </c>
      <c r="T881" s="7">
        <f t="shared" si="183"/>
        <v>6663.04</v>
      </c>
      <c r="U881" s="6">
        <f t="shared" si="184"/>
        <v>96039.68</v>
      </c>
      <c r="V881" s="6">
        <f t="shared" si="185"/>
        <v>93282.56</v>
      </c>
      <c r="W881" s="6">
        <f t="shared" si="186"/>
        <v>64217.92</v>
      </c>
      <c r="X881" s="6">
        <f t="shared" si="187"/>
        <v>37336</v>
      </c>
      <c r="Y881" s="6">
        <f t="shared" si="188"/>
        <v>113846.08</v>
      </c>
      <c r="Z881" s="6">
        <f t="shared" si="189"/>
        <v>80990.4</v>
      </c>
      <c r="AA881" s="6">
        <f t="shared" si="190"/>
        <v>79037.44</v>
      </c>
      <c r="AB881" s="6">
        <f t="shared" si="191"/>
        <v>97992.64</v>
      </c>
      <c r="AC881" s="6">
        <f t="shared" si="192"/>
        <v>5514.24</v>
      </c>
      <c r="AD881">
        <f t="shared" si="193"/>
        <v>51925.76</v>
      </c>
      <c r="AE881" s="7">
        <f t="shared" si="195"/>
        <v>7388.18</v>
      </c>
      <c r="AF881" s="6">
        <f t="shared" si="194"/>
        <v>765790.08</v>
      </c>
    </row>
    <row r="882" spans="1:32">
      <c r="A882">
        <v>881</v>
      </c>
      <c r="B882" t="s">
        <v>905</v>
      </c>
      <c r="C882" t="s">
        <v>19</v>
      </c>
      <c r="D882">
        <v>119.38</v>
      </c>
      <c r="E882">
        <v>3.8</v>
      </c>
      <c r="F882">
        <v>959</v>
      </c>
      <c r="G882">
        <v>307</v>
      </c>
      <c r="H882">
        <v>42</v>
      </c>
      <c r="I882">
        <v>89</v>
      </c>
      <c r="J882">
        <v>588</v>
      </c>
      <c r="K882">
        <v>18</v>
      </c>
      <c r="L882">
        <v>892</v>
      </c>
      <c r="M882">
        <v>765</v>
      </c>
      <c r="N882">
        <v>786</v>
      </c>
      <c r="O882">
        <v>13</v>
      </c>
      <c r="P882">
        <v>639</v>
      </c>
      <c r="Q882">
        <v>527</v>
      </c>
      <c r="R882">
        <v>392</v>
      </c>
      <c r="S882" s="7">
        <f t="shared" si="182"/>
        <v>36649.66</v>
      </c>
      <c r="T882" s="7">
        <f t="shared" si="183"/>
        <v>5013.96</v>
      </c>
      <c r="U882" s="6">
        <f t="shared" si="184"/>
        <v>10624.82</v>
      </c>
      <c r="V882" s="6">
        <f t="shared" si="185"/>
        <v>70195.44</v>
      </c>
      <c r="W882" s="6">
        <f t="shared" si="186"/>
        <v>2148.84</v>
      </c>
      <c r="X882" s="6">
        <f t="shared" si="187"/>
        <v>106486.96</v>
      </c>
      <c r="Y882" s="6">
        <f t="shared" si="188"/>
        <v>91325.7</v>
      </c>
      <c r="Z882" s="6">
        <f t="shared" si="189"/>
        <v>93832.68</v>
      </c>
      <c r="AA882" s="6">
        <f t="shared" si="190"/>
        <v>1551.94</v>
      </c>
      <c r="AB882" s="6">
        <f t="shared" si="191"/>
        <v>76283.82</v>
      </c>
      <c r="AC882" s="6">
        <f t="shared" si="192"/>
        <v>62913.26</v>
      </c>
      <c r="AD882">
        <f t="shared" si="193"/>
        <v>46796.96</v>
      </c>
      <c r="AE882" s="7">
        <f t="shared" si="195"/>
        <v>6140.18</v>
      </c>
      <c r="AF882" s="6">
        <f t="shared" si="194"/>
        <v>603824.04</v>
      </c>
    </row>
    <row r="883" spans="1:32">
      <c r="A883">
        <v>882</v>
      </c>
      <c r="B883" t="s">
        <v>906</v>
      </c>
      <c r="C883" t="s">
        <v>26</v>
      </c>
      <c r="D883">
        <v>337.59</v>
      </c>
      <c r="E883">
        <v>4.5</v>
      </c>
      <c r="F883">
        <v>280</v>
      </c>
      <c r="G883">
        <v>244</v>
      </c>
      <c r="H883">
        <v>206</v>
      </c>
      <c r="I883">
        <v>719</v>
      </c>
      <c r="J883">
        <v>176</v>
      </c>
      <c r="K883">
        <v>773</v>
      </c>
      <c r="L883">
        <v>918</v>
      </c>
      <c r="M883">
        <v>727</v>
      </c>
      <c r="N883">
        <v>323</v>
      </c>
      <c r="O883">
        <v>256</v>
      </c>
      <c r="P883">
        <v>985</v>
      </c>
      <c r="Q883">
        <v>144</v>
      </c>
      <c r="R883">
        <v>211</v>
      </c>
      <c r="S883" s="7">
        <f t="shared" si="182"/>
        <v>82371.96</v>
      </c>
      <c r="T883" s="7">
        <f t="shared" si="183"/>
        <v>69543.54</v>
      </c>
      <c r="U883" s="6">
        <f t="shared" si="184"/>
        <v>242727.21</v>
      </c>
      <c r="V883" s="6">
        <f t="shared" si="185"/>
        <v>59415.84</v>
      </c>
      <c r="W883" s="6">
        <f t="shared" si="186"/>
        <v>260957.07</v>
      </c>
      <c r="X883" s="6">
        <f t="shared" si="187"/>
        <v>309907.62</v>
      </c>
      <c r="Y883" s="6">
        <f t="shared" si="188"/>
        <v>245427.93</v>
      </c>
      <c r="Z883" s="6">
        <f t="shared" si="189"/>
        <v>109041.57</v>
      </c>
      <c r="AA883" s="6">
        <f t="shared" si="190"/>
        <v>86423.04</v>
      </c>
      <c r="AB883" s="6">
        <f t="shared" si="191"/>
        <v>332526.15</v>
      </c>
      <c r="AC883" s="6">
        <f t="shared" si="192"/>
        <v>48612.96</v>
      </c>
      <c r="AD883">
        <f t="shared" si="193"/>
        <v>71231.49</v>
      </c>
      <c r="AE883" s="7">
        <f t="shared" si="195"/>
        <v>6304.09</v>
      </c>
      <c r="AF883" s="6">
        <f t="shared" si="194"/>
        <v>1918186.38</v>
      </c>
    </row>
    <row r="884" spans="1:32">
      <c r="A884">
        <v>883</v>
      </c>
      <c r="B884" t="s">
        <v>907</v>
      </c>
      <c r="C884" t="s">
        <v>19</v>
      </c>
      <c r="D884">
        <v>14.76</v>
      </c>
      <c r="E884">
        <v>3.5</v>
      </c>
      <c r="F884">
        <v>637</v>
      </c>
      <c r="G884">
        <v>514</v>
      </c>
      <c r="H884">
        <v>779</v>
      </c>
      <c r="I884">
        <v>803</v>
      </c>
      <c r="J884">
        <v>342</v>
      </c>
      <c r="K884">
        <v>83</v>
      </c>
      <c r="L884">
        <v>90</v>
      </c>
      <c r="M884">
        <v>879</v>
      </c>
      <c r="N884">
        <v>697</v>
      </c>
      <c r="O884">
        <v>208</v>
      </c>
      <c r="P884">
        <v>991</v>
      </c>
      <c r="Q884">
        <v>339</v>
      </c>
      <c r="R884">
        <v>667</v>
      </c>
      <c r="S884" s="7">
        <f t="shared" si="182"/>
        <v>7586.64</v>
      </c>
      <c r="T884" s="7">
        <f t="shared" si="183"/>
        <v>11498.04</v>
      </c>
      <c r="U884" s="6">
        <f t="shared" si="184"/>
        <v>11852.28</v>
      </c>
      <c r="V884" s="6">
        <f t="shared" si="185"/>
        <v>5047.92</v>
      </c>
      <c r="W884" s="6">
        <f t="shared" si="186"/>
        <v>1225.08</v>
      </c>
      <c r="X884" s="6">
        <f t="shared" si="187"/>
        <v>1328.4</v>
      </c>
      <c r="Y884" s="6">
        <f t="shared" si="188"/>
        <v>12974.04</v>
      </c>
      <c r="Z884" s="6">
        <f t="shared" si="189"/>
        <v>10287.72</v>
      </c>
      <c r="AA884" s="6">
        <f t="shared" si="190"/>
        <v>3070.08</v>
      </c>
      <c r="AB884" s="6">
        <f t="shared" si="191"/>
        <v>14627.16</v>
      </c>
      <c r="AC884" s="6">
        <f t="shared" si="192"/>
        <v>5003.64</v>
      </c>
      <c r="AD884">
        <f t="shared" si="193"/>
        <v>9844.92</v>
      </c>
      <c r="AE884" s="7">
        <f t="shared" si="195"/>
        <v>7047.26</v>
      </c>
      <c r="AF884" s="6">
        <f t="shared" si="194"/>
        <v>94345.92</v>
      </c>
    </row>
    <row r="885" spans="1:32">
      <c r="A885">
        <v>884</v>
      </c>
      <c r="B885" t="s">
        <v>908</v>
      </c>
      <c r="C885" t="s">
        <v>19</v>
      </c>
      <c r="D885">
        <v>56.53</v>
      </c>
      <c r="E885">
        <v>4</v>
      </c>
      <c r="F885">
        <v>483</v>
      </c>
      <c r="G885">
        <v>336</v>
      </c>
      <c r="H885">
        <v>295</v>
      </c>
      <c r="I885">
        <v>795</v>
      </c>
      <c r="J885">
        <v>659</v>
      </c>
      <c r="K885">
        <v>154</v>
      </c>
      <c r="L885">
        <v>749</v>
      </c>
      <c r="M885">
        <v>814</v>
      </c>
      <c r="N885">
        <v>325</v>
      </c>
      <c r="O885">
        <v>280</v>
      </c>
      <c r="P885">
        <v>471</v>
      </c>
      <c r="Q885">
        <v>761</v>
      </c>
      <c r="R885">
        <v>537</v>
      </c>
      <c r="S885" s="7">
        <f t="shared" si="182"/>
        <v>18994.08</v>
      </c>
      <c r="T885" s="7">
        <f t="shared" si="183"/>
        <v>16676.35</v>
      </c>
      <c r="U885" s="6">
        <f t="shared" si="184"/>
        <v>44941.35</v>
      </c>
      <c r="V885" s="6">
        <f t="shared" si="185"/>
        <v>37253.27</v>
      </c>
      <c r="W885" s="6">
        <f t="shared" si="186"/>
        <v>8705.62</v>
      </c>
      <c r="X885" s="6">
        <f t="shared" si="187"/>
        <v>42340.97</v>
      </c>
      <c r="Y885" s="6">
        <f t="shared" si="188"/>
        <v>46015.42</v>
      </c>
      <c r="Z885" s="6">
        <f t="shared" si="189"/>
        <v>18372.25</v>
      </c>
      <c r="AA885" s="6">
        <f t="shared" si="190"/>
        <v>15828.4</v>
      </c>
      <c r="AB885" s="6">
        <f t="shared" si="191"/>
        <v>26625.63</v>
      </c>
      <c r="AC885" s="6">
        <f t="shared" si="192"/>
        <v>43019.33</v>
      </c>
      <c r="AD885">
        <f t="shared" si="193"/>
        <v>30356.61</v>
      </c>
      <c r="AE885" s="7">
        <f t="shared" si="195"/>
        <v>6719.53</v>
      </c>
      <c r="AF885" s="6">
        <f t="shared" si="194"/>
        <v>349129.28</v>
      </c>
    </row>
    <row r="886" spans="1:32">
      <c r="A886">
        <v>885</v>
      </c>
      <c r="B886" t="s">
        <v>909</v>
      </c>
      <c r="C886" t="s">
        <v>26</v>
      </c>
      <c r="D886">
        <v>400.96</v>
      </c>
      <c r="E886">
        <v>1.6</v>
      </c>
      <c r="F886">
        <v>909</v>
      </c>
      <c r="G886">
        <v>574</v>
      </c>
      <c r="H886">
        <v>117</v>
      </c>
      <c r="I886">
        <v>629</v>
      </c>
      <c r="J886">
        <v>100</v>
      </c>
      <c r="K886">
        <v>564</v>
      </c>
      <c r="L886">
        <v>69</v>
      </c>
      <c r="M886">
        <v>171</v>
      </c>
      <c r="N886">
        <v>624</v>
      </c>
      <c r="O886">
        <v>442</v>
      </c>
      <c r="P886">
        <v>109</v>
      </c>
      <c r="Q886">
        <v>854</v>
      </c>
      <c r="R886">
        <v>593</v>
      </c>
      <c r="S886" s="7">
        <f t="shared" si="182"/>
        <v>230151.04</v>
      </c>
      <c r="T886" s="7">
        <f t="shared" si="183"/>
        <v>46912.32</v>
      </c>
      <c r="U886" s="6">
        <f t="shared" si="184"/>
        <v>252203.84</v>
      </c>
      <c r="V886" s="6">
        <f t="shared" si="185"/>
        <v>40096</v>
      </c>
      <c r="W886" s="6">
        <f t="shared" si="186"/>
        <v>226141.44</v>
      </c>
      <c r="X886" s="6">
        <f t="shared" si="187"/>
        <v>27666.24</v>
      </c>
      <c r="Y886" s="6">
        <f t="shared" si="188"/>
        <v>68564.16</v>
      </c>
      <c r="Z886" s="6">
        <f t="shared" si="189"/>
        <v>250199.04</v>
      </c>
      <c r="AA886" s="6">
        <f t="shared" si="190"/>
        <v>177224.32</v>
      </c>
      <c r="AB886" s="6">
        <f t="shared" si="191"/>
        <v>43704.64</v>
      </c>
      <c r="AC886" s="6">
        <f t="shared" si="192"/>
        <v>342419.84</v>
      </c>
      <c r="AD886">
        <f t="shared" si="193"/>
        <v>237769.28</v>
      </c>
      <c r="AE886" s="7">
        <f t="shared" si="195"/>
        <v>6157.56</v>
      </c>
      <c r="AF886" s="6">
        <f t="shared" si="194"/>
        <v>1943052.16</v>
      </c>
    </row>
    <row r="887" spans="1:32">
      <c r="A887">
        <v>886</v>
      </c>
      <c r="B887" t="s">
        <v>910</v>
      </c>
      <c r="C887" t="s">
        <v>29</v>
      </c>
      <c r="D887">
        <v>93.38</v>
      </c>
      <c r="E887">
        <v>2.8</v>
      </c>
      <c r="F887">
        <v>111</v>
      </c>
      <c r="G887">
        <v>560</v>
      </c>
      <c r="H887">
        <v>531</v>
      </c>
      <c r="I887">
        <v>860</v>
      </c>
      <c r="J887">
        <v>757</v>
      </c>
      <c r="K887">
        <v>618</v>
      </c>
      <c r="L887">
        <v>165</v>
      </c>
      <c r="M887">
        <v>648</v>
      </c>
      <c r="N887">
        <v>824</v>
      </c>
      <c r="O887">
        <v>839</v>
      </c>
      <c r="P887">
        <v>866</v>
      </c>
      <c r="Q887">
        <v>353</v>
      </c>
      <c r="R887">
        <v>594</v>
      </c>
      <c r="S887" s="7">
        <f t="shared" si="182"/>
        <v>52292.8</v>
      </c>
      <c r="T887" s="7">
        <f t="shared" si="183"/>
        <v>49584.78</v>
      </c>
      <c r="U887" s="6">
        <f t="shared" si="184"/>
        <v>80306.8</v>
      </c>
      <c r="V887" s="6">
        <f t="shared" si="185"/>
        <v>70688.66</v>
      </c>
      <c r="W887" s="6">
        <f t="shared" si="186"/>
        <v>57708.84</v>
      </c>
      <c r="X887" s="6">
        <f t="shared" si="187"/>
        <v>15407.7</v>
      </c>
      <c r="Y887" s="6">
        <f t="shared" si="188"/>
        <v>60510.24</v>
      </c>
      <c r="Z887" s="6">
        <f t="shared" si="189"/>
        <v>76945.12</v>
      </c>
      <c r="AA887" s="6">
        <f t="shared" si="190"/>
        <v>78345.82</v>
      </c>
      <c r="AB887" s="6">
        <f t="shared" si="191"/>
        <v>80867.08</v>
      </c>
      <c r="AC887" s="6">
        <f t="shared" si="192"/>
        <v>32963.14</v>
      </c>
      <c r="AD887">
        <f t="shared" si="193"/>
        <v>55467.72</v>
      </c>
      <c r="AE887" s="7">
        <f t="shared" si="195"/>
        <v>7822.18</v>
      </c>
      <c r="AF887" s="6">
        <f t="shared" si="194"/>
        <v>711088.7</v>
      </c>
    </row>
    <row r="888" spans="1:32">
      <c r="A888">
        <v>887</v>
      </c>
      <c r="B888" t="s">
        <v>911</v>
      </c>
      <c r="C888" t="s">
        <v>26</v>
      </c>
      <c r="D888">
        <v>328.11</v>
      </c>
      <c r="E888">
        <v>1</v>
      </c>
      <c r="F888">
        <v>866</v>
      </c>
      <c r="G888">
        <v>75</v>
      </c>
      <c r="H888">
        <v>221</v>
      </c>
      <c r="I888">
        <v>174</v>
      </c>
      <c r="J888">
        <v>628</v>
      </c>
      <c r="K888">
        <v>356</v>
      </c>
      <c r="L888">
        <v>641</v>
      </c>
      <c r="M888">
        <v>999</v>
      </c>
      <c r="N888">
        <v>164</v>
      </c>
      <c r="O888">
        <v>836</v>
      </c>
      <c r="P888">
        <v>36</v>
      </c>
      <c r="Q888">
        <v>74</v>
      </c>
      <c r="R888">
        <v>130</v>
      </c>
      <c r="S888" s="7">
        <f t="shared" si="182"/>
        <v>24608.25</v>
      </c>
      <c r="T888" s="7">
        <f t="shared" si="183"/>
        <v>72512.31</v>
      </c>
      <c r="U888" s="6">
        <f t="shared" si="184"/>
        <v>57091.14</v>
      </c>
      <c r="V888" s="6">
        <f t="shared" si="185"/>
        <v>206053.08</v>
      </c>
      <c r="W888" s="6">
        <f t="shared" si="186"/>
        <v>116807.16</v>
      </c>
      <c r="X888" s="6">
        <f t="shared" si="187"/>
        <v>210318.51</v>
      </c>
      <c r="Y888" s="6">
        <f t="shared" si="188"/>
        <v>327781.89</v>
      </c>
      <c r="Z888" s="6">
        <f t="shared" si="189"/>
        <v>53810.04</v>
      </c>
      <c r="AA888" s="6">
        <f t="shared" si="190"/>
        <v>274299.96</v>
      </c>
      <c r="AB888" s="6">
        <f t="shared" si="191"/>
        <v>11811.96</v>
      </c>
      <c r="AC888" s="6">
        <f t="shared" si="192"/>
        <v>24280.14</v>
      </c>
      <c r="AD888">
        <f t="shared" si="193"/>
        <v>42654.3</v>
      </c>
      <c r="AE888" s="7">
        <f t="shared" si="195"/>
        <v>5529.11</v>
      </c>
      <c r="AF888" s="6">
        <f t="shared" si="194"/>
        <v>1422028.74</v>
      </c>
    </row>
    <row r="889" spans="1:32">
      <c r="A889">
        <v>888</v>
      </c>
      <c r="B889" t="s">
        <v>912</v>
      </c>
      <c r="C889" t="s">
        <v>23</v>
      </c>
      <c r="D889">
        <v>122.9</v>
      </c>
      <c r="E889">
        <v>2</v>
      </c>
      <c r="F889">
        <v>139</v>
      </c>
      <c r="G889">
        <v>879</v>
      </c>
      <c r="H889">
        <v>165</v>
      </c>
      <c r="I889">
        <v>75</v>
      </c>
      <c r="J889">
        <v>603</v>
      </c>
      <c r="K889">
        <v>815</v>
      </c>
      <c r="L889">
        <v>213</v>
      </c>
      <c r="M889">
        <v>497</v>
      </c>
      <c r="N889">
        <v>572</v>
      </c>
      <c r="O889">
        <v>388</v>
      </c>
      <c r="P889">
        <v>991</v>
      </c>
      <c r="Q889">
        <v>801</v>
      </c>
      <c r="R889">
        <v>328</v>
      </c>
      <c r="S889" s="7">
        <f t="shared" si="182"/>
        <v>108029.1</v>
      </c>
      <c r="T889" s="7">
        <f t="shared" si="183"/>
        <v>20278.5</v>
      </c>
      <c r="U889" s="6">
        <f t="shared" si="184"/>
        <v>9217.5</v>
      </c>
      <c r="V889" s="6">
        <f t="shared" si="185"/>
        <v>74108.7</v>
      </c>
      <c r="W889" s="6">
        <f t="shared" si="186"/>
        <v>100163.5</v>
      </c>
      <c r="X889" s="6">
        <f t="shared" si="187"/>
        <v>26177.7</v>
      </c>
      <c r="Y889" s="6">
        <f t="shared" si="188"/>
        <v>61081.3</v>
      </c>
      <c r="Z889" s="6">
        <f t="shared" si="189"/>
        <v>70298.8</v>
      </c>
      <c r="AA889" s="6">
        <f t="shared" si="190"/>
        <v>47685.2</v>
      </c>
      <c r="AB889" s="6">
        <f t="shared" si="191"/>
        <v>121793.9</v>
      </c>
      <c r="AC889" s="6">
        <f t="shared" si="192"/>
        <v>98442.9</v>
      </c>
      <c r="AD889">
        <f t="shared" si="193"/>
        <v>40311.2</v>
      </c>
      <c r="AE889" s="7">
        <f t="shared" si="195"/>
        <v>6590.9</v>
      </c>
      <c r="AF889" s="6">
        <f t="shared" si="194"/>
        <v>777588.3</v>
      </c>
    </row>
    <row r="890" spans="1:32">
      <c r="A890">
        <v>889</v>
      </c>
      <c r="B890" t="s">
        <v>913</v>
      </c>
      <c r="C890" t="s">
        <v>26</v>
      </c>
      <c r="D890">
        <v>54.22</v>
      </c>
      <c r="E890">
        <v>3.9</v>
      </c>
      <c r="F890">
        <v>996</v>
      </c>
      <c r="G890">
        <v>174</v>
      </c>
      <c r="H890">
        <v>642</v>
      </c>
      <c r="I890">
        <v>612</v>
      </c>
      <c r="J890">
        <v>400</v>
      </c>
      <c r="K890">
        <v>646</v>
      </c>
      <c r="L890">
        <v>851</v>
      </c>
      <c r="M890">
        <v>470</v>
      </c>
      <c r="N890">
        <v>603</v>
      </c>
      <c r="O890">
        <v>616</v>
      </c>
      <c r="P890">
        <v>582</v>
      </c>
      <c r="Q890">
        <v>928</v>
      </c>
      <c r="R890">
        <v>611</v>
      </c>
      <c r="S890" s="7">
        <f t="shared" si="182"/>
        <v>9434.28</v>
      </c>
      <c r="T890" s="7">
        <f t="shared" si="183"/>
        <v>34809.24</v>
      </c>
      <c r="U890" s="6">
        <f t="shared" si="184"/>
        <v>33182.64</v>
      </c>
      <c r="V890" s="6">
        <f t="shared" si="185"/>
        <v>21688</v>
      </c>
      <c r="W890" s="6">
        <f t="shared" si="186"/>
        <v>35026.12</v>
      </c>
      <c r="X890" s="6">
        <f t="shared" si="187"/>
        <v>46141.22</v>
      </c>
      <c r="Y890" s="6">
        <f t="shared" si="188"/>
        <v>25483.4</v>
      </c>
      <c r="Z890" s="6">
        <f t="shared" si="189"/>
        <v>32694.66</v>
      </c>
      <c r="AA890" s="6">
        <f t="shared" si="190"/>
        <v>33399.52</v>
      </c>
      <c r="AB890" s="6">
        <f t="shared" si="191"/>
        <v>31556.04</v>
      </c>
      <c r="AC890" s="6">
        <f t="shared" si="192"/>
        <v>50316.16</v>
      </c>
      <c r="AD890">
        <f t="shared" si="193"/>
        <v>33128.42</v>
      </c>
      <c r="AE890" s="7">
        <f t="shared" si="195"/>
        <v>8189.12</v>
      </c>
      <c r="AF890" s="6">
        <f t="shared" si="194"/>
        <v>386859.7</v>
      </c>
    </row>
    <row r="891" spans="1:32">
      <c r="A891">
        <v>890</v>
      </c>
      <c r="B891" t="s">
        <v>914</v>
      </c>
      <c r="C891" t="s">
        <v>21</v>
      </c>
      <c r="D891">
        <v>125.37</v>
      </c>
      <c r="E891">
        <v>5</v>
      </c>
      <c r="F891">
        <v>435</v>
      </c>
      <c r="G891">
        <v>108</v>
      </c>
      <c r="H891">
        <v>155</v>
      </c>
      <c r="I891">
        <v>925</v>
      </c>
      <c r="J891">
        <v>27</v>
      </c>
      <c r="K891">
        <v>442</v>
      </c>
      <c r="L891">
        <v>600</v>
      </c>
      <c r="M891">
        <v>383</v>
      </c>
      <c r="N891">
        <v>797</v>
      </c>
      <c r="O891">
        <v>482</v>
      </c>
      <c r="P891">
        <v>800</v>
      </c>
      <c r="Q891">
        <v>793</v>
      </c>
      <c r="R891">
        <v>255</v>
      </c>
      <c r="S891" s="7">
        <f t="shared" si="182"/>
        <v>13539.96</v>
      </c>
      <c r="T891" s="7">
        <f t="shared" si="183"/>
        <v>19432.35</v>
      </c>
      <c r="U891" s="6">
        <f t="shared" si="184"/>
        <v>115967.25</v>
      </c>
      <c r="V891" s="6">
        <f t="shared" si="185"/>
        <v>3384.99</v>
      </c>
      <c r="W891" s="6">
        <f t="shared" si="186"/>
        <v>55413.54</v>
      </c>
      <c r="X891" s="6">
        <f t="shared" si="187"/>
        <v>75222</v>
      </c>
      <c r="Y891" s="6">
        <f t="shared" si="188"/>
        <v>48016.71</v>
      </c>
      <c r="Z891" s="6">
        <f t="shared" si="189"/>
        <v>99919.89</v>
      </c>
      <c r="AA891" s="6">
        <f t="shared" si="190"/>
        <v>60428.34</v>
      </c>
      <c r="AB891" s="6">
        <f t="shared" si="191"/>
        <v>100296</v>
      </c>
      <c r="AC891" s="6">
        <f t="shared" si="192"/>
        <v>99418.41</v>
      </c>
      <c r="AD891">
        <f t="shared" si="193"/>
        <v>31969.35</v>
      </c>
      <c r="AE891" s="7">
        <f t="shared" si="195"/>
        <v>6332.37</v>
      </c>
      <c r="AF891" s="6">
        <f t="shared" si="194"/>
        <v>723008.79</v>
      </c>
    </row>
    <row r="892" spans="1:32">
      <c r="A892">
        <v>891</v>
      </c>
      <c r="B892" t="s">
        <v>915</v>
      </c>
      <c r="C892" t="s">
        <v>23</v>
      </c>
      <c r="D892">
        <v>362.52</v>
      </c>
      <c r="E892">
        <v>1.4</v>
      </c>
      <c r="F892">
        <v>509</v>
      </c>
      <c r="G892">
        <v>182</v>
      </c>
      <c r="H892">
        <v>183</v>
      </c>
      <c r="I892">
        <v>662</v>
      </c>
      <c r="J892">
        <v>936</v>
      </c>
      <c r="K892">
        <v>68</v>
      </c>
      <c r="L892">
        <v>334</v>
      </c>
      <c r="M892">
        <v>689</v>
      </c>
      <c r="N892">
        <v>454</v>
      </c>
      <c r="O892">
        <v>146</v>
      </c>
      <c r="P892">
        <v>30</v>
      </c>
      <c r="Q892">
        <v>577</v>
      </c>
      <c r="R892">
        <v>478</v>
      </c>
      <c r="S892" s="7">
        <f t="shared" si="182"/>
        <v>65978.64</v>
      </c>
      <c r="T892" s="7">
        <f t="shared" si="183"/>
        <v>66341.16</v>
      </c>
      <c r="U892" s="6">
        <f t="shared" si="184"/>
        <v>239988.24</v>
      </c>
      <c r="V892" s="6">
        <f t="shared" si="185"/>
        <v>339318.72</v>
      </c>
      <c r="W892" s="6">
        <f t="shared" si="186"/>
        <v>24651.36</v>
      </c>
      <c r="X892" s="6">
        <f t="shared" si="187"/>
        <v>121081.68</v>
      </c>
      <c r="Y892" s="6">
        <f t="shared" si="188"/>
        <v>249776.28</v>
      </c>
      <c r="Z892" s="6">
        <f t="shared" si="189"/>
        <v>164584.08</v>
      </c>
      <c r="AA892" s="6">
        <f t="shared" si="190"/>
        <v>52927.92</v>
      </c>
      <c r="AB892" s="6">
        <f t="shared" si="191"/>
        <v>10875.6</v>
      </c>
      <c r="AC892" s="6">
        <f t="shared" si="192"/>
        <v>209174.04</v>
      </c>
      <c r="AD892">
        <f t="shared" si="193"/>
        <v>173284.56</v>
      </c>
      <c r="AE892" s="7">
        <f t="shared" si="195"/>
        <v>5611.92</v>
      </c>
      <c r="AF892" s="6">
        <f t="shared" si="194"/>
        <v>1717982.28</v>
      </c>
    </row>
    <row r="893" spans="1:32">
      <c r="A893">
        <v>892</v>
      </c>
      <c r="B893" t="s">
        <v>916</v>
      </c>
      <c r="C893" t="s">
        <v>19</v>
      </c>
      <c r="D893">
        <v>428.57</v>
      </c>
      <c r="E893">
        <v>2.6</v>
      </c>
      <c r="F893">
        <v>273</v>
      </c>
      <c r="G893">
        <v>191</v>
      </c>
      <c r="H893">
        <v>89</v>
      </c>
      <c r="I893">
        <v>399</v>
      </c>
      <c r="J893">
        <v>961</v>
      </c>
      <c r="K893">
        <v>522</v>
      </c>
      <c r="L893">
        <v>763</v>
      </c>
      <c r="M893">
        <v>588</v>
      </c>
      <c r="N893">
        <v>968</v>
      </c>
      <c r="O893">
        <v>278</v>
      </c>
      <c r="P893">
        <v>950</v>
      </c>
      <c r="Q893">
        <v>636</v>
      </c>
      <c r="R893">
        <v>560</v>
      </c>
      <c r="S893" s="7">
        <f t="shared" si="182"/>
        <v>81856.87</v>
      </c>
      <c r="T893" s="7">
        <f t="shared" si="183"/>
        <v>38142.73</v>
      </c>
      <c r="U893" s="6">
        <f t="shared" si="184"/>
        <v>170999.43</v>
      </c>
      <c r="V893" s="6">
        <f t="shared" si="185"/>
        <v>411855.77</v>
      </c>
      <c r="W893" s="6">
        <f t="shared" si="186"/>
        <v>223713.54</v>
      </c>
      <c r="X893" s="6">
        <f t="shared" si="187"/>
        <v>326998.91</v>
      </c>
      <c r="Y893" s="6">
        <f t="shared" si="188"/>
        <v>251999.16</v>
      </c>
      <c r="Z893" s="6">
        <f t="shared" si="189"/>
        <v>414855.76</v>
      </c>
      <c r="AA893" s="6">
        <f t="shared" si="190"/>
        <v>119142.46</v>
      </c>
      <c r="AB893" s="6">
        <f t="shared" si="191"/>
        <v>407141.5</v>
      </c>
      <c r="AC893" s="6">
        <f t="shared" si="192"/>
        <v>272570.52</v>
      </c>
      <c r="AD893">
        <f t="shared" si="193"/>
        <v>239999.2</v>
      </c>
      <c r="AE893" s="7">
        <f t="shared" si="195"/>
        <v>7609.17</v>
      </c>
      <c r="AF893" s="6">
        <f t="shared" si="194"/>
        <v>2959275.85</v>
      </c>
    </row>
    <row r="894" spans="1:32">
      <c r="A894">
        <v>893</v>
      </c>
      <c r="B894" t="s">
        <v>917</v>
      </c>
      <c r="C894" t="s">
        <v>35</v>
      </c>
      <c r="D894">
        <v>415.96</v>
      </c>
      <c r="E894">
        <v>4.2</v>
      </c>
      <c r="F894">
        <v>99</v>
      </c>
      <c r="G894">
        <v>64</v>
      </c>
      <c r="H894">
        <v>93</v>
      </c>
      <c r="I894">
        <v>781</v>
      </c>
      <c r="J894">
        <v>536</v>
      </c>
      <c r="K894">
        <v>142</v>
      </c>
      <c r="L894">
        <v>368</v>
      </c>
      <c r="M894">
        <v>699</v>
      </c>
      <c r="N894">
        <v>152</v>
      </c>
      <c r="O894">
        <v>520</v>
      </c>
      <c r="P894">
        <v>380</v>
      </c>
      <c r="Q894">
        <v>318</v>
      </c>
      <c r="R894">
        <v>912</v>
      </c>
      <c r="S894" s="7">
        <f t="shared" si="182"/>
        <v>26621.44</v>
      </c>
      <c r="T894" s="7">
        <f t="shared" si="183"/>
        <v>38684.28</v>
      </c>
      <c r="U894" s="6">
        <f t="shared" si="184"/>
        <v>324864.76</v>
      </c>
      <c r="V894" s="6">
        <f t="shared" si="185"/>
        <v>222954.56</v>
      </c>
      <c r="W894" s="6">
        <f t="shared" si="186"/>
        <v>59066.32</v>
      </c>
      <c r="X894" s="6">
        <f t="shared" si="187"/>
        <v>153073.28</v>
      </c>
      <c r="Y894" s="6">
        <f t="shared" si="188"/>
        <v>290756.04</v>
      </c>
      <c r="Z894" s="6">
        <f t="shared" si="189"/>
        <v>63225.92</v>
      </c>
      <c r="AA894" s="6">
        <f t="shared" si="190"/>
        <v>216299.2</v>
      </c>
      <c r="AB894" s="6">
        <f t="shared" si="191"/>
        <v>158064.8</v>
      </c>
      <c r="AC894" s="6">
        <f t="shared" si="192"/>
        <v>132275.28</v>
      </c>
      <c r="AD894">
        <f t="shared" si="193"/>
        <v>379355.52</v>
      </c>
      <c r="AE894" s="7">
        <f t="shared" si="195"/>
        <v>5484.16</v>
      </c>
      <c r="AF894" s="6">
        <f t="shared" si="194"/>
        <v>2065241.4</v>
      </c>
    </row>
    <row r="895" spans="1:32">
      <c r="A895">
        <v>894</v>
      </c>
      <c r="B895" t="s">
        <v>918</v>
      </c>
      <c r="C895" t="s">
        <v>23</v>
      </c>
      <c r="D895">
        <v>201.61</v>
      </c>
      <c r="E895">
        <v>1.8</v>
      </c>
      <c r="F895">
        <v>764</v>
      </c>
      <c r="G895">
        <v>848</v>
      </c>
      <c r="H895">
        <v>12</v>
      </c>
      <c r="I895">
        <v>969</v>
      </c>
      <c r="J895">
        <v>57</v>
      </c>
      <c r="K895">
        <v>191</v>
      </c>
      <c r="L895">
        <v>860</v>
      </c>
      <c r="M895">
        <v>506</v>
      </c>
      <c r="N895">
        <v>736</v>
      </c>
      <c r="O895">
        <v>629</v>
      </c>
      <c r="P895">
        <v>267</v>
      </c>
      <c r="Q895">
        <v>86</v>
      </c>
      <c r="R895">
        <v>62</v>
      </c>
      <c r="S895" s="7">
        <f t="shared" si="182"/>
        <v>170965.28</v>
      </c>
      <c r="T895" s="7">
        <f t="shared" si="183"/>
        <v>2419.32</v>
      </c>
      <c r="U895" s="6">
        <f t="shared" si="184"/>
        <v>195360.09</v>
      </c>
      <c r="V895" s="6">
        <f t="shared" si="185"/>
        <v>11491.77</v>
      </c>
      <c r="W895" s="6">
        <f t="shared" si="186"/>
        <v>38507.51</v>
      </c>
      <c r="X895" s="6">
        <f t="shared" si="187"/>
        <v>173384.6</v>
      </c>
      <c r="Y895" s="6">
        <f t="shared" si="188"/>
        <v>102014.66</v>
      </c>
      <c r="Z895" s="6">
        <f t="shared" si="189"/>
        <v>148384.96</v>
      </c>
      <c r="AA895" s="6">
        <f t="shared" si="190"/>
        <v>126812.69</v>
      </c>
      <c r="AB895" s="6">
        <f t="shared" si="191"/>
        <v>53829.87</v>
      </c>
      <c r="AC895" s="6">
        <f t="shared" si="192"/>
        <v>17338.46</v>
      </c>
      <c r="AD895">
        <f t="shared" si="193"/>
        <v>12499.82</v>
      </c>
      <c r="AE895" s="7">
        <f t="shared" si="195"/>
        <v>6190.41</v>
      </c>
      <c r="AF895" s="6">
        <f t="shared" si="194"/>
        <v>1053009.03</v>
      </c>
    </row>
    <row r="896" spans="1:32">
      <c r="A896">
        <v>895</v>
      </c>
      <c r="B896" t="s">
        <v>919</v>
      </c>
      <c r="C896" t="s">
        <v>29</v>
      </c>
      <c r="D896">
        <v>335.7</v>
      </c>
      <c r="E896">
        <v>3.2</v>
      </c>
      <c r="F896">
        <v>850</v>
      </c>
      <c r="G896">
        <v>962</v>
      </c>
      <c r="H896">
        <v>972</v>
      </c>
      <c r="I896">
        <v>70</v>
      </c>
      <c r="J896">
        <v>497</v>
      </c>
      <c r="K896">
        <v>386</v>
      </c>
      <c r="L896">
        <v>583</v>
      </c>
      <c r="M896">
        <v>991</v>
      </c>
      <c r="N896">
        <v>126</v>
      </c>
      <c r="O896">
        <v>605</v>
      </c>
      <c r="P896">
        <v>10</v>
      </c>
      <c r="Q896">
        <v>552</v>
      </c>
      <c r="R896">
        <v>310</v>
      </c>
      <c r="S896" s="7">
        <f t="shared" si="182"/>
        <v>322943.4</v>
      </c>
      <c r="T896" s="7">
        <f t="shared" si="183"/>
        <v>326300.4</v>
      </c>
      <c r="U896" s="6">
        <f t="shared" si="184"/>
        <v>23499</v>
      </c>
      <c r="V896" s="6">
        <f t="shared" si="185"/>
        <v>166842.9</v>
      </c>
      <c r="W896" s="6">
        <f t="shared" si="186"/>
        <v>129580.2</v>
      </c>
      <c r="X896" s="6">
        <f t="shared" si="187"/>
        <v>195713.1</v>
      </c>
      <c r="Y896" s="6">
        <f t="shared" si="188"/>
        <v>332678.7</v>
      </c>
      <c r="Z896" s="6">
        <f t="shared" si="189"/>
        <v>42298.2</v>
      </c>
      <c r="AA896" s="6">
        <f t="shared" si="190"/>
        <v>203098.5</v>
      </c>
      <c r="AB896" s="6">
        <f t="shared" si="191"/>
        <v>3357</v>
      </c>
      <c r="AC896" s="6">
        <f t="shared" si="192"/>
        <v>185306.4</v>
      </c>
      <c r="AD896">
        <f t="shared" si="193"/>
        <v>104067</v>
      </c>
      <c r="AE896" s="7">
        <f t="shared" si="195"/>
        <v>7252.9</v>
      </c>
      <c r="AF896" s="6">
        <f t="shared" si="194"/>
        <v>2035684.8</v>
      </c>
    </row>
    <row r="897" spans="1:32">
      <c r="A897">
        <v>896</v>
      </c>
      <c r="B897" t="s">
        <v>920</v>
      </c>
      <c r="C897" t="s">
        <v>29</v>
      </c>
      <c r="D897">
        <v>106.47</v>
      </c>
      <c r="E897">
        <v>3.9</v>
      </c>
      <c r="F897">
        <v>104</v>
      </c>
      <c r="G897">
        <v>473</v>
      </c>
      <c r="H897">
        <v>833</v>
      </c>
      <c r="I897">
        <v>179</v>
      </c>
      <c r="J897">
        <v>296</v>
      </c>
      <c r="K897">
        <v>377</v>
      </c>
      <c r="L897">
        <v>676</v>
      </c>
      <c r="M897">
        <v>526</v>
      </c>
      <c r="N897">
        <v>192</v>
      </c>
      <c r="O897">
        <v>433</v>
      </c>
      <c r="P897">
        <v>343</v>
      </c>
      <c r="Q897">
        <v>981</v>
      </c>
      <c r="R897">
        <v>406</v>
      </c>
      <c r="S897" s="7">
        <f t="shared" si="182"/>
        <v>50360.31</v>
      </c>
      <c r="T897" s="7">
        <f t="shared" si="183"/>
        <v>88689.51</v>
      </c>
      <c r="U897" s="6">
        <f t="shared" si="184"/>
        <v>19058.13</v>
      </c>
      <c r="V897" s="6">
        <f t="shared" si="185"/>
        <v>31515.12</v>
      </c>
      <c r="W897" s="6">
        <f t="shared" si="186"/>
        <v>40139.19</v>
      </c>
      <c r="X897" s="6">
        <f t="shared" si="187"/>
        <v>71973.72</v>
      </c>
      <c r="Y897" s="6">
        <f t="shared" si="188"/>
        <v>56003.22</v>
      </c>
      <c r="Z897" s="6">
        <f t="shared" si="189"/>
        <v>20442.24</v>
      </c>
      <c r="AA897" s="6">
        <f t="shared" si="190"/>
        <v>46101.51</v>
      </c>
      <c r="AB897" s="6">
        <f t="shared" si="191"/>
        <v>36519.21</v>
      </c>
      <c r="AC897" s="6">
        <f t="shared" si="192"/>
        <v>104447.07</v>
      </c>
      <c r="AD897">
        <f t="shared" si="193"/>
        <v>43226.82</v>
      </c>
      <c r="AE897" s="7">
        <f t="shared" si="195"/>
        <v>5929.37</v>
      </c>
      <c r="AF897" s="6">
        <f t="shared" si="194"/>
        <v>608476.05</v>
      </c>
    </row>
    <row r="898" spans="1:32">
      <c r="A898">
        <v>897</v>
      </c>
      <c r="B898" t="s">
        <v>921</v>
      </c>
      <c r="C898" t="s">
        <v>26</v>
      </c>
      <c r="D898">
        <v>150.11</v>
      </c>
      <c r="E898">
        <v>3.5</v>
      </c>
      <c r="F898">
        <v>214</v>
      </c>
      <c r="G898">
        <v>782</v>
      </c>
      <c r="H898">
        <v>804</v>
      </c>
      <c r="I898">
        <v>123</v>
      </c>
      <c r="J898">
        <v>133</v>
      </c>
      <c r="K898">
        <v>580</v>
      </c>
      <c r="L898">
        <v>48</v>
      </c>
      <c r="M898">
        <v>803</v>
      </c>
      <c r="N898">
        <v>626</v>
      </c>
      <c r="O898">
        <v>143</v>
      </c>
      <c r="P898">
        <v>839</v>
      </c>
      <c r="Q898">
        <v>697</v>
      </c>
      <c r="R898">
        <v>801</v>
      </c>
      <c r="S898" s="7">
        <f t="shared" si="182"/>
        <v>117386.02</v>
      </c>
      <c r="T898" s="7">
        <f t="shared" si="183"/>
        <v>120688.44</v>
      </c>
      <c r="U898" s="6">
        <f t="shared" si="184"/>
        <v>18463.53</v>
      </c>
      <c r="V898" s="6">
        <f t="shared" si="185"/>
        <v>19964.63</v>
      </c>
      <c r="W898" s="6">
        <f t="shared" si="186"/>
        <v>87063.8</v>
      </c>
      <c r="X898" s="6">
        <f t="shared" si="187"/>
        <v>7205.28</v>
      </c>
      <c r="Y898" s="6">
        <f t="shared" si="188"/>
        <v>120538.33</v>
      </c>
      <c r="Z898" s="6">
        <f t="shared" si="189"/>
        <v>93968.86</v>
      </c>
      <c r="AA898" s="6">
        <f t="shared" si="190"/>
        <v>21465.73</v>
      </c>
      <c r="AB898" s="6">
        <f t="shared" si="191"/>
        <v>125942.29</v>
      </c>
      <c r="AC898" s="6">
        <f t="shared" si="192"/>
        <v>104626.67</v>
      </c>
      <c r="AD898">
        <f t="shared" si="193"/>
        <v>120238.11</v>
      </c>
      <c r="AE898" s="7">
        <f t="shared" si="195"/>
        <v>6746.61</v>
      </c>
      <c r="AF898" s="6">
        <f t="shared" si="194"/>
        <v>957551.69</v>
      </c>
    </row>
    <row r="899" spans="1:32">
      <c r="A899">
        <v>898</v>
      </c>
      <c r="B899" t="s">
        <v>922</v>
      </c>
      <c r="C899" t="s">
        <v>23</v>
      </c>
      <c r="D899">
        <v>448.69</v>
      </c>
      <c r="E899">
        <v>1.8</v>
      </c>
      <c r="F899">
        <v>761</v>
      </c>
      <c r="G899">
        <v>99</v>
      </c>
      <c r="H899">
        <v>944</v>
      </c>
      <c r="I899">
        <v>380</v>
      </c>
      <c r="J899">
        <v>330</v>
      </c>
      <c r="K899">
        <v>534</v>
      </c>
      <c r="L899">
        <v>51</v>
      </c>
      <c r="M899">
        <v>830</v>
      </c>
      <c r="N899">
        <v>773</v>
      </c>
      <c r="O899">
        <v>288</v>
      </c>
      <c r="P899">
        <v>543</v>
      </c>
      <c r="Q899">
        <v>865</v>
      </c>
      <c r="R899">
        <v>104</v>
      </c>
      <c r="S899" s="7">
        <f t="shared" ref="S899:S962" si="196">D899*G899</f>
        <v>44420.31</v>
      </c>
      <c r="T899" s="7">
        <f t="shared" ref="T899:T962" si="197">D899*H899</f>
        <v>423563.36</v>
      </c>
      <c r="U899" s="6">
        <f t="shared" ref="U899:U962" si="198">D899*I899</f>
        <v>170502.2</v>
      </c>
      <c r="V899" s="6">
        <f t="shared" ref="V899:V962" si="199">D899*J899</f>
        <v>148067.7</v>
      </c>
      <c r="W899" s="6">
        <f t="shared" ref="W899:W962" si="200">D899*K899</f>
        <v>239600.46</v>
      </c>
      <c r="X899" s="6">
        <f t="shared" ref="X899:X962" si="201">D899*L899</f>
        <v>22883.19</v>
      </c>
      <c r="Y899" s="6">
        <f t="shared" ref="Y899:Y962" si="202">D899*M899</f>
        <v>372412.7</v>
      </c>
      <c r="Z899" s="6">
        <f t="shared" ref="Z899:Z962" si="203">D899*N899</f>
        <v>346837.37</v>
      </c>
      <c r="AA899" s="6">
        <f t="shared" ref="AA899:AA962" si="204">D899*O899</f>
        <v>129222.72</v>
      </c>
      <c r="AB899" s="6">
        <f t="shared" ref="AB899:AB962" si="205">D899*P899</f>
        <v>243638.67</v>
      </c>
      <c r="AC899" s="6">
        <f t="shared" ref="AC899:AC962" si="206">D899*Q899</f>
        <v>388116.85</v>
      </c>
      <c r="AD899">
        <f t="shared" ref="AD899:AD962" si="207">D899*R899</f>
        <v>46663.76</v>
      </c>
      <c r="AE899" s="7">
        <f t="shared" si="195"/>
        <v>6952.49</v>
      </c>
      <c r="AF899" s="6">
        <f t="shared" ref="AF899:AF962" si="208">SUM(S899:AD899)</f>
        <v>2575929.29</v>
      </c>
    </row>
    <row r="900" spans="1:32">
      <c r="A900">
        <v>899</v>
      </c>
      <c r="B900" t="s">
        <v>923</v>
      </c>
      <c r="C900" t="s">
        <v>19</v>
      </c>
      <c r="D900">
        <v>11.44</v>
      </c>
      <c r="E900">
        <v>2.4</v>
      </c>
      <c r="F900">
        <v>664</v>
      </c>
      <c r="G900">
        <v>543</v>
      </c>
      <c r="H900">
        <v>741</v>
      </c>
      <c r="I900">
        <v>292</v>
      </c>
      <c r="J900">
        <v>248</v>
      </c>
      <c r="K900">
        <v>692</v>
      </c>
      <c r="L900">
        <v>288</v>
      </c>
      <c r="M900">
        <v>324</v>
      </c>
      <c r="N900">
        <v>529</v>
      </c>
      <c r="O900">
        <v>385</v>
      </c>
      <c r="P900">
        <v>568</v>
      </c>
      <c r="Q900">
        <v>891</v>
      </c>
      <c r="R900">
        <v>616</v>
      </c>
      <c r="S900" s="7">
        <f t="shared" si="196"/>
        <v>6211.92</v>
      </c>
      <c r="T900" s="7">
        <f t="shared" si="197"/>
        <v>8477.04</v>
      </c>
      <c r="U900" s="6">
        <f t="shared" si="198"/>
        <v>3340.48</v>
      </c>
      <c r="V900" s="6">
        <f t="shared" si="199"/>
        <v>2837.12</v>
      </c>
      <c r="W900" s="6">
        <f t="shared" si="200"/>
        <v>7916.48</v>
      </c>
      <c r="X900" s="6">
        <f t="shared" si="201"/>
        <v>3294.72</v>
      </c>
      <c r="Y900" s="6">
        <f t="shared" si="202"/>
        <v>3706.56</v>
      </c>
      <c r="Z900" s="6">
        <f t="shared" si="203"/>
        <v>6051.76</v>
      </c>
      <c r="AA900" s="6">
        <f t="shared" si="204"/>
        <v>4404.4</v>
      </c>
      <c r="AB900" s="6">
        <f t="shared" si="205"/>
        <v>6497.92</v>
      </c>
      <c r="AC900" s="6">
        <f t="shared" si="206"/>
        <v>10193.04</v>
      </c>
      <c r="AD900">
        <f t="shared" si="207"/>
        <v>7047.04</v>
      </c>
      <c r="AE900" s="7">
        <f t="shared" ref="AE900:AE963" si="209">SUM(D900:R900)</f>
        <v>6794.84</v>
      </c>
      <c r="AF900" s="6">
        <f t="shared" si="208"/>
        <v>69978.48</v>
      </c>
    </row>
    <row r="901" spans="1:32">
      <c r="A901">
        <v>900</v>
      </c>
      <c r="B901" t="s">
        <v>924</v>
      </c>
      <c r="C901" t="s">
        <v>29</v>
      </c>
      <c r="D901">
        <v>47.33</v>
      </c>
      <c r="E901">
        <v>4.1</v>
      </c>
      <c r="F901">
        <v>762</v>
      </c>
      <c r="G901">
        <v>863</v>
      </c>
      <c r="H901">
        <v>833</v>
      </c>
      <c r="I901">
        <v>796</v>
      </c>
      <c r="J901">
        <v>549</v>
      </c>
      <c r="K901">
        <v>292</v>
      </c>
      <c r="L901">
        <v>789</v>
      </c>
      <c r="M901">
        <v>213</v>
      </c>
      <c r="N901">
        <v>9</v>
      </c>
      <c r="O901">
        <v>13</v>
      </c>
      <c r="P901">
        <v>165</v>
      </c>
      <c r="Q901">
        <v>846</v>
      </c>
      <c r="R901">
        <v>836</v>
      </c>
      <c r="S901" s="7">
        <f t="shared" si="196"/>
        <v>40845.79</v>
      </c>
      <c r="T901" s="7">
        <f t="shared" si="197"/>
        <v>39425.89</v>
      </c>
      <c r="U901" s="6">
        <f t="shared" si="198"/>
        <v>37674.68</v>
      </c>
      <c r="V901" s="6">
        <f t="shared" si="199"/>
        <v>25984.17</v>
      </c>
      <c r="W901" s="6">
        <f t="shared" si="200"/>
        <v>13820.36</v>
      </c>
      <c r="X901" s="6">
        <f t="shared" si="201"/>
        <v>37343.37</v>
      </c>
      <c r="Y901" s="6">
        <f t="shared" si="202"/>
        <v>10081.29</v>
      </c>
      <c r="Z901" s="6">
        <f t="shared" si="203"/>
        <v>425.97</v>
      </c>
      <c r="AA901" s="6">
        <f t="shared" si="204"/>
        <v>615.29</v>
      </c>
      <c r="AB901" s="6">
        <f t="shared" si="205"/>
        <v>7809.45</v>
      </c>
      <c r="AC901" s="6">
        <f t="shared" si="206"/>
        <v>40041.18</v>
      </c>
      <c r="AD901">
        <f t="shared" si="207"/>
        <v>39567.88</v>
      </c>
      <c r="AE901" s="7">
        <f t="shared" si="209"/>
        <v>7017.43</v>
      </c>
      <c r="AF901" s="6">
        <f t="shared" si="208"/>
        <v>293635.32</v>
      </c>
    </row>
    <row r="902" spans="1:32">
      <c r="A902">
        <v>901</v>
      </c>
      <c r="B902" t="s">
        <v>925</v>
      </c>
      <c r="C902" t="s">
        <v>48</v>
      </c>
      <c r="D902">
        <v>107.9</v>
      </c>
      <c r="E902">
        <v>3.2</v>
      </c>
      <c r="F902">
        <v>787</v>
      </c>
      <c r="G902">
        <v>127</v>
      </c>
      <c r="H902">
        <v>803</v>
      </c>
      <c r="I902">
        <v>194</v>
      </c>
      <c r="J902">
        <v>901</v>
      </c>
      <c r="K902">
        <v>8</v>
      </c>
      <c r="L902">
        <v>625</v>
      </c>
      <c r="M902">
        <v>207</v>
      </c>
      <c r="N902">
        <v>91</v>
      </c>
      <c r="O902">
        <v>256</v>
      </c>
      <c r="P902">
        <v>699</v>
      </c>
      <c r="Q902">
        <v>777</v>
      </c>
      <c r="R902">
        <v>14</v>
      </c>
      <c r="S902" s="7">
        <f t="shared" si="196"/>
        <v>13703.3</v>
      </c>
      <c r="T902" s="7">
        <f t="shared" si="197"/>
        <v>86643.7</v>
      </c>
      <c r="U902" s="6">
        <f t="shared" si="198"/>
        <v>20932.6</v>
      </c>
      <c r="V902" s="6">
        <f t="shared" si="199"/>
        <v>97217.9</v>
      </c>
      <c r="W902" s="6">
        <f t="shared" si="200"/>
        <v>863.2</v>
      </c>
      <c r="X902" s="6">
        <f t="shared" si="201"/>
        <v>67437.5</v>
      </c>
      <c r="Y902" s="6">
        <f t="shared" si="202"/>
        <v>22335.3</v>
      </c>
      <c r="Z902" s="6">
        <f t="shared" si="203"/>
        <v>9818.9</v>
      </c>
      <c r="AA902" s="6">
        <f t="shared" si="204"/>
        <v>27622.4</v>
      </c>
      <c r="AB902" s="6">
        <f t="shared" si="205"/>
        <v>75422.1</v>
      </c>
      <c r="AC902" s="6">
        <f t="shared" si="206"/>
        <v>83838.3</v>
      </c>
      <c r="AD902">
        <f t="shared" si="207"/>
        <v>1510.6</v>
      </c>
      <c r="AE902" s="7">
        <f t="shared" si="209"/>
        <v>5600.1</v>
      </c>
      <c r="AF902" s="6">
        <f t="shared" si="208"/>
        <v>507345.8</v>
      </c>
    </row>
    <row r="903" spans="1:32">
      <c r="A903">
        <v>902</v>
      </c>
      <c r="B903" t="s">
        <v>926</v>
      </c>
      <c r="C903" t="s">
        <v>19</v>
      </c>
      <c r="D903">
        <v>18.13</v>
      </c>
      <c r="E903">
        <v>1</v>
      </c>
      <c r="F903">
        <v>165</v>
      </c>
      <c r="G903">
        <v>451</v>
      </c>
      <c r="H903">
        <v>437</v>
      </c>
      <c r="I903">
        <v>910</v>
      </c>
      <c r="J903">
        <v>940</v>
      </c>
      <c r="K903">
        <v>270</v>
      </c>
      <c r="L903">
        <v>238</v>
      </c>
      <c r="M903">
        <v>168</v>
      </c>
      <c r="N903">
        <v>138</v>
      </c>
      <c r="O903">
        <v>345</v>
      </c>
      <c r="P903">
        <v>341</v>
      </c>
      <c r="Q903">
        <v>782</v>
      </c>
      <c r="R903">
        <v>686</v>
      </c>
      <c r="S903" s="7">
        <f t="shared" si="196"/>
        <v>8176.63</v>
      </c>
      <c r="T903" s="7">
        <f t="shared" si="197"/>
        <v>7922.81</v>
      </c>
      <c r="U903" s="6">
        <f t="shared" si="198"/>
        <v>16498.3</v>
      </c>
      <c r="V903" s="6">
        <f t="shared" si="199"/>
        <v>17042.2</v>
      </c>
      <c r="W903" s="6">
        <f t="shared" si="200"/>
        <v>4895.1</v>
      </c>
      <c r="X903" s="6">
        <f t="shared" si="201"/>
        <v>4314.94</v>
      </c>
      <c r="Y903" s="6">
        <f t="shared" si="202"/>
        <v>3045.84</v>
      </c>
      <c r="Z903" s="6">
        <f t="shared" si="203"/>
        <v>2501.94</v>
      </c>
      <c r="AA903" s="6">
        <f t="shared" si="204"/>
        <v>6254.85</v>
      </c>
      <c r="AB903" s="6">
        <f t="shared" si="205"/>
        <v>6182.33</v>
      </c>
      <c r="AC903" s="6">
        <f t="shared" si="206"/>
        <v>14177.66</v>
      </c>
      <c r="AD903">
        <f t="shared" si="207"/>
        <v>12437.18</v>
      </c>
      <c r="AE903" s="7">
        <f t="shared" si="209"/>
        <v>5890.13</v>
      </c>
      <c r="AF903" s="6">
        <f t="shared" si="208"/>
        <v>103449.78</v>
      </c>
    </row>
    <row r="904" spans="1:32">
      <c r="A904">
        <v>903</v>
      </c>
      <c r="B904" t="s">
        <v>927</v>
      </c>
      <c r="C904" t="s">
        <v>48</v>
      </c>
      <c r="D904">
        <v>94.81</v>
      </c>
      <c r="E904">
        <v>4</v>
      </c>
      <c r="F904">
        <v>999</v>
      </c>
      <c r="G904">
        <v>913</v>
      </c>
      <c r="H904">
        <v>537</v>
      </c>
      <c r="I904">
        <v>227</v>
      </c>
      <c r="J904">
        <v>74</v>
      </c>
      <c r="K904">
        <v>386</v>
      </c>
      <c r="L904">
        <v>132</v>
      </c>
      <c r="M904">
        <v>329</v>
      </c>
      <c r="N904">
        <v>480</v>
      </c>
      <c r="O904">
        <v>697</v>
      </c>
      <c r="P904">
        <v>481</v>
      </c>
      <c r="Q904">
        <v>41</v>
      </c>
      <c r="R904">
        <v>258</v>
      </c>
      <c r="S904" s="7">
        <f t="shared" si="196"/>
        <v>86561.53</v>
      </c>
      <c r="T904" s="7">
        <f t="shared" si="197"/>
        <v>50912.97</v>
      </c>
      <c r="U904" s="6">
        <f t="shared" si="198"/>
        <v>21521.87</v>
      </c>
      <c r="V904" s="6">
        <f t="shared" si="199"/>
        <v>7015.94</v>
      </c>
      <c r="W904" s="6">
        <f t="shared" si="200"/>
        <v>36596.66</v>
      </c>
      <c r="X904" s="6">
        <f t="shared" si="201"/>
        <v>12514.92</v>
      </c>
      <c r="Y904" s="6">
        <f t="shared" si="202"/>
        <v>31192.49</v>
      </c>
      <c r="Z904" s="6">
        <f t="shared" si="203"/>
        <v>45508.8</v>
      </c>
      <c r="AA904" s="6">
        <f t="shared" si="204"/>
        <v>66082.57</v>
      </c>
      <c r="AB904" s="6">
        <f t="shared" si="205"/>
        <v>45603.61</v>
      </c>
      <c r="AC904" s="6">
        <f t="shared" si="206"/>
        <v>3887.21</v>
      </c>
      <c r="AD904">
        <f t="shared" si="207"/>
        <v>24460.98</v>
      </c>
      <c r="AE904" s="7">
        <f t="shared" si="209"/>
        <v>5652.81</v>
      </c>
      <c r="AF904" s="6">
        <f t="shared" si="208"/>
        <v>431859.55</v>
      </c>
    </row>
    <row r="905" spans="1:32">
      <c r="A905">
        <v>904</v>
      </c>
      <c r="B905" t="s">
        <v>928</v>
      </c>
      <c r="C905" t="s">
        <v>21</v>
      </c>
      <c r="D905">
        <v>293.61</v>
      </c>
      <c r="E905">
        <v>1.1</v>
      </c>
      <c r="F905">
        <v>853</v>
      </c>
      <c r="G905">
        <v>368</v>
      </c>
      <c r="H905">
        <v>586</v>
      </c>
      <c r="I905">
        <v>430</v>
      </c>
      <c r="J905">
        <v>653</v>
      </c>
      <c r="K905">
        <v>92</v>
      </c>
      <c r="L905">
        <v>998</v>
      </c>
      <c r="M905">
        <v>279</v>
      </c>
      <c r="N905">
        <v>448</v>
      </c>
      <c r="O905">
        <v>344</v>
      </c>
      <c r="P905">
        <v>18</v>
      </c>
      <c r="Q905">
        <v>92</v>
      </c>
      <c r="R905">
        <v>722</v>
      </c>
      <c r="S905" s="7">
        <f t="shared" si="196"/>
        <v>108048.48</v>
      </c>
      <c r="T905" s="7">
        <f t="shared" si="197"/>
        <v>172055.46</v>
      </c>
      <c r="U905" s="6">
        <f t="shared" si="198"/>
        <v>126252.3</v>
      </c>
      <c r="V905" s="6">
        <f t="shared" si="199"/>
        <v>191727.33</v>
      </c>
      <c r="W905" s="6">
        <f t="shared" si="200"/>
        <v>27012.12</v>
      </c>
      <c r="X905" s="6">
        <f t="shared" si="201"/>
        <v>293022.78</v>
      </c>
      <c r="Y905" s="6">
        <f t="shared" si="202"/>
        <v>81917.19</v>
      </c>
      <c r="Z905" s="6">
        <f t="shared" si="203"/>
        <v>131537.28</v>
      </c>
      <c r="AA905" s="6">
        <f t="shared" si="204"/>
        <v>101001.84</v>
      </c>
      <c r="AB905" s="6">
        <f t="shared" si="205"/>
        <v>5284.98</v>
      </c>
      <c r="AC905" s="6">
        <f t="shared" si="206"/>
        <v>27012.12</v>
      </c>
      <c r="AD905">
        <f t="shared" si="207"/>
        <v>211986.42</v>
      </c>
      <c r="AE905" s="7">
        <f t="shared" si="209"/>
        <v>6177.71</v>
      </c>
      <c r="AF905" s="6">
        <f t="shared" si="208"/>
        <v>1476858.3</v>
      </c>
    </row>
    <row r="906" spans="1:32">
      <c r="A906">
        <v>905</v>
      </c>
      <c r="B906" t="s">
        <v>929</v>
      </c>
      <c r="C906" t="s">
        <v>48</v>
      </c>
      <c r="D906">
        <v>213.61</v>
      </c>
      <c r="E906">
        <v>4</v>
      </c>
      <c r="F906">
        <v>520</v>
      </c>
      <c r="G906">
        <v>850</v>
      </c>
      <c r="H906">
        <v>967</v>
      </c>
      <c r="I906">
        <v>941</v>
      </c>
      <c r="J906">
        <v>833</v>
      </c>
      <c r="K906">
        <v>965</v>
      </c>
      <c r="L906">
        <v>785</v>
      </c>
      <c r="M906">
        <v>977</v>
      </c>
      <c r="N906">
        <v>332</v>
      </c>
      <c r="O906">
        <v>399</v>
      </c>
      <c r="P906">
        <v>627</v>
      </c>
      <c r="Q906">
        <v>696</v>
      </c>
      <c r="R906">
        <v>411</v>
      </c>
      <c r="S906" s="7">
        <f t="shared" si="196"/>
        <v>181568.5</v>
      </c>
      <c r="T906" s="7">
        <f t="shared" si="197"/>
        <v>206560.87</v>
      </c>
      <c r="U906" s="6">
        <f t="shared" si="198"/>
        <v>201007.01</v>
      </c>
      <c r="V906" s="6">
        <f t="shared" si="199"/>
        <v>177937.13</v>
      </c>
      <c r="W906" s="6">
        <f t="shared" si="200"/>
        <v>206133.65</v>
      </c>
      <c r="X906" s="6">
        <f t="shared" si="201"/>
        <v>167683.85</v>
      </c>
      <c r="Y906" s="6">
        <f t="shared" si="202"/>
        <v>208696.97</v>
      </c>
      <c r="Z906" s="6">
        <f t="shared" si="203"/>
        <v>70918.52</v>
      </c>
      <c r="AA906" s="6">
        <f t="shared" si="204"/>
        <v>85230.39</v>
      </c>
      <c r="AB906" s="6">
        <f t="shared" si="205"/>
        <v>133933.47</v>
      </c>
      <c r="AC906" s="6">
        <f t="shared" si="206"/>
        <v>148672.56</v>
      </c>
      <c r="AD906">
        <f t="shared" si="207"/>
        <v>87793.71</v>
      </c>
      <c r="AE906" s="7">
        <f t="shared" si="209"/>
        <v>9520.61</v>
      </c>
      <c r="AF906" s="6">
        <f t="shared" si="208"/>
        <v>1876136.63</v>
      </c>
    </row>
    <row r="907" spans="1:32">
      <c r="A907">
        <v>906</v>
      </c>
      <c r="B907" t="s">
        <v>930</v>
      </c>
      <c r="C907" t="s">
        <v>29</v>
      </c>
      <c r="D907">
        <v>446.87</v>
      </c>
      <c r="E907">
        <v>1.8</v>
      </c>
      <c r="F907">
        <v>284</v>
      </c>
      <c r="G907">
        <v>42</v>
      </c>
      <c r="H907">
        <v>875</v>
      </c>
      <c r="I907">
        <v>435</v>
      </c>
      <c r="J907">
        <v>167</v>
      </c>
      <c r="K907">
        <v>528</v>
      </c>
      <c r="L907">
        <v>165</v>
      </c>
      <c r="M907">
        <v>304</v>
      </c>
      <c r="N907">
        <v>868</v>
      </c>
      <c r="O907">
        <v>206</v>
      </c>
      <c r="P907">
        <v>979</v>
      </c>
      <c r="Q907">
        <v>726</v>
      </c>
      <c r="R907">
        <v>258</v>
      </c>
      <c r="S907" s="7">
        <f t="shared" si="196"/>
        <v>18768.54</v>
      </c>
      <c r="T907" s="7">
        <f t="shared" si="197"/>
        <v>391011.25</v>
      </c>
      <c r="U907" s="6">
        <f t="shared" si="198"/>
        <v>194388.45</v>
      </c>
      <c r="V907" s="6">
        <f t="shared" si="199"/>
        <v>74627.29</v>
      </c>
      <c r="W907" s="6">
        <f t="shared" si="200"/>
        <v>235947.36</v>
      </c>
      <c r="X907" s="6">
        <f t="shared" si="201"/>
        <v>73733.55</v>
      </c>
      <c r="Y907" s="6">
        <f t="shared" si="202"/>
        <v>135848.48</v>
      </c>
      <c r="Z907" s="6">
        <f t="shared" si="203"/>
        <v>387883.16</v>
      </c>
      <c r="AA907" s="6">
        <f t="shared" si="204"/>
        <v>92055.22</v>
      </c>
      <c r="AB907" s="6">
        <f t="shared" si="205"/>
        <v>437485.73</v>
      </c>
      <c r="AC907" s="6">
        <f t="shared" si="206"/>
        <v>324427.62</v>
      </c>
      <c r="AD907">
        <f t="shared" si="207"/>
        <v>115292.46</v>
      </c>
      <c r="AE907" s="7">
        <f t="shared" si="209"/>
        <v>6285.67</v>
      </c>
      <c r="AF907" s="6">
        <f t="shared" si="208"/>
        <v>2481469.11</v>
      </c>
    </row>
    <row r="908" spans="1:32">
      <c r="A908">
        <v>907</v>
      </c>
      <c r="B908" t="s">
        <v>931</v>
      </c>
      <c r="C908" t="s">
        <v>26</v>
      </c>
      <c r="D908">
        <v>409.63</v>
      </c>
      <c r="E908">
        <v>4.8</v>
      </c>
      <c r="F908">
        <v>517</v>
      </c>
      <c r="G908">
        <v>883</v>
      </c>
      <c r="H908">
        <v>935</v>
      </c>
      <c r="I908">
        <v>786</v>
      </c>
      <c r="J908">
        <v>770</v>
      </c>
      <c r="K908">
        <v>153</v>
      </c>
      <c r="L908">
        <v>373</v>
      </c>
      <c r="M908">
        <v>145</v>
      </c>
      <c r="N908">
        <v>339</v>
      </c>
      <c r="O908">
        <v>857</v>
      </c>
      <c r="P908">
        <v>183</v>
      </c>
      <c r="Q908">
        <v>506</v>
      </c>
      <c r="R908">
        <v>613</v>
      </c>
      <c r="S908" s="7">
        <f t="shared" si="196"/>
        <v>361703.29</v>
      </c>
      <c r="T908" s="7">
        <f t="shared" si="197"/>
        <v>383004.05</v>
      </c>
      <c r="U908" s="6">
        <f t="shared" si="198"/>
        <v>321969.18</v>
      </c>
      <c r="V908" s="6">
        <f t="shared" si="199"/>
        <v>315415.1</v>
      </c>
      <c r="W908" s="6">
        <f t="shared" si="200"/>
        <v>62673.39</v>
      </c>
      <c r="X908" s="6">
        <f t="shared" si="201"/>
        <v>152791.99</v>
      </c>
      <c r="Y908" s="6">
        <f t="shared" si="202"/>
        <v>59396.35</v>
      </c>
      <c r="Z908" s="6">
        <f t="shared" si="203"/>
        <v>138864.57</v>
      </c>
      <c r="AA908" s="6">
        <f t="shared" si="204"/>
        <v>351052.91</v>
      </c>
      <c r="AB908" s="6">
        <f t="shared" si="205"/>
        <v>74962.29</v>
      </c>
      <c r="AC908" s="6">
        <f t="shared" si="206"/>
        <v>207272.78</v>
      </c>
      <c r="AD908">
        <f t="shared" si="207"/>
        <v>251103.19</v>
      </c>
      <c r="AE908" s="7">
        <f t="shared" si="209"/>
        <v>7474.43</v>
      </c>
      <c r="AF908" s="6">
        <f t="shared" si="208"/>
        <v>2680209.09</v>
      </c>
    </row>
    <row r="909" spans="1:32">
      <c r="A909">
        <v>908</v>
      </c>
      <c r="B909" t="s">
        <v>932</v>
      </c>
      <c r="C909" t="s">
        <v>21</v>
      </c>
      <c r="D909">
        <v>174.2</v>
      </c>
      <c r="E909">
        <v>2.5</v>
      </c>
      <c r="F909">
        <v>657</v>
      </c>
      <c r="G909">
        <v>418</v>
      </c>
      <c r="H909">
        <v>810</v>
      </c>
      <c r="I909">
        <v>460</v>
      </c>
      <c r="J909">
        <v>502</v>
      </c>
      <c r="K909">
        <v>404</v>
      </c>
      <c r="L909">
        <v>372</v>
      </c>
      <c r="M909">
        <v>774</v>
      </c>
      <c r="N909">
        <v>960</v>
      </c>
      <c r="O909">
        <v>942</v>
      </c>
      <c r="P909">
        <v>781</v>
      </c>
      <c r="Q909">
        <v>528</v>
      </c>
      <c r="R909">
        <v>259</v>
      </c>
      <c r="S909" s="7">
        <f t="shared" si="196"/>
        <v>72815.6</v>
      </c>
      <c r="T909" s="7">
        <f t="shared" si="197"/>
        <v>141102</v>
      </c>
      <c r="U909" s="6">
        <f t="shared" si="198"/>
        <v>80132</v>
      </c>
      <c r="V909" s="6">
        <f t="shared" si="199"/>
        <v>87448.4</v>
      </c>
      <c r="W909" s="6">
        <f t="shared" si="200"/>
        <v>70376.8</v>
      </c>
      <c r="X909" s="6">
        <f t="shared" si="201"/>
        <v>64802.4</v>
      </c>
      <c r="Y909" s="6">
        <f t="shared" si="202"/>
        <v>134830.8</v>
      </c>
      <c r="Z909" s="6">
        <f t="shared" si="203"/>
        <v>167232</v>
      </c>
      <c r="AA909" s="6">
        <f t="shared" si="204"/>
        <v>164096.4</v>
      </c>
      <c r="AB909" s="6">
        <f t="shared" si="205"/>
        <v>136050.2</v>
      </c>
      <c r="AC909" s="6">
        <f t="shared" si="206"/>
        <v>91977.6</v>
      </c>
      <c r="AD909">
        <f t="shared" si="207"/>
        <v>45117.8</v>
      </c>
      <c r="AE909" s="7">
        <f t="shared" si="209"/>
        <v>8043.7</v>
      </c>
      <c r="AF909" s="6">
        <f t="shared" si="208"/>
        <v>1255982</v>
      </c>
    </row>
    <row r="910" spans="1:32">
      <c r="A910">
        <v>909</v>
      </c>
      <c r="B910" t="s">
        <v>933</v>
      </c>
      <c r="C910" t="s">
        <v>23</v>
      </c>
      <c r="D910">
        <v>133.41</v>
      </c>
      <c r="E910">
        <v>2.3</v>
      </c>
      <c r="F910">
        <v>613</v>
      </c>
      <c r="G910">
        <v>487</v>
      </c>
      <c r="H910">
        <v>149</v>
      </c>
      <c r="I910">
        <v>617</v>
      </c>
      <c r="J910">
        <v>884</v>
      </c>
      <c r="K910">
        <v>839</v>
      </c>
      <c r="L910">
        <v>804</v>
      </c>
      <c r="M910">
        <v>515</v>
      </c>
      <c r="N910">
        <v>51</v>
      </c>
      <c r="O910">
        <v>171</v>
      </c>
      <c r="P910">
        <v>544</v>
      </c>
      <c r="Q910">
        <v>955</v>
      </c>
      <c r="R910">
        <v>855</v>
      </c>
      <c r="S910" s="7">
        <f t="shared" si="196"/>
        <v>64970.67</v>
      </c>
      <c r="T910" s="7">
        <f t="shared" si="197"/>
        <v>19878.09</v>
      </c>
      <c r="U910" s="6">
        <f t="shared" si="198"/>
        <v>82313.97</v>
      </c>
      <c r="V910" s="6">
        <f t="shared" si="199"/>
        <v>117934.44</v>
      </c>
      <c r="W910" s="6">
        <f t="shared" si="200"/>
        <v>111930.99</v>
      </c>
      <c r="X910" s="6">
        <f t="shared" si="201"/>
        <v>107261.64</v>
      </c>
      <c r="Y910" s="6">
        <f t="shared" si="202"/>
        <v>68706.15</v>
      </c>
      <c r="Z910" s="6">
        <f t="shared" si="203"/>
        <v>6803.91</v>
      </c>
      <c r="AA910" s="6">
        <f t="shared" si="204"/>
        <v>22813.11</v>
      </c>
      <c r="AB910" s="6">
        <f t="shared" si="205"/>
        <v>72575.04</v>
      </c>
      <c r="AC910" s="6">
        <f t="shared" si="206"/>
        <v>127406.55</v>
      </c>
      <c r="AD910">
        <f t="shared" si="207"/>
        <v>114065.55</v>
      </c>
      <c r="AE910" s="7">
        <f t="shared" si="209"/>
        <v>7619.71</v>
      </c>
      <c r="AF910" s="6">
        <f t="shared" si="208"/>
        <v>916660.11</v>
      </c>
    </row>
    <row r="911" spans="1:32">
      <c r="A911">
        <v>910</v>
      </c>
      <c r="B911" t="s">
        <v>934</v>
      </c>
      <c r="C911" t="s">
        <v>19</v>
      </c>
      <c r="D911">
        <v>192.95</v>
      </c>
      <c r="E911">
        <v>1.6</v>
      </c>
      <c r="F911">
        <v>164</v>
      </c>
      <c r="G911">
        <v>77</v>
      </c>
      <c r="H911">
        <v>659</v>
      </c>
      <c r="I911">
        <v>20</v>
      </c>
      <c r="J911">
        <v>354</v>
      </c>
      <c r="K911">
        <v>148</v>
      </c>
      <c r="L911">
        <v>477</v>
      </c>
      <c r="M911">
        <v>89</v>
      </c>
      <c r="N911">
        <v>706</v>
      </c>
      <c r="O911">
        <v>463</v>
      </c>
      <c r="P911">
        <v>9</v>
      </c>
      <c r="Q911">
        <v>264</v>
      </c>
      <c r="R911">
        <v>670</v>
      </c>
      <c r="S911" s="7">
        <f t="shared" si="196"/>
        <v>14857.15</v>
      </c>
      <c r="T911" s="7">
        <f t="shared" si="197"/>
        <v>127154.05</v>
      </c>
      <c r="U911" s="6">
        <f t="shared" si="198"/>
        <v>3859</v>
      </c>
      <c r="V911" s="6">
        <f t="shared" si="199"/>
        <v>68304.3</v>
      </c>
      <c r="W911" s="6">
        <f t="shared" si="200"/>
        <v>28556.6</v>
      </c>
      <c r="X911" s="6">
        <f t="shared" si="201"/>
        <v>92037.15</v>
      </c>
      <c r="Y911" s="6">
        <f t="shared" si="202"/>
        <v>17172.55</v>
      </c>
      <c r="Z911" s="6">
        <f t="shared" si="203"/>
        <v>136222.7</v>
      </c>
      <c r="AA911" s="6">
        <f t="shared" si="204"/>
        <v>89335.85</v>
      </c>
      <c r="AB911" s="6">
        <f t="shared" si="205"/>
        <v>1736.55</v>
      </c>
      <c r="AC911" s="6">
        <f t="shared" si="206"/>
        <v>50938.8</v>
      </c>
      <c r="AD911">
        <f t="shared" si="207"/>
        <v>129276.5</v>
      </c>
      <c r="AE911" s="7">
        <f t="shared" si="209"/>
        <v>4294.55</v>
      </c>
      <c r="AF911" s="6">
        <f t="shared" si="208"/>
        <v>759451.2</v>
      </c>
    </row>
    <row r="912" spans="1:32">
      <c r="A912">
        <v>911</v>
      </c>
      <c r="B912" t="s">
        <v>935</v>
      </c>
      <c r="C912" t="s">
        <v>29</v>
      </c>
      <c r="D912">
        <v>297.2</v>
      </c>
      <c r="E912">
        <v>2.2</v>
      </c>
      <c r="F912">
        <v>886</v>
      </c>
      <c r="G912">
        <v>825</v>
      </c>
      <c r="H912">
        <v>7</v>
      </c>
      <c r="I912">
        <v>63</v>
      </c>
      <c r="J912">
        <v>224</v>
      </c>
      <c r="K912">
        <v>888</v>
      </c>
      <c r="L912">
        <v>754</v>
      </c>
      <c r="M912">
        <v>452</v>
      </c>
      <c r="N912">
        <v>465</v>
      </c>
      <c r="O912">
        <v>269</v>
      </c>
      <c r="P912">
        <v>591</v>
      </c>
      <c r="Q912">
        <v>625</v>
      </c>
      <c r="R912">
        <v>44</v>
      </c>
      <c r="S912" s="7">
        <f t="shared" si="196"/>
        <v>245190</v>
      </c>
      <c r="T912" s="7">
        <f t="shared" si="197"/>
        <v>2080.4</v>
      </c>
      <c r="U912" s="6">
        <f t="shared" si="198"/>
        <v>18723.6</v>
      </c>
      <c r="V912" s="6">
        <f t="shared" si="199"/>
        <v>66572.8</v>
      </c>
      <c r="W912" s="6">
        <f t="shared" si="200"/>
        <v>263913.6</v>
      </c>
      <c r="X912" s="6">
        <f t="shared" si="201"/>
        <v>224088.8</v>
      </c>
      <c r="Y912" s="6">
        <f t="shared" si="202"/>
        <v>134334.4</v>
      </c>
      <c r="Z912" s="6">
        <f t="shared" si="203"/>
        <v>138198</v>
      </c>
      <c r="AA912" s="6">
        <f t="shared" si="204"/>
        <v>79946.8</v>
      </c>
      <c r="AB912" s="6">
        <f t="shared" si="205"/>
        <v>175645.2</v>
      </c>
      <c r="AC912" s="6">
        <f t="shared" si="206"/>
        <v>185750</v>
      </c>
      <c r="AD912">
        <f t="shared" si="207"/>
        <v>13076.8</v>
      </c>
      <c r="AE912" s="7">
        <f t="shared" si="209"/>
        <v>6392.4</v>
      </c>
      <c r="AF912" s="6">
        <f t="shared" si="208"/>
        <v>1547520.4</v>
      </c>
    </row>
    <row r="913" spans="1:32">
      <c r="A913">
        <v>912</v>
      </c>
      <c r="B913" t="s">
        <v>936</v>
      </c>
      <c r="C913" t="s">
        <v>21</v>
      </c>
      <c r="D913">
        <v>137.69</v>
      </c>
      <c r="E913">
        <v>4.5</v>
      </c>
      <c r="F913">
        <v>659</v>
      </c>
      <c r="G913">
        <v>800</v>
      </c>
      <c r="H913">
        <v>28</v>
      </c>
      <c r="I913">
        <v>164</v>
      </c>
      <c r="J913">
        <v>663</v>
      </c>
      <c r="K913">
        <v>266</v>
      </c>
      <c r="L913">
        <v>478</v>
      </c>
      <c r="M913">
        <v>59</v>
      </c>
      <c r="N913">
        <v>1000</v>
      </c>
      <c r="O913">
        <v>220</v>
      </c>
      <c r="P913">
        <v>191</v>
      </c>
      <c r="Q913">
        <v>291</v>
      </c>
      <c r="R913">
        <v>954</v>
      </c>
      <c r="S913" s="7">
        <f t="shared" si="196"/>
        <v>110152</v>
      </c>
      <c r="T913" s="7">
        <f t="shared" si="197"/>
        <v>3855.32</v>
      </c>
      <c r="U913" s="6">
        <f t="shared" si="198"/>
        <v>22581.16</v>
      </c>
      <c r="V913" s="6">
        <f t="shared" si="199"/>
        <v>91288.47</v>
      </c>
      <c r="W913" s="6">
        <f t="shared" si="200"/>
        <v>36625.54</v>
      </c>
      <c r="X913" s="6">
        <f t="shared" si="201"/>
        <v>65815.82</v>
      </c>
      <c r="Y913" s="6">
        <f t="shared" si="202"/>
        <v>8123.71</v>
      </c>
      <c r="Z913" s="6">
        <f t="shared" si="203"/>
        <v>137690</v>
      </c>
      <c r="AA913" s="6">
        <f t="shared" si="204"/>
        <v>30291.8</v>
      </c>
      <c r="AB913" s="6">
        <f t="shared" si="205"/>
        <v>26298.79</v>
      </c>
      <c r="AC913" s="6">
        <f t="shared" si="206"/>
        <v>40067.79</v>
      </c>
      <c r="AD913">
        <f t="shared" si="207"/>
        <v>131356.26</v>
      </c>
      <c r="AE913" s="7">
        <f t="shared" si="209"/>
        <v>5915.19</v>
      </c>
      <c r="AF913" s="6">
        <f t="shared" si="208"/>
        <v>704146.66</v>
      </c>
    </row>
    <row r="914" spans="1:32">
      <c r="A914">
        <v>913</v>
      </c>
      <c r="B914" t="s">
        <v>937</v>
      </c>
      <c r="C914" t="s">
        <v>21</v>
      </c>
      <c r="D914">
        <v>313.95</v>
      </c>
      <c r="E914">
        <v>5</v>
      </c>
      <c r="F914">
        <v>64</v>
      </c>
      <c r="G914">
        <v>269</v>
      </c>
      <c r="H914">
        <v>295</v>
      </c>
      <c r="I914">
        <v>26</v>
      </c>
      <c r="J914">
        <v>530</v>
      </c>
      <c r="K914">
        <v>421</v>
      </c>
      <c r="L914">
        <v>831</v>
      </c>
      <c r="M914">
        <v>310</v>
      </c>
      <c r="N914">
        <v>717</v>
      </c>
      <c r="O914">
        <v>151</v>
      </c>
      <c r="P914">
        <v>319</v>
      </c>
      <c r="Q914">
        <v>968</v>
      </c>
      <c r="R914">
        <v>812</v>
      </c>
      <c r="S914" s="7">
        <f t="shared" si="196"/>
        <v>84452.55</v>
      </c>
      <c r="T914" s="7">
        <f t="shared" si="197"/>
        <v>92615.25</v>
      </c>
      <c r="U914" s="6">
        <f t="shared" si="198"/>
        <v>8162.7</v>
      </c>
      <c r="V914" s="6">
        <f t="shared" si="199"/>
        <v>166393.5</v>
      </c>
      <c r="W914" s="6">
        <f t="shared" si="200"/>
        <v>132172.95</v>
      </c>
      <c r="X914" s="6">
        <f t="shared" si="201"/>
        <v>260892.45</v>
      </c>
      <c r="Y914" s="6">
        <f t="shared" si="202"/>
        <v>97324.5</v>
      </c>
      <c r="Z914" s="6">
        <f t="shared" si="203"/>
        <v>225102.15</v>
      </c>
      <c r="AA914" s="6">
        <f t="shared" si="204"/>
        <v>47406.45</v>
      </c>
      <c r="AB914" s="6">
        <f t="shared" si="205"/>
        <v>100150.05</v>
      </c>
      <c r="AC914" s="6">
        <f t="shared" si="206"/>
        <v>303903.6</v>
      </c>
      <c r="AD914">
        <f t="shared" si="207"/>
        <v>254927.4</v>
      </c>
      <c r="AE914" s="7">
        <f t="shared" si="209"/>
        <v>6031.95</v>
      </c>
      <c r="AF914" s="6">
        <f t="shared" si="208"/>
        <v>1773503.55</v>
      </c>
    </row>
    <row r="915" spans="1:32">
      <c r="A915">
        <v>914</v>
      </c>
      <c r="B915" t="s">
        <v>938</v>
      </c>
      <c r="C915" t="s">
        <v>29</v>
      </c>
      <c r="D915">
        <v>207.66</v>
      </c>
      <c r="E915">
        <v>2.5</v>
      </c>
      <c r="F915">
        <v>91</v>
      </c>
      <c r="G915">
        <v>673</v>
      </c>
      <c r="H915">
        <v>985</v>
      </c>
      <c r="I915">
        <v>310</v>
      </c>
      <c r="J915">
        <v>145</v>
      </c>
      <c r="K915">
        <v>839</v>
      </c>
      <c r="L915">
        <v>649</v>
      </c>
      <c r="M915">
        <v>527</v>
      </c>
      <c r="N915">
        <v>798</v>
      </c>
      <c r="O915">
        <v>622</v>
      </c>
      <c r="P915">
        <v>701</v>
      </c>
      <c r="Q915">
        <v>463</v>
      </c>
      <c r="R915">
        <v>762</v>
      </c>
      <c r="S915" s="7">
        <f t="shared" si="196"/>
        <v>139755.18</v>
      </c>
      <c r="T915" s="7">
        <f t="shared" si="197"/>
        <v>204545.1</v>
      </c>
      <c r="U915" s="6">
        <f t="shared" si="198"/>
        <v>64374.6</v>
      </c>
      <c r="V915" s="6">
        <f t="shared" si="199"/>
        <v>30110.7</v>
      </c>
      <c r="W915" s="6">
        <f t="shared" si="200"/>
        <v>174226.74</v>
      </c>
      <c r="X915" s="6">
        <f t="shared" si="201"/>
        <v>134771.34</v>
      </c>
      <c r="Y915" s="6">
        <f t="shared" si="202"/>
        <v>109436.82</v>
      </c>
      <c r="Z915" s="6">
        <f t="shared" si="203"/>
        <v>165712.68</v>
      </c>
      <c r="AA915" s="6">
        <f t="shared" si="204"/>
        <v>129164.52</v>
      </c>
      <c r="AB915" s="6">
        <f t="shared" si="205"/>
        <v>145569.66</v>
      </c>
      <c r="AC915" s="6">
        <f t="shared" si="206"/>
        <v>96146.58</v>
      </c>
      <c r="AD915">
        <f t="shared" si="207"/>
        <v>158236.92</v>
      </c>
      <c r="AE915" s="7">
        <f t="shared" si="209"/>
        <v>7775.16</v>
      </c>
      <c r="AF915" s="6">
        <f t="shared" si="208"/>
        <v>1552050.84</v>
      </c>
    </row>
    <row r="916" spans="1:32">
      <c r="A916">
        <v>915</v>
      </c>
      <c r="B916" t="s">
        <v>939</v>
      </c>
      <c r="C916" t="s">
        <v>23</v>
      </c>
      <c r="D916">
        <v>278.26</v>
      </c>
      <c r="E916">
        <v>2.8</v>
      </c>
      <c r="F916">
        <v>117</v>
      </c>
      <c r="G916">
        <v>700</v>
      </c>
      <c r="H916">
        <v>925</v>
      </c>
      <c r="I916">
        <v>284</v>
      </c>
      <c r="J916">
        <v>959</v>
      </c>
      <c r="K916">
        <v>617</v>
      </c>
      <c r="L916">
        <v>590</v>
      </c>
      <c r="M916">
        <v>226</v>
      </c>
      <c r="N916">
        <v>474</v>
      </c>
      <c r="O916">
        <v>182</v>
      </c>
      <c r="P916">
        <v>579</v>
      </c>
      <c r="Q916">
        <v>803</v>
      </c>
      <c r="R916">
        <v>330</v>
      </c>
      <c r="S916" s="7">
        <f t="shared" si="196"/>
        <v>194782</v>
      </c>
      <c r="T916" s="7">
        <f t="shared" si="197"/>
        <v>257390.5</v>
      </c>
      <c r="U916" s="6">
        <f t="shared" si="198"/>
        <v>79025.84</v>
      </c>
      <c r="V916" s="6">
        <f t="shared" si="199"/>
        <v>266851.34</v>
      </c>
      <c r="W916" s="6">
        <f t="shared" si="200"/>
        <v>171686.42</v>
      </c>
      <c r="X916" s="6">
        <f t="shared" si="201"/>
        <v>164173.4</v>
      </c>
      <c r="Y916" s="6">
        <f t="shared" si="202"/>
        <v>62886.76</v>
      </c>
      <c r="Z916" s="6">
        <f t="shared" si="203"/>
        <v>131895.24</v>
      </c>
      <c r="AA916" s="6">
        <f t="shared" si="204"/>
        <v>50643.32</v>
      </c>
      <c r="AB916" s="6">
        <f t="shared" si="205"/>
        <v>161112.54</v>
      </c>
      <c r="AC916" s="6">
        <f t="shared" si="206"/>
        <v>223442.78</v>
      </c>
      <c r="AD916">
        <f t="shared" si="207"/>
        <v>91825.8</v>
      </c>
      <c r="AE916" s="7">
        <f t="shared" si="209"/>
        <v>7067.06</v>
      </c>
      <c r="AF916" s="6">
        <f t="shared" si="208"/>
        <v>1855715.94</v>
      </c>
    </row>
    <row r="917" spans="1:32">
      <c r="A917">
        <v>916</v>
      </c>
      <c r="B917" t="s">
        <v>940</v>
      </c>
      <c r="C917" t="s">
        <v>23</v>
      </c>
      <c r="D917">
        <v>220.88</v>
      </c>
      <c r="E917">
        <v>3.9</v>
      </c>
      <c r="F917">
        <v>866</v>
      </c>
      <c r="G917">
        <v>758</v>
      </c>
      <c r="H917">
        <v>720</v>
      </c>
      <c r="I917">
        <v>659</v>
      </c>
      <c r="J917">
        <v>240</v>
      </c>
      <c r="K917">
        <v>471</v>
      </c>
      <c r="L917">
        <v>681</v>
      </c>
      <c r="M917">
        <v>473</v>
      </c>
      <c r="N917">
        <v>400</v>
      </c>
      <c r="O917">
        <v>398</v>
      </c>
      <c r="P917">
        <v>474</v>
      </c>
      <c r="Q917">
        <v>559</v>
      </c>
      <c r="R917">
        <v>164</v>
      </c>
      <c r="S917" s="7">
        <f t="shared" si="196"/>
        <v>167427.04</v>
      </c>
      <c r="T917" s="7">
        <f t="shared" si="197"/>
        <v>159033.6</v>
      </c>
      <c r="U917" s="6">
        <f t="shared" si="198"/>
        <v>145559.92</v>
      </c>
      <c r="V917" s="6">
        <f t="shared" si="199"/>
        <v>53011.2</v>
      </c>
      <c r="W917" s="6">
        <f t="shared" si="200"/>
        <v>104034.48</v>
      </c>
      <c r="X917" s="6">
        <f t="shared" si="201"/>
        <v>150419.28</v>
      </c>
      <c r="Y917" s="6">
        <f t="shared" si="202"/>
        <v>104476.24</v>
      </c>
      <c r="Z917" s="6">
        <f t="shared" si="203"/>
        <v>88352</v>
      </c>
      <c r="AA917" s="6">
        <f t="shared" si="204"/>
        <v>87910.24</v>
      </c>
      <c r="AB917" s="6">
        <f t="shared" si="205"/>
        <v>104697.12</v>
      </c>
      <c r="AC917" s="6">
        <f t="shared" si="206"/>
        <v>123471.92</v>
      </c>
      <c r="AD917">
        <f t="shared" si="207"/>
        <v>36224.32</v>
      </c>
      <c r="AE917" s="7">
        <f t="shared" si="209"/>
        <v>7087.78</v>
      </c>
      <c r="AF917" s="6">
        <f t="shared" si="208"/>
        <v>1324617.36</v>
      </c>
    </row>
    <row r="918" spans="1:32">
      <c r="A918">
        <v>917</v>
      </c>
      <c r="B918" t="s">
        <v>941</v>
      </c>
      <c r="C918" t="s">
        <v>26</v>
      </c>
      <c r="D918">
        <v>150.76</v>
      </c>
      <c r="E918">
        <v>4.5</v>
      </c>
      <c r="F918">
        <v>267</v>
      </c>
      <c r="G918">
        <v>899</v>
      </c>
      <c r="H918">
        <v>639</v>
      </c>
      <c r="I918">
        <v>280</v>
      </c>
      <c r="J918">
        <v>883</v>
      </c>
      <c r="K918">
        <v>892</v>
      </c>
      <c r="L918">
        <v>634</v>
      </c>
      <c r="M918">
        <v>977</v>
      </c>
      <c r="N918">
        <v>438</v>
      </c>
      <c r="O918">
        <v>850</v>
      </c>
      <c r="P918">
        <v>859</v>
      </c>
      <c r="Q918">
        <v>818</v>
      </c>
      <c r="R918">
        <v>192</v>
      </c>
      <c r="S918" s="7">
        <f t="shared" si="196"/>
        <v>135533.24</v>
      </c>
      <c r="T918" s="7">
        <f t="shared" si="197"/>
        <v>96335.64</v>
      </c>
      <c r="U918" s="6">
        <f t="shared" si="198"/>
        <v>42212.8</v>
      </c>
      <c r="V918" s="6">
        <f t="shared" si="199"/>
        <v>133121.08</v>
      </c>
      <c r="W918" s="6">
        <f t="shared" si="200"/>
        <v>134477.92</v>
      </c>
      <c r="X918" s="6">
        <f t="shared" si="201"/>
        <v>95581.84</v>
      </c>
      <c r="Y918" s="6">
        <f t="shared" si="202"/>
        <v>147292.52</v>
      </c>
      <c r="Z918" s="6">
        <f t="shared" si="203"/>
        <v>66032.88</v>
      </c>
      <c r="AA918" s="6">
        <f t="shared" si="204"/>
        <v>128146</v>
      </c>
      <c r="AB918" s="6">
        <f t="shared" si="205"/>
        <v>129502.84</v>
      </c>
      <c r="AC918" s="6">
        <f t="shared" si="206"/>
        <v>123321.68</v>
      </c>
      <c r="AD918">
        <f t="shared" si="207"/>
        <v>28945.92</v>
      </c>
      <c r="AE918" s="7">
        <f t="shared" si="209"/>
        <v>8783.26</v>
      </c>
      <c r="AF918" s="6">
        <f t="shared" si="208"/>
        <v>1260504.36</v>
      </c>
    </row>
    <row r="919" spans="1:32">
      <c r="A919">
        <v>918</v>
      </c>
      <c r="B919" t="s">
        <v>942</v>
      </c>
      <c r="C919" t="s">
        <v>35</v>
      </c>
      <c r="D919">
        <v>474.48</v>
      </c>
      <c r="E919">
        <v>3.4</v>
      </c>
      <c r="F919">
        <v>822</v>
      </c>
      <c r="G919">
        <v>727</v>
      </c>
      <c r="H919">
        <v>339</v>
      </c>
      <c r="I919">
        <v>837</v>
      </c>
      <c r="J919">
        <v>892</v>
      </c>
      <c r="K919">
        <v>546</v>
      </c>
      <c r="L919">
        <v>687</v>
      </c>
      <c r="M919">
        <v>540</v>
      </c>
      <c r="N919">
        <v>877</v>
      </c>
      <c r="O919">
        <v>71</v>
      </c>
      <c r="P919">
        <v>636</v>
      </c>
      <c r="Q919">
        <v>96</v>
      </c>
      <c r="R919">
        <v>520</v>
      </c>
      <c r="S919" s="7">
        <f t="shared" si="196"/>
        <v>344946.96</v>
      </c>
      <c r="T919" s="7">
        <f t="shared" si="197"/>
        <v>160848.72</v>
      </c>
      <c r="U919" s="6">
        <f t="shared" si="198"/>
        <v>397139.76</v>
      </c>
      <c r="V919" s="6">
        <f t="shared" si="199"/>
        <v>423236.16</v>
      </c>
      <c r="W919" s="6">
        <f t="shared" si="200"/>
        <v>259066.08</v>
      </c>
      <c r="X919" s="6">
        <f t="shared" si="201"/>
        <v>325967.76</v>
      </c>
      <c r="Y919" s="6">
        <f t="shared" si="202"/>
        <v>256219.2</v>
      </c>
      <c r="Z919" s="6">
        <f t="shared" si="203"/>
        <v>416118.96</v>
      </c>
      <c r="AA919" s="6">
        <f t="shared" si="204"/>
        <v>33688.08</v>
      </c>
      <c r="AB919" s="6">
        <f t="shared" si="205"/>
        <v>301769.28</v>
      </c>
      <c r="AC919" s="6">
        <f t="shared" si="206"/>
        <v>45550.08</v>
      </c>
      <c r="AD919">
        <f t="shared" si="207"/>
        <v>246729.6</v>
      </c>
      <c r="AE919" s="7">
        <f t="shared" si="209"/>
        <v>8067.88</v>
      </c>
      <c r="AF919" s="6">
        <f t="shared" si="208"/>
        <v>3211280.64</v>
      </c>
    </row>
    <row r="920" spans="1:32">
      <c r="A920">
        <v>919</v>
      </c>
      <c r="B920" t="s">
        <v>943</v>
      </c>
      <c r="C920" t="s">
        <v>48</v>
      </c>
      <c r="D920">
        <v>382.98</v>
      </c>
      <c r="E920">
        <v>2.6</v>
      </c>
      <c r="F920">
        <v>685</v>
      </c>
      <c r="G920">
        <v>314</v>
      </c>
      <c r="H920">
        <v>627</v>
      </c>
      <c r="I920">
        <v>830</v>
      </c>
      <c r="J920">
        <v>343</v>
      </c>
      <c r="K920">
        <v>630</v>
      </c>
      <c r="L920">
        <v>299</v>
      </c>
      <c r="M920">
        <v>662</v>
      </c>
      <c r="N920">
        <v>604</v>
      </c>
      <c r="O920">
        <v>417</v>
      </c>
      <c r="P920">
        <v>426</v>
      </c>
      <c r="Q920">
        <v>886</v>
      </c>
      <c r="R920">
        <v>400</v>
      </c>
      <c r="S920" s="7">
        <f t="shared" si="196"/>
        <v>120255.72</v>
      </c>
      <c r="T920" s="7">
        <f t="shared" si="197"/>
        <v>240128.46</v>
      </c>
      <c r="U920" s="6">
        <f t="shared" si="198"/>
        <v>317873.4</v>
      </c>
      <c r="V920" s="6">
        <f t="shared" si="199"/>
        <v>131362.14</v>
      </c>
      <c r="W920" s="6">
        <f t="shared" si="200"/>
        <v>241277.4</v>
      </c>
      <c r="X920" s="6">
        <f t="shared" si="201"/>
        <v>114511.02</v>
      </c>
      <c r="Y920" s="6">
        <f t="shared" si="202"/>
        <v>253532.76</v>
      </c>
      <c r="Z920" s="6">
        <f t="shared" si="203"/>
        <v>231319.92</v>
      </c>
      <c r="AA920" s="6">
        <f t="shared" si="204"/>
        <v>159702.66</v>
      </c>
      <c r="AB920" s="6">
        <f t="shared" si="205"/>
        <v>163149.48</v>
      </c>
      <c r="AC920" s="6">
        <f t="shared" si="206"/>
        <v>339320.28</v>
      </c>
      <c r="AD920">
        <f t="shared" si="207"/>
        <v>153192</v>
      </c>
      <c r="AE920" s="7">
        <f t="shared" si="209"/>
        <v>7508.58</v>
      </c>
      <c r="AF920" s="6">
        <f t="shared" si="208"/>
        <v>2465625.24</v>
      </c>
    </row>
    <row r="921" spans="1:32">
      <c r="A921">
        <v>920</v>
      </c>
      <c r="B921" t="s">
        <v>944</v>
      </c>
      <c r="C921" t="s">
        <v>23</v>
      </c>
      <c r="D921">
        <v>74.36</v>
      </c>
      <c r="E921">
        <v>2.7</v>
      </c>
      <c r="F921">
        <v>559</v>
      </c>
      <c r="G921">
        <v>924</v>
      </c>
      <c r="H921">
        <v>438</v>
      </c>
      <c r="I921">
        <v>163</v>
      </c>
      <c r="J921">
        <v>748</v>
      </c>
      <c r="K921">
        <v>525</v>
      </c>
      <c r="L921">
        <v>81</v>
      </c>
      <c r="M921">
        <v>756</v>
      </c>
      <c r="N921">
        <v>931</v>
      </c>
      <c r="O921">
        <v>897</v>
      </c>
      <c r="P921">
        <v>847</v>
      </c>
      <c r="Q921">
        <v>94</v>
      </c>
      <c r="R921">
        <v>373</v>
      </c>
      <c r="S921" s="7">
        <f t="shared" si="196"/>
        <v>68708.64</v>
      </c>
      <c r="T921" s="7">
        <f t="shared" si="197"/>
        <v>32569.68</v>
      </c>
      <c r="U921" s="6">
        <f t="shared" si="198"/>
        <v>12120.68</v>
      </c>
      <c r="V921" s="6">
        <f t="shared" si="199"/>
        <v>55621.28</v>
      </c>
      <c r="W921" s="6">
        <f t="shared" si="200"/>
        <v>39039</v>
      </c>
      <c r="X921" s="6">
        <f t="shared" si="201"/>
        <v>6023.16</v>
      </c>
      <c r="Y921" s="6">
        <f t="shared" si="202"/>
        <v>56216.16</v>
      </c>
      <c r="Z921" s="6">
        <f t="shared" si="203"/>
        <v>69229.16</v>
      </c>
      <c r="AA921" s="6">
        <f t="shared" si="204"/>
        <v>66700.92</v>
      </c>
      <c r="AB921" s="6">
        <f t="shared" si="205"/>
        <v>62982.92</v>
      </c>
      <c r="AC921" s="6">
        <f t="shared" si="206"/>
        <v>6989.84</v>
      </c>
      <c r="AD921">
        <f t="shared" si="207"/>
        <v>27736.28</v>
      </c>
      <c r="AE921" s="7">
        <f t="shared" si="209"/>
        <v>7413.06</v>
      </c>
      <c r="AF921" s="6">
        <f t="shared" si="208"/>
        <v>503937.72</v>
      </c>
    </row>
    <row r="922" spans="1:32">
      <c r="A922">
        <v>921</v>
      </c>
      <c r="B922" t="s">
        <v>945</v>
      </c>
      <c r="C922" t="s">
        <v>26</v>
      </c>
      <c r="D922">
        <v>434.89</v>
      </c>
      <c r="E922">
        <v>3.8</v>
      </c>
      <c r="F922">
        <v>140</v>
      </c>
      <c r="G922">
        <v>850</v>
      </c>
      <c r="H922">
        <v>143</v>
      </c>
      <c r="I922">
        <v>897</v>
      </c>
      <c r="J922">
        <v>34</v>
      </c>
      <c r="K922">
        <v>502</v>
      </c>
      <c r="L922">
        <v>86</v>
      </c>
      <c r="M922">
        <v>781</v>
      </c>
      <c r="N922">
        <v>996</v>
      </c>
      <c r="O922">
        <v>282</v>
      </c>
      <c r="P922">
        <v>58</v>
      </c>
      <c r="Q922">
        <v>325</v>
      </c>
      <c r="R922">
        <v>64</v>
      </c>
      <c r="S922" s="7">
        <f t="shared" si="196"/>
        <v>369656.5</v>
      </c>
      <c r="T922" s="7">
        <f t="shared" si="197"/>
        <v>62189.27</v>
      </c>
      <c r="U922" s="6">
        <f t="shared" si="198"/>
        <v>390096.33</v>
      </c>
      <c r="V922" s="6">
        <f t="shared" si="199"/>
        <v>14786.26</v>
      </c>
      <c r="W922" s="6">
        <f t="shared" si="200"/>
        <v>218314.78</v>
      </c>
      <c r="X922" s="6">
        <f t="shared" si="201"/>
        <v>37400.54</v>
      </c>
      <c r="Y922" s="6">
        <f t="shared" si="202"/>
        <v>339649.09</v>
      </c>
      <c r="Z922" s="6">
        <f t="shared" si="203"/>
        <v>433150.44</v>
      </c>
      <c r="AA922" s="6">
        <f t="shared" si="204"/>
        <v>122638.98</v>
      </c>
      <c r="AB922" s="6">
        <f t="shared" si="205"/>
        <v>25223.62</v>
      </c>
      <c r="AC922" s="6">
        <f t="shared" si="206"/>
        <v>141339.25</v>
      </c>
      <c r="AD922">
        <f t="shared" si="207"/>
        <v>27832.96</v>
      </c>
      <c r="AE922" s="7">
        <f t="shared" si="209"/>
        <v>5596.69</v>
      </c>
      <c r="AF922" s="6">
        <f t="shared" si="208"/>
        <v>2182278.02</v>
      </c>
    </row>
    <row r="923" spans="1:32">
      <c r="A923">
        <v>922</v>
      </c>
      <c r="B923" t="s">
        <v>946</v>
      </c>
      <c r="C923" t="s">
        <v>48</v>
      </c>
      <c r="D923">
        <v>246.28</v>
      </c>
      <c r="E923">
        <v>1</v>
      </c>
      <c r="F923">
        <v>246</v>
      </c>
      <c r="G923">
        <v>901</v>
      </c>
      <c r="H923">
        <v>941</v>
      </c>
      <c r="I923">
        <v>917</v>
      </c>
      <c r="J923">
        <v>701</v>
      </c>
      <c r="K923">
        <v>13</v>
      </c>
      <c r="L923">
        <v>224</v>
      </c>
      <c r="M923">
        <v>78</v>
      </c>
      <c r="N923">
        <v>921</v>
      </c>
      <c r="O923">
        <v>73</v>
      </c>
      <c r="P923">
        <v>435</v>
      </c>
      <c r="Q923">
        <v>73</v>
      </c>
      <c r="R923">
        <v>386</v>
      </c>
      <c r="S923" s="7">
        <f t="shared" si="196"/>
        <v>221898.28</v>
      </c>
      <c r="T923" s="7">
        <f t="shared" si="197"/>
        <v>231749.48</v>
      </c>
      <c r="U923" s="6">
        <f t="shared" si="198"/>
        <v>225838.76</v>
      </c>
      <c r="V923" s="6">
        <f t="shared" si="199"/>
        <v>172642.28</v>
      </c>
      <c r="W923" s="6">
        <f t="shared" si="200"/>
        <v>3201.64</v>
      </c>
      <c r="X923" s="6">
        <f t="shared" si="201"/>
        <v>55166.72</v>
      </c>
      <c r="Y923" s="6">
        <f t="shared" si="202"/>
        <v>19209.84</v>
      </c>
      <c r="Z923" s="6">
        <f t="shared" si="203"/>
        <v>226823.88</v>
      </c>
      <c r="AA923" s="6">
        <f t="shared" si="204"/>
        <v>17978.44</v>
      </c>
      <c r="AB923" s="6">
        <f t="shared" si="205"/>
        <v>107131.8</v>
      </c>
      <c r="AC923" s="6">
        <f t="shared" si="206"/>
        <v>17978.44</v>
      </c>
      <c r="AD923">
        <f t="shared" si="207"/>
        <v>95064.08</v>
      </c>
      <c r="AE923" s="7">
        <f t="shared" si="209"/>
        <v>6156.28</v>
      </c>
      <c r="AF923" s="6">
        <f t="shared" si="208"/>
        <v>1394683.64</v>
      </c>
    </row>
    <row r="924" spans="1:32">
      <c r="A924">
        <v>923</v>
      </c>
      <c r="B924" t="s">
        <v>947</v>
      </c>
      <c r="C924" t="s">
        <v>21</v>
      </c>
      <c r="D924">
        <v>447.8</v>
      </c>
      <c r="E924">
        <v>3.5</v>
      </c>
      <c r="F924">
        <v>661</v>
      </c>
      <c r="G924">
        <v>888</v>
      </c>
      <c r="H924">
        <v>829</v>
      </c>
      <c r="I924">
        <v>223</v>
      </c>
      <c r="J924">
        <v>0</v>
      </c>
      <c r="K924">
        <v>777</v>
      </c>
      <c r="L924">
        <v>15</v>
      </c>
      <c r="M924">
        <v>432</v>
      </c>
      <c r="N924">
        <v>820</v>
      </c>
      <c r="O924">
        <v>354</v>
      </c>
      <c r="P924">
        <v>96</v>
      </c>
      <c r="Q924">
        <v>335</v>
      </c>
      <c r="R924">
        <v>494</v>
      </c>
      <c r="S924" s="7">
        <f t="shared" si="196"/>
        <v>397646.4</v>
      </c>
      <c r="T924" s="7">
        <f t="shared" si="197"/>
        <v>371226.2</v>
      </c>
      <c r="U924" s="6">
        <f t="shared" si="198"/>
        <v>99859.4</v>
      </c>
      <c r="V924" s="6">
        <f t="shared" si="199"/>
        <v>0</v>
      </c>
      <c r="W924" s="6">
        <f t="shared" si="200"/>
        <v>347940.6</v>
      </c>
      <c r="X924" s="6">
        <f t="shared" si="201"/>
        <v>6717</v>
      </c>
      <c r="Y924" s="6">
        <f t="shared" si="202"/>
        <v>193449.6</v>
      </c>
      <c r="Z924" s="6">
        <f t="shared" si="203"/>
        <v>367196</v>
      </c>
      <c r="AA924" s="6">
        <f t="shared" si="204"/>
        <v>158521.2</v>
      </c>
      <c r="AB924" s="6">
        <f t="shared" si="205"/>
        <v>42988.8</v>
      </c>
      <c r="AC924" s="6">
        <f t="shared" si="206"/>
        <v>150013</v>
      </c>
      <c r="AD924">
        <f t="shared" si="207"/>
        <v>221213.2</v>
      </c>
      <c r="AE924" s="7">
        <f t="shared" si="209"/>
        <v>6375.3</v>
      </c>
      <c r="AF924" s="6">
        <f t="shared" si="208"/>
        <v>2356771.4</v>
      </c>
    </row>
    <row r="925" spans="1:32">
      <c r="A925">
        <v>924</v>
      </c>
      <c r="B925" t="s">
        <v>948</v>
      </c>
      <c r="C925" t="s">
        <v>29</v>
      </c>
      <c r="D925">
        <v>400.93</v>
      </c>
      <c r="E925">
        <v>2.4</v>
      </c>
      <c r="F925">
        <v>758</v>
      </c>
      <c r="G925">
        <v>992</v>
      </c>
      <c r="H925">
        <v>746</v>
      </c>
      <c r="I925">
        <v>783</v>
      </c>
      <c r="J925">
        <v>995</v>
      </c>
      <c r="K925">
        <v>651</v>
      </c>
      <c r="L925">
        <v>821</v>
      </c>
      <c r="M925">
        <v>800</v>
      </c>
      <c r="N925">
        <v>656</v>
      </c>
      <c r="O925">
        <v>726</v>
      </c>
      <c r="P925">
        <v>495</v>
      </c>
      <c r="Q925">
        <v>67</v>
      </c>
      <c r="R925">
        <v>793</v>
      </c>
      <c r="S925" s="7">
        <f t="shared" si="196"/>
        <v>397722.56</v>
      </c>
      <c r="T925" s="7">
        <f t="shared" si="197"/>
        <v>299093.78</v>
      </c>
      <c r="U925" s="6">
        <f t="shared" si="198"/>
        <v>313928.19</v>
      </c>
      <c r="V925" s="6">
        <f t="shared" si="199"/>
        <v>398925.35</v>
      </c>
      <c r="W925" s="6">
        <f t="shared" si="200"/>
        <v>261005.43</v>
      </c>
      <c r="X925" s="6">
        <f t="shared" si="201"/>
        <v>329163.53</v>
      </c>
      <c r="Y925" s="6">
        <f t="shared" si="202"/>
        <v>320744</v>
      </c>
      <c r="Z925" s="6">
        <f t="shared" si="203"/>
        <v>263010.08</v>
      </c>
      <c r="AA925" s="6">
        <f t="shared" si="204"/>
        <v>291075.18</v>
      </c>
      <c r="AB925" s="6">
        <f t="shared" si="205"/>
        <v>198460.35</v>
      </c>
      <c r="AC925" s="6">
        <f t="shared" si="206"/>
        <v>26862.31</v>
      </c>
      <c r="AD925">
        <f t="shared" si="207"/>
        <v>317937.49</v>
      </c>
      <c r="AE925" s="7">
        <f t="shared" si="209"/>
        <v>9686.33</v>
      </c>
      <c r="AF925" s="6">
        <f t="shared" si="208"/>
        <v>3417928.25</v>
      </c>
    </row>
    <row r="926" spans="1:32">
      <c r="A926">
        <v>925</v>
      </c>
      <c r="B926" t="s">
        <v>949</v>
      </c>
      <c r="C926" t="s">
        <v>23</v>
      </c>
      <c r="D926">
        <v>215.48</v>
      </c>
      <c r="E926">
        <v>4.2</v>
      </c>
      <c r="F926">
        <v>395</v>
      </c>
      <c r="G926">
        <v>944</v>
      </c>
      <c r="H926">
        <v>518</v>
      </c>
      <c r="I926">
        <v>145</v>
      </c>
      <c r="J926">
        <v>152</v>
      </c>
      <c r="K926">
        <v>805</v>
      </c>
      <c r="L926">
        <v>357</v>
      </c>
      <c r="M926">
        <v>152</v>
      </c>
      <c r="N926">
        <v>597</v>
      </c>
      <c r="O926">
        <v>496</v>
      </c>
      <c r="P926">
        <v>786</v>
      </c>
      <c r="Q926">
        <v>757</v>
      </c>
      <c r="R926">
        <v>692</v>
      </c>
      <c r="S926" s="7">
        <f t="shared" si="196"/>
        <v>203413.12</v>
      </c>
      <c r="T926" s="7">
        <f t="shared" si="197"/>
        <v>111618.64</v>
      </c>
      <c r="U926" s="6">
        <f t="shared" si="198"/>
        <v>31244.6</v>
      </c>
      <c r="V926" s="6">
        <f t="shared" si="199"/>
        <v>32752.96</v>
      </c>
      <c r="W926" s="6">
        <f t="shared" si="200"/>
        <v>173461.4</v>
      </c>
      <c r="X926" s="6">
        <f t="shared" si="201"/>
        <v>76926.36</v>
      </c>
      <c r="Y926" s="6">
        <f t="shared" si="202"/>
        <v>32752.96</v>
      </c>
      <c r="Z926" s="6">
        <f t="shared" si="203"/>
        <v>128641.56</v>
      </c>
      <c r="AA926" s="6">
        <f t="shared" si="204"/>
        <v>106878.08</v>
      </c>
      <c r="AB926" s="6">
        <f t="shared" si="205"/>
        <v>169367.28</v>
      </c>
      <c r="AC926" s="6">
        <f t="shared" si="206"/>
        <v>163118.36</v>
      </c>
      <c r="AD926">
        <f t="shared" si="207"/>
        <v>149112.16</v>
      </c>
      <c r="AE926" s="7">
        <f t="shared" si="209"/>
        <v>7015.68</v>
      </c>
      <c r="AF926" s="6">
        <f t="shared" si="208"/>
        <v>1379287.48</v>
      </c>
    </row>
    <row r="927" spans="1:32">
      <c r="A927">
        <v>926</v>
      </c>
      <c r="B927" t="s">
        <v>950</v>
      </c>
      <c r="C927" t="s">
        <v>26</v>
      </c>
      <c r="D927">
        <v>16.12</v>
      </c>
      <c r="E927">
        <v>1.4</v>
      </c>
      <c r="F927">
        <v>487</v>
      </c>
      <c r="G927">
        <v>167</v>
      </c>
      <c r="H927">
        <v>975</v>
      </c>
      <c r="I927">
        <v>964</v>
      </c>
      <c r="J927">
        <v>428</v>
      </c>
      <c r="K927">
        <v>363</v>
      </c>
      <c r="L927">
        <v>162</v>
      </c>
      <c r="M927">
        <v>788</v>
      </c>
      <c r="N927">
        <v>508</v>
      </c>
      <c r="O927">
        <v>327</v>
      </c>
      <c r="P927">
        <v>660</v>
      </c>
      <c r="Q927">
        <v>917</v>
      </c>
      <c r="R927">
        <v>414</v>
      </c>
      <c r="S927" s="7">
        <f t="shared" si="196"/>
        <v>2692.04</v>
      </c>
      <c r="T927" s="7">
        <f t="shared" si="197"/>
        <v>15717</v>
      </c>
      <c r="U927" s="6">
        <f t="shared" si="198"/>
        <v>15539.68</v>
      </c>
      <c r="V927" s="6">
        <f t="shared" si="199"/>
        <v>6899.36</v>
      </c>
      <c r="W927" s="6">
        <f t="shared" si="200"/>
        <v>5851.56</v>
      </c>
      <c r="X927" s="6">
        <f t="shared" si="201"/>
        <v>2611.44</v>
      </c>
      <c r="Y927" s="6">
        <f t="shared" si="202"/>
        <v>12702.56</v>
      </c>
      <c r="Z927" s="6">
        <f t="shared" si="203"/>
        <v>8188.96</v>
      </c>
      <c r="AA927" s="6">
        <f t="shared" si="204"/>
        <v>5271.24</v>
      </c>
      <c r="AB927" s="6">
        <f t="shared" si="205"/>
        <v>10639.2</v>
      </c>
      <c r="AC927" s="6">
        <f t="shared" si="206"/>
        <v>14782.04</v>
      </c>
      <c r="AD927">
        <f t="shared" si="207"/>
        <v>6673.68</v>
      </c>
      <c r="AE927" s="7">
        <f t="shared" si="209"/>
        <v>7177.52</v>
      </c>
      <c r="AF927" s="6">
        <f t="shared" si="208"/>
        <v>107568.76</v>
      </c>
    </row>
    <row r="928" spans="1:32">
      <c r="A928">
        <v>927</v>
      </c>
      <c r="B928" t="s">
        <v>951</v>
      </c>
      <c r="C928" t="s">
        <v>21</v>
      </c>
      <c r="D928">
        <v>138</v>
      </c>
      <c r="E928">
        <v>3.4</v>
      </c>
      <c r="F928">
        <v>476</v>
      </c>
      <c r="G928">
        <v>338</v>
      </c>
      <c r="H928">
        <v>44</v>
      </c>
      <c r="I928">
        <v>949</v>
      </c>
      <c r="J928">
        <v>944</v>
      </c>
      <c r="K928">
        <v>118</v>
      </c>
      <c r="L928">
        <v>609</v>
      </c>
      <c r="M928">
        <v>400</v>
      </c>
      <c r="N928">
        <v>152</v>
      </c>
      <c r="O928">
        <v>987</v>
      </c>
      <c r="P928">
        <v>277</v>
      </c>
      <c r="Q928">
        <v>76</v>
      </c>
      <c r="R928">
        <v>793</v>
      </c>
      <c r="S928" s="7">
        <f t="shared" si="196"/>
        <v>46644</v>
      </c>
      <c r="T928" s="7">
        <f t="shared" si="197"/>
        <v>6072</v>
      </c>
      <c r="U928" s="6">
        <f t="shared" si="198"/>
        <v>130962</v>
      </c>
      <c r="V928" s="6">
        <f t="shared" si="199"/>
        <v>130272</v>
      </c>
      <c r="W928" s="6">
        <f t="shared" si="200"/>
        <v>16284</v>
      </c>
      <c r="X928" s="6">
        <f t="shared" si="201"/>
        <v>84042</v>
      </c>
      <c r="Y928" s="6">
        <f t="shared" si="202"/>
        <v>55200</v>
      </c>
      <c r="Z928" s="6">
        <f t="shared" si="203"/>
        <v>20976</v>
      </c>
      <c r="AA928" s="6">
        <f t="shared" si="204"/>
        <v>136206</v>
      </c>
      <c r="AB928" s="6">
        <f t="shared" si="205"/>
        <v>38226</v>
      </c>
      <c r="AC928" s="6">
        <f t="shared" si="206"/>
        <v>10488</v>
      </c>
      <c r="AD928">
        <f t="shared" si="207"/>
        <v>109434</v>
      </c>
      <c r="AE928" s="7">
        <f t="shared" si="209"/>
        <v>6304.4</v>
      </c>
      <c r="AF928" s="6">
        <f t="shared" si="208"/>
        <v>784806</v>
      </c>
    </row>
    <row r="929" spans="1:32">
      <c r="A929">
        <v>928</v>
      </c>
      <c r="B929" t="s">
        <v>952</v>
      </c>
      <c r="C929" t="s">
        <v>23</v>
      </c>
      <c r="D929">
        <v>273.11</v>
      </c>
      <c r="E929">
        <v>2.9</v>
      </c>
      <c r="F929">
        <v>517</v>
      </c>
      <c r="G929">
        <v>192</v>
      </c>
      <c r="H929">
        <v>954</v>
      </c>
      <c r="I929">
        <v>867</v>
      </c>
      <c r="J929">
        <v>507</v>
      </c>
      <c r="K929">
        <v>237</v>
      </c>
      <c r="L929">
        <v>667</v>
      </c>
      <c r="M929">
        <v>278</v>
      </c>
      <c r="N929">
        <v>513</v>
      </c>
      <c r="O929">
        <v>534</v>
      </c>
      <c r="P929">
        <v>264</v>
      </c>
      <c r="Q929">
        <v>207</v>
      </c>
      <c r="R929">
        <v>790</v>
      </c>
      <c r="S929" s="7">
        <f t="shared" si="196"/>
        <v>52437.12</v>
      </c>
      <c r="T929" s="7">
        <f t="shared" si="197"/>
        <v>260546.94</v>
      </c>
      <c r="U929" s="6">
        <f t="shared" si="198"/>
        <v>236786.37</v>
      </c>
      <c r="V929" s="6">
        <f t="shared" si="199"/>
        <v>138466.77</v>
      </c>
      <c r="W929" s="6">
        <f t="shared" si="200"/>
        <v>64727.07</v>
      </c>
      <c r="X929" s="6">
        <f t="shared" si="201"/>
        <v>182164.37</v>
      </c>
      <c r="Y929" s="6">
        <f t="shared" si="202"/>
        <v>75924.58</v>
      </c>
      <c r="Z929" s="6">
        <f t="shared" si="203"/>
        <v>140105.43</v>
      </c>
      <c r="AA929" s="6">
        <f t="shared" si="204"/>
        <v>145840.74</v>
      </c>
      <c r="AB929" s="6">
        <f t="shared" si="205"/>
        <v>72101.04</v>
      </c>
      <c r="AC929" s="6">
        <f t="shared" si="206"/>
        <v>56533.77</v>
      </c>
      <c r="AD929">
        <f t="shared" si="207"/>
        <v>215756.9</v>
      </c>
      <c r="AE929" s="7">
        <f t="shared" si="209"/>
        <v>6803.01</v>
      </c>
      <c r="AF929" s="6">
        <f t="shared" si="208"/>
        <v>1641391.1</v>
      </c>
    </row>
    <row r="930" spans="1:32">
      <c r="A930">
        <v>929</v>
      </c>
      <c r="B930" t="s">
        <v>953</v>
      </c>
      <c r="C930" t="s">
        <v>19</v>
      </c>
      <c r="D930">
        <v>318.57</v>
      </c>
      <c r="E930">
        <v>3.6</v>
      </c>
      <c r="F930">
        <v>977</v>
      </c>
      <c r="G930">
        <v>452</v>
      </c>
      <c r="H930">
        <v>238</v>
      </c>
      <c r="I930">
        <v>29</v>
      </c>
      <c r="J930">
        <v>125</v>
      </c>
      <c r="K930">
        <v>545</v>
      </c>
      <c r="L930">
        <v>513</v>
      </c>
      <c r="M930">
        <v>56</v>
      </c>
      <c r="N930">
        <v>502</v>
      </c>
      <c r="O930">
        <v>579</v>
      </c>
      <c r="P930">
        <v>8</v>
      </c>
      <c r="Q930">
        <v>883</v>
      </c>
      <c r="R930">
        <v>29</v>
      </c>
      <c r="S930" s="7">
        <f t="shared" si="196"/>
        <v>143993.64</v>
      </c>
      <c r="T930" s="7">
        <f t="shared" si="197"/>
        <v>75819.66</v>
      </c>
      <c r="U930" s="6">
        <f t="shared" si="198"/>
        <v>9238.53</v>
      </c>
      <c r="V930" s="6">
        <f t="shared" si="199"/>
        <v>39821.25</v>
      </c>
      <c r="W930" s="6">
        <f t="shared" si="200"/>
        <v>173620.65</v>
      </c>
      <c r="X930" s="6">
        <f t="shared" si="201"/>
        <v>163426.41</v>
      </c>
      <c r="Y930" s="6">
        <f t="shared" si="202"/>
        <v>17839.92</v>
      </c>
      <c r="Z930" s="6">
        <f t="shared" si="203"/>
        <v>159922.14</v>
      </c>
      <c r="AA930" s="6">
        <f t="shared" si="204"/>
        <v>184452.03</v>
      </c>
      <c r="AB930" s="6">
        <f t="shared" si="205"/>
        <v>2548.56</v>
      </c>
      <c r="AC930" s="6">
        <f t="shared" si="206"/>
        <v>281297.31</v>
      </c>
      <c r="AD930">
        <f t="shared" si="207"/>
        <v>9238.53</v>
      </c>
      <c r="AE930" s="7">
        <f t="shared" si="209"/>
        <v>5258.17</v>
      </c>
      <c r="AF930" s="6">
        <f t="shared" si="208"/>
        <v>1261218.63</v>
      </c>
    </row>
    <row r="931" spans="1:32">
      <c r="A931">
        <v>930</v>
      </c>
      <c r="B931" t="s">
        <v>954</v>
      </c>
      <c r="C931" t="s">
        <v>35</v>
      </c>
      <c r="D931">
        <v>132.65</v>
      </c>
      <c r="E931">
        <v>1.3</v>
      </c>
      <c r="F931">
        <v>184</v>
      </c>
      <c r="G931">
        <v>282</v>
      </c>
      <c r="H931">
        <v>951</v>
      </c>
      <c r="I931">
        <v>44</v>
      </c>
      <c r="J931">
        <v>490</v>
      </c>
      <c r="K931">
        <v>168</v>
      </c>
      <c r="L931">
        <v>349</v>
      </c>
      <c r="M931">
        <v>976</v>
      </c>
      <c r="N931">
        <v>853</v>
      </c>
      <c r="O931">
        <v>909</v>
      </c>
      <c r="P931">
        <v>456</v>
      </c>
      <c r="Q931">
        <v>765</v>
      </c>
      <c r="R931">
        <v>265</v>
      </c>
      <c r="S931" s="7">
        <f t="shared" si="196"/>
        <v>37407.3</v>
      </c>
      <c r="T931" s="7">
        <f t="shared" si="197"/>
        <v>126150.15</v>
      </c>
      <c r="U931" s="6">
        <f t="shared" si="198"/>
        <v>5836.6</v>
      </c>
      <c r="V931" s="6">
        <f t="shared" si="199"/>
        <v>64998.5</v>
      </c>
      <c r="W931" s="6">
        <f t="shared" si="200"/>
        <v>22285.2</v>
      </c>
      <c r="X931" s="6">
        <f t="shared" si="201"/>
        <v>46294.85</v>
      </c>
      <c r="Y931" s="6">
        <f t="shared" si="202"/>
        <v>129466.4</v>
      </c>
      <c r="Z931" s="6">
        <f t="shared" si="203"/>
        <v>113150.45</v>
      </c>
      <c r="AA931" s="6">
        <f t="shared" si="204"/>
        <v>120578.85</v>
      </c>
      <c r="AB931" s="6">
        <f t="shared" si="205"/>
        <v>60488.4</v>
      </c>
      <c r="AC931" s="6">
        <f t="shared" si="206"/>
        <v>101477.25</v>
      </c>
      <c r="AD931">
        <f t="shared" si="207"/>
        <v>35152.25</v>
      </c>
      <c r="AE931" s="7">
        <f t="shared" si="209"/>
        <v>6825.95</v>
      </c>
      <c r="AF931" s="6">
        <f t="shared" si="208"/>
        <v>863286.2</v>
      </c>
    </row>
    <row r="932" spans="1:32">
      <c r="A932">
        <v>931</v>
      </c>
      <c r="B932" t="s">
        <v>955</v>
      </c>
      <c r="C932" t="s">
        <v>21</v>
      </c>
      <c r="D932">
        <v>73.98</v>
      </c>
      <c r="E932">
        <v>3.3</v>
      </c>
      <c r="F932">
        <v>20</v>
      </c>
      <c r="G932">
        <v>335</v>
      </c>
      <c r="H932">
        <v>943</v>
      </c>
      <c r="I932">
        <v>786</v>
      </c>
      <c r="J932">
        <v>481</v>
      </c>
      <c r="K932">
        <v>521</v>
      </c>
      <c r="L932">
        <v>908</v>
      </c>
      <c r="M932">
        <v>185</v>
      </c>
      <c r="N932">
        <v>900</v>
      </c>
      <c r="O932">
        <v>446</v>
      </c>
      <c r="P932">
        <v>794</v>
      </c>
      <c r="Q932">
        <v>220</v>
      </c>
      <c r="R932">
        <v>327</v>
      </c>
      <c r="S932" s="7">
        <f t="shared" si="196"/>
        <v>24783.3</v>
      </c>
      <c r="T932" s="7">
        <f t="shared" si="197"/>
        <v>69763.14</v>
      </c>
      <c r="U932" s="6">
        <f t="shared" si="198"/>
        <v>58148.28</v>
      </c>
      <c r="V932" s="6">
        <f t="shared" si="199"/>
        <v>35584.38</v>
      </c>
      <c r="W932" s="6">
        <f t="shared" si="200"/>
        <v>38543.58</v>
      </c>
      <c r="X932" s="6">
        <f t="shared" si="201"/>
        <v>67173.84</v>
      </c>
      <c r="Y932" s="6">
        <f t="shared" si="202"/>
        <v>13686.3</v>
      </c>
      <c r="Z932" s="6">
        <f t="shared" si="203"/>
        <v>66582</v>
      </c>
      <c r="AA932" s="6">
        <f t="shared" si="204"/>
        <v>32995.08</v>
      </c>
      <c r="AB932" s="6">
        <f t="shared" si="205"/>
        <v>58740.12</v>
      </c>
      <c r="AC932" s="6">
        <f t="shared" si="206"/>
        <v>16275.6</v>
      </c>
      <c r="AD932">
        <f t="shared" si="207"/>
        <v>24191.46</v>
      </c>
      <c r="AE932" s="7">
        <f t="shared" si="209"/>
        <v>6943.28</v>
      </c>
      <c r="AF932" s="6">
        <f t="shared" si="208"/>
        <v>506467.08</v>
      </c>
    </row>
    <row r="933" spans="1:32">
      <c r="A933">
        <v>932</v>
      </c>
      <c r="B933" t="s">
        <v>956</v>
      </c>
      <c r="C933" t="s">
        <v>23</v>
      </c>
      <c r="D933">
        <v>418.29</v>
      </c>
      <c r="E933">
        <v>3.2</v>
      </c>
      <c r="F933">
        <v>937</v>
      </c>
      <c r="G933">
        <v>389</v>
      </c>
      <c r="H933">
        <v>154</v>
      </c>
      <c r="I933">
        <v>470</v>
      </c>
      <c r="J933">
        <v>344</v>
      </c>
      <c r="K933">
        <v>633</v>
      </c>
      <c r="L933">
        <v>680</v>
      </c>
      <c r="M933">
        <v>397</v>
      </c>
      <c r="N933">
        <v>771</v>
      </c>
      <c r="O933">
        <v>372</v>
      </c>
      <c r="P933">
        <v>272</v>
      </c>
      <c r="Q933">
        <v>261</v>
      </c>
      <c r="R933">
        <v>491</v>
      </c>
      <c r="S933" s="7">
        <f t="shared" si="196"/>
        <v>162714.81</v>
      </c>
      <c r="T933" s="7">
        <f t="shared" si="197"/>
        <v>64416.66</v>
      </c>
      <c r="U933" s="6">
        <f t="shared" si="198"/>
        <v>196596.3</v>
      </c>
      <c r="V933" s="6">
        <f t="shared" si="199"/>
        <v>143891.76</v>
      </c>
      <c r="W933" s="6">
        <f t="shared" si="200"/>
        <v>264777.57</v>
      </c>
      <c r="X933" s="6">
        <f t="shared" si="201"/>
        <v>284437.2</v>
      </c>
      <c r="Y933" s="6">
        <f t="shared" si="202"/>
        <v>166061.13</v>
      </c>
      <c r="Z933" s="6">
        <f t="shared" si="203"/>
        <v>322501.59</v>
      </c>
      <c r="AA933" s="6">
        <f t="shared" si="204"/>
        <v>155603.88</v>
      </c>
      <c r="AB933" s="6">
        <f t="shared" si="205"/>
        <v>113774.88</v>
      </c>
      <c r="AC933" s="6">
        <f t="shared" si="206"/>
        <v>109173.69</v>
      </c>
      <c r="AD933">
        <f t="shared" si="207"/>
        <v>205380.39</v>
      </c>
      <c r="AE933" s="7">
        <f t="shared" si="209"/>
        <v>6592.49</v>
      </c>
      <c r="AF933" s="6">
        <f t="shared" si="208"/>
        <v>2189329.86</v>
      </c>
    </row>
    <row r="934" spans="1:32">
      <c r="A934">
        <v>933</v>
      </c>
      <c r="B934" t="s">
        <v>957</v>
      </c>
      <c r="C934" t="s">
        <v>21</v>
      </c>
      <c r="D934">
        <v>492.28</v>
      </c>
      <c r="E934">
        <v>3.2</v>
      </c>
      <c r="F934">
        <v>558</v>
      </c>
      <c r="G934">
        <v>999</v>
      </c>
      <c r="H934">
        <v>180</v>
      </c>
      <c r="I934">
        <v>33</v>
      </c>
      <c r="J934">
        <v>911</v>
      </c>
      <c r="K934">
        <v>912</v>
      </c>
      <c r="L934">
        <v>463</v>
      </c>
      <c r="M934">
        <v>604</v>
      </c>
      <c r="N934">
        <v>675</v>
      </c>
      <c r="O934">
        <v>361</v>
      </c>
      <c r="P934">
        <v>939</v>
      </c>
      <c r="Q934">
        <v>409</v>
      </c>
      <c r="R934">
        <v>216</v>
      </c>
      <c r="S934" s="7">
        <f t="shared" si="196"/>
        <v>491787.72</v>
      </c>
      <c r="T934" s="7">
        <f t="shared" si="197"/>
        <v>88610.4</v>
      </c>
      <c r="U934" s="6">
        <f t="shared" si="198"/>
        <v>16245.24</v>
      </c>
      <c r="V934" s="6">
        <f t="shared" si="199"/>
        <v>448467.08</v>
      </c>
      <c r="W934" s="6">
        <f t="shared" si="200"/>
        <v>448959.36</v>
      </c>
      <c r="X934" s="6">
        <f t="shared" si="201"/>
        <v>227925.64</v>
      </c>
      <c r="Y934" s="6">
        <f t="shared" si="202"/>
        <v>297337.12</v>
      </c>
      <c r="Z934" s="6">
        <f t="shared" si="203"/>
        <v>332289</v>
      </c>
      <c r="AA934" s="6">
        <f t="shared" si="204"/>
        <v>177713.08</v>
      </c>
      <c r="AB934" s="6">
        <f t="shared" si="205"/>
        <v>462250.92</v>
      </c>
      <c r="AC934" s="6">
        <f t="shared" si="206"/>
        <v>201342.52</v>
      </c>
      <c r="AD934">
        <f t="shared" si="207"/>
        <v>106332.48</v>
      </c>
      <c r="AE934" s="7">
        <f t="shared" si="209"/>
        <v>7755.48</v>
      </c>
      <c r="AF934" s="6">
        <f t="shared" si="208"/>
        <v>3299260.56</v>
      </c>
    </row>
    <row r="935" spans="1:32">
      <c r="A935">
        <v>934</v>
      </c>
      <c r="B935" t="s">
        <v>958</v>
      </c>
      <c r="C935" t="s">
        <v>29</v>
      </c>
      <c r="D935">
        <v>265.22</v>
      </c>
      <c r="E935">
        <v>3.4</v>
      </c>
      <c r="F935">
        <v>524</v>
      </c>
      <c r="G935">
        <v>524</v>
      </c>
      <c r="H935">
        <v>214</v>
      </c>
      <c r="I935">
        <v>652</v>
      </c>
      <c r="J935">
        <v>737</v>
      </c>
      <c r="K935">
        <v>656</v>
      </c>
      <c r="L935">
        <v>826</v>
      </c>
      <c r="M935">
        <v>787</v>
      </c>
      <c r="N935">
        <v>5</v>
      </c>
      <c r="O935">
        <v>92</v>
      </c>
      <c r="P935">
        <v>812</v>
      </c>
      <c r="Q935">
        <v>330</v>
      </c>
      <c r="R935">
        <v>319</v>
      </c>
      <c r="S935" s="7">
        <f t="shared" si="196"/>
        <v>138975.28</v>
      </c>
      <c r="T935" s="7">
        <f t="shared" si="197"/>
        <v>56757.08</v>
      </c>
      <c r="U935" s="6">
        <f t="shared" si="198"/>
        <v>172923.44</v>
      </c>
      <c r="V935" s="6">
        <f t="shared" si="199"/>
        <v>195467.14</v>
      </c>
      <c r="W935" s="6">
        <f t="shared" si="200"/>
        <v>173984.32</v>
      </c>
      <c r="X935" s="6">
        <f t="shared" si="201"/>
        <v>219071.72</v>
      </c>
      <c r="Y935" s="6">
        <f t="shared" si="202"/>
        <v>208728.14</v>
      </c>
      <c r="Z935" s="6">
        <f t="shared" si="203"/>
        <v>1326.1</v>
      </c>
      <c r="AA935" s="6">
        <f t="shared" si="204"/>
        <v>24400.24</v>
      </c>
      <c r="AB935" s="6">
        <f t="shared" si="205"/>
        <v>215358.64</v>
      </c>
      <c r="AC935" s="6">
        <f t="shared" si="206"/>
        <v>87522.6</v>
      </c>
      <c r="AD935">
        <f t="shared" si="207"/>
        <v>84605.18</v>
      </c>
      <c r="AE935" s="7">
        <f t="shared" si="209"/>
        <v>6746.62</v>
      </c>
      <c r="AF935" s="6">
        <f t="shared" si="208"/>
        <v>1579119.88</v>
      </c>
    </row>
    <row r="936" spans="1:32">
      <c r="A936">
        <v>935</v>
      </c>
      <c r="B936" t="s">
        <v>959</v>
      </c>
      <c r="C936" t="s">
        <v>29</v>
      </c>
      <c r="D936">
        <v>89.98</v>
      </c>
      <c r="E936">
        <v>3.7</v>
      </c>
      <c r="F936">
        <v>582</v>
      </c>
      <c r="G936">
        <v>239</v>
      </c>
      <c r="H936">
        <v>87</v>
      </c>
      <c r="I936">
        <v>426</v>
      </c>
      <c r="J936">
        <v>220</v>
      </c>
      <c r="K936">
        <v>962</v>
      </c>
      <c r="L936">
        <v>836</v>
      </c>
      <c r="M936">
        <v>157</v>
      </c>
      <c r="N936">
        <v>499</v>
      </c>
      <c r="O936">
        <v>320</v>
      </c>
      <c r="P936">
        <v>7</v>
      </c>
      <c r="Q936">
        <v>343</v>
      </c>
      <c r="R936">
        <v>917</v>
      </c>
      <c r="S936" s="7">
        <f t="shared" si="196"/>
        <v>21505.22</v>
      </c>
      <c r="T936" s="7">
        <f t="shared" si="197"/>
        <v>7828.26</v>
      </c>
      <c r="U936" s="6">
        <f t="shared" si="198"/>
        <v>38331.48</v>
      </c>
      <c r="V936" s="6">
        <f t="shared" si="199"/>
        <v>19795.6</v>
      </c>
      <c r="W936" s="6">
        <f t="shared" si="200"/>
        <v>86560.76</v>
      </c>
      <c r="X936" s="6">
        <f t="shared" si="201"/>
        <v>75223.28</v>
      </c>
      <c r="Y936" s="6">
        <f t="shared" si="202"/>
        <v>14126.86</v>
      </c>
      <c r="Z936" s="6">
        <f t="shared" si="203"/>
        <v>44900.02</v>
      </c>
      <c r="AA936" s="6">
        <f t="shared" si="204"/>
        <v>28793.6</v>
      </c>
      <c r="AB936" s="6">
        <f t="shared" si="205"/>
        <v>629.86</v>
      </c>
      <c r="AC936" s="6">
        <f t="shared" si="206"/>
        <v>30863.14</v>
      </c>
      <c r="AD936">
        <f t="shared" si="207"/>
        <v>82511.66</v>
      </c>
      <c r="AE936" s="7">
        <f t="shared" si="209"/>
        <v>5688.68</v>
      </c>
      <c r="AF936" s="6">
        <f t="shared" si="208"/>
        <v>451069.74</v>
      </c>
    </row>
    <row r="937" spans="1:32">
      <c r="A937">
        <v>936</v>
      </c>
      <c r="B937" t="s">
        <v>960</v>
      </c>
      <c r="C937" t="s">
        <v>35</v>
      </c>
      <c r="D937">
        <v>139.79</v>
      </c>
      <c r="E937">
        <v>4.2</v>
      </c>
      <c r="F937">
        <v>529</v>
      </c>
      <c r="G937">
        <v>831</v>
      </c>
      <c r="H937">
        <v>255</v>
      </c>
      <c r="I937">
        <v>829</v>
      </c>
      <c r="J937">
        <v>914</v>
      </c>
      <c r="K937">
        <v>957</v>
      </c>
      <c r="L937">
        <v>374</v>
      </c>
      <c r="M937">
        <v>786</v>
      </c>
      <c r="N937">
        <v>660</v>
      </c>
      <c r="O937">
        <v>323</v>
      </c>
      <c r="P937">
        <v>207</v>
      </c>
      <c r="Q937">
        <v>988</v>
      </c>
      <c r="R937">
        <v>398</v>
      </c>
      <c r="S937" s="7">
        <f t="shared" si="196"/>
        <v>116165.49</v>
      </c>
      <c r="T937" s="7">
        <f t="shared" si="197"/>
        <v>35646.45</v>
      </c>
      <c r="U937" s="6">
        <f t="shared" si="198"/>
        <v>115885.91</v>
      </c>
      <c r="V937" s="6">
        <f t="shared" si="199"/>
        <v>127768.06</v>
      </c>
      <c r="W937" s="6">
        <f t="shared" si="200"/>
        <v>133779.03</v>
      </c>
      <c r="X937" s="6">
        <f t="shared" si="201"/>
        <v>52281.46</v>
      </c>
      <c r="Y937" s="6">
        <f t="shared" si="202"/>
        <v>109874.94</v>
      </c>
      <c r="Z937" s="6">
        <f t="shared" si="203"/>
        <v>92261.4</v>
      </c>
      <c r="AA937" s="6">
        <f t="shared" si="204"/>
        <v>45152.17</v>
      </c>
      <c r="AB937" s="6">
        <f t="shared" si="205"/>
        <v>28936.53</v>
      </c>
      <c r="AC937" s="6">
        <f t="shared" si="206"/>
        <v>138112.52</v>
      </c>
      <c r="AD937">
        <f t="shared" si="207"/>
        <v>55636.42</v>
      </c>
      <c r="AE937" s="7">
        <f t="shared" si="209"/>
        <v>8194.99</v>
      </c>
      <c r="AF937" s="6">
        <f t="shared" si="208"/>
        <v>1051500.38</v>
      </c>
    </row>
    <row r="938" spans="1:32">
      <c r="A938">
        <v>937</v>
      </c>
      <c r="B938" t="s">
        <v>961</v>
      </c>
      <c r="C938" t="s">
        <v>29</v>
      </c>
      <c r="D938">
        <v>14.1</v>
      </c>
      <c r="E938">
        <v>2.1</v>
      </c>
      <c r="F938">
        <v>883</v>
      </c>
      <c r="G938">
        <v>957</v>
      </c>
      <c r="H938">
        <v>510</v>
      </c>
      <c r="I938">
        <v>885</v>
      </c>
      <c r="J938">
        <v>918</v>
      </c>
      <c r="K938">
        <v>734</v>
      </c>
      <c r="L938">
        <v>91</v>
      </c>
      <c r="M938">
        <v>692</v>
      </c>
      <c r="N938">
        <v>716</v>
      </c>
      <c r="O938">
        <v>383</v>
      </c>
      <c r="P938">
        <v>913</v>
      </c>
      <c r="Q938">
        <v>770</v>
      </c>
      <c r="R938">
        <v>890</v>
      </c>
      <c r="S938" s="7">
        <f t="shared" si="196"/>
        <v>13493.7</v>
      </c>
      <c r="T938" s="7">
        <f t="shared" si="197"/>
        <v>7191</v>
      </c>
      <c r="U938" s="6">
        <f t="shared" si="198"/>
        <v>12478.5</v>
      </c>
      <c r="V938" s="6">
        <f t="shared" si="199"/>
        <v>12943.8</v>
      </c>
      <c r="W938" s="6">
        <f t="shared" si="200"/>
        <v>10349.4</v>
      </c>
      <c r="X938" s="6">
        <f t="shared" si="201"/>
        <v>1283.1</v>
      </c>
      <c r="Y938" s="6">
        <f t="shared" si="202"/>
        <v>9757.2</v>
      </c>
      <c r="Z938" s="6">
        <f t="shared" si="203"/>
        <v>10095.6</v>
      </c>
      <c r="AA938" s="6">
        <f t="shared" si="204"/>
        <v>5400.3</v>
      </c>
      <c r="AB938" s="6">
        <f t="shared" si="205"/>
        <v>12873.3</v>
      </c>
      <c r="AC938" s="6">
        <f t="shared" si="206"/>
        <v>10857</v>
      </c>
      <c r="AD938">
        <f t="shared" si="207"/>
        <v>12549</v>
      </c>
      <c r="AE938" s="7">
        <f t="shared" si="209"/>
        <v>9358.2</v>
      </c>
      <c r="AF938" s="6">
        <f t="shared" si="208"/>
        <v>119271.9</v>
      </c>
    </row>
    <row r="939" spans="1:32">
      <c r="A939">
        <v>938</v>
      </c>
      <c r="B939" t="s">
        <v>962</v>
      </c>
      <c r="C939" t="s">
        <v>48</v>
      </c>
      <c r="D939">
        <v>457.58</v>
      </c>
      <c r="E939">
        <v>4.3</v>
      </c>
      <c r="F939">
        <v>147</v>
      </c>
      <c r="G939">
        <v>482</v>
      </c>
      <c r="H939">
        <v>72</v>
      </c>
      <c r="I939">
        <v>220</v>
      </c>
      <c r="J939">
        <v>722</v>
      </c>
      <c r="K939">
        <v>882</v>
      </c>
      <c r="L939">
        <v>180</v>
      </c>
      <c r="M939">
        <v>358</v>
      </c>
      <c r="N939">
        <v>117</v>
      </c>
      <c r="O939">
        <v>574</v>
      </c>
      <c r="P939">
        <v>636</v>
      </c>
      <c r="Q939">
        <v>819</v>
      </c>
      <c r="R939">
        <v>104</v>
      </c>
      <c r="S939" s="7">
        <f t="shared" si="196"/>
        <v>220553.56</v>
      </c>
      <c r="T939" s="7">
        <f t="shared" si="197"/>
        <v>32945.76</v>
      </c>
      <c r="U939" s="6">
        <f t="shared" si="198"/>
        <v>100667.6</v>
      </c>
      <c r="V939" s="6">
        <f t="shared" si="199"/>
        <v>330372.76</v>
      </c>
      <c r="W939" s="6">
        <f t="shared" si="200"/>
        <v>403585.56</v>
      </c>
      <c r="X939" s="6">
        <f t="shared" si="201"/>
        <v>82364.4</v>
      </c>
      <c r="Y939" s="6">
        <f t="shared" si="202"/>
        <v>163813.64</v>
      </c>
      <c r="Z939" s="6">
        <f t="shared" si="203"/>
        <v>53536.86</v>
      </c>
      <c r="AA939" s="6">
        <f t="shared" si="204"/>
        <v>262650.92</v>
      </c>
      <c r="AB939" s="6">
        <f t="shared" si="205"/>
        <v>291020.88</v>
      </c>
      <c r="AC939" s="6">
        <f t="shared" si="206"/>
        <v>374758.02</v>
      </c>
      <c r="AD939">
        <f t="shared" si="207"/>
        <v>47588.32</v>
      </c>
      <c r="AE939" s="7">
        <f t="shared" si="209"/>
        <v>5774.88</v>
      </c>
      <c r="AF939" s="6">
        <f t="shared" si="208"/>
        <v>2363858.28</v>
      </c>
    </row>
    <row r="940" spans="1:32">
      <c r="A940">
        <v>939</v>
      </c>
      <c r="B940" t="s">
        <v>963</v>
      </c>
      <c r="C940" t="s">
        <v>19</v>
      </c>
      <c r="D940">
        <v>63.29</v>
      </c>
      <c r="E940">
        <v>3</v>
      </c>
      <c r="F940">
        <v>666</v>
      </c>
      <c r="G940">
        <v>658</v>
      </c>
      <c r="H940">
        <v>930</v>
      </c>
      <c r="I940">
        <v>867</v>
      </c>
      <c r="J940">
        <v>24</v>
      </c>
      <c r="K940">
        <v>768</v>
      </c>
      <c r="L940">
        <v>742</v>
      </c>
      <c r="M940">
        <v>439</v>
      </c>
      <c r="N940">
        <v>484</v>
      </c>
      <c r="O940">
        <v>735</v>
      </c>
      <c r="P940">
        <v>122</v>
      </c>
      <c r="Q940">
        <v>73</v>
      </c>
      <c r="R940">
        <v>695</v>
      </c>
      <c r="S940" s="7">
        <f t="shared" si="196"/>
        <v>41644.82</v>
      </c>
      <c r="T940" s="7">
        <f t="shared" si="197"/>
        <v>58859.7</v>
      </c>
      <c r="U940" s="6">
        <f t="shared" si="198"/>
        <v>54872.43</v>
      </c>
      <c r="V940" s="6">
        <f t="shared" si="199"/>
        <v>1518.96</v>
      </c>
      <c r="W940" s="6">
        <f t="shared" si="200"/>
        <v>48606.72</v>
      </c>
      <c r="X940" s="6">
        <f t="shared" si="201"/>
        <v>46961.18</v>
      </c>
      <c r="Y940" s="6">
        <f t="shared" si="202"/>
        <v>27784.31</v>
      </c>
      <c r="Z940" s="6">
        <f t="shared" si="203"/>
        <v>30632.36</v>
      </c>
      <c r="AA940" s="6">
        <f t="shared" si="204"/>
        <v>46518.15</v>
      </c>
      <c r="AB940" s="6">
        <f t="shared" si="205"/>
        <v>7721.38</v>
      </c>
      <c r="AC940" s="6">
        <f t="shared" si="206"/>
        <v>4620.17</v>
      </c>
      <c r="AD940">
        <f t="shared" si="207"/>
        <v>43986.55</v>
      </c>
      <c r="AE940" s="7">
        <f t="shared" si="209"/>
        <v>7269.29</v>
      </c>
      <c r="AF940" s="6">
        <f t="shared" si="208"/>
        <v>413726.73</v>
      </c>
    </row>
    <row r="941" spans="1:32">
      <c r="A941">
        <v>940</v>
      </c>
      <c r="B941" t="s">
        <v>964</v>
      </c>
      <c r="C941" t="s">
        <v>29</v>
      </c>
      <c r="D941">
        <v>290.38</v>
      </c>
      <c r="E941">
        <v>1.3</v>
      </c>
      <c r="F941">
        <v>304</v>
      </c>
      <c r="G941">
        <v>715</v>
      </c>
      <c r="H941">
        <v>178</v>
      </c>
      <c r="I941">
        <v>533</v>
      </c>
      <c r="J941">
        <v>527</v>
      </c>
      <c r="K941">
        <v>779</v>
      </c>
      <c r="L941">
        <v>300</v>
      </c>
      <c r="M941">
        <v>588</v>
      </c>
      <c r="N941">
        <v>600</v>
      </c>
      <c r="O941">
        <v>736</v>
      </c>
      <c r="P941">
        <v>32</v>
      </c>
      <c r="Q941">
        <v>636</v>
      </c>
      <c r="R941">
        <v>329</v>
      </c>
      <c r="S941" s="7">
        <f t="shared" si="196"/>
        <v>207621.7</v>
      </c>
      <c r="T941" s="7">
        <f t="shared" si="197"/>
        <v>51687.64</v>
      </c>
      <c r="U941" s="6">
        <f t="shared" si="198"/>
        <v>154772.54</v>
      </c>
      <c r="V941" s="6">
        <f t="shared" si="199"/>
        <v>153030.26</v>
      </c>
      <c r="W941" s="6">
        <f t="shared" si="200"/>
        <v>226206.02</v>
      </c>
      <c r="X941" s="6">
        <f t="shared" si="201"/>
        <v>87114</v>
      </c>
      <c r="Y941" s="6">
        <f t="shared" si="202"/>
        <v>170743.44</v>
      </c>
      <c r="Z941" s="6">
        <f t="shared" si="203"/>
        <v>174228</v>
      </c>
      <c r="AA941" s="6">
        <f t="shared" si="204"/>
        <v>213719.68</v>
      </c>
      <c r="AB941" s="6">
        <f t="shared" si="205"/>
        <v>9292.16</v>
      </c>
      <c r="AC941" s="6">
        <f t="shared" si="206"/>
        <v>184681.68</v>
      </c>
      <c r="AD941">
        <f t="shared" si="207"/>
        <v>95535.02</v>
      </c>
      <c r="AE941" s="7">
        <f t="shared" si="209"/>
        <v>6548.68</v>
      </c>
      <c r="AF941" s="6">
        <f t="shared" si="208"/>
        <v>1728632.14</v>
      </c>
    </row>
    <row r="942" spans="1:32">
      <c r="A942">
        <v>941</v>
      </c>
      <c r="B942" t="s">
        <v>965</v>
      </c>
      <c r="C942" t="s">
        <v>19</v>
      </c>
      <c r="D942">
        <v>140.66</v>
      </c>
      <c r="E942">
        <v>1.2</v>
      </c>
      <c r="F942">
        <v>620</v>
      </c>
      <c r="G942">
        <v>591</v>
      </c>
      <c r="H942">
        <v>211</v>
      </c>
      <c r="I942">
        <v>691</v>
      </c>
      <c r="J942">
        <v>181</v>
      </c>
      <c r="K942">
        <v>870</v>
      </c>
      <c r="L942">
        <v>659</v>
      </c>
      <c r="M942">
        <v>465</v>
      </c>
      <c r="N942">
        <v>665</v>
      </c>
      <c r="O942">
        <v>880</v>
      </c>
      <c r="P942">
        <v>512</v>
      </c>
      <c r="Q942">
        <v>699</v>
      </c>
      <c r="R942">
        <v>659</v>
      </c>
      <c r="S942" s="7">
        <f t="shared" si="196"/>
        <v>83130.06</v>
      </c>
      <c r="T942" s="7">
        <f t="shared" si="197"/>
        <v>29679.26</v>
      </c>
      <c r="U942" s="6">
        <f t="shared" si="198"/>
        <v>97196.06</v>
      </c>
      <c r="V942" s="6">
        <f t="shared" si="199"/>
        <v>25459.46</v>
      </c>
      <c r="W942" s="6">
        <f t="shared" si="200"/>
        <v>122374.2</v>
      </c>
      <c r="X942" s="6">
        <f t="shared" si="201"/>
        <v>92694.94</v>
      </c>
      <c r="Y942" s="6">
        <f t="shared" si="202"/>
        <v>65406.9</v>
      </c>
      <c r="Z942" s="6">
        <f t="shared" si="203"/>
        <v>93538.9</v>
      </c>
      <c r="AA942" s="6">
        <f t="shared" si="204"/>
        <v>123780.8</v>
      </c>
      <c r="AB942" s="6">
        <f t="shared" si="205"/>
        <v>72017.92</v>
      </c>
      <c r="AC942" s="6">
        <f t="shared" si="206"/>
        <v>98321.34</v>
      </c>
      <c r="AD942">
        <f t="shared" si="207"/>
        <v>92694.94</v>
      </c>
      <c r="AE942" s="7">
        <f t="shared" si="209"/>
        <v>7844.86</v>
      </c>
      <c r="AF942" s="6">
        <f t="shared" si="208"/>
        <v>996294.78</v>
      </c>
    </row>
    <row r="943" spans="1:32">
      <c r="A943">
        <v>942</v>
      </c>
      <c r="B943" t="s">
        <v>966</v>
      </c>
      <c r="C943" t="s">
        <v>29</v>
      </c>
      <c r="D943">
        <v>279.32</v>
      </c>
      <c r="E943">
        <v>2.3</v>
      </c>
      <c r="F943">
        <v>748</v>
      </c>
      <c r="G943">
        <v>890</v>
      </c>
      <c r="H943">
        <v>804</v>
      </c>
      <c r="I943">
        <v>947</v>
      </c>
      <c r="J943">
        <v>498</v>
      </c>
      <c r="K943">
        <v>515</v>
      </c>
      <c r="L943">
        <v>791</v>
      </c>
      <c r="M943">
        <v>662</v>
      </c>
      <c r="N943">
        <v>950</v>
      </c>
      <c r="O943">
        <v>345</v>
      </c>
      <c r="P943">
        <v>203</v>
      </c>
      <c r="Q943">
        <v>253</v>
      </c>
      <c r="R943">
        <v>616</v>
      </c>
      <c r="S943" s="7">
        <f t="shared" si="196"/>
        <v>248594.8</v>
      </c>
      <c r="T943" s="7">
        <f t="shared" si="197"/>
        <v>224573.28</v>
      </c>
      <c r="U943" s="6">
        <f t="shared" si="198"/>
        <v>264516.04</v>
      </c>
      <c r="V943" s="6">
        <f t="shared" si="199"/>
        <v>139101.36</v>
      </c>
      <c r="W943" s="6">
        <f t="shared" si="200"/>
        <v>143849.8</v>
      </c>
      <c r="X943" s="6">
        <f t="shared" si="201"/>
        <v>220942.12</v>
      </c>
      <c r="Y943" s="6">
        <f t="shared" si="202"/>
        <v>184909.84</v>
      </c>
      <c r="Z943" s="6">
        <f t="shared" si="203"/>
        <v>265354</v>
      </c>
      <c r="AA943" s="6">
        <f t="shared" si="204"/>
        <v>96365.4</v>
      </c>
      <c r="AB943" s="6">
        <f t="shared" si="205"/>
        <v>56701.96</v>
      </c>
      <c r="AC943" s="6">
        <f t="shared" si="206"/>
        <v>70667.96</v>
      </c>
      <c r="AD943">
        <f t="shared" si="207"/>
        <v>172061.12</v>
      </c>
      <c r="AE943" s="7">
        <f t="shared" si="209"/>
        <v>8503.62</v>
      </c>
      <c r="AF943" s="6">
        <f t="shared" si="208"/>
        <v>2087637.68</v>
      </c>
    </row>
    <row r="944" spans="1:32">
      <c r="A944">
        <v>943</v>
      </c>
      <c r="B944" t="s">
        <v>967</v>
      </c>
      <c r="C944" t="s">
        <v>48</v>
      </c>
      <c r="D944">
        <v>327.45</v>
      </c>
      <c r="E944">
        <v>4.1</v>
      </c>
      <c r="F944">
        <v>820</v>
      </c>
      <c r="G944">
        <v>554</v>
      </c>
      <c r="H944">
        <v>233</v>
      </c>
      <c r="I944">
        <v>366</v>
      </c>
      <c r="J944">
        <v>840</v>
      </c>
      <c r="K944">
        <v>937</v>
      </c>
      <c r="L944">
        <v>188</v>
      </c>
      <c r="M944">
        <v>445</v>
      </c>
      <c r="N944">
        <v>678</v>
      </c>
      <c r="O944">
        <v>848</v>
      </c>
      <c r="P944">
        <v>517</v>
      </c>
      <c r="Q944">
        <v>958</v>
      </c>
      <c r="R944">
        <v>46</v>
      </c>
      <c r="S944" s="7">
        <f t="shared" si="196"/>
        <v>181407.3</v>
      </c>
      <c r="T944" s="7">
        <f t="shared" si="197"/>
        <v>76295.85</v>
      </c>
      <c r="U944" s="6">
        <f t="shared" si="198"/>
        <v>119846.7</v>
      </c>
      <c r="V944" s="6">
        <f t="shared" si="199"/>
        <v>275058</v>
      </c>
      <c r="W944" s="6">
        <f t="shared" si="200"/>
        <v>306820.65</v>
      </c>
      <c r="X944" s="6">
        <f t="shared" si="201"/>
        <v>61560.6</v>
      </c>
      <c r="Y944" s="6">
        <f t="shared" si="202"/>
        <v>145715.25</v>
      </c>
      <c r="Z944" s="6">
        <f t="shared" si="203"/>
        <v>222011.1</v>
      </c>
      <c r="AA944" s="6">
        <f t="shared" si="204"/>
        <v>277677.6</v>
      </c>
      <c r="AB944" s="6">
        <f t="shared" si="205"/>
        <v>169291.65</v>
      </c>
      <c r="AC944" s="6">
        <f t="shared" si="206"/>
        <v>313697.1</v>
      </c>
      <c r="AD944">
        <f t="shared" si="207"/>
        <v>15062.7</v>
      </c>
      <c r="AE944" s="7">
        <f t="shared" si="209"/>
        <v>7761.55</v>
      </c>
      <c r="AF944" s="6">
        <f t="shared" si="208"/>
        <v>2164444.5</v>
      </c>
    </row>
    <row r="945" spans="1:32">
      <c r="A945">
        <v>944</v>
      </c>
      <c r="B945" t="s">
        <v>968</v>
      </c>
      <c r="C945" t="s">
        <v>21</v>
      </c>
      <c r="D945">
        <v>415.72</v>
      </c>
      <c r="E945">
        <v>3.8</v>
      </c>
      <c r="F945">
        <v>864</v>
      </c>
      <c r="G945">
        <v>457</v>
      </c>
      <c r="H945">
        <v>464</v>
      </c>
      <c r="I945">
        <v>931</v>
      </c>
      <c r="J945">
        <v>640</v>
      </c>
      <c r="K945">
        <v>396</v>
      </c>
      <c r="L945">
        <v>858</v>
      </c>
      <c r="M945">
        <v>749</v>
      </c>
      <c r="N945">
        <v>467</v>
      </c>
      <c r="O945">
        <v>102</v>
      </c>
      <c r="P945">
        <v>808</v>
      </c>
      <c r="Q945">
        <v>832</v>
      </c>
      <c r="R945">
        <v>598</v>
      </c>
      <c r="S945" s="7">
        <f t="shared" si="196"/>
        <v>189984.04</v>
      </c>
      <c r="T945" s="7">
        <f t="shared" si="197"/>
        <v>192894.08</v>
      </c>
      <c r="U945" s="6">
        <f t="shared" si="198"/>
        <v>387035.32</v>
      </c>
      <c r="V945" s="6">
        <f t="shared" si="199"/>
        <v>266060.8</v>
      </c>
      <c r="W945" s="6">
        <f t="shared" si="200"/>
        <v>164625.12</v>
      </c>
      <c r="X945" s="6">
        <f t="shared" si="201"/>
        <v>356687.76</v>
      </c>
      <c r="Y945" s="6">
        <f t="shared" si="202"/>
        <v>311374.28</v>
      </c>
      <c r="Z945" s="6">
        <f t="shared" si="203"/>
        <v>194141.24</v>
      </c>
      <c r="AA945" s="6">
        <f t="shared" si="204"/>
        <v>42403.44</v>
      </c>
      <c r="AB945" s="6">
        <f t="shared" si="205"/>
        <v>335901.76</v>
      </c>
      <c r="AC945" s="6">
        <f t="shared" si="206"/>
        <v>345879.04</v>
      </c>
      <c r="AD945">
        <f t="shared" si="207"/>
        <v>248600.56</v>
      </c>
      <c r="AE945" s="7">
        <f t="shared" si="209"/>
        <v>8585.52</v>
      </c>
      <c r="AF945" s="6">
        <f t="shared" si="208"/>
        <v>3035587.44</v>
      </c>
    </row>
    <row r="946" spans="1:32">
      <c r="A946">
        <v>945</v>
      </c>
      <c r="B946" t="s">
        <v>969</v>
      </c>
      <c r="C946" t="s">
        <v>23</v>
      </c>
      <c r="D946">
        <v>107.18</v>
      </c>
      <c r="E946">
        <v>4.2</v>
      </c>
      <c r="F946">
        <v>582</v>
      </c>
      <c r="G946">
        <v>88</v>
      </c>
      <c r="H946">
        <v>750</v>
      </c>
      <c r="I946">
        <v>840</v>
      </c>
      <c r="J946">
        <v>41</v>
      </c>
      <c r="K946">
        <v>865</v>
      </c>
      <c r="L946">
        <v>861</v>
      </c>
      <c r="M946">
        <v>800</v>
      </c>
      <c r="N946">
        <v>160</v>
      </c>
      <c r="O946">
        <v>214</v>
      </c>
      <c r="P946">
        <v>950</v>
      </c>
      <c r="Q946">
        <v>819</v>
      </c>
      <c r="R946">
        <v>820</v>
      </c>
      <c r="S946" s="7">
        <f t="shared" si="196"/>
        <v>9431.84</v>
      </c>
      <c r="T946" s="7">
        <f t="shared" si="197"/>
        <v>80385</v>
      </c>
      <c r="U946" s="6">
        <f t="shared" si="198"/>
        <v>90031.2</v>
      </c>
      <c r="V946" s="6">
        <f t="shared" si="199"/>
        <v>4394.38</v>
      </c>
      <c r="W946" s="6">
        <f t="shared" si="200"/>
        <v>92710.7</v>
      </c>
      <c r="X946" s="6">
        <f t="shared" si="201"/>
        <v>92281.98</v>
      </c>
      <c r="Y946" s="6">
        <f t="shared" si="202"/>
        <v>85744</v>
      </c>
      <c r="Z946" s="6">
        <f t="shared" si="203"/>
        <v>17148.8</v>
      </c>
      <c r="AA946" s="6">
        <f t="shared" si="204"/>
        <v>22936.52</v>
      </c>
      <c r="AB946" s="6">
        <f t="shared" si="205"/>
        <v>101821</v>
      </c>
      <c r="AC946" s="6">
        <f t="shared" si="206"/>
        <v>87780.42</v>
      </c>
      <c r="AD946">
        <f t="shared" si="207"/>
        <v>87887.6</v>
      </c>
      <c r="AE946" s="7">
        <f t="shared" si="209"/>
        <v>7901.38</v>
      </c>
      <c r="AF946" s="6">
        <f t="shared" si="208"/>
        <v>772553.44</v>
      </c>
    </row>
    <row r="947" spans="1:32">
      <c r="A947">
        <v>946</v>
      </c>
      <c r="B947" t="s">
        <v>970</v>
      </c>
      <c r="C947" t="s">
        <v>23</v>
      </c>
      <c r="D947">
        <v>10.44</v>
      </c>
      <c r="E947">
        <v>3.1</v>
      </c>
      <c r="F947">
        <v>695</v>
      </c>
      <c r="G947">
        <v>659</v>
      </c>
      <c r="H947">
        <v>222</v>
      </c>
      <c r="I947">
        <v>742</v>
      </c>
      <c r="J947">
        <v>914</v>
      </c>
      <c r="K947">
        <v>105</v>
      </c>
      <c r="L947">
        <v>313</v>
      </c>
      <c r="M947">
        <v>742</v>
      </c>
      <c r="N947">
        <v>269</v>
      </c>
      <c r="O947">
        <v>191</v>
      </c>
      <c r="P947">
        <v>516</v>
      </c>
      <c r="Q947">
        <v>746</v>
      </c>
      <c r="R947">
        <v>948</v>
      </c>
      <c r="S947" s="7">
        <f t="shared" si="196"/>
        <v>6879.96</v>
      </c>
      <c r="T947" s="7">
        <f t="shared" si="197"/>
        <v>2317.68</v>
      </c>
      <c r="U947" s="6">
        <f t="shared" si="198"/>
        <v>7746.48</v>
      </c>
      <c r="V947" s="6">
        <f t="shared" si="199"/>
        <v>9542.16</v>
      </c>
      <c r="W947" s="6">
        <f t="shared" si="200"/>
        <v>1096.2</v>
      </c>
      <c r="X947" s="6">
        <f t="shared" si="201"/>
        <v>3267.72</v>
      </c>
      <c r="Y947" s="6">
        <f t="shared" si="202"/>
        <v>7746.48</v>
      </c>
      <c r="Z947" s="6">
        <f t="shared" si="203"/>
        <v>2808.36</v>
      </c>
      <c r="AA947" s="6">
        <f t="shared" si="204"/>
        <v>1994.04</v>
      </c>
      <c r="AB947" s="6">
        <f t="shared" si="205"/>
        <v>5387.04</v>
      </c>
      <c r="AC947" s="6">
        <f t="shared" si="206"/>
        <v>7788.24</v>
      </c>
      <c r="AD947">
        <f t="shared" si="207"/>
        <v>9897.12</v>
      </c>
      <c r="AE947" s="7">
        <f t="shared" si="209"/>
        <v>7075.54</v>
      </c>
      <c r="AF947" s="6">
        <f t="shared" si="208"/>
        <v>66471.48</v>
      </c>
    </row>
    <row r="948" spans="1:32">
      <c r="A948">
        <v>947</v>
      </c>
      <c r="B948" t="s">
        <v>971</v>
      </c>
      <c r="C948" t="s">
        <v>29</v>
      </c>
      <c r="D948">
        <v>72.76</v>
      </c>
      <c r="E948">
        <v>2.8</v>
      </c>
      <c r="F948">
        <v>762</v>
      </c>
      <c r="G948">
        <v>94</v>
      </c>
      <c r="H948">
        <v>630</v>
      </c>
      <c r="I948">
        <v>914</v>
      </c>
      <c r="J948">
        <v>480</v>
      </c>
      <c r="K948">
        <v>84</v>
      </c>
      <c r="L948">
        <v>492</v>
      </c>
      <c r="M948">
        <v>487</v>
      </c>
      <c r="N948">
        <v>55</v>
      </c>
      <c r="O948">
        <v>671</v>
      </c>
      <c r="P948">
        <v>442</v>
      </c>
      <c r="Q948">
        <v>985</v>
      </c>
      <c r="R948">
        <v>640</v>
      </c>
      <c r="S948" s="7">
        <f t="shared" si="196"/>
        <v>6839.44</v>
      </c>
      <c r="T948" s="7">
        <f t="shared" si="197"/>
        <v>45838.8</v>
      </c>
      <c r="U948" s="6">
        <f t="shared" si="198"/>
        <v>66502.64</v>
      </c>
      <c r="V948" s="6">
        <f t="shared" si="199"/>
        <v>34924.8</v>
      </c>
      <c r="W948" s="6">
        <f t="shared" si="200"/>
        <v>6111.84</v>
      </c>
      <c r="X948" s="6">
        <f t="shared" si="201"/>
        <v>35797.92</v>
      </c>
      <c r="Y948" s="6">
        <f t="shared" si="202"/>
        <v>35434.12</v>
      </c>
      <c r="Z948" s="6">
        <f t="shared" si="203"/>
        <v>4001.8</v>
      </c>
      <c r="AA948" s="6">
        <f t="shared" si="204"/>
        <v>48821.96</v>
      </c>
      <c r="AB948" s="6">
        <f t="shared" si="205"/>
        <v>32159.92</v>
      </c>
      <c r="AC948" s="6">
        <f t="shared" si="206"/>
        <v>71668.6</v>
      </c>
      <c r="AD948">
        <f t="shared" si="207"/>
        <v>46566.4</v>
      </c>
      <c r="AE948" s="7">
        <f t="shared" si="209"/>
        <v>6811.56</v>
      </c>
      <c r="AF948" s="6">
        <f t="shared" si="208"/>
        <v>434668.24</v>
      </c>
    </row>
    <row r="949" spans="1:32">
      <c r="A949">
        <v>948</v>
      </c>
      <c r="B949" t="s">
        <v>972</v>
      </c>
      <c r="C949" t="s">
        <v>23</v>
      </c>
      <c r="D949">
        <v>450.51</v>
      </c>
      <c r="E949">
        <v>1.6</v>
      </c>
      <c r="F949">
        <v>228</v>
      </c>
      <c r="G949">
        <v>451</v>
      </c>
      <c r="H949">
        <v>824</v>
      </c>
      <c r="I949">
        <v>549</v>
      </c>
      <c r="J949">
        <v>929</v>
      </c>
      <c r="K949">
        <v>213</v>
      </c>
      <c r="L949">
        <v>922</v>
      </c>
      <c r="M949">
        <v>529</v>
      </c>
      <c r="N949">
        <v>227</v>
      </c>
      <c r="O949">
        <v>883</v>
      </c>
      <c r="P949">
        <v>591</v>
      </c>
      <c r="Q949">
        <v>761</v>
      </c>
      <c r="R949">
        <v>769</v>
      </c>
      <c r="S949" s="7">
        <f t="shared" si="196"/>
        <v>203180.01</v>
      </c>
      <c r="T949" s="7">
        <f t="shared" si="197"/>
        <v>371220.24</v>
      </c>
      <c r="U949" s="6">
        <f t="shared" si="198"/>
        <v>247329.99</v>
      </c>
      <c r="V949" s="6">
        <f t="shared" si="199"/>
        <v>418523.79</v>
      </c>
      <c r="W949" s="6">
        <f t="shared" si="200"/>
        <v>95958.63</v>
      </c>
      <c r="X949" s="6">
        <f t="shared" si="201"/>
        <v>415370.22</v>
      </c>
      <c r="Y949" s="6">
        <f t="shared" si="202"/>
        <v>238319.79</v>
      </c>
      <c r="Z949" s="6">
        <f t="shared" si="203"/>
        <v>102265.77</v>
      </c>
      <c r="AA949" s="6">
        <f t="shared" si="204"/>
        <v>397800.33</v>
      </c>
      <c r="AB949" s="6">
        <f t="shared" si="205"/>
        <v>266251.41</v>
      </c>
      <c r="AC949" s="6">
        <f t="shared" si="206"/>
        <v>342838.11</v>
      </c>
      <c r="AD949">
        <f t="shared" si="207"/>
        <v>346442.19</v>
      </c>
      <c r="AE949" s="7">
        <f t="shared" si="209"/>
        <v>8328.11</v>
      </c>
      <c r="AF949" s="6">
        <f t="shared" si="208"/>
        <v>3445500.48</v>
      </c>
    </row>
    <row r="950" spans="1:32">
      <c r="A950">
        <v>949</v>
      </c>
      <c r="B950" t="s">
        <v>973</v>
      </c>
      <c r="C950" t="s">
        <v>29</v>
      </c>
      <c r="D950">
        <v>437.58</v>
      </c>
      <c r="E950">
        <v>2.3</v>
      </c>
      <c r="F950">
        <v>102</v>
      </c>
      <c r="G950">
        <v>427</v>
      </c>
      <c r="H950">
        <v>263</v>
      </c>
      <c r="I950">
        <v>581</v>
      </c>
      <c r="J950">
        <v>847</v>
      </c>
      <c r="K950">
        <v>120</v>
      </c>
      <c r="L950">
        <v>921</v>
      </c>
      <c r="M950">
        <v>72</v>
      </c>
      <c r="N950">
        <v>848</v>
      </c>
      <c r="O950">
        <v>718</v>
      </c>
      <c r="P950">
        <v>785</v>
      </c>
      <c r="Q950">
        <v>331</v>
      </c>
      <c r="R950">
        <v>313</v>
      </c>
      <c r="S950" s="7">
        <f t="shared" si="196"/>
        <v>186846.66</v>
      </c>
      <c r="T950" s="7">
        <f t="shared" si="197"/>
        <v>115083.54</v>
      </c>
      <c r="U950" s="6">
        <f t="shared" si="198"/>
        <v>254233.98</v>
      </c>
      <c r="V950" s="6">
        <f t="shared" si="199"/>
        <v>370630.26</v>
      </c>
      <c r="W950" s="6">
        <f t="shared" si="200"/>
        <v>52509.6</v>
      </c>
      <c r="X950" s="6">
        <f t="shared" si="201"/>
        <v>403011.18</v>
      </c>
      <c r="Y950" s="6">
        <f t="shared" si="202"/>
        <v>31505.76</v>
      </c>
      <c r="Z950" s="6">
        <f t="shared" si="203"/>
        <v>371067.84</v>
      </c>
      <c r="AA950" s="6">
        <f t="shared" si="204"/>
        <v>314182.44</v>
      </c>
      <c r="AB950" s="6">
        <f t="shared" si="205"/>
        <v>343500.3</v>
      </c>
      <c r="AC950" s="6">
        <f t="shared" si="206"/>
        <v>144838.98</v>
      </c>
      <c r="AD950">
        <f t="shared" si="207"/>
        <v>136962.54</v>
      </c>
      <c r="AE950" s="7">
        <f t="shared" si="209"/>
        <v>6767.88</v>
      </c>
      <c r="AF950" s="6">
        <f t="shared" si="208"/>
        <v>2724373.08</v>
      </c>
    </row>
    <row r="951" spans="1:32">
      <c r="A951">
        <v>950</v>
      </c>
      <c r="B951" t="s">
        <v>974</v>
      </c>
      <c r="C951" t="s">
        <v>29</v>
      </c>
      <c r="D951">
        <v>300.72</v>
      </c>
      <c r="E951">
        <v>2.7</v>
      </c>
      <c r="F951">
        <v>587</v>
      </c>
      <c r="G951">
        <v>150</v>
      </c>
      <c r="H951">
        <v>206</v>
      </c>
      <c r="I951">
        <v>115</v>
      </c>
      <c r="J951">
        <v>747</v>
      </c>
      <c r="K951">
        <v>131</v>
      </c>
      <c r="L951">
        <v>127</v>
      </c>
      <c r="M951">
        <v>928</v>
      </c>
      <c r="N951">
        <v>148</v>
      </c>
      <c r="O951">
        <v>780</v>
      </c>
      <c r="P951">
        <v>688</v>
      </c>
      <c r="Q951">
        <v>397</v>
      </c>
      <c r="R951">
        <v>146</v>
      </c>
      <c r="S951" s="7">
        <f t="shared" si="196"/>
        <v>45108</v>
      </c>
      <c r="T951" s="7">
        <f t="shared" si="197"/>
        <v>61948.32</v>
      </c>
      <c r="U951" s="6">
        <f t="shared" si="198"/>
        <v>34582.8</v>
      </c>
      <c r="V951" s="6">
        <f t="shared" si="199"/>
        <v>224637.84</v>
      </c>
      <c r="W951" s="6">
        <f t="shared" si="200"/>
        <v>39394.32</v>
      </c>
      <c r="X951" s="6">
        <f t="shared" si="201"/>
        <v>38191.44</v>
      </c>
      <c r="Y951" s="6">
        <f t="shared" si="202"/>
        <v>279068.16</v>
      </c>
      <c r="Z951" s="6">
        <f t="shared" si="203"/>
        <v>44506.56</v>
      </c>
      <c r="AA951" s="6">
        <f t="shared" si="204"/>
        <v>234561.6</v>
      </c>
      <c r="AB951" s="6">
        <f t="shared" si="205"/>
        <v>206895.36</v>
      </c>
      <c r="AC951" s="6">
        <f t="shared" si="206"/>
        <v>119385.84</v>
      </c>
      <c r="AD951">
        <f t="shared" si="207"/>
        <v>43905.12</v>
      </c>
      <c r="AE951" s="7">
        <f t="shared" si="209"/>
        <v>5453.42</v>
      </c>
      <c r="AF951" s="6">
        <f t="shared" si="208"/>
        <v>1372185.36</v>
      </c>
    </row>
    <row r="952" spans="1:32">
      <c r="A952">
        <v>951</v>
      </c>
      <c r="B952" t="s">
        <v>975</v>
      </c>
      <c r="C952" t="s">
        <v>35</v>
      </c>
      <c r="D952">
        <v>302.26</v>
      </c>
      <c r="E952">
        <v>1.4</v>
      </c>
      <c r="F952">
        <v>417</v>
      </c>
      <c r="G952">
        <v>513</v>
      </c>
      <c r="H952">
        <v>606</v>
      </c>
      <c r="I952">
        <v>238</v>
      </c>
      <c r="J952">
        <v>871</v>
      </c>
      <c r="K952">
        <v>849</v>
      </c>
      <c r="L952">
        <v>518</v>
      </c>
      <c r="M952">
        <v>927</v>
      </c>
      <c r="N952">
        <v>45</v>
      </c>
      <c r="O952">
        <v>193</v>
      </c>
      <c r="P952">
        <v>849</v>
      </c>
      <c r="Q952">
        <v>344</v>
      </c>
      <c r="R952">
        <v>957</v>
      </c>
      <c r="S952" s="7">
        <f t="shared" si="196"/>
        <v>155059.38</v>
      </c>
      <c r="T952" s="7">
        <f t="shared" si="197"/>
        <v>183169.56</v>
      </c>
      <c r="U952" s="6">
        <f t="shared" si="198"/>
        <v>71937.88</v>
      </c>
      <c r="V952" s="6">
        <f t="shared" si="199"/>
        <v>263268.46</v>
      </c>
      <c r="W952" s="6">
        <f t="shared" si="200"/>
        <v>256618.74</v>
      </c>
      <c r="X952" s="6">
        <f t="shared" si="201"/>
        <v>156570.68</v>
      </c>
      <c r="Y952" s="6">
        <f t="shared" si="202"/>
        <v>280195.02</v>
      </c>
      <c r="Z952" s="6">
        <f t="shared" si="203"/>
        <v>13601.7</v>
      </c>
      <c r="AA952" s="6">
        <f t="shared" si="204"/>
        <v>58336.18</v>
      </c>
      <c r="AB952" s="6">
        <f t="shared" si="205"/>
        <v>256618.74</v>
      </c>
      <c r="AC952" s="6">
        <f t="shared" si="206"/>
        <v>103977.44</v>
      </c>
      <c r="AD952">
        <f t="shared" si="207"/>
        <v>289262.82</v>
      </c>
      <c r="AE952" s="7">
        <f t="shared" si="209"/>
        <v>7630.66</v>
      </c>
      <c r="AF952" s="6">
        <f t="shared" si="208"/>
        <v>2088616.6</v>
      </c>
    </row>
    <row r="953" spans="1:32">
      <c r="A953">
        <v>952</v>
      </c>
      <c r="B953" t="s">
        <v>976</v>
      </c>
      <c r="C953" t="s">
        <v>26</v>
      </c>
      <c r="D953">
        <v>334.19</v>
      </c>
      <c r="E953">
        <v>1.9</v>
      </c>
      <c r="F953">
        <v>958</v>
      </c>
      <c r="G953">
        <v>375</v>
      </c>
      <c r="H953">
        <v>884</v>
      </c>
      <c r="I953">
        <v>334</v>
      </c>
      <c r="J953">
        <v>438</v>
      </c>
      <c r="K953">
        <v>196</v>
      </c>
      <c r="L953">
        <v>425</v>
      </c>
      <c r="M953">
        <v>700</v>
      </c>
      <c r="N953">
        <v>143</v>
      </c>
      <c r="O953">
        <v>379</v>
      </c>
      <c r="P953">
        <v>832</v>
      </c>
      <c r="Q953">
        <v>583</v>
      </c>
      <c r="R953">
        <v>461</v>
      </c>
      <c r="S953" s="7">
        <f t="shared" si="196"/>
        <v>125321.25</v>
      </c>
      <c r="T953" s="7">
        <f t="shared" si="197"/>
        <v>295423.96</v>
      </c>
      <c r="U953" s="6">
        <f t="shared" si="198"/>
        <v>111619.46</v>
      </c>
      <c r="V953" s="6">
        <f t="shared" si="199"/>
        <v>146375.22</v>
      </c>
      <c r="W953" s="6">
        <f t="shared" si="200"/>
        <v>65501.24</v>
      </c>
      <c r="X953" s="6">
        <f t="shared" si="201"/>
        <v>142030.75</v>
      </c>
      <c r="Y953" s="6">
        <f t="shared" si="202"/>
        <v>233933</v>
      </c>
      <c r="Z953" s="6">
        <f t="shared" si="203"/>
        <v>47789.17</v>
      </c>
      <c r="AA953" s="6">
        <f t="shared" si="204"/>
        <v>126658.01</v>
      </c>
      <c r="AB953" s="6">
        <f t="shared" si="205"/>
        <v>278046.08</v>
      </c>
      <c r="AC953" s="6">
        <f t="shared" si="206"/>
        <v>194832.77</v>
      </c>
      <c r="AD953">
        <f t="shared" si="207"/>
        <v>154061.59</v>
      </c>
      <c r="AE953" s="7">
        <f t="shared" si="209"/>
        <v>7044.09</v>
      </c>
      <c r="AF953" s="6">
        <f t="shared" si="208"/>
        <v>1921592.5</v>
      </c>
    </row>
    <row r="954" spans="1:32">
      <c r="A954">
        <v>953</v>
      </c>
      <c r="B954" t="s">
        <v>977</v>
      </c>
      <c r="C954" t="s">
        <v>26</v>
      </c>
      <c r="D954">
        <v>91.81</v>
      </c>
      <c r="E954">
        <v>3.4</v>
      </c>
      <c r="F954">
        <v>216</v>
      </c>
      <c r="G954">
        <v>21</v>
      </c>
      <c r="H954">
        <v>733</v>
      </c>
      <c r="I954">
        <v>440</v>
      </c>
      <c r="J954">
        <v>401</v>
      </c>
      <c r="K954">
        <v>18</v>
      </c>
      <c r="L954">
        <v>558</v>
      </c>
      <c r="M954">
        <v>949</v>
      </c>
      <c r="N954">
        <v>749</v>
      </c>
      <c r="O954">
        <v>402</v>
      </c>
      <c r="P954">
        <v>338</v>
      </c>
      <c r="Q954">
        <v>746</v>
      </c>
      <c r="R954">
        <v>583</v>
      </c>
      <c r="S954" s="7">
        <f t="shared" si="196"/>
        <v>1928.01</v>
      </c>
      <c r="T954" s="7">
        <f t="shared" si="197"/>
        <v>67296.73</v>
      </c>
      <c r="U954" s="6">
        <f t="shared" si="198"/>
        <v>40396.4</v>
      </c>
      <c r="V954" s="6">
        <f t="shared" si="199"/>
        <v>36815.81</v>
      </c>
      <c r="W954" s="6">
        <f t="shared" si="200"/>
        <v>1652.58</v>
      </c>
      <c r="X954" s="6">
        <f t="shared" si="201"/>
        <v>51229.98</v>
      </c>
      <c r="Y954" s="6">
        <f t="shared" si="202"/>
        <v>87127.69</v>
      </c>
      <c r="Z954" s="6">
        <f t="shared" si="203"/>
        <v>68765.69</v>
      </c>
      <c r="AA954" s="6">
        <f t="shared" si="204"/>
        <v>36907.62</v>
      </c>
      <c r="AB954" s="6">
        <f t="shared" si="205"/>
        <v>31031.78</v>
      </c>
      <c r="AC954" s="6">
        <f t="shared" si="206"/>
        <v>68490.26</v>
      </c>
      <c r="AD954">
        <f t="shared" si="207"/>
        <v>53525.23</v>
      </c>
      <c r="AE954" s="7">
        <f t="shared" si="209"/>
        <v>6249.21</v>
      </c>
      <c r="AF954" s="6">
        <f t="shared" si="208"/>
        <v>545167.78</v>
      </c>
    </row>
    <row r="955" spans="1:32">
      <c r="A955">
        <v>954</v>
      </c>
      <c r="B955" t="s">
        <v>978</v>
      </c>
      <c r="C955" t="s">
        <v>35</v>
      </c>
      <c r="D955">
        <v>457.63</v>
      </c>
      <c r="E955">
        <v>3.9</v>
      </c>
      <c r="F955">
        <v>407</v>
      </c>
      <c r="G955">
        <v>882</v>
      </c>
      <c r="H955">
        <v>365</v>
      </c>
      <c r="I955">
        <v>147</v>
      </c>
      <c r="J955">
        <v>545</v>
      </c>
      <c r="K955">
        <v>641</v>
      </c>
      <c r="L955">
        <v>564</v>
      </c>
      <c r="M955">
        <v>16</v>
      </c>
      <c r="N955">
        <v>783</v>
      </c>
      <c r="O955">
        <v>663</v>
      </c>
      <c r="P955">
        <v>437</v>
      </c>
      <c r="Q955">
        <v>835</v>
      </c>
      <c r="R955">
        <v>485</v>
      </c>
      <c r="S955" s="7">
        <f t="shared" si="196"/>
        <v>403629.66</v>
      </c>
      <c r="T955" s="7">
        <f t="shared" si="197"/>
        <v>167034.95</v>
      </c>
      <c r="U955" s="6">
        <f t="shared" si="198"/>
        <v>67271.61</v>
      </c>
      <c r="V955" s="6">
        <f t="shared" si="199"/>
        <v>249408.35</v>
      </c>
      <c r="W955" s="6">
        <f t="shared" si="200"/>
        <v>293340.83</v>
      </c>
      <c r="X955" s="6">
        <f t="shared" si="201"/>
        <v>258103.32</v>
      </c>
      <c r="Y955" s="6">
        <f t="shared" si="202"/>
        <v>7322.08</v>
      </c>
      <c r="Z955" s="6">
        <f t="shared" si="203"/>
        <v>358324.29</v>
      </c>
      <c r="AA955" s="6">
        <f t="shared" si="204"/>
        <v>303408.69</v>
      </c>
      <c r="AB955" s="6">
        <f t="shared" si="205"/>
        <v>199984.31</v>
      </c>
      <c r="AC955" s="6">
        <f t="shared" si="206"/>
        <v>382121.05</v>
      </c>
      <c r="AD955">
        <f t="shared" si="207"/>
        <v>221950.55</v>
      </c>
      <c r="AE955" s="7">
        <f t="shared" si="209"/>
        <v>7231.53</v>
      </c>
      <c r="AF955" s="6">
        <f t="shared" si="208"/>
        <v>2911899.69</v>
      </c>
    </row>
    <row r="956" spans="1:32">
      <c r="A956">
        <v>955</v>
      </c>
      <c r="B956" t="s">
        <v>979</v>
      </c>
      <c r="C956" t="s">
        <v>26</v>
      </c>
      <c r="D956">
        <v>212.29</v>
      </c>
      <c r="E956">
        <v>5</v>
      </c>
      <c r="F956">
        <v>399</v>
      </c>
      <c r="G956">
        <v>312</v>
      </c>
      <c r="H956">
        <v>275</v>
      </c>
      <c r="I956">
        <v>8</v>
      </c>
      <c r="J956">
        <v>344</v>
      </c>
      <c r="K956">
        <v>11</v>
      </c>
      <c r="L956">
        <v>186</v>
      </c>
      <c r="M956">
        <v>530</v>
      </c>
      <c r="N956">
        <v>631</v>
      </c>
      <c r="O956">
        <v>748</v>
      </c>
      <c r="P956">
        <v>444</v>
      </c>
      <c r="Q956">
        <v>667</v>
      </c>
      <c r="R956">
        <v>651</v>
      </c>
      <c r="S956" s="7">
        <f t="shared" si="196"/>
        <v>66234.48</v>
      </c>
      <c r="T956" s="7">
        <f t="shared" si="197"/>
        <v>58379.75</v>
      </c>
      <c r="U956" s="6">
        <f t="shared" si="198"/>
        <v>1698.32</v>
      </c>
      <c r="V956" s="6">
        <f t="shared" si="199"/>
        <v>73027.76</v>
      </c>
      <c r="W956" s="6">
        <f t="shared" si="200"/>
        <v>2335.19</v>
      </c>
      <c r="X956" s="6">
        <f t="shared" si="201"/>
        <v>39485.94</v>
      </c>
      <c r="Y956" s="6">
        <f t="shared" si="202"/>
        <v>112513.7</v>
      </c>
      <c r="Z956" s="6">
        <f t="shared" si="203"/>
        <v>133954.99</v>
      </c>
      <c r="AA956" s="6">
        <f t="shared" si="204"/>
        <v>158792.92</v>
      </c>
      <c r="AB956" s="6">
        <f t="shared" si="205"/>
        <v>94256.76</v>
      </c>
      <c r="AC956" s="6">
        <f t="shared" si="206"/>
        <v>141597.43</v>
      </c>
      <c r="AD956">
        <f t="shared" si="207"/>
        <v>138200.79</v>
      </c>
      <c r="AE956" s="7">
        <f t="shared" si="209"/>
        <v>5423.29</v>
      </c>
      <c r="AF956" s="6">
        <f t="shared" si="208"/>
        <v>1020478.03</v>
      </c>
    </row>
    <row r="957" spans="1:32">
      <c r="A957">
        <v>956</v>
      </c>
      <c r="B957" t="s">
        <v>980</v>
      </c>
      <c r="C957" t="s">
        <v>19</v>
      </c>
      <c r="D957">
        <v>194.65</v>
      </c>
      <c r="E957">
        <v>4.7</v>
      </c>
      <c r="F957">
        <v>923</v>
      </c>
      <c r="G957">
        <v>996</v>
      </c>
      <c r="H957">
        <v>379</v>
      </c>
      <c r="I957">
        <v>287</v>
      </c>
      <c r="J957">
        <v>892</v>
      </c>
      <c r="K957">
        <v>80</v>
      </c>
      <c r="L957">
        <v>549</v>
      </c>
      <c r="M957">
        <v>730</v>
      </c>
      <c r="N957">
        <v>339</v>
      </c>
      <c r="O957">
        <v>599</v>
      </c>
      <c r="P957">
        <v>135</v>
      </c>
      <c r="Q957">
        <v>454</v>
      </c>
      <c r="R957">
        <v>409</v>
      </c>
      <c r="S957" s="7">
        <f t="shared" si="196"/>
        <v>193871.4</v>
      </c>
      <c r="T957" s="7">
        <f t="shared" si="197"/>
        <v>73772.35</v>
      </c>
      <c r="U957" s="6">
        <f t="shared" si="198"/>
        <v>55864.55</v>
      </c>
      <c r="V957" s="6">
        <f t="shared" si="199"/>
        <v>173627.8</v>
      </c>
      <c r="W957" s="6">
        <f t="shared" si="200"/>
        <v>15572</v>
      </c>
      <c r="X957" s="6">
        <f t="shared" si="201"/>
        <v>106862.85</v>
      </c>
      <c r="Y957" s="6">
        <f t="shared" si="202"/>
        <v>142094.5</v>
      </c>
      <c r="Z957" s="6">
        <f t="shared" si="203"/>
        <v>65986.35</v>
      </c>
      <c r="AA957" s="6">
        <f t="shared" si="204"/>
        <v>116595.35</v>
      </c>
      <c r="AB957" s="6">
        <f t="shared" si="205"/>
        <v>26277.75</v>
      </c>
      <c r="AC957" s="6">
        <f t="shared" si="206"/>
        <v>88371.1</v>
      </c>
      <c r="AD957">
        <f t="shared" si="207"/>
        <v>79611.85</v>
      </c>
      <c r="AE957" s="7">
        <f t="shared" si="209"/>
        <v>6971.35</v>
      </c>
      <c r="AF957" s="6">
        <f t="shared" si="208"/>
        <v>1138507.85</v>
      </c>
    </row>
    <row r="958" spans="1:32">
      <c r="A958">
        <v>957</v>
      </c>
      <c r="B958" t="s">
        <v>981</v>
      </c>
      <c r="C958" t="s">
        <v>26</v>
      </c>
      <c r="D958">
        <v>261.86</v>
      </c>
      <c r="E958">
        <v>3.6</v>
      </c>
      <c r="F958">
        <v>715</v>
      </c>
      <c r="G958">
        <v>839</v>
      </c>
      <c r="H958">
        <v>742</v>
      </c>
      <c r="I958">
        <v>387</v>
      </c>
      <c r="J958">
        <v>44</v>
      </c>
      <c r="K958">
        <v>329</v>
      </c>
      <c r="L958">
        <v>452</v>
      </c>
      <c r="M958">
        <v>325</v>
      </c>
      <c r="N958">
        <v>412</v>
      </c>
      <c r="O958">
        <v>10</v>
      </c>
      <c r="P958">
        <v>386</v>
      </c>
      <c r="Q958">
        <v>905</v>
      </c>
      <c r="R958">
        <v>26</v>
      </c>
      <c r="S958" s="7">
        <f t="shared" si="196"/>
        <v>219700.54</v>
      </c>
      <c r="T958" s="7">
        <f t="shared" si="197"/>
        <v>194300.12</v>
      </c>
      <c r="U958" s="6">
        <f t="shared" si="198"/>
        <v>101339.82</v>
      </c>
      <c r="V958" s="6">
        <f t="shared" si="199"/>
        <v>11521.84</v>
      </c>
      <c r="W958" s="6">
        <f t="shared" si="200"/>
        <v>86151.94</v>
      </c>
      <c r="X958" s="6">
        <f t="shared" si="201"/>
        <v>118360.72</v>
      </c>
      <c r="Y958" s="6">
        <f t="shared" si="202"/>
        <v>85104.5</v>
      </c>
      <c r="Z958" s="6">
        <f t="shared" si="203"/>
        <v>107886.32</v>
      </c>
      <c r="AA958" s="6">
        <f t="shared" si="204"/>
        <v>2618.6</v>
      </c>
      <c r="AB958" s="6">
        <f t="shared" si="205"/>
        <v>101077.96</v>
      </c>
      <c r="AC958" s="6">
        <f t="shared" si="206"/>
        <v>236983.3</v>
      </c>
      <c r="AD958">
        <f t="shared" si="207"/>
        <v>6808.36</v>
      </c>
      <c r="AE958" s="7">
        <f t="shared" si="209"/>
        <v>5837.46</v>
      </c>
      <c r="AF958" s="6">
        <f t="shared" si="208"/>
        <v>1271854.02</v>
      </c>
    </row>
    <row r="959" spans="1:32">
      <c r="A959">
        <v>958</v>
      </c>
      <c r="B959" t="s">
        <v>982</v>
      </c>
      <c r="C959" t="s">
        <v>29</v>
      </c>
      <c r="D959">
        <v>28.25</v>
      </c>
      <c r="E959">
        <v>2.7</v>
      </c>
      <c r="F959">
        <v>704</v>
      </c>
      <c r="G959">
        <v>518</v>
      </c>
      <c r="H959">
        <v>308</v>
      </c>
      <c r="I959">
        <v>49</v>
      </c>
      <c r="J959">
        <v>645</v>
      </c>
      <c r="K959">
        <v>865</v>
      </c>
      <c r="L959">
        <v>470</v>
      </c>
      <c r="M959">
        <v>994</v>
      </c>
      <c r="N959">
        <v>731</v>
      </c>
      <c r="O959">
        <v>186</v>
      </c>
      <c r="P959">
        <v>24</v>
      </c>
      <c r="Q959">
        <v>114</v>
      </c>
      <c r="R959">
        <v>28</v>
      </c>
      <c r="S959" s="7">
        <f t="shared" si="196"/>
        <v>14633.5</v>
      </c>
      <c r="T959" s="7">
        <f t="shared" si="197"/>
        <v>8701</v>
      </c>
      <c r="U959" s="6">
        <f t="shared" si="198"/>
        <v>1384.25</v>
      </c>
      <c r="V959" s="6">
        <f t="shared" si="199"/>
        <v>18221.25</v>
      </c>
      <c r="W959" s="6">
        <f t="shared" si="200"/>
        <v>24436.25</v>
      </c>
      <c r="X959" s="6">
        <f t="shared" si="201"/>
        <v>13277.5</v>
      </c>
      <c r="Y959" s="6">
        <f t="shared" si="202"/>
        <v>28080.5</v>
      </c>
      <c r="Z959" s="6">
        <f t="shared" si="203"/>
        <v>20650.75</v>
      </c>
      <c r="AA959" s="6">
        <f t="shared" si="204"/>
        <v>5254.5</v>
      </c>
      <c r="AB959" s="6">
        <f t="shared" si="205"/>
        <v>678</v>
      </c>
      <c r="AC959" s="6">
        <f t="shared" si="206"/>
        <v>3220.5</v>
      </c>
      <c r="AD959">
        <f t="shared" si="207"/>
        <v>791</v>
      </c>
      <c r="AE959" s="7">
        <f t="shared" si="209"/>
        <v>5666.95</v>
      </c>
      <c r="AF959" s="6">
        <f t="shared" si="208"/>
        <v>139329</v>
      </c>
    </row>
    <row r="960" spans="1:32">
      <c r="A960">
        <v>959</v>
      </c>
      <c r="B960" t="s">
        <v>983</v>
      </c>
      <c r="C960" t="s">
        <v>48</v>
      </c>
      <c r="D960">
        <v>87.31</v>
      </c>
      <c r="E960">
        <v>3.5</v>
      </c>
      <c r="F960">
        <v>761</v>
      </c>
      <c r="G960">
        <v>205</v>
      </c>
      <c r="H960">
        <v>630</v>
      </c>
      <c r="I960">
        <v>849</v>
      </c>
      <c r="J960">
        <v>20</v>
      </c>
      <c r="K960">
        <v>773</v>
      </c>
      <c r="L960">
        <v>987</v>
      </c>
      <c r="M960">
        <v>631</v>
      </c>
      <c r="N960">
        <v>519</v>
      </c>
      <c r="O960">
        <v>725</v>
      </c>
      <c r="P960">
        <v>505</v>
      </c>
      <c r="Q960">
        <v>312</v>
      </c>
      <c r="R960">
        <v>270</v>
      </c>
      <c r="S960" s="7">
        <f t="shared" si="196"/>
        <v>17898.55</v>
      </c>
      <c r="T960" s="7">
        <f t="shared" si="197"/>
        <v>55005.3</v>
      </c>
      <c r="U960" s="6">
        <f t="shared" si="198"/>
        <v>74126.19</v>
      </c>
      <c r="V960" s="6">
        <f t="shared" si="199"/>
        <v>1746.2</v>
      </c>
      <c r="W960" s="6">
        <f t="shared" si="200"/>
        <v>67490.63</v>
      </c>
      <c r="X960" s="6">
        <f t="shared" si="201"/>
        <v>86174.97</v>
      </c>
      <c r="Y960" s="6">
        <f t="shared" si="202"/>
        <v>55092.61</v>
      </c>
      <c r="Z960" s="6">
        <f t="shared" si="203"/>
        <v>45313.89</v>
      </c>
      <c r="AA960" s="6">
        <f t="shared" si="204"/>
        <v>63299.75</v>
      </c>
      <c r="AB960" s="6">
        <f t="shared" si="205"/>
        <v>44091.55</v>
      </c>
      <c r="AC960" s="6">
        <f t="shared" si="206"/>
        <v>27240.72</v>
      </c>
      <c r="AD960">
        <f t="shared" si="207"/>
        <v>23573.7</v>
      </c>
      <c r="AE960" s="7">
        <f t="shared" si="209"/>
        <v>7277.81</v>
      </c>
      <c r="AF960" s="6">
        <f t="shared" si="208"/>
        <v>561054.06</v>
      </c>
    </row>
    <row r="961" spans="1:32">
      <c r="A961">
        <v>960</v>
      </c>
      <c r="B961" t="s">
        <v>984</v>
      </c>
      <c r="C961" t="s">
        <v>48</v>
      </c>
      <c r="D961">
        <v>370.33</v>
      </c>
      <c r="E961">
        <v>4.1</v>
      </c>
      <c r="F961">
        <v>499</v>
      </c>
      <c r="G961">
        <v>951</v>
      </c>
      <c r="H961">
        <v>267</v>
      </c>
      <c r="I961">
        <v>516</v>
      </c>
      <c r="J961">
        <v>633</v>
      </c>
      <c r="K961">
        <v>391</v>
      </c>
      <c r="L961">
        <v>737</v>
      </c>
      <c r="M961">
        <v>612</v>
      </c>
      <c r="N961">
        <v>343</v>
      </c>
      <c r="O961">
        <v>14</v>
      </c>
      <c r="P961">
        <v>324</v>
      </c>
      <c r="Q961">
        <v>227</v>
      </c>
      <c r="R961">
        <v>685</v>
      </c>
      <c r="S961" s="7">
        <f t="shared" si="196"/>
        <v>352183.83</v>
      </c>
      <c r="T961" s="7">
        <f t="shared" si="197"/>
        <v>98878.11</v>
      </c>
      <c r="U961" s="6">
        <f t="shared" si="198"/>
        <v>191090.28</v>
      </c>
      <c r="V961" s="6">
        <f t="shared" si="199"/>
        <v>234418.89</v>
      </c>
      <c r="W961" s="6">
        <f t="shared" si="200"/>
        <v>144799.03</v>
      </c>
      <c r="X961" s="6">
        <f t="shared" si="201"/>
        <v>272933.21</v>
      </c>
      <c r="Y961" s="6">
        <f t="shared" si="202"/>
        <v>226641.96</v>
      </c>
      <c r="Z961" s="6">
        <f t="shared" si="203"/>
        <v>127023.19</v>
      </c>
      <c r="AA961" s="6">
        <f t="shared" si="204"/>
        <v>5184.62</v>
      </c>
      <c r="AB961" s="6">
        <f t="shared" si="205"/>
        <v>119986.92</v>
      </c>
      <c r="AC961" s="6">
        <f t="shared" si="206"/>
        <v>84064.91</v>
      </c>
      <c r="AD961">
        <f t="shared" si="207"/>
        <v>253676.05</v>
      </c>
      <c r="AE961" s="7">
        <f t="shared" si="209"/>
        <v>6573.43</v>
      </c>
      <c r="AF961" s="6">
        <f t="shared" si="208"/>
        <v>2110881</v>
      </c>
    </row>
    <row r="962" spans="1:32">
      <c r="A962">
        <v>961</v>
      </c>
      <c r="B962" t="s">
        <v>985</v>
      </c>
      <c r="C962" t="s">
        <v>21</v>
      </c>
      <c r="D962">
        <v>45.99</v>
      </c>
      <c r="E962">
        <v>1.5</v>
      </c>
      <c r="F962">
        <v>754</v>
      </c>
      <c r="G962">
        <v>374</v>
      </c>
      <c r="H962">
        <v>944</v>
      </c>
      <c r="I962">
        <v>915</v>
      </c>
      <c r="J962">
        <v>69</v>
      </c>
      <c r="K962">
        <v>636</v>
      </c>
      <c r="L962">
        <v>564</v>
      </c>
      <c r="M962">
        <v>545</v>
      </c>
      <c r="N962">
        <v>386</v>
      </c>
      <c r="O962">
        <v>777</v>
      </c>
      <c r="P962">
        <v>694</v>
      </c>
      <c r="Q962">
        <v>833</v>
      </c>
      <c r="R962">
        <v>500</v>
      </c>
      <c r="S962" s="7">
        <f t="shared" si="196"/>
        <v>17200.26</v>
      </c>
      <c r="T962" s="7">
        <f t="shared" si="197"/>
        <v>43414.56</v>
      </c>
      <c r="U962" s="6">
        <f t="shared" si="198"/>
        <v>42080.85</v>
      </c>
      <c r="V962" s="6">
        <f t="shared" si="199"/>
        <v>3173.31</v>
      </c>
      <c r="W962" s="6">
        <f t="shared" si="200"/>
        <v>29249.64</v>
      </c>
      <c r="X962" s="6">
        <f t="shared" si="201"/>
        <v>25938.36</v>
      </c>
      <c r="Y962" s="6">
        <f t="shared" si="202"/>
        <v>25064.55</v>
      </c>
      <c r="Z962" s="6">
        <f t="shared" si="203"/>
        <v>17752.14</v>
      </c>
      <c r="AA962" s="6">
        <f t="shared" si="204"/>
        <v>35734.23</v>
      </c>
      <c r="AB962" s="6">
        <f t="shared" si="205"/>
        <v>31917.06</v>
      </c>
      <c r="AC962" s="6">
        <f t="shared" si="206"/>
        <v>38309.67</v>
      </c>
      <c r="AD962">
        <f t="shared" si="207"/>
        <v>22995</v>
      </c>
      <c r="AE962" s="7">
        <f t="shared" si="209"/>
        <v>8038.49</v>
      </c>
      <c r="AF962" s="6">
        <f t="shared" si="208"/>
        <v>332829.63</v>
      </c>
    </row>
    <row r="963" spans="1:32">
      <c r="A963">
        <v>962</v>
      </c>
      <c r="B963" t="s">
        <v>986</v>
      </c>
      <c r="C963" t="s">
        <v>26</v>
      </c>
      <c r="D963">
        <v>303.56</v>
      </c>
      <c r="E963">
        <v>2.6</v>
      </c>
      <c r="F963">
        <v>465</v>
      </c>
      <c r="G963">
        <v>450</v>
      </c>
      <c r="H963">
        <v>784</v>
      </c>
      <c r="I963">
        <v>854</v>
      </c>
      <c r="J963">
        <v>863</v>
      </c>
      <c r="K963">
        <v>306</v>
      </c>
      <c r="L963">
        <v>910</v>
      </c>
      <c r="M963">
        <v>595</v>
      </c>
      <c r="N963">
        <v>472</v>
      </c>
      <c r="O963">
        <v>296</v>
      </c>
      <c r="P963">
        <v>679</v>
      </c>
      <c r="Q963">
        <v>857</v>
      </c>
      <c r="R963">
        <v>252</v>
      </c>
      <c r="S963" s="7">
        <f t="shared" ref="S963:S1001" si="210">D963*G963</f>
        <v>136602</v>
      </c>
      <c r="T963" s="7">
        <f t="shared" ref="T963:T1001" si="211">D963*H963</f>
        <v>237991.04</v>
      </c>
      <c r="U963" s="6">
        <f t="shared" ref="U963:U1001" si="212">D963*I963</f>
        <v>259240.24</v>
      </c>
      <c r="V963" s="6">
        <f t="shared" ref="V963:V1001" si="213">D963*J963</f>
        <v>261972.28</v>
      </c>
      <c r="W963" s="6">
        <f t="shared" ref="W963:W1001" si="214">D963*K963</f>
        <v>92889.36</v>
      </c>
      <c r="X963" s="6">
        <f t="shared" ref="X963:X1001" si="215">D963*L963</f>
        <v>276239.6</v>
      </c>
      <c r="Y963" s="6">
        <f t="shared" ref="Y963:Y1001" si="216">D963*M963</f>
        <v>180618.2</v>
      </c>
      <c r="Z963" s="6">
        <f t="shared" ref="Z963:Z1001" si="217">D963*N963</f>
        <v>143280.32</v>
      </c>
      <c r="AA963" s="6">
        <f t="shared" ref="AA963:AA1001" si="218">D963*O963</f>
        <v>89853.76</v>
      </c>
      <c r="AB963" s="6">
        <f t="shared" ref="AB963:AB1001" si="219">D963*P963</f>
        <v>206117.24</v>
      </c>
      <c r="AC963" s="6">
        <f t="shared" ref="AC963:AC1001" si="220">D963*Q963</f>
        <v>260150.92</v>
      </c>
      <c r="AD963">
        <f t="shared" ref="AD963:AD1001" si="221">D963*R963</f>
        <v>76497.12</v>
      </c>
      <c r="AE963" s="7">
        <f t="shared" si="209"/>
        <v>8089.16</v>
      </c>
      <c r="AF963" s="6">
        <f t="shared" ref="AF963:AF1001" si="222">SUM(S963:AD963)</f>
        <v>2221452.08</v>
      </c>
    </row>
    <row r="964" spans="1:32">
      <c r="A964">
        <v>963</v>
      </c>
      <c r="B964" t="s">
        <v>987</v>
      </c>
      <c r="C964" t="s">
        <v>48</v>
      </c>
      <c r="D964">
        <v>126.45</v>
      </c>
      <c r="E964">
        <v>4.4</v>
      </c>
      <c r="F964">
        <v>691</v>
      </c>
      <c r="G964">
        <v>625</v>
      </c>
      <c r="H964">
        <v>63</v>
      </c>
      <c r="I964">
        <v>637</v>
      </c>
      <c r="J964">
        <v>872</v>
      </c>
      <c r="K964">
        <v>266</v>
      </c>
      <c r="L964">
        <v>223</v>
      </c>
      <c r="M964">
        <v>920</v>
      </c>
      <c r="N964">
        <v>274</v>
      </c>
      <c r="O964">
        <v>410</v>
      </c>
      <c r="P964">
        <v>978</v>
      </c>
      <c r="Q964">
        <v>244</v>
      </c>
      <c r="R964">
        <v>384</v>
      </c>
      <c r="S964" s="7">
        <f t="shared" si="210"/>
        <v>79031.25</v>
      </c>
      <c r="T964" s="7">
        <f t="shared" si="211"/>
        <v>7966.35</v>
      </c>
      <c r="U964" s="6">
        <f t="shared" si="212"/>
        <v>80548.65</v>
      </c>
      <c r="V964" s="6">
        <f t="shared" si="213"/>
        <v>110264.4</v>
      </c>
      <c r="W964" s="6">
        <f t="shared" si="214"/>
        <v>33635.7</v>
      </c>
      <c r="X964" s="6">
        <f t="shared" si="215"/>
        <v>28198.35</v>
      </c>
      <c r="Y964" s="6">
        <f t="shared" si="216"/>
        <v>116334</v>
      </c>
      <c r="Z964" s="6">
        <f t="shared" si="217"/>
        <v>34647.3</v>
      </c>
      <c r="AA964" s="6">
        <f t="shared" si="218"/>
        <v>51844.5</v>
      </c>
      <c r="AB964" s="6">
        <f t="shared" si="219"/>
        <v>123668.1</v>
      </c>
      <c r="AC964" s="6">
        <f t="shared" si="220"/>
        <v>30853.8</v>
      </c>
      <c r="AD964">
        <f t="shared" si="221"/>
        <v>48556.8</v>
      </c>
      <c r="AE964" s="7">
        <f t="shared" ref="AE964:AE1001" si="223">SUM(D964:R964)</f>
        <v>6717.85</v>
      </c>
      <c r="AF964" s="6">
        <f t="shared" si="222"/>
        <v>745549.2</v>
      </c>
    </row>
    <row r="965" spans="1:32">
      <c r="A965">
        <v>964</v>
      </c>
      <c r="B965" t="s">
        <v>988</v>
      </c>
      <c r="C965" t="s">
        <v>26</v>
      </c>
      <c r="D965">
        <v>197.7</v>
      </c>
      <c r="E965">
        <v>2.5</v>
      </c>
      <c r="F965">
        <v>949</v>
      </c>
      <c r="G965">
        <v>783</v>
      </c>
      <c r="H965">
        <v>809</v>
      </c>
      <c r="I965">
        <v>586</v>
      </c>
      <c r="J965">
        <v>47</v>
      </c>
      <c r="K965">
        <v>446</v>
      </c>
      <c r="L965">
        <v>153</v>
      </c>
      <c r="M965">
        <v>707</v>
      </c>
      <c r="N965">
        <v>352</v>
      </c>
      <c r="O965">
        <v>955</v>
      </c>
      <c r="P965">
        <v>337</v>
      </c>
      <c r="Q965">
        <v>817</v>
      </c>
      <c r="R965">
        <v>59</v>
      </c>
      <c r="S965" s="7">
        <f t="shared" si="210"/>
        <v>154799.1</v>
      </c>
      <c r="T965" s="7">
        <f t="shared" si="211"/>
        <v>159939.3</v>
      </c>
      <c r="U965" s="6">
        <f t="shared" si="212"/>
        <v>115852.2</v>
      </c>
      <c r="V965" s="6">
        <f t="shared" si="213"/>
        <v>9291.9</v>
      </c>
      <c r="W965" s="6">
        <f t="shared" si="214"/>
        <v>88174.2</v>
      </c>
      <c r="X965" s="6">
        <f t="shared" si="215"/>
        <v>30248.1</v>
      </c>
      <c r="Y965" s="6">
        <f t="shared" si="216"/>
        <v>139773.9</v>
      </c>
      <c r="Z965" s="6">
        <f t="shared" si="217"/>
        <v>69590.4</v>
      </c>
      <c r="AA965" s="6">
        <f t="shared" si="218"/>
        <v>188803.5</v>
      </c>
      <c r="AB965" s="6">
        <f t="shared" si="219"/>
        <v>66624.9</v>
      </c>
      <c r="AC965" s="6">
        <f t="shared" si="220"/>
        <v>161520.9</v>
      </c>
      <c r="AD965">
        <f t="shared" si="221"/>
        <v>11664.3</v>
      </c>
      <c r="AE965" s="7">
        <f t="shared" si="223"/>
        <v>7200.2</v>
      </c>
      <c r="AF965" s="6">
        <f t="shared" si="222"/>
        <v>1196282.7</v>
      </c>
    </row>
    <row r="966" spans="1:32">
      <c r="A966">
        <v>965</v>
      </c>
      <c r="B966" t="s">
        <v>989</v>
      </c>
      <c r="C966" t="s">
        <v>21</v>
      </c>
      <c r="D966">
        <v>147.9</v>
      </c>
      <c r="E966">
        <v>3.3</v>
      </c>
      <c r="F966">
        <v>974</v>
      </c>
      <c r="G966">
        <v>594</v>
      </c>
      <c r="H966">
        <v>349</v>
      </c>
      <c r="I966">
        <v>676</v>
      </c>
      <c r="J966">
        <v>490</v>
      </c>
      <c r="K966">
        <v>440</v>
      </c>
      <c r="L966">
        <v>559</v>
      </c>
      <c r="M966">
        <v>841</v>
      </c>
      <c r="N966">
        <v>65</v>
      </c>
      <c r="O966">
        <v>584</v>
      </c>
      <c r="P966">
        <v>689</v>
      </c>
      <c r="Q966">
        <v>525</v>
      </c>
      <c r="R966">
        <v>106</v>
      </c>
      <c r="S966" s="7">
        <f t="shared" si="210"/>
        <v>87852.6</v>
      </c>
      <c r="T966" s="7">
        <f t="shared" si="211"/>
        <v>51617.1</v>
      </c>
      <c r="U966" s="6">
        <f t="shared" si="212"/>
        <v>99980.4</v>
      </c>
      <c r="V966" s="6">
        <f t="shared" si="213"/>
        <v>72471</v>
      </c>
      <c r="W966" s="6">
        <f t="shared" si="214"/>
        <v>65076</v>
      </c>
      <c r="X966" s="6">
        <f t="shared" si="215"/>
        <v>82676.1</v>
      </c>
      <c r="Y966" s="6">
        <f t="shared" si="216"/>
        <v>124383.9</v>
      </c>
      <c r="Z966" s="6">
        <f t="shared" si="217"/>
        <v>9613.5</v>
      </c>
      <c r="AA966" s="6">
        <f t="shared" si="218"/>
        <v>86373.6</v>
      </c>
      <c r="AB966" s="6">
        <f t="shared" si="219"/>
        <v>101903.1</v>
      </c>
      <c r="AC966" s="6">
        <f t="shared" si="220"/>
        <v>77647.5</v>
      </c>
      <c r="AD966">
        <f t="shared" si="221"/>
        <v>15677.4</v>
      </c>
      <c r="AE966" s="7">
        <f t="shared" si="223"/>
        <v>7043.2</v>
      </c>
      <c r="AF966" s="6">
        <f t="shared" si="222"/>
        <v>875272.2</v>
      </c>
    </row>
    <row r="967" spans="1:32">
      <c r="A967">
        <v>966</v>
      </c>
      <c r="B967" t="s">
        <v>990</v>
      </c>
      <c r="C967" t="s">
        <v>48</v>
      </c>
      <c r="D967">
        <v>181.06</v>
      </c>
      <c r="E967">
        <v>3.4</v>
      </c>
      <c r="F967">
        <v>731</v>
      </c>
      <c r="G967">
        <v>178</v>
      </c>
      <c r="H967">
        <v>924</v>
      </c>
      <c r="I967">
        <v>277</v>
      </c>
      <c r="J967">
        <v>550</v>
      </c>
      <c r="K967">
        <v>894</v>
      </c>
      <c r="L967">
        <v>350</v>
      </c>
      <c r="M967">
        <v>201</v>
      </c>
      <c r="N967">
        <v>78</v>
      </c>
      <c r="O967">
        <v>51</v>
      </c>
      <c r="P967">
        <v>884</v>
      </c>
      <c r="Q967">
        <v>527</v>
      </c>
      <c r="R967">
        <v>219</v>
      </c>
      <c r="S967" s="7">
        <f t="shared" si="210"/>
        <v>32228.68</v>
      </c>
      <c r="T967" s="7">
        <f t="shared" si="211"/>
        <v>167299.44</v>
      </c>
      <c r="U967" s="6">
        <f t="shared" si="212"/>
        <v>50153.62</v>
      </c>
      <c r="V967" s="6">
        <f t="shared" si="213"/>
        <v>99583</v>
      </c>
      <c r="W967" s="6">
        <f t="shared" si="214"/>
        <v>161867.64</v>
      </c>
      <c r="X967" s="6">
        <f t="shared" si="215"/>
        <v>63371</v>
      </c>
      <c r="Y967" s="6">
        <f t="shared" si="216"/>
        <v>36393.06</v>
      </c>
      <c r="Z967" s="6">
        <f t="shared" si="217"/>
        <v>14122.68</v>
      </c>
      <c r="AA967" s="6">
        <f t="shared" si="218"/>
        <v>9234.06</v>
      </c>
      <c r="AB967" s="6">
        <f t="shared" si="219"/>
        <v>160057.04</v>
      </c>
      <c r="AC967" s="6">
        <f t="shared" si="220"/>
        <v>95418.62</v>
      </c>
      <c r="AD967">
        <f t="shared" si="221"/>
        <v>39652.14</v>
      </c>
      <c r="AE967" s="7">
        <f t="shared" si="223"/>
        <v>6048.46</v>
      </c>
      <c r="AF967" s="6">
        <f t="shared" si="222"/>
        <v>929380.98</v>
      </c>
    </row>
    <row r="968" spans="1:32">
      <c r="A968">
        <v>967</v>
      </c>
      <c r="B968" t="s">
        <v>991</v>
      </c>
      <c r="C968" t="s">
        <v>29</v>
      </c>
      <c r="D968">
        <v>360.93</v>
      </c>
      <c r="E968">
        <v>1.7</v>
      </c>
      <c r="F968">
        <v>82</v>
      </c>
      <c r="G968">
        <v>209</v>
      </c>
      <c r="H968">
        <v>914</v>
      </c>
      <c r="I968">
        <v>953</v>
      </c>
      <c r="J968">
        <v>286</v>
      </c>
      <c r="K968">
        <v>651</v>
      </c>
      <c r="L968">
        <v>146</v>
      </c>
      <c r="M968">
        <v>343</v>
      </c>
      <c r="N968">
        <v>597</v>
      </c>
      <c r="O968">
        <v>639</v>
      </c>
      <c r="P968">
        <v>94</v>
      </c>
      <c r="Q968">
        <v>949</v>
      </c>
      <c r="R968">
        <v>440</v>
      </c>
      <c r="S968" s="7">
        <f t="shared" si="210"/>
        <v>75434.37</v>
      </c>
      <c r="T968" s="7">
        <f t="shared" si="211"/>
        <v>329890.02</v>
      </c>
      <c r="U968" s="6">
        <f t="shared" si="212"/>
        <v>343966.29</v>
      </c>
      <c r="V968" s="6">
        <f t="shared" si="213"/>
        <v>103225.98</v>
      </c>
      <c r="W968" s="6">
        <f t="shared" si="214"/>
        <v>234965.43</v>
      </c>
      <c r="X968" s="6">
        <f t="shared" si="215"/>
        <v>52695.78</v>
      </c>
      <c r="Y968" s="6">
        <f t="shared" si="216"/>
        <v>123798.99</v>
      </c>
      <c r="Z968" s="6">
        <f t="shared" si="217"/>
        <v>215475.21</v>
      </c>
      <c r="AA968" s="6">
        <f t="shared" si="218"/>
        <v>230634.27</v>
      </c>
      <c r="AB968" s="6">
        <f t="shared" si="219"/>
        <v>33927.42</v>
      </c>
      <c r="AC968" s="6">
        <f t="shared" si="220"/>
        <v>342522.57</v>
      </c>
      <c r="AD968">
        <f t="shared" si="221"/>
        <v>158809.2</v>
      </c>
      <c r="AE968" s="7">
        <f t="shared" si="223"/>
        <v>6665.63</v>
      </c>
      <c r="AF968" s="6">
        <f t="shared" si="222"/>
        <v>2245345.53</v>
      </c>
    </row>
    <row r="969" spans="1:32">
      <c r="A969">
        <v>968</v>
      </c>
      <c r="B969" t="s">
        <v>992</v>
      </c>
      <c r="C969" t="s">
        <v>19</v>
      </c>
      <c r="D969">
        <v>152.08</v>
      </c>
      <c r="E969">
        <v>2.4</v>
      </c>
      <c r="F969">
        <v>604</v>
      </c>
      <c r="G969">
        <v>499</v>
      </c>
      <c r="H969">
        <v>493</v>
      </c>
      <c r="I969">
        <v>835</v>
      </c>
      <c r="J969">
        <v>9</v>
      </c>
      <c r="K969">
        <v>840</v>
      </c>
      <c r="L969">
        <v>904</v>
      </c>
      <c r="M969">
        <v>852</v>
      </c>
      <c r="N969">
        <v>635</v>
      </c>
      <c r="O969">
        <v>27</v>
      </c>
      <c r="P969">
        <v>544</v>
      </c>
      <c r="Q969">
        <v>426</v>
      </c>
      <c r="R969">
        <v>770</v>
      </c>
      <c r="S969" s="7">
        <f t="shared" si="210"/>
        <v>75887.92</v>
      </c>
      <c r="T969" s="7">
        <f t="shared" si="211"/>
        <v>74975.44</v>
      </c>
      <c r="U969" s="6">
        <f t="shared" si="212"/>
        <v>126986.8</v>
      </c>
      <c r="V969" s="6">
        <f t="shared" si="213"/>
        <v>1368.72</v>
      </c>
      <c r="W969" s="6">
        <f t="shared" si="214"/>
        <v>127747.2</v>
      </c>
      <c r="X969" s="6">
        <f t="shared" si="215"/>
        <v>137480.32</v>
      </c>
      <c r="Y969" s="6">
        <f t="shared" si="216"/>
        <v>129572.16</v>
      </c>
      <c r="Z969" s="6">
        <f t="shared" si="217"/>
        <v>96570.8</v>
      </c>
      <c r="AA969" s="6">
        <f t="shared" si="218"/>
        <v>4106.16</v>
      </c>
      <c r="AB969" s="6">
        <f t="shared" si="219"/>
        <v>82731.52</v>
      </c>
      <c r="AC969" s="6">
        <f t="shared" si="220"/>
        <v>64786.08</v>
      </c>
      <c r="AD969">
        <f t="shared" si="221"/>
        <v>117101.6</v>
      </c>
      <c r="AE969" s="7">
        <f t="shared" si="223"/>
        <v>7592.48</v>
      </c>
      <c r="AF969" s="6">
        <f t="shared" si="222"/>
        <v>1039314.72</v>
      </c>
    </row>
    <row r="970" spans="1:32">
      <c r="A970">
        <v>969</v>
      </c>
      <c r="B970" t="s">
        <v>993</v>
      </c>
      <c r="C970" t="s">
        <v>35</v>
      </c>
      <c r="D970">
        <v>285.37</v>
      </c>
      <c r="E970">
        <v>2.3</v>
      </c>
      <c r="F970">
        <v>947</v>
      </c>
      <c r="G970">
        <v>463</v>
      </c>
      <c r="H970">
        <v>522</v>
      </c>
      <c r="I970">
        <v>988</v>
      </c>
      <c r="J970">
        <v>541</v>
      </c>
      <c r="K970">
        <v>1</v>
      </c>
      <c r="L970">
        <v>575</v>
      </c>
      <c r="M970">
        <v>522</v>
      </c>
      <c r="N970">
        <v>201</v>
      </c>
      <c r="O970">
        <v>576</v>
      </c>
      <c r="P970">
        <v>622</v>
      </c>
      <c r="Q970">
        <v>41</v>
      </c>
      <c r="R970">
        <v>882</v>
      </c>
      <c r="S970" s="7">
        <f t="shared" si="210"/>
        <v>132126.31</v>
      </c>
      <c r="T970" s="7">
        <f t="shared" si="211"/>
        <v>148963.14</v>
      </c>
      <c r="U970" s="6">
        <f t="shared" si="212"/>
        <v>281945.56</v>
      </c>
      <c r="V970" s="6">
        <f t="shared" si="213"/>
        <v>154385.17</v>
      </c>
      <c r="W970" s="6">
        <f t="shared" si="214"/>
        <v>285.37</v>
      </c>
      <c r="X970" s="6">
        <f t="shared" si="215"/>
        <v>164087.75</v>
      </c>
      <c r="Y970" s="6">
        <f t="shared" si="216"/>
        <v>148963.14</v>
      </c>
      <c r="Z970" s="6">
        <f t="shared" si="217"/>
        <v>57359.37</v>
      </c>
      <c r="AA970" s="6">
        <f t="shared" si="218"/>
        <v>164373.12</v>
      </c>
      <c r="AB970" s="6">
        <f t="shared" si="219"/>
        <v>177500.14</v>
      </c>
      <c r="AC970" s="6">
        <f t="shared" si="220"/>
        <v>11700.17</v>
      </c>
      <c r="AD970">
        <f t="shared" si="221"/>
        <v>251696.34</v>
      </c>
      <c r="AE970" s="7">
        <f t="shared" si="223"/>
        <v>7168.67</v>
      </c>
      <c r="AF970" s="6">
        <f t="shared" si="222"/>
        <v>1693385.58</v>
      </c>
    </row>
    <row r="971" spans="1:32">
      <c r="A971">
        <v>970</v>
      </c>
      <c r="B971" t="s">
        <v>994</v>
      </c>
      <c r="C971" t="s">
        <v>35</v>
      </c>
      <c r="D971">
        <v>240.64</v>
      </c>
      <c r="E971">
        <v>1.1</v>
      </c>
      <c r="F971">
        <v>687</v>
      </c>
      <c r="G971">
        <v>839</v>
      </c>
      <c r="H971">
        <v>97</v>
      </c>
      <c r="I971">
        <v>299</v>
      </c>
      <c r="J971">
        <v>755</v>
      </c>
      <c r="K971">
        <v>519</v>
      </c>
      <c r="L971">
        <v>348</v>
      </c>
      <c r="M971">
        <v>858</v>
      </c>
      <c r="N971">
        <v>977</v>
      </c>
      <c r="O971">
        <v>16</v>
      </c>
      <c r="P971">
        <v>145</v>
      </c>
      <c r="Q971">
        <v>464</v>
      </c>
      <c r="R971">
        <v>657</v>
      </c>
      <c r="S971" s="7">
        <f t="shared" si="210"/>
        <v>201896.96</v>
      </c>
      <c r="T971" s="7">
        <f t="shared" si="211"/>
        <v>23342.08</v>
      </c>
      <c r="U971" s="6">
        <f t="shared" si="212"/>
        <v>71951.36</v>
      </c>
      <c r="V971" s="6">
        <f t="shared" si="213"/>
        <v>181683.2</v>
      </c>
      <c r="W971" s="6">
        <f t="shared" si="214"/>
        <v>124892.16</v>
      </c>
      <c r="X971" s="6">
        <f t="shared" si="215"/>
        <v>83742.72</v>
      </c>
      <c r="Y971" s="6">
        <f t="shared" si="216"/>
        <v>206469.12</v>
      </c>
      <c r="Z971" s="6">
        <f t="shared" si="217"/>
        <v>235105.28</v>
      </c>
      <c r="AA971" s="6">
        <f t="shared" si="218"/>
        <v>3850.24</v>
      </c>
      <c r="AB971" s="6">
        <f t="shared" si="219"/>
        <v>34892.8</v>
      </c>
      <c r="AC971" s="6">
        <f t="shared" si="220"/>
        <v>111656.96</v>
      </c>
      <c r="AD971">
        <f t="shared" si="221"/>
        <v>158100.48</v>
      </c>
      <c r="AE971" s="7">
        <f t="shared" si="223"/>
        <v>6902.74</v>
      </c>
      <c r="AF971" s="6">
        <f t="shared" si="222"/>
        <v>1437583.36</v>
      </c>
    </row>
    <row r="972" spans="1:32">
      <c r="A972">
        <v>971</v>
      </c>
      <c r="B972" t="s">
        <v>995</v>
      </c>
      <c r="C972" t="s">
        <v>35</v>
      </c>
      <c r="D972">
        <v>333.52</v>
      </c>
      <c r="E972">
        <v>1.1</v>
      </c>
      <c r="F972">
        <v>751</v>
      </c>
      <c r="G972">
        <v>123</v>
      </c>
      <c r="H972">
        <v>945</v>
      </c>
      <c r="I972">
        <v>801</v>
      </c>
      <c r="J972">
        <v>273</v>
      </c>
      <c r="K972">
        <v>761</v>
      </c>
      <c r="L972">
        <v>181</v>
      </c>
      <c r="M972">
        <v>399</v>
      </c>
      <c r="N972">
        <v>661</v>
      </c>
      <c r="O972">
        <v>350</v>
      </c>
      <c r="P972">
        <v>892</v>
      </c>
      <c r="Q972">
        <v>621</v>
      </c>
      <c r="R972">
        <v>563</v>
      </c>
      <c r="S972" s="7">
        <f t="shared" si="210"/>
        <v>41022.96</v>
      </c>
      <c r="T972" s="7">
        <f t="shared" si="211"/>
        <v>315176.4</v>
      </c>
      <c r="U972" s="6">
        <f t="shared" si="212"/>
        <v>267149.52</v>
      </c>
      <c r="V972" s="6">
        <f t="shared" si="213"/>
        <v>91050.96</v>
      </c>
      <c r="W972" s="6">
        <f t="shared" si="214"/>
        <v>253808.72</v>
      </c>
      <c r="X972" s="6">
        <f t="shared" si="215"/>
        <v>60367.12</v>
      </c>
      <c r="Y972" s="6">
        <f t="shared" si="216"/>
        <v>133074.48</v>
      </c>
      <c r="Z972" s="6">
        <f t="shared" si="217"/>
        <v>220456.72</v>
      </c>
      <c r="AA972" s="6">
        <f t="shared" si="218"/>
        <v>116732</v>
      </c>
      <c r="AB972" s="6">
        <f t="shared" si="219"/>
        <v>297499.84</v>
      </c>
      <c r="AC972" s="6">
        <f t="shared" si="220"/>
        <v>207115.92</v>
      </c>
      <c r="AD972">
        <f t="shared" si="221"/>
        <v>187771.76</v>
      </c>
      <c r="AE972" s="7">
        <f t="shared" si="223"/>
        <v>7655.62</v>
      </c>
      <c r="AF972" s="6">
        <f t="shared" si="222"/>
        <v>2191226.4</v>
      </c>
    </row>
    <row r="973" spans="1:32">
      <c r="A973">
        <v>972</v>
      </c>
      <c r="B973" t="s">
        <v>996</v>
      </c>
      <c r="C973" t="s">
        <v>26</v>
      </c>
      <c r="D973">
        <v>468.73</v>
      </c>
      <c r="E973">
        <v>4.3</v>
      </c>
      <c r="F973">
        <v>772</v>
      </c>
      <c r="G973">
        <v>992</v>
      </c>
      <c r="H973">
        <v>70</v>
      </c>
      <c r="I973">
        <v>588</v>
      </c>
      <c r="J973">
        <v>955</v>
      </c>
      <c r="K973">
        <v>650</v>
      </c>
      <c r="L973">
        <v>636</v>
      </c>
      <c r="M973">
        <v>217</v>
      </c>
      <c r="N973">
        <v>557</v>
      </c>
      <c r="O973">
        <v>427</v>
      </c>
      <c r="P973">
        <v>952</v>
      </c>
      <c r="Q973">
        <v>277</v>
      </c>
      <c r="R973">
        <v>571</v>
      </c>
      <c r="S973" s="7">
        <f t="shared" si="210"/>
        <v>464980.16</v>
      </c>
      <c r="T973" s="7">
        <f t="shared" si="211"/>
        <v>32811.1</v>
      </c>
      <c r="U973" s="6">
        <f t="shared" si="212"/>
        <v>275613.24</v>
      </c>
      <c r="V973" s="6">
        <f t="shared" si="213"/>
        <v>447637.15</v>
      </c>
      <c r="W973" s="6">
        <f t="shared" si="214"/>
        <v>304674.5</v>
      </c>
      <c r="X973" s="6">
        <f t="shared" si="215"/>
        <v>298112.28</v>
      </c>
      <c r="Y973" s="6">
        <f t="shared" si="216"/>
        <v>101714.41</v>
      </c>
      <c r="Z973" s="6">
        <f t="shared" si="217"/>
        <v>261082.61</v>
      </c>
      <c r="AA973" s="6">
        <f t="shared" si="218"/>
        <v>200147.71</v>
      </c>
      <c r="AB973" s="6">
        <f t="shared" si="219"/>
        <v>446230.96</v>
      </c>
      <c r="AC973" s="6">
        <f t="shared" si="220"/>
        <v>129838.21</v>
      </c>
      <c r="AD973">
        <f t="shared" si="221"/>
        <v>267644.83</v>
      </c>
      <c r="AE973" s="7">
        <f t="shared" si="223"/>
        <v>8137.03</v>
      </c>
      <c r="AF973" s="6">
        <f t="shared" si="222"/>
        <v>3230487.16</v>
      </c>
    </row>
    <row r="974" spans="1:32">
      <c r="A974">
        <v>973</v>
      </c>
      <c r="B974" t="s">
        <v>997</v>
      </c>
      <c r="C974" t="s">
        <v>48</v>
      </c>
      <c r="D974">
        <v>367.62</v>
      </c>
      <c r="E974">
        <v>2.1</v>
      </c>
      <c r="F974">
        <v>903</v>
      </c>
      <c r="G974">
        <v>112</v>
      </c>
      <c r="H974">
        <v>363</v>
      </c>
      <c r="I974">
        <v>809</v>
      </c>
      <c r="J974">
        <v>599</v>
      </c>
      <c r="K974">
        <v>635</v>
      </c>
      <c r="L974">
        <v>178</v>
      </c>
      <c r="M974">
        <v>444</v>
      </c>
      <c r="N974">
        <v>112</v>
      </c>
      <c r="O974">
        <v>649</v>
      </c>
      <c r="P974">
        <v>230</v>
      </c>
      <c r="Q974">
        <v>835</v>
      </c>
      <c r="R974">
        <v>545</v>
      </c>
      <c r="S974" s="7">
        <f t="shared" si="210"/>
        <v>41173.44</v>
      </c>
      <c r="T974" s="7">
        <f t="shared" si="211"/>
        <v>133446.06</v>
      </c>
      <c r="U974" s="6">
        <f t="shared" si="212"/>
        <v>297404.58</v>
      </c>
      <c r="V974" s="6">
        <f t="shared" si="213"/>
        <v>220204.38</v>
      </c>
      <c r="W974" s="6">
        <f t="shared" si="214"/>
        <v>233438.7</v>
      </c>
      <c r="X974" s="6">
        <f t="shared" si="215"/>
        <v>65436.36</v>
      </c>
      <c r="Y974" s="6">
        <f t="shared" si="216"/>
        <v>163223.28</v>
      </c>
      <c r="Z974" s="6">
        <f t="shared" si="217"/>
        <v>41173.44</v>
      </c>
      <c r="AA974" s="6">
        <f t="shared" si="218"/>
        <v>238585.38</v>
      </c>
      <c r="AB974" s="6">
        <f t="shared" si="219"/>
        <v>84552.6</v>
      </c>
      <c r="AC974" s="6">
        <f t="shared" si="220"/>
        <v>306962.7</v>
      </c>
      <c r="AD974">
        <f t="shared" si="221"/>
        <v>200352.9</v>
      </c>
      <c r="AE974" s="7">
        <f t="shared" si="223"/>
        <v>6783.72</v>
      </c>
      <c r="AF974" s="6">
        <f t="shared" si="222"/>
        <v>2025953.82</v>
      </c>
    </row>
    <row r="975" spans="1:32">
      <c r="A975">
        <v>974</v>
      </c>
      <c r="B975" t="s">
        <v>998</v>
      </c>
      <c r="C975" t="s">
        <v>48</v>
      </c>
      <c r="D975">
        <v>111.4</v>
      </c>
      <c r="E975">
        <v>3.1</v>
      </c>
      <c r="F975">
        <v>365</v>
      </c>
      <c r="G975">
        <v>11</v>
      </c>
      <c r="H975">
        <v>569</v>
      </c>
      <c r="I975">
        <v>648</v>
      </c>
      <c r="J975">
        <v>755</v>
      </c>
      <c r="K975">
        <v>308</v>
      </c>
      <c r="L975">
        <v>38</v>
      </c>
      <c r="M975">
        <v>764</v>
      </c>
      <c r="N975">
        <v>90</v>
      </c>
      <c r="O975">
        <v>830</v>
      </c>
      <c r="P975">
        <v>783</v>
      </c>
      <c r="Q975">
        <v>18</v>
      </c>
      <c r="R975">
        <v>95</v>
      </c>
      <c r="S975" s="7">
        <f t="shared" si="210"/>
        <v>1225.4</v>
      </c>
      <c r="T975" s="7">
        <f t="shared" si="211"/>
        <v>63386.6</v>
      </c>
      <c r="U975" s="6">
        <f t="shared" si="212"/>
        <v>72187.2</v>
      </c>
      <c r="V975" s="6">
        <f t="shared" si="213"/>
        <v>84107</v>
      </c>
      <c r="W975" s="6">
        <f t="shared" si="214"/>
        <v>34311.2</v>
      </c>
      <c r="X975" s="6">
        <f t="shared" si="215"/>
        <v>4233.2</v>
      </c>
      <c r="Y975" s="6">
        <f t="shared" si="216"/>
        <v>85109.6</v>
      </c>
      <c r="Z975" s="6">
        <f t="shared" si="217"/>
        <v>10026</v>
      </c>
      <c r="AA975" s="6">
        <f t="shared" si="218"/>
        <v>92462</v>
      </c>
      <c r="AB975" s="6">
        <f t="shared" si="219"/>
        <v>87226.2</v>
      </c>
      <c r="AC975" s="6">
        <f t="shared" si="220"/>
        <v>2005.2</v>
      </c>
      <c r="AD975">
        <f t="shared" si="221"/>
        <v>10583</v>
      </c>
      <c r="AE975" s="7">
        <f t="shared" si="223"/>
        <v>5388.5</v>
      </c>
      <c r="AF975" s="6">
        <f t="shared" si="222"/>
        <v>546862.6</v>
      </c>
    </row>
    <row r="976" spans="1:32">
      <c r="A976">
        <v>975</v>
      </c>
      <c r="B976" t="s">
        <v>999</v>
      </c>
      <c r="C976" t="s">
        <v>21</v>
      </c>
      <c r="D976">
        <v>20.44</v>
      </c>
      <c r="E976">
        <v>2.2</v>
      </c>
      <c r="F976">
        <v>163</v>
      </c>
      <c r="G976">
        <v>125</v>
      </c>
      <c r="H976">
        <v>801</v>
      </c>
      <c r="I976">
        <v>617</v>
      </c>
      <c r="J976">
        <v>380</v>
      </c>
      <c r="K976">
        <v>739</v>
      </c>
      <c r="L976">
        <v>771</v>
      </c>
      <c r="M976">
        <v>221</v>
      </c>
      <c r="N976">
        <v>140</v>
      </c>
      <c r="O976">
        <v>228</v>
      </c>
      <c r="P976">
        <v>847</v>
      </c>
      <c r="Q976">
        <v>65</v>
      </c>
      <c r="R976">
        <v>988</v>
      </c>
      <c r="S976" s="7">
        <f t="shared" si="210"/>
        <v>2555</v>
      </c>
      <c r="T976" s="7">
        <f t="shared" si="211"/>
        <v>16372.44</v>
      </c>
      <c r="U976" s="6">
        <f t="shared" si="212"/>
        <v>12611.48</v>
      </c>
      <c r="V976" s="6">
        <f t="shared" si="213"/>
        <v>7767.2</v>
      </c>
      <c r="W976" s="6">
        <f t="shared" si="214"/>
        <v>15105.16</v>
      </c>
      <c r="X976" s="6">
        <f t="shared" si="215"/>
        <v>15759.24</v>
      </c>
      <c r="Y976" s="6">
        <f t="shared" si="216"/>
        <v>4517.24</v>
      </c>
      <c r="Z976" s="6">
        <f t="shared" si="217"/>
        <v>2861.6</v>
      </c>
      <c r="AA976" s="6">
        <f t="shared" si="218"/>
        <v>4660.32</v>
      </c>
      <c r="AB976" s="6">
        <f t="shared" si="219"/>
        <v>17312.68</v>
      </c>
      <c r="AC976" s="6">
        <f t="shared" si="220"/>
        <v>1328.6</v>
      </c>
      <c r="AD976">
        <f t="shared" si="221"/>
        <v>20194.72</v>
      </c>
      <c r="AE976" s="7">
        <f t="shared" si="223"/>
        <v>6107.64</v>
      </c>
      <c r="AF976" s="6">
        <f t="shared" si="222"/>
        <v>121045.68</v>
      </c>
    </row>
    <row r="977" spans="1:32">
      <c r="A977">
        <v>976</v>
      </c>
      <c r="B977" t="s">
        <v>1000</v>
      </c>
      <c r="C977" t="s">
        <v>29</v>
      </c>
      <c r="D977">
        <v>134.82</v>
      </c>
      <c r="E977">
        <v>4.8</v>
      </c>
      <c r="F977">
        <v>48</v>
      </c>
      <c r="G977">
        <v>564</v>
      </c>
      <c r="H977">
        <v>762</v>
      </c>
      <c r="I977">
        <v>606</v>
      </c>
      <c r="J977">
        <v>328</v>
      </c>
      <c r="K977">
        <v>521</v>
      </c>
      <c r="L977">
        <v>893</v>
      </c>
      <c r="M977">
        <v>382</v>
      </c>
      <c r="N977">
        <v>288</v>
      </c>
      <c r="O977">
        <v>765</v>
      </c>
      <c r="P977">
        <v>494</v>
      </c>
      <c r="Q977">
        <v>166</v>
      </c>
      <c r="R977">
        <v>88</v>
      </c>
      <c r="S977" s="7">
        <f t="shared" si="210"/>
        <v>76038.48</v>
      </c>
      <c r="T977" s="7">
        <f t="shared" si="211"/>
        <v>102732.84</v>
      </c>
      <c r="U977" s="6">
        <f t="shared" si="212"/>
        <v>81700.92</v>
      </c>
      <c r="V977" s="6">
        <f t="shared" si="213"/>
        <v>44220.96</v>
      </c>
      <c r="W977" s="6">
        <f t="shared" si="214"/>
        <v>70241.22</v>
      </c>
      <c r="X977" s="6">
        <f t="shared" si="215"/>
        <v>120394.26</v>
      </c>
      <c r="Y977" s="6">
        <f t="shared" si="216"/>
        <v>51501.24</v>
      </c>
      <c r="Z977" s="6">
        <f t="shared" si="217"/>
        <v>38828.16</v>
      </c>
      <c r="AA977" s="6">
        <f t="shared" si="218"/>
        <v>103137.3</v>
      </c>
      <c r="AB977" s="6">
        <f t="shared" si="219"/>
        <v>66601.08</v>
      </c>
      <c r="AC977" s="6">
        <f t="shared" si="220"/>
        <v>22380.12</v>
      </c>
      <c r="AD977">
        <f t="shared" si="221"/>
        <v>11864.16</v>
      </c>
      <c r="AE977" s="7">
        <f t="shared" si="223"/>
        <v>6044.62</v>
      </c>
      <c r="AF977" s="6">
        <f t="shared" si="222"/>
        <v>789640.74</v>
      </c>
    </row>
    <row r="978" spans="1:32">
      <c r="A978">
        <v>977</v>
      </c>
      <c r="B978" t="s">
        <v>1001</v>
      </c>
      <c r="C978" t="s">
        <v>23</v>
      </c>
      <c r="D978">
        <v>299.56</v>
      </c>
      <c r="E978">
        <v>2</v>
      </c>
      <c r="F978">
        <v>511</v>
      </c>
      <c r="G978">
        <v>330</v>
      </c>
      <c r="H978">
        <v>275</v>
      </c>
      <c r="I978">
        <v>134</v>
      </c>
      <c r="J978">
        <v>478</v>
      </c>
      <c r="K978">
        <v>468</v>
      </c>
      <c r="L978">
        <v>2</v>
      </c>
      <c r="M978">
        <v>880</v>
      </c>
      <c r="N978">
        <v>900</v>
      </c>
      <c r="O978">
        <v>988</v>
      </c>
      <c r="P978">
        <v>37</v>
      </c>
      <c r="Q978">
        <v>584</v>
      </c>
      <c r="R978">
        <v>827</v>
      </c>
      <c r="S978" s="7">
        <f t="shared" si="210"/>
        <v>98854.8</v>
      </c>
      <c r="T978" s="7">
        <f t="shared" si="211"/>
        <v>82379</v>
      </c>
      <c r="U978" s="6">
        <f t="shared" si="212"/>
        <v>40141.04</v>
      </c>
      <c r="V978" s="6">
        <f t="shared" si="213"/>
        <v>143189.68</v>
      </c>
      <c r="W978" s="6">
        <f t="shared" si="214"/>
        <v>140194.08</v>
      </c>
      <c r="X978" s="6">
        <f t="shared" si="215"/>
        <v>599.12</v>
      </c>
      <c r="Y978" s="6">
        <f t="shared" si="216"/>
        <v>263612.8</v>
      </c>
      <c r="Z978" s="6">
        <f t="shared" si="217"/>
        <v>269604</v>
      </c>
      <c r="AA978" s="6">
        <f t="shared" si="218"/>
        <v>295965.28</v>
      </c>
      <c r="AB978" s="6">
        <f t="shared" si="219"/>
        <v>11083.72</v>
      </c>
      <c r="AC978" s="6">
        <f t="shared" si="220"/>
        <v>174943.04</v>
      </c>
      <c r="AD978">
        <f t="shared" si="221"/>
        <v>247736.12</v>
      </c>
      <c r="AE978" s="7">
        <f t="shared" si="223"/>
        <v>6715.56</v>
      </c>
      <c r="AF978" s="6">
        <f t="shared" si="222"/>
        <v>1768302.68</v>
      </c>
    </row>
    <row r="979" spans="1:32">
      <c r="A979">
        <v>978</v>
      </c>
      <c r="B979" t="s">
        <v>1002</v>
      </c>
      <c r="C979" t="s">
        <v>48</v>
      </c>
      <c r="D979">
        <v>30.46</v>
      </c>
      <c r="E979">
        <v>2.7</v>
      </c>
      <c r="F979">
        <v>329</v>
      </c>
      <c r="G979">
        <v>900</v>
      </c>
      <c r="H979">
        <v>49</v>
      </c>
      <c r="I979">
        <v>579</v>
      </c>
      <c r="J979">
        <v>14</v>
      </c>
      <c r="K979">
        <v>211</v>
      </c>
      <c r="L979">
        <v>63</v>
      </c>
      <c r="M979">
        <v>591</v>
      </c>
      <c r="N979">
        <v>729</v>
      </c>
      <c r="O979">
        <v>209</v>
      </c>
      <c r="P979">
        <v>424</v>
      </c>
      <c r="Q979">
        <v>402</v>
      </c>
      <c r="R979">
        <v>921</v>
      </c>
      <c r="S979" s="7">
        <f t="shared" si="210"/>
        <v>27414</v>
      </c>
      <c r="T979" s="7">
        <f t="shared" si="211"/>
        <v>1492.54</v>
      </c>
      <c r="U979" s="6">
        <f t="shared" si="212"/>
        <v>17636.34</v>
      </c>
      <c r="V979" s="6">
        <f t="shared" si="213"/>
        <v>426.44</v>
      </c>
      <c r="W979" s="6">
        <f t="shared" si="214"/>
        <v>6427.06</v>
      </c>
      <c r="X979" s="6">
        <f t="shared" si="215"/>
        <v>1918.98</v>
      </c>
      <c r="Y979" s="6">
        <f t="shared" si="216"/>
        <v>18001.86</v>
      </c>
      <c r="Z979" s="6">
        <f t="shared" si="217"/>
        <v>22205.34</v>
      </c>
      <c r="AA979" s="6">
        <f t="shared" si="218"/>
        <v>6366.14</v>
      </c>
      <c r="AB979" s="6">
        <f t="shared" si="219"/>
        <v>12915.04</v>
      </c>
      <c r="AC979" s="6">
        <f t="shared" si="220"/>
        <v>12244.92</v>
      </c>
      <c r="AD979">
        <f t="shared" si="221"/>
        <v>28053.66</v>
      </c>
      <c r="AE979" s="7">
        <f t="shared" si="223"/>
        <v>5454.16</v>
      </c>
      <c r="AF979" s="6">
        <f t="shared" si="222"/>
        <v>155102.32</v>
      </c>
    </row>
    <row r="980" spans="1:32">
      <c r="A980">
        <v>979</v>
      </c>
      <c r="B980" t="s">
        <v>1003</v>
      </c>
      <c r="C980" t="s">
        <v>19</v>
      </c>
      <c r="D980">
        <v>250.7</v>
      </c>
      <c r="E980">
        <v>4.5</v>
      </c>
      <c r="F980">
        <v>840</v>
      </c>
      <c r="G980">
        <v>282</v>
      </c>
      <c r="H980">
        <v>357</v>
      </c>
      <c r="I980">
        <v>146</v>
      </c>
      <c r="J980">
        <v>515</v>
      </c>
      <c r="K980">
        <v>111</v>
      </c>
      <c r="L980">
        <v>28</v>
      </c>
      <c r="M980">
        <v>6</v>
      </c>
      <c r="N980">
        <v>588</v>
      </c>
      <c r="O980">
        <v>430</v>
      </c>
      <c r="P980">
        <v>646</v>
      </c>
      <c r="Q980">
        <v>911</v>
      </c>
      <c r="R980">
        <v>230</v>
      </c>
      <c r="S980" s="7">
        <f t="shared" si="210"/>
        <v>70697.4</v>
      </c>
      <c r="T980" s="7">
        <f t="shared" si="211"/>
        <v>89499.9</v>
      </c>
      <c r="U980" s="6">
        <f t="shared" si="212"/>
        <v>36602.2</v>
      </c>
      <c r="V980" s="6">
        <f t="shared" si="213"/>
        <v>129110.5</v>
      </c>
      <c r="W980" s="6">
        <f t="shared" si="214"/>
        <v>27827.7</v>
      </c>
      <c r="X980" s="6">
        <f t="shared" si="215"/>
        <v>7019.6</v>
      </c>
      <c r="Y980" s="6">
        <f t="shared" si="216"/>
        <v>1504.2</v>
      </c>
      <c r="Z980" s="6">
        <f t="shared" si="217"/>
        <v>147411.6</v>
      </c>
      <c r="AA980" s="6">
        <f t="shared" si="218"/>
        <v>107801</v>
      </c>
      <c r="AB980" s="6">
        <f t="shared" si="219"/>
        <v>161952.2</v>
      </c>
      <c r="AC980" s="6">
        <f t="shared" si="220"/>
        <v>228387.7</v>
      </c>
      <c r="AD980">
        <f t="shared" si="221"/>
        <v>57661</v>
      </c>
      <c r="AE980" s="7">
        <f t="shared" si="223"/>
        <v>5345.2</v>
      </c>
      <c r="AF980" s="6">
        <f t="shared" si="222"/>
        <v>1065475</v>
      </c>
    </row>
    <row r="981" spans="1:32">
      <c r="A981">
        <v>980</v>
      </c>
      <c r="B981" t="s">
        <v>1004</v>
      </c>
      <c r="C981" t="s">
        <v>21</v>
      </c>
      <c r="D981">
        <v>300.44</v>
      </c>
      <c r="E981">
        <v>4.4</v>
      </c>
      <c r="F981">
        <v>116</v>
      </c>
      <c r="G981">
        <v>139</v>
      </c>
      <c r="H981">
        <v>727</v>
      </c>
      <c r="I981">
        <v>489</v>
      </c>
      <c r="J981">
        <v>190</v>
      </c>
      <c r="K981">
        <v>7</v>
      </c>
      <c r="L981">
        <v>371</v>
      </c>
      <c r="M981">
        <v>271</v>
      </c>
      <c r="N981">
        <v>410</v>
      </c>
      <c r="O981">
        <v>293</v>
      </c>
      <c r="P981">
        <v>845</v>
      </c>
      <c r="Q981">
        <v>821</v>
      </c>
      <c r="R981">
        <v>967</v>
      </c>
      <c r="S981" s="7">
        <f t="shared" si="210"/>
        <v>41761.16</v>
      </c>
      <c r="T981" s="7">
        <f t="shared" si="211"/>
        <v>218419.88</v>
      </c>
      <c r="U981" s="6">
        <f t="shared" si="212"/>
        <v>146915.16</v>
      </c>
      <c r="V981" s="6">
        <f t="shared" si="213"/>
        <v>57083.6</v>
      </c>
      <c r="W981" s="6">
        <f t="shared" si="214"/>
        <v>2103.08</v>
      </c>
      <c r="X981" s="6">
        <f t="shared" si="215"/>
        <v>111463.24</v>
      </c>
      <c r="Y981" s="6">
        <f t="shared" si="216"/>
        <v>81419.24</v>
      </c>
      <c r="Z981" s="6">
        <f t="shared" si="217"/>
        <v>123180.4</v>
      </c>
      <c r="AA981" s="6">
        <f t="shared" si="218"/>
        <v>88028.92</v>
      </c>
      <c r="AB981" s="6">
        <f t="shared" si="219"/>
        <v>253871.8</v>
      </c>
      <c r="AC981" s="6">
        <f t="shared" si="220"/>
        <v>246661.24</v>
      </c>
      <c r="AD981">
        <f t="shared" si="221"/>
        <v>290525.48</v>
      </c>
      <c r="AE981" s="7">
        <f t="shared" si="223"/>
        <v>5950.84</v>
      </c>
      <c r="AF981" s="6">
        <f t="shared" si="222"/>
        <v>1661433.2</v>
      </c>
    </row>
    <row r="982" spans="1:32">
      <c r="A982">
        <v>981</v>
      </c>
      <c r="B982" t="s">
        <v>1005</v>
      </c>
      <c r="C982" t="s">
        <v>48</v>
      </c>
      <c r="D982">
        <v>170.45</v>
      </c>
      <c r="E982">
        <v>1.7</v>
      </c>
      <c r="F982">
        <v>941</v>
      </c>
      <c r="G982">
        <v>400</v>
      </c>
      <c r="H982">
        <v>905</v>
      </c>
      <c r="I982">
        <v>477</v>
      </c>
      <c r="J982">
        <v>167</v>
      </c>
      <c r="K982">
        <v>803</v>
      </c>
      <c r="L982">
        <v>522</v>
      </c>
      <c r="M982">
        <v>738</v>
      </c>
      <c r="N982">
        <v>376</v>
      </c>
      <c r="O982">
        <v>742</v>
      </c>
      <c r="P982">
        <v>746</v>
      </c>
      <c r="Q982">
        <v>408</v>
      </c>
      <c r="R982">
        <v>274</v>
      </c>
      <c r="S982" s="7">
        <f t="shared" si="210"/>
        <v>68180</v>
      </c>
      <c r="T982" s="7">
        <f t="shared" si="211"/>
        <v>154257.25</v>
      </c>
      <c r="U982" s="6">
        <f t="shared" si="212"/>
        <v>81304.65</v>
      </c>
      <c r="V982" s="6">
        <f t="shared" si="213"/>
        <v>28465.15</v>
      </c>
      <c r="W982" s="6">
        <f t="shared" si="214"/>
        <v>136871.35</v>
      </c>
      <c r="X982" s="6">
        <f t="shared" si="215"/>
        <v>88974.9</v>
      </c>
      <c r="Y982" s="6">
        <f t="shared" si="216"/>
        <v>125792.1</v>
      </c>
      <c r="Z982" s="6">
        <f t="shared" si="217"/>
        <v>64089.2</v>
      </c>
      <c r="AA982" s="6">
        <f t="shared" si="218"/>
        <v>126473.9</v>
      </c>
      <c r="AB982" s="6">
        <f t="shared" si="219"/>
        <v>127155.7</v>
      </c>
      <c r="AC982" s="6">
        <f t="shared" si="220"/>
        <v>69543.6</v>
      </c>
      <c r="AD982">
        <f t="shared" si="221"/>
        <v>46703.3</v>
      </c>
      <c r="AE982" s="7">
        <f t="shared" si="223"/>
        <v>7671.15</v>
      </c>
      <c r="AF982" s="6">
        <f t="shared" si="222"/>
        <v>1117811.1</v>
      </c>
    </row>
    <row r="983" spans="1:32">
      <c r="A983">
        <v>982</v>
      </c>
      <c r="B983" t="s">
        <v>1006</v>
      </c>
      <c r="C983" t="s">
        <v>48</v>
      </c>
      <c r="D983">
        <v>386.6</v>
      </c>
      <c r="E983">
        <v>4.2</v>
      </c>
      <c r="F983">
        <v>849</v>
      </c>
      <c r="G983">
        <v>901</v>
      </c>
      <c r="H983">
        <v>927</v>
      </c>
      <c r="I983">
        <v>158</v>
      </c>
      <c r="J983">
        <v>520</v>
      </c>
      <c r="K983">
        <v>476</v>
      </c>
      <c r="L983">
        <v>96</v>
      </c>
      <c r="M983">
        <v>15</v>
      </c>
      <c r="N983">
        <v>383</v>
      </c>
      <c r="O983">
        <v>752</v>
      </c>
      <c r="P983">
        <v>436</v>
      </c>
      <c r="Q983">
        <v>111</v>
      </c>
      <c r="R983">
        <v>245</v>
      </c>
      <c r="S983" s="7">
        <f t="shared" si="210"/>
        <v>348326.6</v>
      </c>
      <c r="T983" s="7">
        <f t="shared" si="211"/>
        <v>358378.2</v>
      </c>
      <c r="U983" s="6">
        <f t="shared" si="212"/>
        <v>61082.8</v>
      </c>
      <c r="V983" s="6">
        <f t="shared" si="213"/>
        <v>201032</v>
      </c>
      <c r="W983" s="6">
        <f t="shared" si="214"/>
        <v>184021.6</v>
      </c>
      <c r="X983" s="6">
        <f t="shared" si="215"/>
        <v>37113.6</v>
      </c>
      <c r="Y983" s="6">
        <f t="shared" si="216"/>
        <v>5799</v>
      </c>
      <c r="Z983" s="6">
        <f t="shared" si="217"/>
        <v>148067.8</v>
      </c>
      <c r="AA983" s="6">
        <f t="shared" si="218"/>
        <v>290723.2</v>
      </c>
      <c r="AB983" s="6">
        <f t="shared" si="219"/>
        <v>168557.6</v>
      </c>
      <c r="AC983" s="6">
        <f t="shared" si="220"/>
        <v>42912.6</v>
      </c>
      <c r="AD983">
        <f t="shared" si="221"/>
        <v>94717</v>
      </c>
      <c r="AE983" s="7">
        <f t="shared" si="223"/>
        <v>6259.8</v>
      </c>
      <c r="AF983" s="6">
        <f t="shared" si="222"/>
        <v>1940732</v>
      </c>
    </row>
    <row r="984" spans="1:32">
      <c r="A984">
        <v>983</v>
      </c>
      <c r="B984" t="s">
        <v>1007</v>
      </c>
      <c r="C984" t="s">
        <v>21</v>
      </c>
      <c r="D984">
        <v>57.77</v>
      </c>
      <c r="E984">
        <v>2.8</v>
      </c>
      <c r="F984">
        <v>337</v>
      </c>
      <c r="G984">
        <v>96</v>
      </c>
      <c r="H984">
        <v>563</v>
      </c>
      <c r="I984">
        <v>383</v>
      </c>
      <c r="J984">
        <v>620</v>
      </c>
      <c r="K984">
        <v>873</v>
      </c>
      <c r="L984">
        <v>869</v>
      </c>
      <c r="M984">
        <v>423</v>
      </c>
      <c r="N984">
        <v>845</v>
      </c>
      <c r="O984">
        <v>581</v>
      </c>
      <c r="P984">
        <v>830</v>
      </c>
      <c r="Q984">
        <v>273</v>
      </c>
      <c r="R984">
        <v>110</v>
      </c>
      <c r="S984" s="7">
        <f t="shared" si="210"/>
        <v>5545.92</v>
      </c>
      <c r="T984" s="7">
        <f t="shared" si="211"/>
        <v>32524.51</v>
      </c>
      <c r="U984" s="6">
        <f t="shared" si="212"/>
        <v>22125.91</v>
      </c>
      <c r="V984" s="6">
        <f t="shared" si="213"/>
        <v>35817.4</v>
      </c>
      <c r="W984" s="6">
        <f t="shared" si="214"/>
        <v>50433.21</v>
      </c>
      <c r="X984" s="6">
        <f t="shared" si="215"/>
        <v>50202.13</v>
      </c>
      <c r="Y984" s="6">
        <f t="shared" si="216"/>
        <v>24436.71</v>
      </c>
      <c r="Z984" s="6">
        <f t="shared" si="217"/>
        <v>48815.65</v>
      </c>
      <c r="AA984" s="6">
        <f t="shared" si="218"/>
        <v>33564.37</v>
      </c>
      <c r="AB984" s="6">
        <f t="shared" si="219"/>
        <v>47949.1</v>
      </c>
      <c r="AC984" s="6">
        <f t="shared" si="220"/>
        <v>15771.21</v>
      </c>
      <c r="AD984">
        <f t="shared" si="221"/>
        <v>6354.7</v>
      </c>
      <c r="AE984" s="7">
        <f t="shared" si="223"/>
        <v>6863.57</v>
      </c>
      <c r="AF984" s="6">
        <f t="shared" si="222"/>
        <v>373540.82</v>
      </c>
    </row>
    <row r="985" spans="1:32">
      <c r="A985">
        <v>984</v>
      </c>
      <c r="B985" t="s">
        <v>1008</v>
      </c>
      <c r="C985" t="s">
        <v>21</v>
      </c>
      <c r="D985">
        <v>42.19</v>
      </c>
      <c r="E985">
        <v>2.9</v>
      </c>
      <c r="F985">
        <v>881</v>
      </c>
      <c r="G985">
        <v>516</v>
      </c>
      <c r="H985">
        <v>782</v>
      </c>
      <c r="I985">
        <v>162</v>
      </c>
      <c r="J985">
        <v>136</v>
      </c>
      <c r="K985">
        <v>459</v>
      </c>
      <c r="L985">
        <v>441</v>
      </c>
      <c r="M985">
        <v>523</v>
      </c>
      <c r="N985">
        <v>151</v>
      </c>
      <c r="O985">
        <v>103</v>
      </c>
      <c r="P985">
        <v>367</v>
      </c>
      <c r="Q985">
        <v>406</v>
      </c>
      <c r="R985">
        <v>233</v>
      </c>
      <c r="S985" s="7">
        <f t="shared" si="210"/>
        <v>21770.04</v>
      </c>
      <c r="T985" s="7">
        <f t="shared" si="211"/>
        <v>32992.58</v>
      </c>
      <c r="U985" s="6">
        <f t="shared" si="212"/>
        <v>6834.78</v>
      </c>
      <c r="V985" s="6">
        <f t="shared" si="213"/>
        <v>5737.84</v>
      </c>
      <c r="W985" s="6">
        <f t="shared" si="214"/>
        <v>19365.21</v>
      </c>
      <c r="X985" s="6">
        <f t="shared" si="215"/>
        <v>18605.79</v>
      </c>
      <c r="Y985" s="6">
        <f t="shared" si="216"/>
        <v>22065.37</v>
      </c>
      <c r="Z985" s="6">
        <f t="shared" si="217"/>
        <v>6370.69</v>
      </c>
      <c r="AA985" s="6">
        <f t="shared" si="218"/>
        <v>4345.57</v>
      </c>
      <c r="AB985" s="6">
        <f t="shared" si="219"/>
        <v>15483.73</v>
      </c>
      <c r="AC985" s="6">
        <f t="shared" si="220"/>
        <v>17129.14</v>
      </c>
      <c r="AD985">
        <f t="shared" si="221"/>
        <v>9830.27</v>
      </c>
      <c r="AE985" s="7">
        <f t="shared" si="223"/>
        <v>5205.09</v>
      </c>
      <c r="AF985" s="6">
        <f t="shared" si="222"/>
        <v>180531.01</v>
      </c>
    </row>
    <row r="986" spans="1:32">
      <c r="A986">
        <v>985</v>
      </c>
      <c r="B986" t="s">
        <v>1009</v>
      </c>
      <c r="C986" t="s">
        <v>26</v>
      </c>
      <c r="D986">
        <v>365.45</v>
      </c>
      <c r="E986">
        <v>1.5</v>
      </c>
      <c r="F986">
        <v>737</v>
      </c>
      <c r="G986">
        <v>568</v>
      </c>
      <c r="H986">
        <v>484</v>
      </c>
      <c r="I986">
        <v>440</v>
      </c>
      <c r="J986">
        <v>153</v>
      </c>
      <c r="K986">
        <v>252</v>
      </c>
      <c r="L986">
        <v>202</v>
      </c>
      <c r="M986">
        <v>802</v>
      </c>
      <c r="N986">
        <v>834</v>
      </c>
      <c r="O986">
        <v>203</v>
      </c>
      <c r="P986">
        <v>344</v>
      </c>
      <c r="Q986">
        <v>372</v>
      </c>
      <c r="R986">
        <v>277</v>
      </c>
      <c r="S986" s="7">
        <f t="shared" si="210"/>
        <v>207575.6</v>
      </c>
      <c r="T986" s="7">
        <f t="shared" si="211"/>
        <v>176877.8</v>
      </c>
      <c r="U986" s="6">
        <f t="shared" si="212"/>
        <v>160798</v>
      </c>
      <c r="V986" s="6">
        <f t="shared" si="213"/>
        <v>55913.85</v>
      </c>
      <c r="W986" s="6">
        <f t="shared" si="214"/>
        <v>92093.4</v>
      </c>
      <c r="X986" s="6">
        <f t="shared" si="215"/>
        <v>73820.9</v>
      </c>
      <c r="Y986" s="6">
        <f t="shared" si="216"/>
        <v>293090.9</v>
      </c>
      <c r="Z986" s="6">
        <f t="shared" si="217"/>
        <v>304785.3</v>
      </c>
      <c r="AA986" s="6">
        <f t="shared" si="218"/>
        <v>74186.35</v>
      </c>
      <c r="AB986" s="6">
        <f t="shared" si="219"/>
        <v>125714.8</v>
      </c>
      <c r="AC986" s="6">
        <f t="shared" si="220"/>
        <v>135947.4</v>
      </c>
      <c r="AD986">
        <f t="shared" si="221"/>
        <v>101229.65</v>
      </c>
      <c r="AE986" s="7">
        <f t="shared" si="223"/>
        <v>6034.95</v>
      </c>
      <c r="AF986" s="6">
        <f t="shared" si="222"/>
        <v>1802033.95</v>
      </c>
    </row>
    <row r="987" spans="1:32">
      <c r="A987">
        <v>986</v>
      </c>
      <c r="B987" t="s">
        <v>1010</v>
      </c>
      <c r="C987" t="s">
        <v>48</v>
      </c>
      <c r="D987">
        <v>250.27</v>
      </c>
      <c r="E987">
        <v>1.3</v>
      </c>
      <c r="F987">
        <v>864</v>
      </c>
      <c r="G987">
        <v>923</v>
      </c>
      <c r="H987">
        <v>83</v>
      </c>
      <c r="I987">
        <v>852</v>
      </c>
      <c r="J987">
        <v>387</v>
      </c>
      <c r="K987">
        <v>525</v>
      </c>
      <c r="L987">
        <v>410</v>
      </c>
      <c r="M987">
        <v>752</v>
      </c>
      <c r="N987">
        <v>750</v>
      </c>
      <c r="O987">
        <v>52</v>
      </c>
      <c r="P987">
        <v>159</v>
      </c>
      <c r="Q987">
        <v>596</v>
      </c>
      <c r="R987">
        <v>476</v>
      </c>
      <c r="S987" s="7">
        <f t="shared" si="210"/>
        <v>230999.21</v>
      </c>
      <c r="T987" s="7">
        <f t="shared" si="211"/>
        <v>20772.41</v>
      </c>
      <c r="U987" s="6">
        <f t="shared" si="212"/>
        <v>213230.04</v>
      </c>
      <c r="V987" s="6">
        <f t="shared" si="213"/>
        <v>96854.49</v>
      </c>
      <c r="W987" s="6">
        <f t="shared" si="214"/>
        <v>131391.75</v>
      </c>
      <c r="X987" s="6">
        <f t="shared" si="215"/>
        <v>102610.7</v>
      </c>
      <c r="Y987" s="6">
        <f t="shared" si="216"/>
        <v>188203.04</v>
      </c>
      <c r="Z987" s="6">
        <f t="shared" si="217"/>
        <v>187702.5</v>
      </c>
      <c r="AA987" s="6">
        <f t="shared" si="218"/>
        <v>13014.04</v>
      </c>
      <c r="AB987" s="6">
        <f t="shared" si="219"/>
        <v>39792.93</v>
      </c>
      <c r="AC987" s="6">
        <f t="shared" si="220"/>
        <v>149160.92</v>
      </c>
      <c r="AD987">
        <f t="shared" si="221"/>
        <v>119128.52</v>
      </c>
      <c r="AE987" s="7">
        <f t="shared" si="223"/>
        <v>7080.57</v>
      </c>
      <c r="AF987" s="6">
        <f t="shared" si="222"/>
        <v>1492860.55</v>
      </c>
    </row>
    <row r="988" spans="1:32">
      <c r="A988">
        <v>987</v>
      </c>
      <c r="B988" t="s">
        <v>1011</v>
      </c>
      <c r="C988" t="s">
        <v>23</v>
      </c>
      <c r="D988">
        <v>345.76</v>
      </c>
      <c r="E988">
        <v>3.9</v>
      </c>
      <c r="F988">
        <v>840</v>
      </c>
      <c r="G988">
        <v>845</v>
      </c>
      <c r="H988">
        <v>898</v>
      </c>
      <c r="I988">
        <v>188</v>
      </c>
      <c r="J988">
        <v>208</v>
      </c>
      <c r="K988">
        <v>751</v>
      </c>
      <c r="L988">
        <v>992</v>
      </c>
      <c r="M988">
        <v>20</v>
      </c>
      <c r="N988">
        <v>626</v>
      </c>
      <c r="O988">
        <v>973</v>
      </c>
      <c r="P988">
        <v>549</v>
      </c>
      <c r="Q988">
        <v>650</v>
      </c>
      <c r="R988">
        <v>416</v>
      </c>
      <c r="S988" s="7">
        <f t="shared" si="210"/>
        <v>292167.2</v>
      </c>
      <c r="T988" s="7">
        <f t="shared" si="211"/>
        <v>310492.48</v>
      </c>
      <c r="U988" s="6">
        <f t="shared" si="212"/>
        <v>65002.88</v>
      </c>
      <c r="V988" s="6">
        <f t="shared" si="213"/>
        <v>71918.08</v>
      </c>
      <c r="W988" s="6">
        <f t="shared" si="214"/>
        <v>259665.76</v>
      </c>
      <c r="X988" s="6">
        <f t="shared" si="215"/>
        <v>342993.92</v>
      </c>
      <c r="Y988" s="6">
        <f t="shared" si="216"/>
        <v>6915.2</v>
      </c>
      <c r="Z988" s="6">
        <f t="shared" si="217"/>
        <v>216445.76</v>
      </c>
      <c r="AA988" s="6">
        <f t="shared" si="218"/>
        <v>336424.48</v>
      </c>
      <c r="AB988" s="6">
        <f t="shared" si="219"/>
        <v>189822.24</v>
      </c>
      <c r="AC988" s="6">
        <f t="shared" si="220"/>
        <v>224744</v>
      </c>
      <c r="AD988">
        <f t="shared" si="221"/>
        <v>143836.16</v>
      </c>
      <c r="AE988" s="7">
        <f t="shared" si="223"/>
        <v>8305.66</v>
      </c>
      <c r="AF988" s="6">
        <f t="shared" si="222"/>
        <v>2460428.16</v>
      </c>
    </row>
    <row r="989" spans="1:32">
      <c r="A989">
        <v>988</v>
      </c>
      <c r="B989" t="s">
        <v>1012</v>
      </c>
      <c r="C989" t="s">
        <v>19</v>
      </c>
      <c r="D989">
        <v>220.24</v>
      </c>
      <c r="E989">
        <v>3</v>
      </c>
      <c r="F989">
        <v>147</v>
      </c>
      <c r="G989">
        <v>68</v>
      </c>
      <c r="H989">
        <v>804</v>
      </c>
      <c r="I989">
        <v>414</v>
      </c>
      <c r="J989">
        <v>271</v>
      </c>
      <c r="K989">
        <v>437</v>
      </c>
      <c r="L989">
        <v>20</v>
      </c>
      <c r="M989">
        <v>689</v>
      </c>
      <c r="N989">
        <v>318</v>
      </c>
      <c r="O989">
        <v>939</v>
      </c>
      <c r="P989">
        <v>661</v>
      </c>
      <c r="Q989">
        <v>38</v>
      </c>
      <c r="R989">
        <v>677</v>
      </c>
      <c r="S989" s="7">
        <f t="shared" si="210"/>
        <v>14976.32</v>
      </c>
      <c r="T989" s="7">
        <f t="shared" si="211"/>
        <v>177072.96</v>
      </c>
      <c r="U989" s="6">
        <f t="shared" si="212"/>
        <v>91179.36</v>
      </c>
      <c r="V989" s="6">
        <f t="shared" si="213"/>
        <v>59685.04</v>
      </c>
      <c r="W989" s="6">
        <f t="shared" si="214"/>
        <v>96244.88</v>
      </c>
      <c r="X989" s="6">
        <f t="shared" si="215"/>
        <v>4404.8</v>
      </c>
      <c r="Y989" s="6">
        <f t="shared" si="216"/>
        <v>151745.36</v>
      </c>
      <c r="Z989" s="6">
        <f t="shared" si="217"/>
        <v>70036.32</v>
      </c>
      <c r="AA989" s="6">
        <f t="shared" si="218"/>
        <v>206805.36</v>
      </c>
      <c r="AB989" s="6">
        <f t="shared" si="219"/>
        <v>145578.64</v>
      </c>
      <c r="AC989" s="6">
        <f t="shared" si="220"/>
        <v>8369.12</v>
      </c>
      <c r="AD989">
        <f t="shared" si="221"/>
        <v>149102.48</v>
      </c>
      <c r="AE989" s="7">
        <f t="shared" si="223"/>
        <v>5706.24</v>
      </c>
      <c r="AF989" s="6">
        <f t="shared" si="222"/>
        <v>1175200.64</v>
      </c>
    </row>
    <row r="990" spans="1:32">
      <c r="A990">
        <v>989</v>
      </c>
      <c r="B990" t="s">
        <v>1013</v>
      </c>
      <c r="C990" t="s">
        <v>29</v>
      </c>
      <c r="D990">
        <v>126.97</v>
      </c>
      <c r="E990">
        <v>2.7</v>
      </c>
      <c r="F990">
        <v>575</v>
      </c>
      <c r="G990">
        <v>117</v>
      </c>
      <c r="H990">
        <v>637</v>
      </c>
      <c r="I990">
        <v>338</v>
      </c>
      <c r="J990">
        <v>142</v>
      </c>
      <c r="K990">
        <v>753</v>
      </c>
      <c r="L990">
        <v>550</v>
      </c>
      <c r="M990">
        <v>938</v>
      </c>
      <c r="N990">
        <v>368</v>
      </c>
      <c r="O990">
        <v>374</v>
      </c>
      <c r="P990">
        <v>911</v>
      </c>
      <c r="Q990">
        <v>104</v>
      </c>
      <c r="R990">
        <v>127</v>
      </c>
      <c r="S990" s="7">
        <f t="shared" si="210"/>
        <v>14855.49</v>
      </c>
      <c r="T990" s="7">
        <f t="shared" si="211"/>
        <v>80879.89</v>
      </c>
      <c r="U990" s="6">
        <f t="shared" si="212"/>
        <v>42915.86</v>
      </c>
      <c r="V990" s="6">
        <f t="shared" si="213"/>
        <v>18029.74</v>
      </c>
      <c r="W990" s="6">
        <f t="shared" si="214"/>
        <v>95608.41</v>
      </c>
      <c r="X990" s="6">
        <f t="shared" si="215"/>
        <v>69833.5</v>
      </c>
      <c r="Y990" s="6">
        <f t="shared" si="216"/>
        <v>119097.86</v>
      </c>
      <c r="Z990" s="6">
        <f t="shared" si="217"/>
        <v>46724.96</v>
      </c>
      <c r="AA990" s="6">
        <f t="shared" si="218"/>
        <v>47486.78</v>
      </c>
      <c r="AB990" s="6">
        <f t="shared" si="219"/>
        <v>115669.67</v>
      </c>
      <c r="AC990" s="6">
        <f t="shared" si="220"/>
        <v>13204.88</v>
      </c>
      <c r="AD990">
        <f t="shared" si="221"/>
        <v>16125.19</v>
      </c>
      <c r="AE990" s="7">
        <f t="shared" si="223"/>
        <v>6063.67</v>
      </c>
      <c r="AF990" s="6">
        <f t="shared" si="222"/>
        <v>680432.23</v>
      </c>
    </row>
    <row r="991" spans="1:32">
      <c r="A991">
        <v>990</v>
      </c>
      <c r="B991" t="s">
        <v>1014</v>
      </c>
      <c r="C991" t="s">
        <v>29</v>
      </c>
      <c r="D991">
        <v>410.46</v>
      </c>
      <c r="E991">
        <v>3.9</v>
      </c>
      <c r="F991">
        <v>806</v>
      </c>
      <c r="G991">
        <v>887</v>
      </c>
      <c r="H991">
        <v>807</v>
      </c>
      <c r="I991">
        <v>606</v>
      </c>
      <c r="J991">
        <v>610</v>
      </c>
      <c r="K991">
        <v>980</v>
      </c>
      <c r="L991">
        <v>734</v>
      </c>
      <c r="M991">
        <v>227</v>
      </c>
      <c r="N991">
        <v>605</v>
      </c>
      <c r="O991">
        <v>841</v>
      </c>
      <c r="P991">
        <v>819</v>
      </c>
      <c r="Q991">
        <v>323</v>
      </c>
      <c r="R991">
        <v>236</v>
      </c>
      <c r="S991" s="7">
        <f t="shared" si="210"/>
        <v>364078.02</v>
      </c>
      <c r="T991" s="7">
        <f t="shared" si="211"/>
        <v>331241.22</v>
      </c>
      <c r="U991" s="6">
        <f t="shared" si="212"/>
        <v>248738.76</v>
      </c>
      <c r="V991" s="6">
        <f t="shared" si="213"/>
        <v>250380.6</v>
      </c>
      <c r="W991" s="6">
        <f t="shared" si="214"/>
        <v>402250.8</v>
      </c>
      <c r="X991" s="6">
        <f t="shared" si="215"/>
        <v>301277.64</v>
      </c>
      <c r="Y991" s="6">
        <f t="shared" si="216"/>
        <v>93174.42</v>
      </c>
      <c r="Z991" s="6">
        <f t="shared" si="217"/>
        <v>248328.3</v>
      </c>
      <c r="AA991" s="6">
        <f t="shared" si="218"/>
        <v>345196.86</v>
      </c>
      <c r="AB991" s="6">
        <f t="shared" si="219"/>
        <v>336166.74</v>
      </c>
      <c r="AC991" s="6">
        <f t="shared" si="220"/>
        <v>132578.58</v>
      </c>
      <c r="AD991">
        <f t="shared" si="221"/>
        <v>96868.56</v>
      </c>
      <c r="AE991" s="7">
        <f t="shared" si="223"/>
        <v>8895.36</v>
      </c>
      <c r="AF991" s="6">
        <f t="shared" si="222"/>
        <v>3150280.5</v>
      </c>
    </row>
    <row r="992" spans="1:32">
      <c r="A992">
        <v>991</v>
      </c>
      <c r="B992" t="s">
        <v>1015</v>
      </c>
      <c r="C992" t="s">
        <v>23</v>
      </c>
      <c r="D992">
        <v>400.71</v>
      </c>
      <c r="E992">
        <v>4.1</v>
      </c>
      <c r="F992">
        <v>323</v>
      </c>
      <c r="G992">
        <v>58</v>
      </c>
      <c r="H992">
        <v>583</v>
      </c>
      <c r="I992">
        <v>180</v>
      </c>
      <c r="J992">
        <v>888</v>
      </c>
      <c r="K992">
        <v>853</v>
      </c>
      <c r="L992">
        <v>101</v>
      </c>
      <c r="M992">
        <v>784</v>
      </c>
      <c r="N992">
        <v>994</v>
      </c>
      <c r="O992">
        <v>53</v>
      </c>
      <c r="P992">
        <v>540</v>
      </c>
      <c r="Q992">
        <v>792</v>
      </c>
      <c r="R992">
        <v>802</v>
      </c>
      <c r="S992" s="7">
        <f t="shared" si="210"/>
        <v>23241.18</v>
      </c>
      <c r="T992" s="7">
        <f t="shared" si="211"/>
        <v>233613.93</v>
      </c>
      <c r="U992" s="6">
        <f t="shared" si="212"/>
        <v>72127.8</v>
      </c>
      <c r="V992" s="6">
        <f t="shared" si="213"/>
        <v>355830.48</v>
      </c>
      <c r="W992" s="6">
        <f t="shared" si="214"/>
        <v>341805.63</v>
      </c>
      <c r="X992" s="6">
        <f t="shared" si="215"/>
        <v>40471.71</v>
      </c>
      <c r="Y992" s="6">
        <f t="shared" si="216"/>
        <v>314156.64</v>
      </c>
      <c r="Z992" s="6">
        <f t="shared" si="217"/>
        <v>398305.74</v>
      </c>
      <c r="AA992" s="6">
        <f t="shared" si="218"/>
        <v>21237.63</v>
      </c>
      <c r="AB992" s="6">
        <f t="shared" si="219"/>
        <v>216383.4</v>
      </c>
      <c r="AC992" s="6">
        <f t="shared" si="220"/>
        <v>317362.32</v>
      </c>
      <c r="AD992">
        <f t="shared" si="221"/>
        <v>321369.42</v>
      </c>
      <c r="AE992" s="7">
        <f t="shared" si="223"/>
        <v>7355.81</v>
      </c>
      <c r="AF992" s="6">
        <f t="shared" si="222"/>
        <v>2655905.88</v>
      </c>
    </row>
    <row r="993" spans="1:32">
      <c r="A993">
        <v>992</v>
      </c>
      <c r="B993" t="s">
        <v>1016</v>
      </c>
      <c r="C993" t="s">
        <v>21</v>
      </c>
      <c r="D993">
        <v>348.87</v>
      </c>
      <c r="E993">
        <v>1.6</v>
      </c>
      <c r="F993">
        <v>443</v>
      </c>
      <c r="G993">
        <v>32</v>
      </c>
      <c r="H993">
        <v>295</v>
      </c>
      <c r="I993">
        <v>287</v>
      </c>
      <c r="J993">
        <v>819</v>
      </c>
      <c r="K993">
        <v>660</v>
      </c>
      <c r="L993">
        <v>45</v>
      </c>
      <c r="M993">
        <v>287</v>
      </c>
      <c r="N993">
        <v>559</v>
      </c>
      <c r="O993">
        <v>275</v>
      </c>
      <c r="P993">
        <v>143</v>
      </c>
      <c r="Q993">
        <v>958</v>
      </c>
      <c r="R993">
        <v>618</v>
      </c>
      <c r="S993" s="7">
        <f t="shared" si="210"/>
        <v>11163.84</v>
      </c>
      <c r="T993" s="7">
        <f t="shared" si="211"/>
        <v>102916.65</v>
      </c>
      <c r="U993" s="6">
        <f t="shared" si="212"/>
        <v>100125.69</v>
      </c>
      <c r="V993" s="6">
        <f t="shared" si="213"/>
        <v>285724.53</v>
      </c>
      <c r="W993" s="6">
        <f t="shared" si="214"/>
        <v>230254.2</v>
      </c>
      <c r="X993" s="6">
        <f t="shared" si="215"/>
        <v>15699.15</v>
      </c>
      <c r="Y993" s="6">
        <f t="shared" si="216"/>
        <v>100125.69</v>
      </c>
      <c r="Z993" s="6">
        <f t="shared" si="217"/>
        <v>195018.33</v>
      </c>
      <c r="AA993" s="6">
        <f t="shared" si="218"/>
        <v>95939.25</v>
      </c>
      <c r="AB993" s="6">
        <f t="shared" si="219"/>
        <v>49888.41</v>
      </c>
      <c r="AC993" s="6">
        <f t="shared" si="220"/>
        <v>334217.46</v>
      </c>
      <c r="AD993">
        <f t="shared" si="221"/>
        <v>215601.66</v>
      </c>
      <c r="AE993" s="7">
        <f t="shared" si="223"/>
        <v>5771.47</v>
      </c>
      <c r="AF993" s="6">
        <f t="shared" si="222"/>
        <v>1736674.86</v>
      </c>
    </row>
    <row r="994" spans="1:32">
      <c r="A994">
        <v>993</v>
      </c>
      <c r="B994" t="s">
        <v>1017</v>
      </c>
      <c r="C994" t="s">
        <v>21</v>
      </c>
      <c r="D994">
        <v>139.71</v>
      </c>
      <c r="E994">
        <v>3.4</v>
      </c>
      <c r="F994">
        <v>837</v>
      </c>
      <c r="G994">
        <v>317</v>
      </c>
      <c r="H994">
        <v>235</v>
      </c>
      <c r="I994">
        <v>833</v>
      </c>
      <c r="J994">
        <v>68</v>
      </c>
      <c r="K994">
        <v>235</v>
      </c>
      <c r="L994">
        <v>65</v>
      </c>
      <c r="M994">
        <v>808</v>
      </c>
      <c r="N994">
        <v>702</v>
      </c>
      <c r="O994">
        <v>334</v>
      </c>
      <c r="P994">
        <v>587</v>
      </c>
      <c r="Q994">
        <v>991</v>
      </c>
      <c r="R994">
        <v>127</v>
      </c>
      <c r="S994" s="7">
        <f t="shared" si="210"/>
        <v>44288.07</v>
      </c>
      <c r="T994" s="7">
        <f t="shared" si="211"/>
        <v>32831.85</v>
      </c>
      <c r="U994" s="6">
        <f t="shared" si="212"/>
        <v>116378.43</v>
      </c>
      <c r="V994" s="6">
        <f t="shared" si="213"/>
        <v>9500.28</v>
      </c>
      <c r="W994" s="6">
        <f t="shared" si="214"/>
        <v>32831.85</v>
      </c>
      <c r="X994" s="6">
        <f t="shared" si="215"/>
        <v>9081.15</v>
      </c>
      <c r="Y994" s="6">
        <f t="shared" si="216"/>
        <v>112885.68</v>
      </c>
      <c r="Z994" s="6">
        <f t="shared" si="217"/>
        <v>98076.42</v>
      </c>
      <c r="AA994" s="6">
        <f t="shared" si="218"/>
        <v>46663.14</v>
      </c>
      <c r="AB994" s="6">
        <f t="shared" si="219"/>
        <v>82009.77</v>
      </c>
      <c r="AC994" s="6">
        <f t="shared" si="220"/>
        <v>138452.61</v>
      </c>
      <c r="AD994">
        <f t="shared" si="221"/>
        <v>17743.17</v>
      </c>
      <c r="AE994" s="7">
        <f t="shared" si="223"/>
        <v>6282.11</v>
      </c>
      <c r="AF994" s="6">
        <f t="shared" si="222"/>
        <v>740742.42</v>
      </c>
    </row>
    <row r="995" spans="1:32">
      <c r="A995">
        <v>994</v>
      </c>
      <c r="B995" t="s">
        <v>1018</v>
      </c>
      <c r="C995" t="s">
        <v>21</v>
      </c>
      <c r="D995">
        <v>297.16</v>
      </c>
      <c r="E995">
        <v>1.5</v>
      </c>
      <c r="F995">
        <v>13</v>
      </c>
      <c r="G995">
        <v>49</v>
      </c>
      <c r="H995">
        <v>55</v>
      </c>
      <c r="I995">
        <v>186</v>
      </c>
      <c r="J995">
        <v>246</v>
      </c>
      <c r="K995">
        <v>305</v>
      </c>
      <c r="L995">
        <v>602</v>
      </c>
      <c r="M995">
        <v>133</v>
      </c>
      <c r="N995">
        <v>461</v>
      </c>
      <c r="O995">
        <v>30</v>
      </c>
      <c r="P995">
        <v>656</v>
      </c>
      <c r="Q995">
        <v>413</v>
      </c>
      <c r="R995">
        <v>706</v>
      </c>
      <c r="S995" s="7">
        <f t="shared" si="210"/>
        <v>14560.84</v>
      </c>
      <c r="T995" s="7">
        <f t="shared" si="211"/>
        <v>16343.8</v>
      </c>
      <c r="U995" s="6">
        <f t="shared" si="212"/>
        <v>55271.76</v>
      </c>
      <c r="V995" s="6">
        <f t="shared" si="213"/>
        <v>73101.36</v>
      </c>
      <c r="W995" s="6">
        <f t="shared" si="214"/>
        <v>90633.8</v>
      </c>
      <c r="X995" s="6">
        <f t="shared" si="215"/>
        <v>178890.32</v>
      </c>
      <c r="Y995" s="6">
        <f t="shared" si="216"/>
        <v>39522.28</v>
      </c>
      <c r="Z995" s="6">
        <f t="shared" si="217"/>
        <v>136990.76</v>
      </c>
      <c r="AA995" s="6">
        <f t="shared" si="218"/>
        <v>8914.8</v>
      </c>
      <c r="AB995" s="6">
        <f t="shared" si="219"/>
        <v>194936.96</v>
      </c>
      <c r="AC995" s="6">
        <f t="shared" si="220"/>
        <v>122727.08</v>
      </c>
      <c r="AD995">
        <f t="shared" si="221"/>
        <v>209794.96</v>
      </c>
      <c r="AE995" s="7">
        <f t="shared" si="223"/>
        <v>4153.66</v>
      </c>
      <c r="AF995" s="6">
        <f t="shared" si="222"/>
        <v>1141688.72</v>
      </c>
    </row>
    <row r="996" spans="1:32">
      <c r="A996">
        <v>995</v>
      </c>
      <c r="B996" t="s">
        <v>1019</v>
      </c>
      <c r="C996" t="s">
        <v>48</v>
      </c>
      <c r="D996">
        <v>183.68</v>
      </c>
      <c r="E996">
        <v>4</v>
      </c>
      <c r="F996">
        <v>943</v>
      </c>
      <c r="G996">
        <v>879</v>
      </c>
      <c r="H996">
        <v>918</v>
      </c>
      <c r="I996">
        <v>883</v>
      </c>
      <c r="J996">
        <v>260</v>
      </c>
      <c r="K996">
        <v>477</v>
      </c>
      <c r="L996">
        <v>163</v>
      </c>
      <c r="M996">
        <v>983</v>
      </c>
      <c r="N996">
        <v>11</v>
      </c>
      <c r="O996">
        <v>134</v>
      </c>
      <c r="P996">
        <v>740</v>
      </c>
      <c r="Q996">
        <v>428</v>
      </c>
      <c r="R996">
        <v>850</v>
      </c>
      <c r="S996" s="7">
        <f t="shared" si="210"/>
        <v>161454.72</v>
      </c>
      <c r="T996" s="7">
        <f t="shared" si="211"/>
        <v>168618.24</v>
      </c>
      <c r="U996" s="6">
        <f t="shared" si="212"/>
        <v>162189.44</v>
      </c>
      <c r="V996" s="6">
        <f t="shared" si="213"/>
        <v>47756.8</v>
      </c>
      <c r="W996" s="6">
        <f t="shared" si="214"/>
        <v>87615.36</v>
      </c>
      <c r="X996" s="6">
        <f t="shared" si="215"/>
        <v>29939.84</v>
      </c>
      <c r="Y996" s="6">
        <f t="shared" si="216"/>
        <v>180557.44</v>
      </c>
      <c r="Z996" s="6">
        <f t="shared" si="217"/>
        <v>2020.48</v>
      </c>
      <c r="AA996" s="6">
        <f t="shared" si="218"/>
        <v>24613.12</v>
      </c>
      <c r="AB996" s="6">
        <f t="shared" si="219"/>
        <v>135923.2</v>
      </c>
      <c r="AC996" s="6">
        <f t="shared" si="220"/>
        <v>78615.04</v>
      </c>
      <c r="AD996">
        <f t="shared" si="221"/>
        <v>156128</v>
      </c>
      <c r="AE996" s="7">
        <f t="shared" si="223"/>
        <v>7856.68</v>
      </c>
      <c r="AF996" s="6">
        <f t="shared" si="222"/>
        <v>1235431.68</v>
      </c>
    </row>
    <row r="997" spans="1:32">
      <c r="A997">
        <v>996</v>
      </c>
      <c r="B997" t="s">
        <v>1020</v>
      </c>
      <c r="C997" t="s">
        <v>21</v>
      </c>
      <c r="D997">
        <v>50.33</v>
      </c>
      <c r="E997">
        <v>3.6</v>
      </c>
      <c r="F997">
        <v>494</v>
      </c>
      <c r="G997">
        <v>488</v>
      </c>
      <c r="H997">
        <v>359</v>
      </c>
      <c r="I997">
        <v>137</v>
      </c>
      <c r="J997">
        <v>787</v>
      </c>
      <c r="K997">
        <v>678</v>
      </c>
      <c r="L997">
        <v>970</v>
      </c>
      <c r="M997">
        <v>282</v>
      </c>
      <c r="N997">
        <v>155</v>
      </c>
      <c r="O997">
        <v>57</v>
      </c>
      <c r="P997">
        <v>575</v>
      </c>
      <c r="Q997">
        <v>634</v>
      </c>
      <c r="R997">
        <v>393</v>
      </c>
      <c r="S997" s="7">
        <f t="shared" si="210"/>
        <v>24561.04</v>
      </c>
      <c r="T997" s="7">
        <f t="shared" si="211"/>
        <v>18068.47</v>
      </c>
      <c r="U997" s="6">
        <f t="shared" si="212"/>
        <v>6895.21</v>
      </c>
      <c r="V997" s="6">
        <f t="shared" si="213"/>
        <v>39609.71</v>
      </c>
      <c r="W997" s="6">
        <f t="shared" si="214"/>
        <v>34123.74</v>
      </c>
      <c r="X997" s="6">
        <f t="shared" si="215"/>
        <v>48820.1</v>
      </c>
      <c r="Y997" s="6">
        <f t="shared" si="216"/>
        <v>14193.06</v>
      </c>
      <c r="Z997" s="6">
        <f t="shared" si="217"/>
        <v>7801.15</v>
      </c>
      <c r="AA997" s="6">
        <f t="shared" si="218"/>
        <v>2868.81</v>
      </c>
      <c r="AB997" s="6">
        <f t="shared" si="219"/>
        <v>28939.75</v>
      </c>
      <c r="AC997" s="6">
        <f t="shared" si="220"/>
        <v>31909.22</v>
      </c>
      <c r="AD997">
        <f t="shared" si="221"/>
        <v>19779.69</v>
      </c>
      <c r="AE997" s="7">
        <f t="shared" si="223"/>
        <v>6062.93</v>
      </c>
      <c r="AF997" s="6">
        <f t="shared" si="222"/>
        <v>277569.95</v>
      </c>
    </row>
    <row r="998" spans="1:32">
      <c r="A998">
        <v>997</v>
      </c>
      <c r="B998" t="s">
        <v>1021</v>
      </c>
      <c r="C998" t="s">
        <v>21</v>
      </c>
      <c r="D998">
        <v>459.07</v>
      </c>
      <c r="E998">
        <v>4.8</v>
      </c>
      <c r="F998">
        <v>701</v>
      </c>
      <c r="G998">
        <v>18</v>
      </c>
      <c r="H998">
        <v>906</v>
      </c>
      <c r="I998">
        <v>129</v>
      </c>
      <c r="J998">
        <v>78</v>
      </c>
      <c r="K998">
        <v>19</v>
      </c>
      <c r="L998">
        <v>110</v>
      </c>
      <c r="M998">
        <v>403</v>
      </c>
      <c r="N998">
        <v>683</v>
      </c>
      <c r="O998">
        <v>104</v>
      </c>
      <c r="P998">
        <v>858</v>
      </c>
      <c r="Q998">
        <v>729</v>
      </c>
      <c r="R998">
        <v>474</v>
      </c>
      <c r="S998" s="7">
        <f t="shared" si="210"/>
        <v>8263.26</v>
      </c>
      <c r="T998" s="7">
        <f t="shared" si="211"/>
        <v>415917.42</v>
      </c>
      <c r="U998" s="6">
        <f t="shared" si="212"/>
        <v>59220.03</v>
      </c>
      <c r="V998" s="6">
        <f t="shared" si="213"/>
        <v>35807.46</v>
      </c>
      <c r="W998" s="6">
        <f t="shared" si="214"/>
        <v>8722.33</v>
      </c>
      <c r="X998" s="6">
        <f t="shared" si="215"/>
        <v>50497.7</v>
      </c>
      <c r="Y998" s="6">
        <f t="shared" si="216"/>
        <v>185005.21</v>
      </c>
      <c r="Z998" s="6">
        <f t="shared" si="217"/>
        <v>313544.81</v>
      </c>
      <c r="AA998" s="6">
        <f t="shared" si="218"/>
        <v>47743.28</v>
      </c>
      <c r="AB998" s="6">
        <f t="shared" si="219"/>
        <v>393882.06</v>
      </c>
      <c r="AC998" s="6">
        <f t="shared" si="220"/>
        <v>334662.03</v>
      </c>
      <c r="AD998">
        <f t="shared" si="221"/>
        <v>217599.18</v>
      </c>
      <c r="AE998" s="7">
        <f t="shared" si="223"/>
        <v>5675.87</v>
      </c>
      <c r="AF998" s="6">
        <f t="shared" si="222"/>
        <v>2070864.77</v>
      </c>
    </row>
    <row r="999" spans="1:32">
      <c r="A999">
        <v>998</v>
      </c>
      <c r="B999" t="s">
        <v>1022</v>
      </c>
      <c r="C999" t="s">
        <v>48</v>
      </c>
      <c r="D999">
        <v>72.73</v>
      </c>
      <c r="E999">
        <v>1.3</v>
      </c>
      <c r="F999">
        <v>287</v>
      </c>
      <c r="G999">
        <v>725</v>
      </c>
      <c r="H999">
        <v>109</v>
      </c>
      <c r="I999">
        <v>193</v>
      </c>
      <c r="J999">
        <v>657</v>
      </c>
      <c r="K999">
        <v>215</v>
      </c>
      <c r="L999">
        <v>337</v>
      </c>
      <c r="M999">
        <v>664</v>
      </c>
      <c r="N999">
        <v>476</v>
      </c>
      <c r="O999">
        <v>265</v>
      </c>
      <c r="P999">
        <v>344</v>
      </c>
      <c r="Q999">
        <v>888</v>
      </c>
      <c r="R999">
        <v>654</v>
      </c>
      <c r="S999" s="7">
        <f t="shared" si="210"/>
        <v>52729.25</v>
      </c>
      <c r="T999" s="7">
        <f t="shared" si="211"/>
        <v>7927.57</v>
      </c>
      <c r="U999" s="6">
        <f t="shared" si="212"/>
        <v>14036.89</v>
      </c>
      <c r="V999" s="6">
        <f t="shared" si="213"/>
        <v>47783.61</v>
      </c>
      <c r="W999" s="6">
        <f t="shared" si="214"/>
        <v>15636.95</v>
      </c>
      <c r="X999" s="6">
        <f t="shared" si="215"/>
        <v>24510.01</v>
      </c>
      <c r="Y999" s="6">
        <f t="shared" si="216"/>
        <v>48292.72</v>
      </c>
      <c r="Z999" s="6">
        <f t="shared" si="217"/>
        <v>34619.48</v>
      </c>
      <c r="AA999" s="6">
        <f t="shared" si="218"/>
        <v>19273.45</v>
      </c>
      <c r="AB999" s="6">
        <f t="shared" si="219"/>
        <v>25019.12</v>
      </c>
      <c r="AC999" s="6">
        <f t="shared" si="220"/>
        <v>64584.24</v>
      </c>
      <c r="AD999">
        <f t="shared" si="221"/>
        <v>47565.42</v>
      </c>
      <c r="AE999" s="7">
        <f t="shared" si="223"/>
        <v>5888.03</v>
      </c>
      <c r="AF999" s="6">
        <f t="shared" si="222"/>
        <v>401978.71</v>
      </c>
    </row>
    <row r="1000" spans="1:32">
      <c r="A1000">
        <v>999</v>
      </c>
      <c r="B1000" t="s">
        <v>1023</v>
      </c>
      <c r="C1000" t="s">
        <v>48</v>
      </c>
      <c r="D1000">
        <v>475.37</v>
      </c>
      <c r="E1000">
        <v>1.2</v>
      </c>
      <c r="F1000">
        <v>720</v>
      </c>
      <c r="G1000">
        <v>196</v>
      </c>
      <c r="H1000">
        <v>191</v>
      </c>
      <c r="I1000">
        <v>315</v>
      </c>
      <c r="J1000">
        <v>622</v>
      </c>
      <c r="K1000">
        <v>854</v>
      </c>
      <c r="L1000">
        <v>122</v>
      </c>
      <c r="M1000">
        <v>65</v>
      </c>
      <c r="N1000">
        <v>938</v>
      </c>
      <c r="O1000">
        <v>521</v>
      </c>
      <c r="P1000">
        <v>268</v>
      </c>
      <c r="Q1000">
        <v>60</v>
      </c>
      <c r="R1000">
        <v>394</v>
      </c>
      <c r="S1000" s="7">
        <f t="shared" si="210"/>
        <v>93172.52</v>
      </c>
      <c r="T1000" s="7">
        <f t="shared" si="211"/>
        <v>90795.67</v>
      </c>
      <c r="U1000" s="6">
        <f t="shared" si="212"/>
        <v>149741.55</v>
      </c>
      <c r="V1000" s="6">
        <f t="shared" si="213"/>
        <v>295680.14</v>
      </c>
      <c r="W1000" s="6">
        <f t="shared" si="214"/>
        <v>405965.98</v>
      </c>
      <c r="X1000" s="6">
        <f t="shared" si="215"/>
        <v>57995.14</v>
      </c>
      <c r="Y1000" s="6">
        <f t="shared" si="216"/>
        <v>30899.05</v>
      </c>
      <c r="Z1000" s="6">
        <f t="shared" si="217"/>
        <v>445897.06</v>
      </c>
      <c r="AA1000" s="6">
        <f t="shared" si="218"/>
        <v>247667.77</v>
      </c>
      <c r="AB1000" s="6">
        <f t="shared" si="219"/>
        <v>127399.16</v>
      </c>
      <c r="AC1000" s="6">
        <f t="shared" si="220"/>
        <v>28522.2</v>
      </c>
      <c r="AD1000">
        <f t="shared" si="221"/>
        <v>187295.78</v>
      </c>
      <c r="AE1000" s="7">
        <f t="shared" si="223"/>
        <v>5742.57</v>
      </c>
      <c r="AF1000" s="6">
        <f t="shared" si="222"/>
        <v>2161032.02</v>
      </c>
    </row>
    <row r="1001" spans="1:32">
      <c r="A1001">
        <v>1000</v>
      </c>
      <c r="B1001" t="s">
        <v>1024</v>
      </c>
      <c r="C1001" t="s">
        <v>23</v>
      </c>
      <c r="D1001">
        <v>225.77</v>
      </c>
      <c r="E1001">
        <v>2.1</v>
      </c>
      <c r="F1001">
        <v>114</v>
      </c>
      <c r="G1001">
        <v>890</v>
      </c>
      <c r="H1001">
        <v>903</v>
      </c>
      <c r="I1001">
        <v>983</v>
      </c>
      <c r="J1001">
        <v>769</v>
      </c>
      <c r="K1001">
        <v>134</v>
      </c>
      <c r="L1001">
        <v>704</v>
      </c>
      <c r="M1001">
        <v>648</v>
      </c>
      <c r="N1001">
        <v>400</v>
      </c>
      <c r="O1001">
        <v>495</v>
      </c>
      <c r="P1001">
        <v>839</v>
      </c>
      <c r="Q1001">
        <v>611</v>
      </c>
      <c r="R1001">
        <v>110</v>
      </c>
      <c r="S1001" s="7">
        <f t="shared" si="210"/>
        <v>200935.3</v>
      </c>
      <c r="T1001" s="7">
        <f t="shared" si="211"/>
        <v>203870.31</v>
      </c>
      <c r="U1001" s="6">
        <f t="shared" si="212"/>
        <v>221931.91</v>
      </c>
      <c r="V1001" s="6">
        <f t="shared" si="213"/>
        <v>173617.13</v>
      </c>
      <c r="W1001" s="6">
        <f t="shared" si="214"/>
        <v>30253.18</v>
      </c>
      <c r="X1001" s="6">
        <f t="shared" si="215"/>
        <v>158942.08</v>
      </c>
      <c r="Y1001" s="6">
        <f t="shared" si="216"/>
        <v>146298.96</v>
      </c>
      <c r="Z1001" s="6">
        <f t="shared" si="217"/>
        <v>90308</v>
      </c>
      <c r="AA1001" s="6">
        <f t="shared" si="218"/>
        <v>111756.15</v>
      </c>
      <c r="AB1001" s="6">
        <f t="shared" si="219"/>
        <v>189421.03</v>
      </c>
      <c r="AC1001" s="6">
        <f t="shared" si="220"/>
        <v>137945.47</v>
      </c>
      <c r="AD1001">
        <f t="shared" si="221"/>
        <v>24834.7</v>
      </c>
      <c r="AE1001" s="7">
        <f t="shared" si="223"/>
        <v>7827.87</v>
      </c>
      <c r="AF1001" s="6">
        <f t="shared" si="222"/>
        <v>1690114.22</v>
      </c>
    </row>
  </sheetData>
  <sortState ref="A2:R1001">
    <sortCondition ref="A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97"/>
  <sheetViews>
    <sheetView topLeftCell="A75" workbookViewId="0">
      <selection activeCell="B89" sqref="B89"/>
    </sheetView>
  </sheetViews>
  <sheetFormatPr defaultColWidth="9.14285714285714" defaultRowHeight="15"/>
  <cols>
    <col min="1" max="1" width="16.5714285714286"/>
    <col min="2" max="3" width="21.5714285714286"/>
    <col min="4" max="13" width="28.2857142857143"/>
    <col min="14" max="621" width="16.1428571428571"/>
    <col min="622" max="622" width="11.8571428571429"/>
    <col min="623" max="636" width="16"/>
    <col min="637" max="637" width="11.8571428571429"/>
  </cols>
  <sheetData>
    <row r="2" spans="1:1">
      <c r="A2" t="s">
        <v>1051</v>
      </c>
    </row>
    <row r="3" spans="1:2">
      <c r="A3" t="s">
        <v>2</v>
      </c>
      <c r="B3" t="s">
        <v>1052</v>
      </c>
    </row>
    <row r="4" spans="1:2">
      <c r="A4" t="s">
        <v>26</v>
      </c>
      <c r="B4" s="6">
        <v>1056682.16</v>
      </c>
    </row>
    <row r="5" spans="1:2">
      <c r="A5" t="s">
        <v>19</v>
      </c>
      <c r="B5" s="6">
        <v>929502.150000001</v>
      </c>
    </row>
    <row r="6" spans="1:2">
      <c r="A6" t="s">
        <v>29</v>
      </c>
      <c r="B6" s="6">
        <v>952490.85</v>
      </c>
    </row>
    <row r="7" spans="1:2">
      <c r="A7" t="s">
        <v>35</v>
      </c>
      <c r="B7" s="6">
        <v>944084.52</v>
      </c>
    </row>
    <row r="8" spans="1:2">
      <c r="A8" t="s">
        <v>21</v>
      </c>
      <c r="B8" s="6">
        <v>840226.61</v>
      </c>
    </row>
    <row r="9" spans="1:2">
      <c r="A9" t="s">
        <v>48</v>
      </c>
      <c r="B9" s="6">
        <v>1039465.09</v>
      </c>
    </row>
    <row r="10" spans="1:2">
      <c r="A10" t="s">
        <v>23</v>
      </c>
      <c r="B10" s="6">
        <v>1034671.35</v>
      </c>
    </row>
    <row r="11" spans="1:2">
      <c r="A11" t="s">
        <v>1053</v>
      </c>
      <c r="B11" s="6">
        <v>6797122.73</v>
      </c>
    </row>
    <row r="14" spans="1:1">
      <c r="A14" t="s">
        <v>1054</v>
      </c>
    </row>
    <row r="15" spans="1:2">
      <c r="A15" t="s">
        <v>2</v>
      </c>
      <c r="B15" t="s">
        <v>1055</v>
      </c>
    </row>
    <row r="16" spans="1:2">
      <c r="A16" t="s">
        <v>26</v>
      </c>
      <c r="B16" s="6">
        <v>236782805.6</v>
      </c>
    </row>
    <row r="17" spans="1:2">
      <c r="A17" t="s">
        <v>19</v>
      </c>
      <c r="B17" s="6">
        <v>187258320.85</v>
      </c>
    </row>
    <row r="18" spans="1:2">
      <c r="A18" t="s">
        <v>29</v>
      </c>
      <c r="B18" s="6">
        <v>201674684.07</v>
      </c>
    </row>
    <row r="19" spans="1:2">
      <c r="A19" t="s">
        <v>35</v>
      </c>
      <c r="B19" s="6">
        <v>221736852.13</v>
      </c>
    </row>
    <row r="20" spans="1:2">
      <c r="A20" t="s">
        <v>21</v>
      </c>
      <c r="B20" s="6">
        <v>178365505.26</v>
      </c>
    </row>
    <row r="21" spans="1:2">
      <c r="A21" t="s">
        <v>48</v>
      </c>
      <c r="B21" s="6">
        <v>232648831.88</v>
      </c>
    </row>
    <row r="22" spans="1:2">
      <c r="A22" t="s">
        <v>23</v>
      </c>
      <c r="B22" s="6">
        <v>230237183.23</v>
      </c>
    </row>
    <row r="23" spans="1:2">
      <c r="A23" t="s">
        <v>1053</v>
      </c>
      <c r="B23" s="6">
        <v>1488704183.02</v>
      </c>
    </row>
    <row r="27" spans="1:13">
      <c r="A27" t="s">
        <v>2</v>
      </c>
      <c r="B27" t="s">
        <v>1056</v>
      </c>
      <c r="C27" t="s">
        <v>1057</v>
      </c>
      <c r="D27" t="s">
        <v>1058</v>
      </c>
      <c r="E27" t="s">
        <v>1059</v>
      </c>
      <c r="F27" t="s">
        <v>1060</v>
      </c>
      <c r="G27" t="s">
        <v>1061</v>
      </c>
      <c r="H27" t="s">
        <v>1062</v>
      </c>
      <c r="I27" t="s">
        <v>1063</v>
      </c>
      <c r="J27" t="s">
        <v>1064</v>
      </c>
      <c r="K27" t="s">
        <v>1065</v>
      </c>
      <c r="L27" t="s">
        <v>1066</v>
      </c>
      <c r="M27" t="s">
        <v>1067</v>
      </c>
    </row>
    <row r="28" spans="1:13">
      <c r="A28" t="s">
        <v>26</v>
      </c>
      <c r="B28">
        <v>77932</v>
      </c>
      <c r="C28">
        <v>80079</v>
      </c>
      <c r="D28">
        <v>76998</v>
      </c>
      <c r="E28">
        <v>74699</v>
      </c>
      <c r="F28">
        <v>79051</v>
      </c>
      <c r="G28">
        <v>76644</v>
      </c>
      <c r="H28">
        <v>79114</v>
      </c>
      <c r="I28">
        <v>78108</v>
      </c>
      <c r="J28">
        <v>77211</v>
      </c>
      <c r="K28">
        <v>83504</v>
      </c>
      <c r="L28">
        <v>76557</v>
      </c>
      <c r="M28">
        <v>78332</v>
      </c>
    </row>
    <row r="29" spans="1:13">
      <c r="A29" t="s">
        <v>19</v>
      </c>
      <c r="B29">
        <v>60966</v>
      </c>
      <c r="C29">
        <v>67911</v>
      </c>
      <c r="D29">
        <v>76796</v>
      </c>
      <c r="E29">
        <v>70088</v>
      </c>
      <c r="F29">
        <v>61643</v>
      </c>
      <c r="G29">
        <v>63123</v>
      </c>
      <c r="H29">
        <v>66105</v>
      </c>
      <c r="I29">
        <v>74422</v>
      </c>
      <c r="J29">
        <v>72675</v>
      </c>
      <c r="K29">
        <v>68806</v>
      </c>
      <c r="L29">
        <v>71683</v>
      </c>
      <c r="M29">
        <v>72318</v>
      </c>
    </row>
    <row r="30" spans="1:13">
      <c r="A30" t="s">
        <v>29</v>
      </c>
      <c r="B30">
        <v>76347</v>
      </c>
      <c r="C30">
        <v>72472</v>
      </c>
      <c r="D30">
        <v>70708</v>
      </c>
      <c r="E30">
        <v>73158</v>
      </c>
      <c r="F30">
        <v>72169</v>
      </c>
      <c r="G30">
        <v>70060</v>
      </c>
      <c r="H30">
        <v>72223</v>
      </c>
      <c r="I30">
        <v>65754</v>
      </c>
      <c r="J30">
        <v>69914</v>
      </c>
      <c r="K30">
        <v>70148</v>
      </c>
      <c r="L30">
        <v>68148</v>
      </c>
      <c r="M30">
        <v>64019</v>
      </c>
    </row>
    <row r="31" spans="1:13">
      <c r="A31" t="s">
        <v>35</v>
      </c>
      <c r="B31">
        <v>67644</v>
      </c>
      <c r="C31">
        <v>67432</v>
      </c>
      <c r="D31">
        <v>67602</v>
      </c>
      <c r="E31">
        <v>72925</v>
      </c>
      <c r="F31">
        <v>69178</v>
      </c>
      <c r="G31">
        <v>63926</v>
      </c>
      <c r="H31">
        <v>75256</v>
      </c>
      <c r="I31">
        <v>69126</v>
      </c>
      <c r="J31">
        <v>64581</v>
      </c>
      <c r="K31">
        <v>72613</v>
      </c>
      <c r="L31">
        <v>72500</v>
      </c>
      <c r="M31">
        <v>71631</v>
      </c>
    </row>
    <row r="32" spans="1:13">
      <c r="A32" t="s">
        <v>21</v>
      </c>
      <c r="B32">
        <v>57844</v>
      </c>
      <c r="C32">
        <v>57252</v>
      </c>
      <c r="D32">
        <v>62667</v>
      </c>
      <c r="E32">
        <v>65388</v>
      </c>
      <c r="F32">
        <v>59766</v>
      </c>
      <c r="G32">
        <v>63169</v>
      </c>
      <c r="H32">
        <v>60129</v>
      </c>
      <c r="I32">
        <v>65042</v>
      </c>
      <c r="J32">
        <v>58135</v>
      </c>
      <c r="K32">
        <v>64876</v>
      </c>
      <c r="L32">
        <v>66281</v>
      </c>
      <c r="M32">
        <v>61592</v>
      </c>
    </row>
    <row r="33" spans="1:13">
      <c r="A33" t="s">
        <v>48</v>
      </c>
      <c r="B33">
        <v>77737</v>
      </c>
      <c r="C33">
        <v>82244</v>
      </c>
      <c r="D33">
        <v>75109</v>
      </c>
      <c r="E33">
        <v>74287</v>
      </c>
      <c r="F33">
        <v>73467</v>
      </c>
      <c r="G33">
        <v>75641</v>
      </c>
      <c r="H33">
        <v>77082</v>
      </c>
      <c r="I33">
        <v>73912</v>
      </c>
      <c r="J33">
        <v>79209</v>
      </c>
      <c r="K33">
        <v>80187</v>
      </c>
      <c r="L33">
        <v>74270</v>
      </c>
      <c r="M33">
        <v>73226</v>
      </c>
    </row>
    <row r="34" spans="1:13">
      <c r="A34" t="s">
        <v>23</v>
      </c>
      <c r="B34">
        <v>79836</v>
      </c>
      <c r="C34">
        <v>80271</v>
      </c>
      <c r="D34">
        <v>76859</v>
      </c>
      <c r="E34">
        <v>73278</v>
      </c>
      <c r="F34">
        <v>71920</v>
      </c>
      <c r="G34">
        <v>79090</v>
      </c>
      <c r="H34">
        <v>77102</v>
      </c>
      <c r="I34">
        <v>78205</v>
      </c>
      <c r="J34">
        <v>70209</v>
      </c>
      <c r="K34">
        <v>74664</v>
      </c>
      <c r="L34">
        <v>76399</v>
      </c>
      <c r="M34">
        <v>79268</v>
      </c>
    </row>
    <row r="35" spans="1:13">
      <c r="A35" t="s">
        <v>1053</v>
      </c>
      <c r="B35">
        <v>498306</v>
      </c>
      <c r="C35">
        <v>507661</v>
      </c>
      <c r="D35">
        <v>506739</v>
      </c>
      <c r="E35">
        <v>503823</v>
      </c>
      <c r="F35">
        <v>487194</v>
      </c>
      <c r="G35">
        <v>491653</v>
      </c>
      <c r="H35">
        <v>507011</v>
      </c>
      <c r="I35">
        <v>504569</v>
      </c>
      <c r="J35">
        <v>491934</v>
      </c>
      <c r="K35">
        <v>514798</v>
      </c>
      <c r="L35">
        <v>505838</v>
      </c>
      <c r="M35">
        <v>500386</v>
      </c>
    </row>
    <row r="37" spans="1:2">
      <c r="A37" t="s">
        <v>1068</v>
      </c>
      <c r="B37" t="s">
        <v>1069</v>
      </c>
    </row>
    <row r="38" spans="1:2">
      <c r="A38" t="s">
        <v>1070</v>
      </c>
      <c r="B38" s="7">
        <f ca="1">GETPIVOTDATA("Sum of January  sales",$A$27)</f>
        <v>498306</v>
      </c>
    </row>
    <row r="39" spans="1:2">
      <c r="A39" t="s">
        <v>1071</v>
      </c>
      <c r="B39" s="7">
        <f ca="1">GETPIVOTDATA("Sum of February sales",$A$27)</f>
        <v>507661</v>
      </c>
    </row>
    <row r="40" spans="1:2">
      <c r="A40" t="s">
        <v>1072</v>
      </c>
      <c r="B40" s="7">
        <f ca="1">GETPIVOTDATA("Sum of March sales",$A$27)</f>
        <v>506739</v>
      </c>
    </row>
    <row r="41" spans="1:2">
      <c r="A41" t="s">
        <v>1073</v>
      </c>
      <c r="B41" s="7">
        <f ca="1">GETPIVOTDATA("Sum of April sales",$A$27)</f>
        <v>503823</v>
      </c>
    </row>
    <row r="42" spans="1:2">
      <c r="A42" t="s">
        <v>1074</v>
      </c>
      <c r="B42" s="7">
        <f ca="1">GETPIVOTDATA("Sum of May sales",$A$27)</f>
        <v>487194</v>
      </c>
    </row>
    <row r="43" spans="1:2">
      <c r="A43" t="s">
        <v>1075</v>
      </c>
      <c r="B43" s="7">
        <f ca="1">GETPIVOTDATA("Sum of June sales",$A$27)</f>
        <v>491653</v>
      </c>
    </row>
    <row r="44" spans="1:2">
      <c r="A44" t="s">
        <v>1076</v>
      </c>
      <c r="B44" s="7">
        <f ca="1">GETPIVOTDATA("Sum of July sales",$A$27)</f>
        <v>507011</v>
      </c>
    </row>
    <row r="45" spans="1:2">
      <c r="A45" t="s">
        <v>1077</v>
      </c>
      <c r="B45" s="7">
        <f>I35</f>
        <v>504569</v>
      </c>
    </row>
    <row r="46" spans="1:2">
      <c r="A46" t="s">
        <v>1078</v>
      </c>
      <c r="B46" s="7">
        <f ca="1">GETPIVOTDATA("Sum of September  sales",$A$27)</f>
        <v>491934</v>
      </c>
    </row>
    <row r="47" spans="1:2">
      <c r="A47" t="s">
        <v>1079</v>
      </c>
      <c r="B47" s="7">
        <f ca="1">GETPIVOTDATA("Sum of October sales",$A$27)</f>
        <v>514798</v>
      </c>
    </row>
    <row r="48" spans="1:2">
      <c r="A48" t="s">
        <v>1080</v>
      </c>
      <c r="B48" s="7">
        <f ca="1">GETPIVOTDATA("Sum of November  sales",$A$27)</f>
        <v>505838</v>
      </c>
    </row>
    <row r="49" spans="1:2">
      <c r="A49" t="s">
        <v>1081</v>
      </c>
      <c r="B49" s="7">
        <f ca="1">GETPIVOTDATA("Sum of December  sales",$A$27)</f>
        <v>500386</v>
      </c>
    </row>
    <row r="52" spans="1:13">
      <c r="A52" t="s">
        <v>2</v>
      </c>
      <c r="B52" t="s">
        <v>1082</v>
      </c>
      <c r="C52" t="s">
        <v>1083</v>
      </c>
      <c r="D52" t="s">
        <v>1084</v>
      </c>
      <c r="E52" t="s">
        <v>1085</v>
      </c>
      <c r="F52" t="s">
        <v>1086</v>
      </c>
      <c r="G52" t="s">
        <v>1087</v>
      </c>
      <c r="H52" t="s">
        <v>1088</v>
      </c>
      <c r="I52" t="s">
        <v>1089</v>
      </c>
      <c r="J52" t="s">
        <v>1090</v>
      </c>
      <c r="K52" t="s">
        <v>1091</v>
      </c>
      <c r="L52" t="s">
        <v>1092</v>
      </c>
      <c r="M52" t="s">
        <v>1093</v>
      </c>
    </row>
    <row r="53" spans="1:13">
      <c r="A53" t="s">
        <v>26</v>
      </c>
      <c r="B53">
        <v>19485930.49</v>
      </c>
      <c r="C53">
        <v>19957691.89</v>
      </c>
      <c r="D53">
        <v>20162437.5</v>
      </c>
      <c r="E53">
        <v>18956014.31</v>
      </c>
      <c r="F53">
        <v>20609636.73</v>
      </c>
      <c r="G53">
        <v>18964252.96</v>
      </c>
      <c r="H53">
        <v>20429337.59</v>
      </c>
      <c r="I53">
        <v>18868303.09</v>
      </c>
      <c r="J53">
        <v>19109771.26</v>
      </c>
      <c r="K53">
        <v>21504710.23</v>
      </c>
      <c r="L53">
        <v>19100834.2</v>
      </c>
      <c r="M53">
        <v>19633885.35</v>
      </c>
    </row>
    <row r="54" spans="1:13">
      <c r="A54" t="s">
        <v>19</v>
      </c>
      <c r="B54">
        <v>13436025.66</v>
      </c>
      <c r="C54">
        <v>16420644.09</v>
      </c>
      <c r="D54">
        <v>17012233.41</v>
      </c>
      <c r="E54">
        <v>16403848.2</v>
      </c>
      <c r="F54">
        <v>14414173.94</v>
      </c>
      <c r="G54">
        <v>14118954.22</v>
      </c>
      <c r="H54">
        <v>14605376.7</v>
      </c>
      <c r="I54">
        <v>16583879.19</v>
      </c>
      <c r="J54">
        <v>16208453.53</v>
      </c>
      <c r="K54">
        <v>15565661.47</v>
      </c>
      <c r="L54">
        <v>15584494.54</v>
      </c>
      <c r="M54">
        <v>16904575.9</v>
      </c>
    </row>
    <row r="55" spans="1:13">
      <c r="A55" t="s">
        <v>29</v>
      </c>
      <c r="B55">
        <v>18110207.88</v>
      </c>
      <c r="C55">
        <v>16775555.86</v>
      </c>
      <c r="D55">
        <v>16927992.7</v>
      </c>
      <c r="E55">
        <v>17839634.69</v>
      </c>
      <c r="F55">
        <v>16572709.86</v>
      </c>
      <c r="G55">
        <v>16821513.69</v>
      </c>
      <c r="H55">
        <v>16973996.24</v>
      </c>
      <c r="I55">
        <v>15471864.65</v>
      </c>
      <c r="J55">
        <v>17190807.23</v>
      </c>
      <c r="K55">
        <v>17210046.73</v>
      </c>
      <c r="L55">
        <v>16479785.97</v>
      </c>
      <c r="M55">
        <v>15300568.57</v>
      </c>
    </row>
    <row r="56" spans="1:13">
      <c r="A56" t="s">
        <v>35</v>
      </c>
      <c r="B56">
        <v>18045325.41</v>
      </c>
      <c r="C56">
        <v>17615618.57</v>
      </c>
      <c r="D56">
        <v>17980688.77</v>
      </c>
      <c r="E56">
        <v>19133268.96</v>
      </c>
      <c r="F56">
        <v>18773000.08</v>
      </c>
      <c r="G56">
        <v>16400220.86</v>
      </c>
      <c r="H56">
        <v>20455210.91</v>
      </c>
      <c r="I56">
        <v>18360092.15</v>
      </c>
      <c r="J56">
        <v>16634507.88</v>
      </c>
      <c r="K56">
        <v>20046905.23</v>
      </c>
      <c r="L56">
        <v>19658148.53</v>
      </c>
      <c r="M56">
        <v>18633864.78</v>
      </c>
    </row>
    <row r="57" spans="1:13">
      <c r="A57" t="s">
        <v>21</v>
      </c>
      <c r="B57">
        <v>14038194.28</v>
      </c>
      <c r="C57">
        <v>13298977.75</v>
      </c>
      <c r="D57">
        <v>14498643.41</v>
      </c>
      <c r="E57">
        <v>16433015.24</v>
      </c>
      <c r="F57">
        <v>14147352.23</v>
      </c>
      <c r="G57">
        <v>14524429.34</v>
      </c>
      <c r="H57">
        <v>14442992.5</v>
      </c>
      <c r="I57">
        <v>16470170.43</v>
      </c>
      <c r="J57">
        <v>14098116.81</v>
      </c>
      <c r="K57">
        <v>15366884.79</v>
      </c>
      <c r="L57">
        <v>16101030.92</v>
      </c>
      <c r="M57">
        <v>14945697.56</v>
      </c>
    </row>
    <row r="58" spans="1:13">
      <c r="A58" t="s">
        <v>48</v>
      </c>
      <c r="B58">
        <v>19055982.27</v>
      </c>
      <c r="C58">
        <v>21129563.51</v>
      </c>
      <c r="D58">
        <v>18612262.68</v>
      </c>
      <c r="E58">
        <v>19044637.08</v>
      </c>
      <c r="F58">
        <v>19240937.78</v>
      </c>
      <c r="G58">
        <v>19109221.53</v>
      </c>
      <c r="H58">
        <v>18729059.99</v>
      </c>
      <c r="I58">
        <v>17796405.8</v>
      </c>
      <c r="J58">
        <v>20509356.26</v>
      </c>
      <c r="K58">
        <v>21070603.6</v>
      </c>
      <c r="L58">
        <v>19358695.2</v>
      </c>
      <c r="M58">
        <v>18992106.18</v>
      </c>
    </row>
    <row r="59" spans="1:13">
      <c r="A59" t="s">
        <v>23</v>
      </c>
      <c r="B59">
        <v>19829067.61</v>
      </c>
      <c r="C59">
        <v>20414925.98</v>
      </c>
      <c r="D59">
        <v>19327888.38</v>
      </c>
      <c r="E59">
        <v>18821008.8</v>
      </c>
      <c r="F59">
        <v>18157506.07</v>
      </c>
      <c r="G59">
        <v>19683657.26</v>
      </c>
      <c r="H59">
        <v>18761947.82</v>
      </c>
      <c r="I59">
        <v>19531863.78</v>
      </c>
      <c r="J59">
        <v>17748211.35</v>
      </c>
      <c r="K59">
        <v>18335781.21</v>
      </c>
      <c r="L59">
        <v>19334161.64</v>
      </c>
      <c r="M59">
        <v>20291163.33</v>
      </c>
    </row>
    <row r="60" spans="1:13">
      <c r="A60" t="s">
        <v>1053</v>
      </c>
      <c r="B60">
        <v>122000733.6</v>
      </c>
      <c r="C60">
        <v>125612977.65</v>
      </c>
      <c r="D60">
        <v>124522146.85</v>
      </c>
      <c r="E60">
        <v>126631427.28</v>
      </c>
      <c r="F60">
        <v>121915316.69</v>
      </c>
      <c r="G60">
        <v>119622249.86</v>
      </c>
      <c r="H60">
        <v>124397921.75</v>
      </c>
      <c r="I60">
        <v>123082579.09</v>
      </c>
      <c r="J60">
        <v>121499224.32</v>
      </c>
      <c r="K60">
        <v>129100593.26</v>
      </c>
      <c r="L60">
        <v>125617151</v>
      </c>
      <c r="M60">
        <v>124701861.67</v>
      </c>
    </row>
    <row r="63" spans="1:2">
      <c r="A63" t="s">
        <v>1068</v>
      </c>
      <c r="B63" t="s">
        <v>1050</v>
      </c>
    </row>
    <row r="64" spans="1:2">
      <c r="A64" t="s">
        <v>1070</v>
      </c>
      <c r="B64" s="7">
        <f ca="1">GETPIVOTDATA("Sum of January  Revenue",$A$52)</f>
        <v>122000733.6</v>
      </c>
    </row>
    <row r="65" spans="1:2">
      <c r="A65" t="s">
        <v>1071</v>
      </c>
      <c r="B65" s="7">
        <f ca="1">GETPIVOTDATA("Sum of February  Revenue",$A$52)</f>
        <v>125612977.65</v>
      </c>
    </row>
    <row r="66" spans="1:2">
      <c r="A66" t="s">
        <v>1072</v>
      </c>
      <c r="B66" s="7">
        <f ca="1">GETPIVOTDATA("Sum of March Revenue",$A$52)</f>
        <v>124522146.85</v>
      </c>
    </row>
    <row r="67" spans="1:2">
      <c r="A67" t="s">
        <v>1073</v>
      </c>
      <c r="B67" s="7">
        <f ca="1">GETPIVOTDATA("Sum of April Revenue",$A$52)</f>
        <v>126631427.28</v>
      </c>
    </row>
    <row r="68" spans="1:2">
      <c r="A68" t="s">
        <v>1074</v>
      </c>
      <c r="B68" s="7">
        <f ca="1">GETPIVOTDATA("Sum of May Revenue",$A$52)</f>
        <v>121915316.69</v>
      </c>
    </row>
    <row r="69" spans="1:2">
      <c r="A69" t="s">
        <v>1075</v>
      </c>
      <c r="B69" s="7">
        <f ca="1">GETPIVOTDATA("Sum of June Revenue",$A$52)</f>
        <v>119622249.86</v>
      </c>
    </row>
    <row r="70" spans="1:2">
      <c r="A70" t="s">
        <v>1076</v>
      </c>
      <c r="B70" s="7">
        <f>H60</f>
        <v>124397921.75</v>
      </c>
    </row>
    <row r="71" spans="1:2">
      <c r="A71" t="s">
        <v>1077</v>
      </c>
      <c r="B71" s="7">
        <f>I60</f>
        <v>123082579.09</v>
      </c>
    </row>
    <row r="72" spans="1:2">
      <c r="A72" t="s">
        <v>1078</v>
      </c>
      <c r="B72" s="7">
        <f>J60</f>
        <v>121499224.32</v>
      </c>
    </row>
    <row r="73" spans="1:2">
      <c r="A73" t="s">
        <v>1079</v>
      </c>
      <c r="B73" s="7">
        <f>K60</f>
        <v>129100593.26</v>
      </c>
    </row>
    <row r="74" spans="1:2">
      <c r="A74" t="s">
        <v>1080</v>
      </c>
      <c r="B74" s="7">
        <f>L60</f>
        <v>125617151</v>
      </c>
    </row>
    <row r="75" spans="1:2">
      <c r="A75" t="s">
        <v>1081</v>
      </c>
      <c r="B75" s="7">
        <f>M60</f>
        <v>124701861.67</v>
      </c>
    </row>
    <row r="77" spans="1:1">
      <c r="A77" t="s">
        <v>1094</v>
      </c>
    </row>
    <row r="78" spans="1:2">
      <c r="A78" t="s">
        <v>2</v>
      </c>
      <c r="B78" t="s">
        <v>1095</v>
      </c>
    </row>
    <row r="79" spans="1:2">
      <c r="A79" t="s">
        <v>26</v>
      </c>
      <c r="B79">
        <v>476.9</v>
      </c>
    </row>
    <row r="80" spans="1:2">
      <c r="A80" t="s">
        <v>19</v>
      </c>
      <c r="B80">
        <v>413.3</v>
      </c>
    </row>
    <row r="81" spans="1:2">
      <c r="A81" t="s">
        <v>29</v>
      </c>
      <c r="B81">
        <v>433.8</v>
      </c>
    </row>
    <row r="82" spans="1:2">
      <c r="A82" t="s">
        <v>35</v>
      </c>
      <c r="B82">
        <v>417.7</v>
      </c>
    </row>
    <row r="83" spans="1:2">
      <c r="A83" t="s">
        <v>21</v>
      </c>
      <c r="B83">
        <v>379.4</v>
      </c>
    </row>
    <row r="84" spans="1:2">
      <c r="A84" t="s">
        <v>48</v>
      </c>
      <c r="B84">
        <v>473</v>
      </c>
    </row>
    <row r="85" spans="1:2">
      <c r="A85" t="s">
        <v>23</v>
      </c>
      <c r="B85">
        <v>433.5</v>
      </c>
    </row>
    <row r="86" spans="1:2">
      <c r="A86" t="s">
        <v>1053</v>
      </c>
      <c r="B86">
        <v>3027.6</v>
      </c>
    </row>
    <row r="89" spans="2:3">
      <c r="B89" t="s">
        <v>1095</v>
      </c>
      <c r="C89" t="s">
        <v>1096</v>
      </c>
    </row>
    <row r="90" spans="1:3">
      <c r="A90" t="s">
        <v>26</v>
      </c>
      <c r="B90" s="8">
        <v>0.157517505615009</v>
      </c>
      <c r="C90">
        <v>79263</v>
      </c>
    </row>
    <row r="91" spans="1:3">
      <c r="A91" t="s">
        <v>19</v>
      </c>
      <c r="B91" s="8">
        <v>0.136510767604703</v>
      </c>
      <c r="C91">
        <v>70347</v>
      </c>
    </row>
    <row r="92" spans="1:3">
      <c r="A92" t="s">
        <v>29</v>
      </c>
      <c r="B92" s="8">
        <v>0.143281807372176</v>
      </c>
      <c r="C92">
        <v>73862</v>
      </c>
    </row>
    <row r="93" spans="1:3">
      <c r="A93" t="s">
        <v>35</v>
      </c>
      <c r="B93" s="8">
        <v>0.137964063945039</v>
      </c>
      <c r="C93">
        <v>72398</v>
      </c>
    </row>
    <row r="94" spans="1:3">
      <c r="A94" t="s">
        <v>21</v>
      </c>
      <c r="B94" s="8">
        <v>0.125313779891663</v>
      </c>
      <c r="C94">
        <v>67735</v>
      </c>
    </row>
    <row r="95" spans="1:3">
      <c r="A95" t="s">
        <v>48</v>
      </c>
      <c r="B95" s="8">
        <v>0.156229356586075</v>
      </c>
      <c r="C95">
        <v>83726</v>
      </c>
    </row>
    <row r="96" spans="1:3">
      <c r="A96" t="s">
        <v>23</v>
      </c>
      <c r="B96" s="8">
        <v>0.143182718985335</v>
      </c>
      <c r="C96">
        <v>79175</v>
      </c>
    </row>
    <row r="97" spans="1:3">
      <c r="A97" t="s">
        <v>1053</v>
      </c>
      <c r="B97" s="8">
        <v>1</v>
      </c>
      <c r="C97">
        <v>526506</v>
      </c>
    </row>
  </sheetData>
  <pageMargins left="0.75" right="0.75" top="1" bottom="1" header="0.5" footer="0.5"/>
  <headerFooter/>
  <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workbookViewId="0">
      <selection activeCell="G6" sqref="G6"/>
    </sheetView>
  </sheetViews>
  <sheetFormatPr defaultColWidth="9.14285714285714" defaultRowHeight="15"/>
  <sheetData>
    <row r="1" ht="21" spans="1:1">
      <c r="A1" s="1" t="s">
        <v>1097</v>
      </c>
    </row>
    <row r="3" spans="1:1">
      <c r="A3" t="s">
        <v>1098</v>
      </c>
    </row>
    <row r="4" spans="1:1">
      <c r="A4" t="s">
        <v>1099</v>
      </c>
    </row>
    <row r="5" spans="1:1">
      <c r="A5" t="s">
        <v>1100</v>
      </c>
    </row>
    <row r="6" spans="1:1">
      <c r="A6" t="s">
        <v>1101</v>
      </c>
    </row>
    <row r="7" spans="1:1">
      <c r="A7" t="s">
        <v>1102</v>
      </c>
    </row>
    <row r="9" spans="1:1">
      <c r="A9" t="s">
        <v>1103</v>
      </c>
    </row>
    <row r="12" ht="15.75" spans="1:1">
      <c r="A12" s="2" t="s">
        <v>1104</v>
      </c>
    </row>
    <row r="14" spans="1:1">
      <c r="A14" s="3" t="s">
        <v>1105</v>
      </c>
    </row>
    <row r="15" spans="1:1">
      <c r="A15" s="3" t="s">
        <v>1106</v>
      </c>
    </row>
    <row r="17" ht="15.75" spans="1:1">
      <c r="A17" s="2" t="s">
        <v>1107</v>
      </c>
    </row>
    <row r="19" spans="1:1">
      <c r="A19" s="4" t="s">
        <v>1108</v>
      </c>
    </row>
    <row r="21" ht="15.75" spans="1:1">
      <c r="A21" s="2" t="s">
        <v>1109</v>
      </c>
    </row>
    <row r="23" spans="1:1">
      <c r="A23" s="4" t="s">
        <v>1110</v>
      </c>
    </row>
    <row r="24" spans="1:1">
      <c r="A24" s="4" t="s">
        <v>1111</v>
      </c>
    </row>
    <row r="26" ht="18.75" spans="1:1">
      <c r="A26" s="5" t="s">
        <v>1112</v>
      </c>
    </row>
    <row r="28" spans="1:1">
      <c r="A28" t="s">
        <v>1113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workbookViewId="0">
      <selection activeCell="A1" sqref="A1"/>
    </sheetView>
  </sheetViews>
  <sheetFormatPr defaultColWidth="9.14285714285714" defaultRowHeight="15"/>
  <sheetData/>
  <pageMargins left="0.75" right="0.75" top="1" bottom="1" header="0.5" footer="0.5"/>
  <headerFooter/>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Ecommerce Sales Analysis(Raw Da</vt:lpstr>
      <vt:lpstr>ecommerce_sales_analysis</vt:lpstr>
      <vt:lpstr>Analysis</vt:lpstr>
      <vt:lpstr>Recommendation</vt:lpstr>
      <vt:lpstr>Dash Board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2024-07-13T11:04:00Z</dcterms:created>
  <dcterms:modified xsi:type="dcterms:W3CDTF">2024-07-21T14:22:14Z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3FD3F0BF2F714CC7A5BE26F214CA718F_13</vt:lpwstr>
  </property>
  <property fmtid="{D5CDD505-2E9C-101B-9397-08002B2CF9AE}" pid="3" name="KSOProductBuildVer">
    <vt:lpwstr>2057-12.2.0.17153</vt:lpwstr>
  </property>
</Properties>
</file>