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 activeTab="3"/>
  </bookViews>
  <sheets>
    <sheet name="z1" sheetId="1" r:id="rId1"/>
    <sheet name="z44" sheetId="2" r:id="rId2"/>
    <sheet name="z2" sheetId="3" r:id="rId3"/>
    <sheet name="z3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4" l="1"/>
  <c r="C28" i="4"/>
  <c r="J19" i="3"/>
  <c r="J20" i="3"/>
  <c r="L17" i="1"/>
  <c r="L16" i="1"/>
  <c r="L17" i="2"/>
  <c r="L16" i="2"/>
</calcChain>
</file>

<file path=xl/sharedStrings.xml><?xml version="1.0" encoding="utf-8"?>
<sst xmlns="http://schemas.openxmlformats.org/spreadsheetml/2006/main" count="187" uniqueCount="58">
  <si>
    <t>alfa=</t>
  </si>
  <si>
    <t>A</t>
  </si>
  <si>
    <t>B</t>
  </si>
  <si>
    <t>Studnetki</t>
  </si>
  <si>
    <t>Studenci</t>
  </si>
  <si>
    <t>K</t>
  </si>
  <si>
    <t>M</t>
  </si>
  <si>
    <t>Całość</t>
  </si>
  <si>
    <t>Oznaczenia</t>
  </si>
  <si>
    <t>Seria</t>
  </si>
  <si>
    <t>-Liczba serii R</t>
  </si>
  <si>
    <t>jest losowość</t>
  </si>
  <si>
    <t>h1</t>
  </si>
  <si>
    <t>brak losowości</t>
  </si>
  <si>
    <t>H0</t>
  </si>
  <si>
    <t>Rmin=</t>
  </si>
  <si>
    <t>Rmax=</t>
  </si>
  <si>
    <t>alfa/2=</t>
  </si>
  <si>
    <t>-do r min</t>
  </si>
  <si>
    <t>1-alfa/2=</t>
  </si>
  <si>
    <t>-do r max</t>
  </si>
  <si>
    <t>z tablic</t>
  </si>
  <si>
    <t>&lt;6</t>
  </si>
  <si>
    <t>&gt;16</t>
  </si>
  <si>
    <t>odp:</t>
  </si>
  <si>
    <t>zgadza się więc brak podstaw do odrzucenia h0</t>
  </si>
  <si>
    <t>całość</t>
  </si>
  <si>
    <t>seria</t>
  </si>
  <si>
    <t>oznaczenie</t>
  </si>
  <si>
    <t>R=</t>
  </si>
  <si>
    <t>&lt;7</t>
  </si>
  <si>
    <t>16&gt;</t>
  </si>
  <si>
    <t>Błąd odrzucamy h0</t>
  </si>
  <si>
    <t>albo sposób ocenienia jest inny albo wiedza tych dwuch grup</t>
  </si>
  <si>
    <t>Gr X</t>
  </si>
  <si>
    <t>Gr Y</t>
  </si>
  <si>
    <t>X</t>
  </si>
  <si>
    <t>Y</t>
  </si>
  <si>
    <t>Cał</t>
  </si>
  <si>
    <t>Oz</t>
  </si>
  <si>
    <t>R=3</t>
  </si>
  <si>
    <t>1 próbka</t>
  </si>
  <si>
    <t>H1</t>
  </si>
  <si>
    <t>xśr=</t>
  </si>
  <si>
    <t>s=</t>
  </si>
  <si>
    <t>n=</t>
  </si>
  <si>
    <t>test jednostronny</t>
  </si>
  <si>
    <t>prawo</t>
  </si>
  <si>
    <t>X^2=</t>
  </si>
  <si>
    <t>sigma=</t>
  </si>
  <si>
    <t>sigma&lt;=0,5</t>
  </si>
  <si>
    <t>sigma&gt;0,5</t>
  </si>
  <si>
    <t>X2 n-1</t>
  </si>
  <si>
    <t>X^2&gt;X^2 n-1</t>
  </si>
  <si>
    <t>zatem odrzucamy h0</t>
  </si>
  <si>
    <t>test dla odchylenia/wariancji</t>
  </si>
  <si>
    <t>dyspersja-zróźnicowanie</t>
  </si>
  <si>
    <t>przy poziomie  istotności 0,05 możemy przyjąć że dyspersja mięsa w całej populacji jest większa niż 0,5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</si>
</sst>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ny" xfId="0" builtinId="0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496390</xdr:colOff>
      <xdr:row>12</xdr:row>
      <xdr:rowOff>133688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11590" cy="24196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14</xdr:row>
      <xdr:rowOff>22186</xdr:rowOff>
    </xdr:from>
    <xdr:to>
      <xdr:col>7</xdr:col>
      <xdr:colOff>19050</xdr:colOff>
      <xdr:row>16</xdr:row>
      <xdr:rowOff>152557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689186"/>
          <a:ext cx="3657600" cy="511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391550</xdr:colOff>
      <xdr:row>8</xdr:row>
      <xdr:rowOff>38318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4800" cy="1562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334443</xdr:colOff>
      <xdr:row>15</xdr:row>
      <xdr:rowOff>152820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9643" cy="3010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438151</xdr:colOff>
      <xdr:row>17</xdr:row>
      <xdr:rowOff>31002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924550" cy="3269502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0</xdr:row>
      <xdr:rowOff>28575</xdr:rowOff>
    </xdr:from>
    <xdr:to>
      <xdr:col>18</xdr:col>
      <xdr:colOff>143578</xdr:colOff>
      <xdr:row>17</xdr:row>
      <xdr:rowOff>143343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28575"/>
          <a:ext cx="5039428" cy="335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R41"/>
  <sheetViews>
    <sheetView topLeftCell="A6" workbookViewId="0">
      <selection activeCell="C32" sqref="C32"/>
    </sheetView>
  </sheetViews>
  <sheetFormatPr defaultRowHeight="15" x14ac:dyDescent="0.25"/>
  <cols>
    <col min="11" max="11" width="9.140625" style="1"/>
  </cols>
  <sheetData>
    <row r="16" spans="12:18" x14ac:dyDescent="0.25">
      <c r="L16">
        <f>0.05/2</f>
        <v>2.5000000000000001E-2</v>
      </c>
      <c r="M16" t="s">
        <v>15</v>
      </c>
      <c r="N16">
        <v>7</v>
      </c>
      <c r="P16" t="s">
        <v>30</v>
      </c>
      <c r="Q16" s="1">
        <v>4</v>
      </c>
      <c r="R16" s="14" t="s">
        <v>31</v>
      </c>
    </row>
    <row r="17" spans="2:18" x14ac:dyDescent="0.25">
      <c r="L17">
        <f>1-L16</f>
        <v>0.97499999999999998</v>
      </c>
      <c r="M17" t="s">
        <v>16</v>
      </c>
      <c r="N17">
        <v>16</v>
      </c>
      <c r="P17" s="5" t="s">
        <v>24</v>
      </c>
      <c r="Q17" s="5" t="s">
        <v>32</v>
      </c>
      <c r="R17" s="5"/>
    </row>
    <row r="18" spans="2:18" x14ac:dyDescent="0.25">
      <c r="I18" t="s">
        <v>26</v>
      </c>
      <c r="J18" t="s">
        <v>28</v>
      </c>
      <c r="K18" s="1" t="s">
        <v>27</v>
      </c>
      <c r="Q18" t="s">
        <v>33</v>
      </c>
    </row>
    <row r="19" spans="2:18" x14ac:dyDescent="0.25">
      <c r="B19" t="s">
        <v>0</v>
      </c>
      <c r="C19">
        <v>0.05</v>
      </c>
      <c r="E19" s="3" t="s">
        <v>1</v>
      </c>
      <c r="G19" s="3" t="s">
        <v>2</v>
      </c>
      <c r="I19" s="2">
        <v>3</v>
      </c>
      <c r="J19" s="7" t="s">
        <v>2</v>
      </c>
      <c r="K19" s="10">
        <v>1</v>
      </c>
    </row>
    <row r="20" spans="2:18" x14ac:dyDescent="0.25">
      <c r="E20" s="2">
        <v>6</v>
      </c>
      <c r="F20" t="s">
        <v>1</v>
      </c>
      <c r="G20" s="2">
        <v>4</v>
      </c>
      <c r="H20" t="s">
        <v>2</v>
      </c>
      <c r="I20" s="2">
        <v>3</v>
      </c>
      <c r="J20" s="7" t="s">
        <v>2</v>
      </c>
      <c r="K20" s="10"/>
    </row>
    <row r="21" spans="2:18" x14ac:dyDescent="0.25">
      <c r="E21" s="2">
        <v>8</v>
      </c>
      <c r="F21" t="s">
        <v>1</v>
      </c>
      <c r="G21" s="2">
        <v>5</v>
      </c>
      <c r="H21" t="s">
        <v>2</v>
      </c>
      <c r="I21" s="2">
        <v>4</v>
      </c>
      <c r="J21" s="7" t="s">
        <v>2</v>
      </c>
      <c r="K21" s="10"/>
    </row>
    <row r="22" spans="2:18" x14ac:dyDescent="0.25">
      <c r="E22" s="2">
        <v>7</v>
      </c>
      <c r="F22" t="s">
        <v>1</v>
      </c>
      <c r="G22" s="2">
        <v>4</v>
      </c>
      <c r="H22" t="s">
        <v>2</v>
      </c>
      <c r="I22" s="2">
        <v>4</v>
      </c>
      <c r="J22" s="7" t="s">
        <v>2</v>
      </c>
      <c r="K22" s="10"/>
    </row>
    <row r="23" spans="2:18" x14ac:dyDescent="0.25">
      <c r="E23" s="2">
        <v>6</v>
      </c>
      <c r="F23" t="s">
        <v>1</v>
      </c>
      <c r="G23" s="2">
        <v>3</v>
      </c>
      <c r="H23" t="s">
        <v>2</v>
      </c>
      <c r="I23" s="2">
        <v>4</v>
      </c>
      <c r="J23" s="7" t="s">
        <v>2</v>
      </c>
      <c r="K23" s="10"/>
    </row>
    <row r="24" spans="2:18" x14ac:dyDescent="0.25">
      <c r="E24" s="2">
        <v>9</v>
      </c>
      <c r="F24" t="s">
        <v>1</v>
      </c>
      <c r="G24" s="2">
        <v>6</v>
      </c>
      <c r="H24" t="s">
        <v>2</v>
      </c>
      <c r="I24" s="2">
        <v>4</v>
      </c>
      <c r="J24" s="7" t="s">
        <v>2</v>
      </c>
      <c r="K24" s="10"/>
    </row>
    <row r="25" spans="2:18" x14ac:dyDescent="0.25">
      <c r="E25" s="2">
        <v>7</v>
      </c>
      <c r="F25" t="s">
        <v>1</v>
      </c>
      <c r="G25" s="2">
        <v>5</v>
      </c>
      <c r="H25" t="s">
        <v>2</v>
      </c>
      <c r="I25" s="2">
        <v>5</v>
      </c>
      <c r="J25" s="7" t="s">
        <v>2</v>
      </c>
      <c r="K25" s="10"/>
    </row>
    <row r="26" spans="2:18" x14ac:dyDescent="0.25">
      <c r="E26" s="2">
        <v>8</v>
      </c>
      <c r="F26" t="s">
        <v>1</v>
      </c>
      <c r="G26" s="2">
        <v>5</v>
      </c>
      <c r="H26" t="s">
        <v>2</v>
      </c>
      <c r="I26" s="2">
        <v>5</v>
      </c>
      <c r="J26" s="7" t="s">
        <v>2</v>
      </c>
      <c r="K26" s="10"/>
    </row>
    <row r="27" spans="2:18" x14ac:dyDescent="0.25">
      <c r="E27" s="2">
        <v>6</v>
      </c>
      <c r="F27" t="s">
        <v>1</v>
      </c>
      <c r="G27" s="2">
        <v>4</v>
      </c>
      <c r="H27" t="s">
        <v>2</v>
      </c>
      <c r="I27" s="2">
        <v>5</v>
      </c>
      <c r="J27" s="7" t="s">
        <v>2</v>
      </c>
      <c r="K27" s="10"/>
    </row>
    <row r="28" spans="2:18" x14ac:dyDescent="0.25">
      <c r="E28" s="2">
        <v>7</v>
      </c>
      <c r="F28" t="s">
        <v>1</v>
      </c>
      <c r="G28" s="2">
        <v>6</v>
      </c>
      <c r="H28" t="s">
        <v>2</v>
      </c>
      <c r="I28" s="2">
        <v>5</v>
      </c>
      <c r="J28" s="7" t="s">
        <v>2</v>
      </c>
    </row>
    <row r="29" spans="2:18" x14ac:dyDescent="0.25">
      <c r="E29" s="2">
        <v>9</v>
      </c>
      <c r="F29" t="s">
        <v>1</v>
      </c>
      <c r="G29" s="2">
        <v>3</v>
      </c>
      <c r="H29" t="s">
        <v>2</v>
      </c>
      <c r="I29" s="2">
        <v>6</v>
      </c>
      <c r="J29" s="8" t="s">
        <v>1</v>
      </c>
      <c r="K29" s="10">
        <v>2</v>
      </c>
    </row>
    <row r="30" spans="2:18" x14ac:dyDescent="0.25">
      <c r="G30" s="2">
        <v>4</v>
      </c>
      <c r="H30" t="s">
        <v>2</v>
      </c>
      <c r="I30" s="2">
        <v>6</v>
      </c>
      <c r="J30" s="8" t="s">
        <v>1</v>
      </c>
      <c r="K30" s="10"/>
    </row>
    <row r="31" spans="2:18" x14ac:dyDescent="0.25">
      <c r="G31" s="2">
        <v>5</v>
      </c>
      <c r="H31" t="s">
        <v>2</v>
      </c>
      <c r="I31" s="2">
        <v>6</v>
      </c>
      <c r="J31" s="8" t="s">
        <v>1</v>
      </c>
      <c r="K31" s="10"/>
    </row>
    <row r="32" spans="2:18" x14ac:dyDescent="0.25">
      <c r="I32" s="2">
        <v>6</v>
      </c>
      <c r="J32" s="7" t="s">
        <v>2</v>
      </c>
      <c r="K32" s="1">
        <v>3</v>
      </c>
    </row>
    <row r="33" spans="9:11" x14ac:dyDescent="0.25">
      <c r="I33" s="2">
        <v>6</v>
      </c>
      <c r="J33" s="7" t="s">
        <v>2</v>
      </c>
    </row>
    <row r="34" spans="9:11" x14ac:dyDescent="0.25">
      <c r="I34" s="2">
        <v>7</v>
      </c>
      <c r="J34" s="8" t="s">
        <v>1</v>
      </c>
      <c r="K34" s="1">
        <v>4</v>
      </c>
    </row>
    <row r="35" spans="9:11" x14ac:dyDescent="0.25">
      <c r="I35" s="2">
        <v>7</v>
      </c>
      <c r="J35" s="8" t="s">
        <v>1</v>
      </c>
    </row>
    <row r="36" spans="9:11" x14ac:dyDescent="0.25">
      <c r="I36" s="2">
        <v>7</v>
      </c>
      <c r="J36" s="8" t="s">
        <v>1</v>
      </c>
    </row>
    <row r="37" spans="9:11" x14ac:dyDescent="0.25">
      <c r="I37" s="2">
        <v>8</v>
      </c>
      <c r="J37" s="8" t="s">
        <v>1</v>
      </c>
    </row>
    <row r="38" spans="9:11" x14ac:dyDescent="0.25">
      <c r="I38" s="2">
        <v>8</v>
      </c>
      <c r="J38" s="8" t="s">
        <v>1</v>
      </c>
    </row>
    <row r="39" spans="9:11" x14ac:dyDescent="0.25">
      <c r="I39" s="2">
        <v>9</v>
      </c>
      <c r="J39" s="8" t="s">
        <v>1</v>
      </c>
    </row>
    <row r="40" spans="9:11" x14ac:dyDescent="0.25">
      <c r="I40" s="2">
        <v>9</v>
      </c>
      <c r="J40" s="8" t="s">
        <v>1</v>
      </c>
    </row>
    <row r="41" spans="9:11" x14ac:dyDescent="0.25">
      <c r="J41" s="8" t="s">
        <v>29</v>
      </c>
      <c r="K41" s="1">
        <v>4</v>
      </c>
    </row>
  </sheetData>
  <sortState ref="I19:J40">
    <sortCondition ref="I19:I40"/>
  </sortState>
  <mergeCells count="2">
    <mergeCell ref="K19:K27"/>
    <mergeCell ref="K29:K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P33"/>
  <sheetViews>
    <sheetView workbookViewId="0">
      <selection activeCell="D33" sqref="D33"/>
    </sheetView>
  </sheetViews>
  <sheetFormatPr defaultRowHeight="15" x14ac:dyDescent="0.25"/>
  <cols>
    <col min="8" max="8" width="12.85546875" customWidth="1"/>
    <col min="12" max="12" width="13.28515625" customWidth="1"/>
  </cols>
  <sheetData>
    <row r="10" spans="2:16" x14ac:dyDescent="0.25">
      <c r="K10" s="1" t="s">
        <v>14</v>
      </c>
      <c r="L10" t="s">
        <v>11</v>
      </c>
    </row>
    <row r="11" spans="2:16" x14ac:dyDescent="0.25">
      <c r="B11" s="4" t="s">
        <v>3</v>
      </c>
      <c r="C11">
        <v>13</v>
      </c>
      <c r="D11" s="4" t="s">
        <v>4</v>
      </c>
      <c r="E11">
        <v>9</v>
      </c>
      <c r="G11" s="1" t="s">
        <v>7</v>
      </c>
      <c r="H11" s="1" t="s">
        <v>8</v>
      </c>
      <c r="I11" s="1" t="s">
        <v>9</v>
      </c>
      <c r="K11" s="1" t="s">
        <v>12</v>
      </c>
      <c r="L11" s="1" t="s">
        <v>13</v>
      </c>
    </row>
    <row r="12" spans="2:16" x14ac:dyDescent="0.25">
      <c r="B12">
        <v>171</v>
      </c>
      <c r="C12" s="9" t="s">
        <v>5</v>
      </c>
      <c r="D12">
        <v>152</v>
      </c>
      <c r="E12" s="9" t="s">
        <v>6</v>
      </c>
      <c r="G12" s="1">
        <v>114</v>
      </c>
      <c r="H12" s="11" t="s">
        <v>6</v>
      </c>
      <c r="I12" s="1">
        <v>1</v>
      </c>
    </row>
    <row r="13" spans="2:16" x14ac:dyDescent="0.25">
      <c r="B13">
        <v>194</v>
      </c>
      <c r="C13" s="9" t="s">
        <v>5</v>
      </c>
      <c r="D13">
        <v>114</v>
      </c>
      <c r="E13" s="9" t="s">
        <v>6</v>
      </c>
      <c r="G13" s="1">
        <v>129</v>
      </c>
      <c r="H13" s="11" t="s">
        <v>5</v>
      </c>
      <c r="I13" s="1">
        <v>2</v>
      </c>
      <c r="K13" t="s">
        <v>15</v>
      </c>
      <c r="L13">
        <v>6</v>
      </c>
      <c r="M13" s="13" t="s">
        <v>21</v>
      </c>
      <c r="N13" t="s">
        <v>22</v>
      </c>
      <c r="O13" s="1">
        <v>10</v>
      </c>
      <c r="P13" s="14" t="s">
        <v>23</v>
      </c>
    </row>
    <row r="14" spans="2:16" x14ac:dyDescent="0.25">
      <c r="B14">
        <v>162</v>
      </c>
      <c r="C14" s="9" t="s">
        <v>5</v>
      </c>
      <c r="D14">
        <v>151</v>
      </c>
      <c r="E14" s="9" t="s">
        <v>6</v>
      </c>
      <c r="G14" s="1">
        <v>149</v>
      </c>
      <c r="H14" s="12" t="s">
        <v>6</v>
      </c>
      <c r="I14" s="10">
        <v>3</v>
      </c>
      <c r="K14" t="s">
        <v>16</v>
      </c>
      <c r="L14">
        <v>16</v>
      </c>
      <c r="N14" t="s">
        <v>24</v>
      </c>
      <c r="O14" t="s">
        <v>25</v>
      </c>
    </row>
    <row r="15" spans="2:16" x14ac:dyDescent="0.25">
      <c r="B15">
        <v>210</v>
      </c>
      <c r="C15" s="9" t="s">
        <v>5</v>
      </c>
      <c r="D15">
        <v>174</v>
      </c>
      <c r="E15" s="9" t="s">
        <v>6</v>
      </c>
      <c r="G15" s="1">
        <v>151</v>
      </c>
      <c r="H15" s="12" t="s">
        <v>6</v>
      </c>
      <c r="I15" s="10"/>
      <c r="K15" t="s">
        <v>0</v>
      </c>
      <c r="L15">
        <v>0.05</v>
      </c>
    </row>
    <row r="16" spans="2:16" x14ac:dyDescent="0.25">
      <c r="B16">
        <v>171</v>
      </c>
      <c r="C16" s="9" t="s">
        <v>5</v>
      </c>
      <c r="D16">
        <v>149</v>
      </c>
      <c r="E16" s="9" t="s">
        <v>6</v>
      </c>
      <c r="G16" s="1">
        <v>152</v>
      </c>
      <c r="H16" s="12" t="s">
        <v>6</v>
      </c>
      <c r="I16" s="10"/>
      <c r="K16" t="s">
        <v>17</v>
      </c>
      <c r="L16">
        <f>L15/2</f>
        <v>2.5000000000000001E-2</v>
      </c>
      <c r="M16" s="13" t="s">
        <v>18</v>
      </c>
    </row>
    <row r="17" spans="2:13" x14ac:dyDescent="0.25">
      <c r="B17">
        <v>160</v>
      </c>
      <c r="C17" s="9" t="s">
        <v>5</v>
      </c>
      <c r="D17">
        <v>161</v>
      </c>
      <c r="E17" s="9" t="s">
        <v>6</v>
      </c>
      <c r="G17" s="1">
        <v>153</v>
      </c>
      <c r="H17" s="12" t="s">
        <v>6</v>
      </c>
      <c r="I17" s="10"/>
      <c r="K17" t="s">
        <v>19</v>
      </c>
      <c r="L17">
        <f>1-L16</f>
        <v>0.97499999999999998</v>
      </c>
      <c r="M17" s="13" t="s">
        <v>20</v>
      </c>
    </row>
    <row r="18" spans="2:13" x14ac:dyDescent="0.25">
      <c r="B18">
        <v>176</v>
      </c>
      <c r="C18" s="9" t="s">
        <v>5</v>
      </c>
      <c r="D18">
        <v>153</v>
      </c>
      <c r="E18" s="9" t="s">
        <v>6</v>
      </c>
      <c r="G18" s="1">
        <v>156</v>
      </c>
      <c r="H18" s="12" t="s">
        <v>6</v>
      </c>
      <c r="I18" s="10"/>
    </row>
    <row r="19" spans="2:13" x14ac:dyDescent="0.25">
      <c r="B19">
        <v>185</v>
      </c>
      <c r="C19" s="9" t="s">
        <v>5</v>
      </c>
      <c r="D19">
        <v>163</v>
      </c>
      <c r="E19" s="9" t="s">
        <v>6</v>
      </c>
      <c r="G19" s="1">
        <v>160</v>
      </c>
      <c r="H19" s="11" t="s">
        <v>5</v>
      </c>
      <c r="I19" s="1">
        <v>4</v>
      </c>
    </row>
    <row r="20" spans="2:13" x14ac:dyDescent="0.25">
      <c r="B20">
        <v>203</v>
      </c>
      <c r="C20" s="9" t="s">
        <v>5</v>
      </c>
      <c r="D20">
        <v>156</v>
      </c>
      <c r="E20" s="9" t="s">
        <v>6</v>
      </c>
      <c r="G20" s="1">
        <v>161</v>
      </c>
      <c r="H20" s="11" t="s">
        <v>6</v>
      </c>
      <c r="I20" s="1">
        <v>5</v>
      </c>
    </row>
    <row r="21" spans="2:13" x14ac:dyDescent="0.25">
      <c r="B21">
        <v>222</v>
      </c>
      <c r="C21" s="9" t="s">
        <v>5</v>
      </c>
      <c r="G21" s="1">
        <v>162</v>
      </c>
      <c r="H21" s="11" t="s">
        <v>5</v>
      </c>
      <c r="I21" s="1">
        <v>6</v>
      </c>
    </row>
    <row r="22" spans="2:13" x14ac:dyDescent="0.25">
      <c r="B22">
        <v>129</v>
      </c>
      <c r="C22" s="9" t="s">
        <v>5</v>
      </c>
      <c r="G22" s="1">
        <v>163</v>
      </c>
      <c r="H22" s="11" t="s">
        <v>6</v>
      </c>
      <c r="I22" s="1">
        <v>7</v>
      </c>
    </row>
    <row r="23" spans="2:13" x14ac:dyDescent="0.25">
      <c r="B23">
        <v>167</v>
      </c>
      <c r="C23" s="9" t="s">
        <v>5</v>
      </c>
      <c r="G23" s="1">
        <v>167</v>
      </c>
      <c r="H23" s="12" t="s">
        <v>5</v>
      </c>
      <c r="I23" s="10">
        <v>8</v>
      </c>
    </row>
    <row r="24" spans="2:13" x14ac:dyDescent="0.25">
      <c r="B24">
        <v>168</v>
      </c>
      <c r="C24" s="9" t="s">
        <v>5</v>
      </c>
      <c r="G24" s="1">
        <v>168</v>
      </c>
      <c r="H24" s="12" t="s">
        <v>5</v>
      </c>
      <c r="I24" s="10"/>
    </row>
    <row r="25" spans="2:13" x14ac:dyDescent="0.25">
      <c r="G25" s="1">
        <v>171</v>
      </c>
      <c r="H25" s="12" t="s">
        <v>5</v>
      </c>
      <c r="I25" s="10"/>
    </row>
    <row r="26" spans="2:13" x14ac:dyDescent="0.25">
      <c r="G26" s="1">
        <v>171</v>
      </c>
      <c r="H26" s="12" t="s">
        <v>5</v>
      </c>
      <c r="I26" s="10"/>
    </row>
    <row r="27" spans="2:13" x14ac:dyDescent="0.25">
      <c r="G27" s="1">
        <v>174</v>
      </c>
      <c r="H27" s="11" t="s">
        <v>6</v>
      </c>
      <c r="I27" s="1">
        <v>9</v>
      </c>
    </row>
    <row r="28" spans="2:13" x14ac:dyDescent="0.25">
      <c r="G28" s="1">
        <v>176</v>
      </c>
      <c r="H28" s="12" t="s">
        <v>5</v>
      </c>
      <c r="I28" s="10">
        <v>10</v>
      </c>
    </row>
    <row r="29" spans="2:13" x14ac:dyDescent="0.25">
      <c r="G29" s="1">
        <v>185</v>
      </c>
      <c r="H29" s="12" t="s">
        <v>5</v>
      </c>
      <c r="I29" s="10"/>
    </row>
    <row r="30" spans="2:13" x14ac:dyDescent="0.25">
      <c r="G30" s="1">
        <v>194</v>
      </c>
      <c r="H30" s="12" t="s">
        <v>5</v>
      </c>
      <c r="I30" s="10"/>
    </row>
    <row r="31" spans="2:13" x14ac:dyDescent="0.25">
      <c r="G31" s="1">
        <v>203</v>
      </c>
      <c r="H31" s="12" t="s">
        <v>5</v>
      </c>
      <c r="I31" s="10"/>
    </row>
    <row r="32" spans="2:13" x14ac:dyDescent="0.25">
      <c r="G32" s="1">
        <v>210</v>
      </c>
      <c r="H32" s="12" t="s">
        <v>5</v>
      </c>
      <c r="I32" s="10"/>
    </row>
    <row r="33" spans="7:10" x14ac:dyDescent="0.25">
      <c r="G33" s="1">
        <v>222</v>
      </c>
      <c r="H33" s="12" t="s">
        <v>5</v>
      </c>
      <c r="I33" s="10"/>
      <c r="J33" s="13" t="s">
        <v>10</v>
      </c>
    </row>
  </sheetData>
  <sortState ref="G12:H33">
    <sortCondition ref="G12"/>
  </sortState>
  <mergeCells count="3">
    <mergeCell ref="I23:I26"/>
    <mergeCell ref="I28:I33"/>
    <mergeCell ref="I14:I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L37"/>
  <sheetViews>
    <sheetView workbookViewId="0">
      <selection activeCell="M29" sqref="M29"/>
    </sheetView>
  </sheetViews>
  <sheetFormatPr defaultRowHeight="15" x14ac:dyDescent="0.25"/>
  <sheetData>
    <row r="19" spans="3:12" x14ac:dyDescent="0.25">
      <c r="C19" t="s">
        <v>34</v>
      </c>
      <c r="E19" t="s">
        <v>35</v>
      </c>
      <c r="G19" t="s">
        <v>38</v>
      </c>
      <c r="H19" t="s">
        <v>39</v>
      </c>
      <c r="I19" t="s">
        <v>9</v>
      </c>
      <c r="J19">
        <f>0.05/2</f>
        <v>2.5000000000000001E-2</v>
      </c>
      <c r="K19" t="s">
        <v>15</v>
      </c>
      <c r="L19">
        <v>5</v>
      </c>
    </row>
    <row r="20" spans="3:12" x14ac:dyDescent="0.25">
      <c r="C20">
        <v>82</v>
      </c>
      <c r="D20" t="s">
        <v>36</v>
      </c>
      <c r="E20">
        <v>65</v>
      </c>
      <c r="F20" t="s">
        <v>37</v>
      </c>
      <c r="G20">
        <v>65</v>
      </c>
      <c r="H20" t="s">
        <v>37</v>
      </c>
      <c r="J20">
        <f>1-0.05/2</f>
        <v>0.97499999999999998</v>
      </c>
      <c r="K20" t="s">
        <v>16</v>
      </c>
      <c r="L20">
        <v>14</v>
      </c>
    </row>
    <row r="21" spans="3:12" x14ac:dyDescent="0.25">
      <c r="C21">
        <v>75</v>
      </c>
      <c r="D21" t="s">
        <v>36</v>
      </c>
      <c r="E21">
        <v>68</v>
      </c>
      <c r="F21" t="s">
        <v>37</v>
      </c>
      <c r="G21">
        <v>68</v>
      </c>
      <c r="H21" t="s">
        <v>37</v>
      </c>
    </row>
    <row r="22" spans="3:12" x14ac:dyDescent="0.25">
      <c r="C22">
        <v>88</v>
      </c>
      <c r="D22" t="s">
        <v>36</v>
      </c>
      <c r="E22">
        <v>74</v>
      </c>
      <c r="F22" t="s">
        <v>37</v>
      </c>
      <c r="G22">
        <v>69</v>
      </c>
      <c r="H22" t="s">
        <v>37</v>
      </c>
    </row>
    <row r="23" spans="3:12" x14ac:dyDescent="0.25">
      <c r="C23">
        <v>91</v>
      </c>
      <c r="D23" t="s">
        <v>36</v>
      </c>
      <c r="E23">
        <v>72</v>
      </c>
      <c r="F23" t="s">
        <v>37</v>
      </c>
      <c r="G23">
        <v>70</v>
      </c>
      <c r="H23" t="s">
        <v>37</v>
      </c>
    </row>
    <row r="24" spans="3:12" x14ac:dyDescent="0.25">
      <c r="C24">
        <v>84</v>
      </c>
      <c r="D24" t="s">
        <v>36</v>
      </c>
      <c r="E24">
        <v>70</v>
      </c>
      <c r="F24" t="s">
        <v>37</v>
      </c>
      <c r="G24">
        <v>72</v>
      </c>
      <c r="H24" t="s">
        <v>37</v>
      </c>
    </row>
    <row r="25" spans="3:12" x14ac:dyDescent="0.25">
      <c r="C25">
        <v>77</v>
      </c>
      <c r="D25" t="s">
        <v>36</v>
      </c>
      <c r="E25">
        <v>69</v>
      </c>
      <c r="F25" t="s">
        <v>37</v>
      </c>
      <c r="G25">
        <v>73</v>
      </c>
      <c r="H25" t="s">
        <v>37</v>
      </c>
    </row>
    <row r="26" spans="3:12" x14ac:dyDescent="0.25">
      <c r="C26">
        <v>80</v>
      </c>
      <c r="D26" t="s">
        <v>36</v>
      </c>
      <c r="E26">
        <v>73</v>
      </c>
      <c r="F26" t="s">
        <v>37</v>
      </c>
      <c r="G26">
        <v>74</v>
      </c>
      <c r="H26" s="5" t="s">
        <v>37</v>
      </c>
      <c r="I26">
        <v>1</v>
      </c>
    </row>
    <row r="27" spans="3:12" x14ac:dyDescent="0.25">
      <c r="C27">
        <v>87</v>
      </c>
      <c r="D27" t="s">
        <v>36</v>
      </c>
      <c r="E27">
        <v>99</v>
      </c>
      <c r="F27" t="s">
        <v>37</v>
      </c>
      <c r="G27">
        <v>75</v>
      </c>
      <c r="H27" t="s">
        <v>36</v>
      </c>
    </row>
    <row r="28" spans="3:12" x14ac:dyDescent="0.25">
      <c r="C28">
        <v>85</v>
      </c>
      <c r="D28" t="s">
        <v>36</v>
      </c>
      <c r="G28">
        <v>77</v>
      </c>
      <c r="H28" t="s">
        <v>36</v>
      </c>
    </row>
    <row r="29" spans="3:12" x14ac:dyDescent="0.25">
      <c r="C29">
        <v>79</v>
      </c>
      <c r="D29" t="s">
        <v>36</v>
      </c>
      <c r="G29">
        <v>79</v>
      </c>
      <c r="H29" t="s">
        <v>36</v>
      </c>
    </row>
    <row r="30" spans="3:12" x14ac:dyDescent="0.25">
      <c r="G30">
        <v>80</v>
      </c>
      <c r="H30" t="s">
        <v>36</v>
      </c>
    </row>
    <row r="31" spans="3:12" x14ac:dyDescent="0.25">
      <c r="G31">
        <v>82</v>
      </c>
      <c r="H31" t="s">
        <v>36</v>
      </c>
    </row>
    <row r="32" spans="3:12" x14ac:dyDescent="0.25">
      <c r="G32">
        <v>84</v>
      </c>
      <c r="H32" t="s">
        <v>36</v>
      </c>
    </row>
    <row r="33" spans="7:10" x14ac:dyDescent="0.25">
      <c r="G33">
        <v>85</v>
      </c>
      <c r="H33" t="s">
        <v>36</v>
      </c>
    </row>
    <row r="34" spans="7:10" x14ac:dyDescent="0.25">
      <c r="G34">
        <v>87</v>
      </c>
      <c r="H34" t="s">
        <v>36</v>
      </c>
    </row>
    <row r="35" spans="7:10" x14ac:dyDescent="0.25">
      <c r="G35">
        <v>88</v>
      </c>
      <c r="H35" t="s">
        <v>36</v>
      </c>
      <c r="I35">
        <v>2</v>
      </c>
    </row>
    <row r="36" spans="7:10" x14ac:dyDescent="0.25">
      <c r="G36">
        <v>91</v>
      </c>
      <c r="H36" s="6" t="s">
        <v>36</v>
      </c>
    </row>
    <row r="37" spans="7:10" x14ac:dyDescent="0.25">
      <c r="G37">
        <v>99</v>
      </c>
      <c r="H37" t="s">
        <v>37</v>
      </c>
      <c r="I37">
        <v>3</v>
      </c>
      <c r="J37" t="s">
        <v>40</v>
      </c>
    </row>
  </sheetData>
  <sortState ref="G20:H37">
    <sortCondition ref="G20:G37"/>
  </sortState>
  <conditionalFormatting sqref="K31">
    <cfRule type="cellIs" dxfId="4" priority="3" operator="equal">
      <formula>"Y"</formula>
    </cfRule>
  </conditionalFormatting>
  <conditionalFormatting sqref="H1:H1048576">
    <cfRule type="cellIs" dxfId="0" priority="2" operator="equal">
      <formula>"Y"</formula>
    </cfRule>
    <cfRule type="cellIs" dxfId="1" priority="1" operator="equal">
      <formula>"X"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K28"/>
  <sheetViews>
    <sheetView tabSelected="1" workbookViewId="0">
      <selection activeCell="G29" sqref="G29"/>
    </sheetView>
  </sheetViews>
  <sheetFormatPr defaultRowHeight="15" x14ac:dyDescent="0.25"/>
  <sheetData>
    <row r="19" spans="2:11" x14ac:dyDescent="0.25">
      <c r="B19" t="s">
        <v>41</v>
      </c>
      <c r="E19" t="s">
        <v>46</v>
      </c>
      <c r="G19" t="s">
        <v>55</v>
      </c>
      <c r="K19" t="s">
        <v>56</v>
      </c>
    </row>
    <row r="20" spans="2:11" x14ac:dyDescent="0.25">
      <c r="B20" t="s">
        <v>14</v>
      </c>
      <c r="C20" t="s">
        <v>50</v>
      </c>
      <c r="F20" t="s">
        <v>47</v>
      </c>
    </row>
    <row r="21" spans="2:11" x14ac:dyDescent="0.25">
      <c r="B21" t="s">
        <v>42</v>
      </c>
      <c r="C21" t="s">
        <v>51</v>
      </c>
    </row>
    <row r="22" spans="2:11" x14ac:dyDescent="0.25">
      <c r="B22" t="s">
        <v>49</v>
      </c>
      <c r="C22">
        <v>0.5</v>
      </c>
    </row>
    <row r="23" spans="2:11" x14ac:dyDescent="0.25">
      <c r="B23" t="s">
        <v>43</v>
      </c>
      <c r="C23">
        <v>5.08</v>
      </c>
    </row>
    <row r="24" spans="2:11" x14ac:dyDescent="0.25">
      <c r="B24" t="s">
        <v>44</v>
      </c>
      <c r="C24">
        <v>0.67</v>
      </c>
    </row>
    <row r="25" spans="2:11" x14ac:dyDescent="0.25">
      <c r="B25" t="s">
        <v>45</v>
      </c>
      <c r="C25">
        <v>16</v>
      </c>
    </row>
    <row r="26" spans="2:11" x14ac:dyDescent="0.25">
      <c r="B26" t="s">
        <v>0</v>
      </c>
      <c r="C26">
        <v>0.05</v>
      </c>
    </row>
    <row r="27" spans="2:11" x14ac:dyDescent="0.25">
      <c r="B27" t="s">
        <v>48</v>
      </c>
      <c r="C27">
        <f>((C25-1)*(C24^2))/0.5^2</f>
        <v>26.934000000000005</v>
      </c>
      <c r="E27" s="6" t="s">
        <v>53</v>
      </c>
      <c r="F27" s="6"/>
      <c r="G27" s="6" t="s">
        <v>54</v>
      </c>
      <c r="H27" s="6"/>
      <c r="I27" s="6"/>
    </row>
    <row r="28" spans="2:11" x14ac:dyDescent="0.25">
      <c r="B28" t="s">
        <v>52</v>
      </c>
      <c r="C28">
        <f>_xlfn.CHISQ.INV.RT(C26,15)</f>
        <v>24.99579013972863</v>
      </c>
      <c r="G28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z1</vt:lpstr>
      <vt:lpstr>z44</vt:lpstr>
      <vt:lpstr>z2</vt:lpstr>
      <vt:lpstr>z33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2025-06-05T09:36:51Z</dcterms:created>
  <dcterms:modified xsi:type="dcterms:W3CDTF">2025-06-05T10:36:08Z</dcterms:modified>
</cp:coreProperties>
</file>