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tables/table4.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5.xml" ContentType="application/vnd.openxmlformats-officedocument.spreadsheetml.table+xml"/>
  <Override PartName="/xl/queryTables/queryTable4.xml" ContentType="application/vnd.openxmlformats-officedocument.spreadsheetml.queryTable+xml"/>
  <Override PartName="/xl/drawings/drawing2.xml" ContentType="application/vnd.openxmlformats-officedocument.drawing+xml"/>
  <Override PartName="/xl/tables/table6.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7.xml" ContentType="application/vnd.openxmlformats-officedocument.spreadsheetml.table+xml"/>
  <Override PartName="/xl/queryTables/queryTable5.xml" ContentType="application/vnd.openxmlformats-officedocument.spreadsheetml.queryTable+xml"/>
  <Override PartName="/xl/tables/table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02"/>
  <workbookPr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CBF5CA99-01DF-41FC-9713-E42FD882066E}" xr6:coauthVersionLast="47" xr6:coauthVersionMax="47" xr10:uidLastSave="{00000000-0000-0000-0000-000000000000}"/>
  <bookViews>
    <workbookView xWindow="-120" yWindow="-120" windowWidth="29040" windowHeight="15720" firstSheet="2" activeTab="8" xr2:uid="{00000000-000D-0000-FFFF-FFFF00000000}"/>
  </bookViews>
  <sheets>
    <sheet name="Rate Table" sheetId="3" r:id="rId1"/>
    <sheet name="Correlations (2)" sheetId="10" r:id="rId2"/>
    <sheet name="Correlations" sheetId="9" r:id="rId3"/>
    <sheet name="Pivot 1" sheetId="4" r:id="rId4"/>
    <sheet name="Offer" sheetId="7" r:id="rId5"/>
    <sheet name="Recommendations" sheetId="8" r:id="rId6"/>
    <sheet name="Unpivot" sheetId="6" r:id="rId7"/>
    <sheet name="Offer Mix" sheetId="5" r:id="rId8"/>
    <sheet name="Clean Table" sheetId="2" r:id="rId9"/>
    <sheet name="Performance Data" sheetId="1" r:id="rId10"/>
  </sheets>
  <definedNames>
    <definedName name="ExternalData_1" localSheetId="8" hidden="1">'Clean Table'!$A$1:$N$26</definedName>
    <definedName name="ExternalData_1" localSheetId="1" hidden="1">'Correlations (2)'!$A$1:$M$27</definedName>
    <definedName name="ExternalData_1" localSheetId="6" hidden="1">Unpivot!$A$1:$C$16</definedName>
    <definedName name="ExternalData_2" localSheetId="3" hidden="1">'Pivot 1'!$A$1:$I$4</definedName>
    <definedName name="ExternalData_2" localSheetId="0" hidden="1">'Rate Table'!$A$1:$L$26</definedName>
  </definedNames>
  <calcPr calcId="191029" iterate="1" iterateCount="1000" calcOnSave="0"/>
  <pivotCaches>
    <pivotCache cacheId="32" r:id="rId11"/>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0" i="9" l="1"/>
  <c r="M30" i="9"/>
  <c r="N30" i="9"/>
  <c r="O30" i="9"/>
  <c r="K30" i="9"/>
  <c r="C18" i="5"/>
  <c r="D18" i="5"/>
  <c r="E18" i="5"/>
  <c r="F18" i="5"/>
  <c r="G18" i="5"/>
  <c r="C19" i="5"/>
  <c r="D19" i="5"/>
  <c r="E19" i="5"/>
  <c r="F19" i="5"/>
  <c r="G19" i="5"/>
  <c r="D17" i="5"/>
  <c r="E17" i="5"/>
  <c r="F17" i="5"/>
  <c r="G17" i="5"/>
  <c r="C17"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A3287E5-6B38-4CB0-9115-9F1B901F3877}" keepAlive="1" name="Query - Clean Table" description="Connection to the 'Clean Table' query in the workbook." type="5" refreshedVersion="8" background="1" saveData="1">
    <dbPr connection="Provider=Microsoft.Mashup.OleDb.1;Data Source=$Workbook$;Location=&quot;Clean Table&quot;;Extended Properties=&quot;&quot;" command="SELECT * FROM [Clean Table]"/>
  </connection>
  <connection id="2" xr16:uid="{37923A36-5C52-4B1E-8C9A-27DC910A5D18}" keepAlive="1" name="Query - Correlations" description="Connection to the 'Correlations' query in the workbook." type="5" refreshedVersion="8" background="1" saveData="1">
    <dbPr connection="Provider=Microsoft.Mashup.OleDb.1;Data Source=$Workbook$;Location=Correlations;Extended Properties=&quot;&quot;" command="SELECT * FROM [Correlations]"/>
  </connection>
  <connection id="3" xr16:uid="{08B84D3D-93C6-4CAA-BCF6-E0BE62F605DA}" keepAlive="1" name="Query - Pivot 1" description="Connection to the 'Pivot 1' query in the workbook." type="5" refreshedVersion="8" background="1" saveData="1">
    <dbPr connection="Provider=Microsoft.Mashup.OleDb.1;Data Source=$Workbook$;Location=&quot;Pivot 1&quot;;Extended Properties=&quot;&quot;" command="SELECT * FROM [Pivot 1]"/>
  </connection>
  <connection id="4" xr16:uid="{C2BED836-C21E-4D01-8A63-CDF6B57F53BB}" keepAlive="1" name="Query - Rate Table" description="Connection to the 'Rate Table' query in the workbook." type="5" refreshedVersion="8" background="1" saveData="1">
    <dbPr connection="Provider=Microsoft.Mashup.OleDb.1;Data Source=$Workbook$;Location=&quot;Rate Table&quot;;Extended Properties=&quot;&quot;" command="SELECT * FROM [Rate Table]"/>
  </connection>
  <connection id="5" xr16:uid="{972B63E9-696D-4FFA-BF89-0817D0CC4211}" keepAlive="1" name="Query - Unpivot" description="Connection to the 'Unpivot' query in the workbook." type="5" refreshedVersion="8" background="1" saveData="1">
    <dbPr connection="Provider=Microsoft.Mashup.OleDb.1;Data Source=$Workbook$;Location=Unpivot;Extended Properties=&quot;&quot;" command="SELECT * FROM [Unpivot]"/>
  </connection>
</connections>
</file>

<file path=xl/sharedStrings.xml><?xml version="1.0" encoding="utf-8"?>
<sst xmlns="http://schemas.openxmlformats.org/spreadsheetml/2006/main" count="484" uniqueCount="77">
  <si>
    <t>Store Number and Name</t>
  </si>
  <si>
    <t>State</t>
  </si>
  <si>
    <t>Store Type</t>
  </si>
  <si>
    <t>Days Store Open</t>
  </si>
  <si>
    <t>Inside Sales</t>
  </si>
  <si>
    <t>Hot Food Sales</t>
  </si>
  <si>
    <t>Inside Margin</t>
  </si>
  <si>
    <t>Inside Guest Count</t>
  </si>
  <si>
    <t>Fuel Gallons</t>
  </si>
  <si>
    <t>Chicken Sales</t>
  </si>
  <si>
    <t>Bean to Cup Sales</t>
  </si>
  <si>
    <t>Frozen Yogurt Sales</t>
  </si>
  <si>
    <t>DoorDash Sales</t>
  </si>
  <si>
    <t>118 - Jasper</t>
  </si>
  <si>
    <t>GA</t>
  </si>
  <si>
    <t>EDO</t>
  </si>
  <si>
    <t>158 - Sugarloaf</t>
  </si>
  <si>
    <t>5.5 K</t>
  </si>
  <si>
    <t>2360 - Grapevine Mills</t>
  </si>
  <si>
    <t>TX</t>
  </si>
  <si>
    <t>2392 - Harlow</t>
  </si>
  <si>
    <t>FL</t>
  </si>
  <si>
    <t>2429 - Carbon</t>
  </si>
  <si>
    <t>2452 - Shallowford</t>
  </si>
  <si>
    <t>246 - Disney World</t>
  </si>
  <si>
    <t>2496 - Vandine</t>
  </si>
  <si>
    <t>2507 - Hapeville</t>
  </si>
  <si>
    <t>6 K</t>
  </si>
  <si>
    <t>2529 - Old Tampa Bay</t>
  </si>
  <si>
    <t>2554 - Medical Center</t>
  </si>
  <si>
    <t>TN</t>
  </si>
  <si>
    <t>2574 - Forest Park</t>
  </si>
  <si>
    <t>Travel Center</t>
  </si>
  <si>
    <t>2578 - St Johns Pkwy</t>
  </si>
  <si>
    <t>2583 - Waldron</t>
  </si>
  <si>
    <t>2587 - Brooksville</t>
  </si>
  <si>
    <t>2589 - Oxford</t>
  </si>
  <si>
    <t>AL</t>
  </si>
  <si>
    <t>2597 - Elizabethtown</t>
  </si>
  <si>
    <t>KY</t>
  </si>
  <si>
    <t>2601 - Frankfort</t>
  </si>
  <si>
    <t>2603 - Taft Vineland</t>
  </si>
  <si>
    <t>412 - Sandlake</t>
  </si>
  <si>
    <t>528 - Denton/University Dr.</t>
  </si>
  <si>
    <t>538 - Acworth</t>
  </si>
  <si>
    <t>564 - Waxahachie</t>
  </si>
  <si>
    <t>661 - Ormond Beach</t>
  </si>
  <si>
    <t>688 - Blairs Bridge</t>
  </si>
  <si>
    <t>ADV GnG (Pizza)Sales</t>
  </si>
  <si>
    <t>Sales Per Day</t>
  </si>
  <si>
    <t>Hot Food Sales Per Day</t>
  </si>
  <si>
    <t>Inside Margin Per Day</t>
  </si>
  <si>
    <t>Inside Margin Per Day - Copy</t>
  </si>
  <si>
    <t>Inside G per day</t>
  </si>
  <si>
    <t>Chicken Sales Per Day</t>
  </si>
  <si>
    <t>ADV GnG Per Day</t>
  </si>
  <si>
    <t>Beans Sales Per Day</t>
  </si>
  <si>
    <t>Frozen Sales Per Day</t>
  </si>
  <si>
    <t>DoorDash Sales Per Day</t>
  </si>
  <si>
    <t>Hot Sales Per Day</t>
  </si>
  <si>
    <t>ADV GnG Sales Per Day</t>
  </si>
  <si>
    <t>Days Open</t>
  </si>
  <si>
    <t>Inside Sales Per Day</t>
  </si>
  <si>
    <t>Write a summary of the offer mix</t>
  </si>
  <si>
    <t>Offer</t>
  </si>
  <si>
    <t>Percentage</t>
  </si>
  <si>
    <t>Sum of Percentage</t>
  </si>
  <si>
    <t>Row Labels</t>
  </si>
  <si>
    <t>Grand Total</t>
  </si>
  <si>
    <t>Column Labels</t>
  </si>
  <si>
    <t xml:space="preserve">Store Type </t>
  </si>
  <si>
    <t>Recommendations</t>
  </si>
  <si>
    <t>Offer a balance of quality and convenience for ADV Pizza, catering to both travelers and local customers. Ensure consistent and quick service for Bean to Cup to satisfy both passing travelers and regular customers. Introduce a variety of options for Chicken, from quick snacks to fuller meals, to cater to different needs. Focus on other areas but keep options open for future growth with Door Dash. Provide a mix of classic DO Stores and innovative flavors for Frozen Yogurt to appeal to a diverse customer base.</t>
  </si>
  <si>
    <t>Focus on variety and quality for ADV Pizza, as it is popular in urban areas. Emphasize convenience and quick service for Bean to Cup for city dwellers on the go. Consider introducing more grab-and-go options or meal deals for Chicken. Explore partnerships or promotions with Door Dash to increase visibility and convenience for urban customers. Capitalize on the trendiness of Frozen Yogurt in cities with diverse flavor options and topings</t>
  </si>
  <si>
    <t>Focus on quick service and easy-to-eat options for ADV Pizza for travelers on the move.
Ensure fast and efficient service for Bean to Cup to cater to the needs of travelers looking for a quick caffeine fix. Offer hearty and filling options for Chicken that can serve as a satisfying meal for long-haul travelers. Consider low-key promotions for Door Dash, as the focus is on in-store purchases by travelers. Offer a refreshing and travel Cent quick dessert option for Frozen Yogurt for travelers looking for a light treat.</t>
  </si>
  <si>
    <t>Travel Centre</t>
  </si>
  <si>
    <t>Inside Guest Count per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</si>
</sst>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9">
    <xf numFmtId="0" fontId="0" fillId="0" borderId="0" xfId="0"/>
    <xf numFmtId="3" fontId="0" fillId="0" borderId="0" xfId="0" applyNumberFormat="1"/>
    <xf numFmtId="0" fontId="0" fillId="0" borderId="0" xfId="0" applyNumberFormat="1"/>
    <xf numFmtId="9" fontId="0" fillId="0" borderId="0" xfId="42" applyFont="1"/>
    <xf numFmtId="0" fontId="0" fillId="0" borderId="0" xfId="0" pivotButton="1"/>
    <xf numFmtId="0" fontId="0" fillId="0" borderId="0" xfId="0" applyAlignment="1">
      <alignment horizontal="left"/>
    </xf>
    <xf numFmtId="9" fontId="0" fillId="0" borderId="0" xfId="0" applyNumberFormat="1"/>
    <xf numFmtId="0" fontId="0" fillId="0" borderId="0" xfId="0" applyAlignment="1">
      <alignment wrapText="1"/>
    </xf>
    <xf numFmtId="0" fontId="0" fillId="33"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26">
    <dxf>
      <numFmt numFmtId="0" formatCode="General"/>
    </dxf>
    <dxf>
      <numFmt numFmtId="0" formatCode="General"/>
    </dxf>
    <dxf>
      <numFmt numFmtId="0" formatCode="General"/>
    </dxf>
    <dxf>
      <numFmt numFmtId="0" formatCode="General"/>
    </dxf>
    <dxf>
      <numFmt numFmtId="13" formatCode="0%"/>
    </dxf>
    <dxf>
      <numFmt numFmtId="0" formatCode="General"/>
    </dxf>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0" formatCode="General"/>
    </dxf>
    <dxf>
      <numFmt numFmtId="0" formatCode="General"/>
    </dxf>
    <dxf>
      <numFmt numFmtId="0" formatCode="General"/>
    </dxf>
    <dxf>
      <numFmt numFmtId="0" formatCode="General"/>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 Performance Data.xlsx]Offer!PivotTable10</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Offer!$B$3:$B$4</c:f>
              <c:strCache>
                <c:ptCount val="1"/>
                <c:pt idx="0">
                  <c:v>ADV GnG Sales Per Day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Offer!$A$5:$A$8</c:f>
              <c:strCache>
                <c:ptCount val="3"/>
                <c:pt idx="0">
                  <c:v>5.5 K</c:v>
                </c:pt>
                <c:pt idx="1">
                  <c:v>EDO</c:v>
                </c:pt>
                <c:pt idx="2">
                  <c:v>Travel Center</c:v>
                </c:pt>
              </c:strCache>
            </c:strRef>
          </c:cat>
          <c:val>
            <c:numRef>
              <c:f>Offer!$B$5:$B$8</c:f>
              <c:numCache>
                <c:formatCode>0%</c:formatCode>
                <c:ptCount val="3"/>
                <c:pt idx="0">
                  <c:v>0.56482879969774746</c:v>
                </c:pt>
                <c:pt idx="1">
                  <c:v>0.45767638626015372</c:v>
                </c:pt>
                <c:pt idx="2">
                  <c:v>0.40884875710540591</c:v>
                </c:pt>
              </c:numCache>
            </c:numRef>
          </c:val>
          <c:extLst>
            <c:ext xmlns:c16="http://schemas.microsoft.com/office/drawing/2014/chart" uri="{C3380CC4-5D6E-409C-BE32-E72D297353CC}">
              <c16:uniqueId val="{00000000-CBF5-4E33-BEDF-4D062C9BE06E}"/>
            </c:ext>
          </c:extLst>
        </c:ser>
        <c:ser>
          <c:idx val="1"/>
          <c:order val="1"/>
          <c:tx>
            <c:strRef>
              <c:f>Offer!$C$3:$C$4</c:f>
              <c:strCache>
                <c:ptCount val="1"/>
                <c:pt idx="0">
                  <c:v>Beans Sales Per Day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Offer!$A$5:$A$8</c:f>
              <c:strCache>
                <c:ptCount val="3"/>
                <c:pt idx="0">
                  <c:v>5.5 K</c:v>
                </c:pt>
                <c:pt idx="1">
                  <c:v>EDO</c:v>
                </c:pt>
                <c:pt idx="2">
                  <c:v>Travel Center</c:v>
                </c:pt>
              </c:strCache>
            </c:strRef>
          </c:cat>
          <c:val>
            <c:numRef>
              <c:f>Offer!$C$5:$C$8</c:f>
              <c:numCache>
                <c:formatCode>0%</c:formatCode>
                <c:ptCount val="3"/>
                <c:pt idx="0">
                  <c:v>0.28078663542581911</c:v>
                </c:pt>
                <c:pt idx="1">
                  <c:v>0.2198340317950003</c:v>
                </c:pt>
                <c:pt idx="2">
                  <c:v>0.24244196516602523</c:v>
                </c:pt>
              </c:numCache>
            </c:numRef>
          </c:val>
          <c:extLst>
            <c:ext xmlns:c16="http://schemas.microsoft.com/office/drawing/2014/chart" uri="{C3380CC4-5D6E-409C-BE32-E72D297353CC}">
              <c16:uniqueId val="{00000001-CBF5-4E33-BEDF-4D062C9BE06E}"/>
            </c:ext>
          </c:extLst>
        </c:ser>
        <c:ser>
          <c:idx val="2"/>
          <c:order val="2"/>
          <c:tx>
            <c:strRef>
              <c:f>Offer!$D$3:$D$4</c:f>
              <c:strCache>
                <c:ptCount val="1"/>
                <c:pt idx="0">
                  <c:v>Chicken Sales Per Day</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Offer!$A$5:$A$8</c:f>
              <c:strCache>
                <c:ptCount val="3"/>
                <c:pt idx="0">
                  <c:v>5.5 K</c:v>
                </c:pt>
                <c:pt idx="1">
                  <c:v>EDO</c:v>
                </c:pt>
                <c:pt idx="2">
                  <c:v>Travel Center</c:v>
                </c:pt>
              </c:strCache>
            </c:strRef>
          </c:cat>
          <c:val>
            <c:numRef>
              <c:f>Offer!$D$5:$D$8</c:f>
              <c:numCache>
                <c:formatCode>0%</c:formatCode>
                <c:ptCount val="3"/>
                <c:pt idx="0">
                  <c:v>4.1051676894880096E-2</c:v>
                </c:pt>
                <c:pt idx="1">
                  <c:v>0.22555909978384389</c:v>
                </c:pt>
                <c:pt idx="2">
                  <c:v>0.23156614039183682</c:v>
                </c:pt>
              </c:numCache>
            </c:numRef>
          </c:val>
          <c:extLst>
            <c:ext xmlns:c16="http://schemas.microsoft.com/office/drawing/2014/chart" uri="{C3380CC4-5D6E-409C-BE32-E72D297353CC}">
              <c16:uniqueId val="{00000002-CBF5-4E33-BEDF-4D062C9BE06E}"/>
            </c:ext>
          </c:extLst>
        </c:ser>
        <c:ser>
          <c:idx val="3"/>
          <c:order val="3"/>
          <c:tx>
            <c:strRef>
              <c:f>Offer!$E$3:$E$4</c:f>
              <c:strCache>
                <c:ptCount val="1"/>
                <c:pt idx="0">
                  <c:v>DoorDash Sales Per Day</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Offer!$A$5:$A$8</c:f>
              <c:strCache>
                <c:ptCount val="3"/>
                <c:pt idx="0">
                  <c:v>5.5 K</c:v>
                </c:pt>
                <c:pt idx="1">
                  <c:v>EDO</c:v>
                </c:pt>
                <c:pt idx="2">
                  <c:v>Travel Center</c:v>
                </c:pt>
              </c:strCache>
            </c:strRef>
          </c:cat>
          <c:val>
            <c:numRef>
              <c:f>Offer!$E$5:$E$8</c:f>
              <c:numCache>
                <c:formatCode>0%</c:formatCode>
                <c:ptCount val="3"/>
                <c:pt idx="0">
                  <c:v>2.5855243910449206E-2</c:v>
                </c:pt>
                <c:pt idx="1">
                  <c:v>0</c:v>
                </c:pt>
                <c:pt idx="2">
                  <c:v>2.1643949707221725E-2</c:v>
                </c:pt>
              </c:numCache>
            </c:numRef>
          </c:val>
          <c:extLst>
            <c:ext xmlns:c16="http://schemas.microsoft.com/office/drawing/2014/chart" uri="{C3380CC4-5D6E-409C-BE32-E72D297353CC}">
              <c16:uniqueId val="{00000003-CBF5-4E33-BEDF-4D062C9BE06E}"/>
            </c:ext>
          </c:extLst>
        </c:ser>
        <c:ser>
          <c:idx val="4"/>
          <c:order val="4"/>
          <c:tx>
            <c:strRef>
              <c:f>Offer!$F$3:$F$4</c:f>
              <c:strCache>
                <c:ptCount val="1"/>
                <c:pt idx="0">
                  <c:v>Frozen Sales Per Day</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Offer!$A$5:$A$8</c:f>
              <c:strCache>
                <c:ptCount val="3"/>
                <c:pt idx="0">
                  <c:v>5.5 K</c:v>
                </c:pt>
                <c:pt idx="1">
                  <c:v>EDO</c:v>
                </c:pt>
                <c:pt idx="2">
                  <c:v>Travel Center</c:v>
                </c:pt>
              </c:strCache>
            </c:strRef>
          </c:cat>
          <c:val>
            <c:numRef>
              <c:f>Offer!$F$5:$F$8</c:f>
              <c:numCache>
                <c:formatCode>0%</c:formatCode>
                <c:ptCount val="3"/>
                <c:pt idx="0">
                  <c:v>8.7477644071104171E-2</c:v>
                </c:pt>
                <c:pt idx="1">
                  <c:v>9.6930482161002057E-2</c:v>
                </c:pt>
                <c:pt idx="2">
                  <c:v>9.5499187629510138E-2</c:v>
                </c:pt>
              </c:numCache>
            </c:numRef>
          </c:val>
          <c:extLst>
            <c:ext xmlns:c16="http://schemas.microsoft.com/office/drawing/2014/chart" uri="{C3380CC4-5D6E-409C-BE32-E72D297353CC}">
              <c16:uniqueId val="{00000004-CBF5-4E33-BEDF-4D062C9BE06E}"/>
            </c:ext>
          </c:extLst>
        </c:ser>
        <c:dLbls>
          <c:dLblPos val="outEnd"/>
          <c:showLegendKey val="0"/>
          <c:showVal val="1"/>
          <c:showCatName val="0"/>
          <c:showSerName val="0"/>
          <c:showPercent val="0"/>
          <c:showBubbleSize val="0"/>
        </c:dLbls>
        <c:gapWidth val="219"/>
        <c:overlap val="-27"/>
        <c:axId val="676624320"/>
        <c:axId val="676623360"/>
      </c:barChart>
      <c:catAx>
        <c:axId val="676624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623360"/>
        <c:crosses val="autoZero"/>
        <c:auto val="1"/>
        <c:lblAlgn val="ctr"/>
        <c:lblOffset val="100"/>
        <c:noMultiLvlLbl val="0"/>
      </c:catAx>
      <c:valAx>
        <c:axId val="6766233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624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'Offer Mix'!$B$17</c:f>
              <c:strCache>
                <c:ptCount val="1"/>
                <c:pt idx="0">
                  <c:v>EDO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'Offer Mix'!$C$16:$G$16</c:f>
              <c:strCache>
                <c:ptCount val="5"/>
                <c:pt idx="0">
                  <c:v>Chicken Sales Per Day</c:v>
                </c:pt>
                <c:pt idx="1">
                  <c:v>ADV GnG Sales Per Day</c:v>
                </c:pt>
                <c:pt idx="2">
                  <c:v>Beans Sales Per Day</c:v>
                </c:pt>
                <c:pt idx="3">
                  <c:v>Frozen Sales Per Day</c:v>
                </c:pt>
                <c:pt idx="4">
                  <c:v>DoorDash Sales Per Day</c:v>
                </c:pt>
              </c:strCache>
            </c:strRef>
          </c:cat>
          <c:val>
            <c:numRef>
              <c:f>'Offer Mix'!$C$17:$G$17</c:f>
              <c:numCache>
                <c:formatCode>0%</c:formatCode>
                <c:ptCount val="5"/>
                <c:pt idx="0">
                  <c:v>0.22555909978384389</c:v>
                </c:pt>
                <c:pt idx="1">
                  <c:v>0.45767638626015372</c:v>
                </c:pt>
                <c:pt idx="2">
                  <c:v>0.2198340317950003</c:v>
                </c:pt>
                <c:pt idx="3">
                  <c:v>9.6930482161002057E-2</c:v>
                </c:pt>
                <c:pt idx="4">
                  <c:v>0</c:v>
                </c:pt>
              </c:numCache>
            </c:numRef>
          </c:val>
          <c:extLst>
            <c:ext xmlns:c16="http://schemas.microsoft.com/office/drawing/2014/chart" uri="{C3380CC4-5D6E-409C-BE32-E72D297353CC}">
              <c16:uniqueId val="{00000000-399A-4EEF-8B7E-163C0A600899}"/>
            </c:ext>
          </c:extLst>
        </c:ser>
        <c:ser>
          <c:idx val="1"/>
          <c:order val="1"/>
          <c:tx>
            <c:strRef>
              <c:f>'Offer Mix'!$B$18</c:f>
              <c:strCache>
                <c:ptCount val="1"/>
                <c:pt idx="0">
                  <c:v>5.5 K</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'Offer Mix'!$C$16:$G$16</c:f>
              <c:strCache>
                <c:ptCount val="5"/>
                <c:pt idx="0">
                  <c:v>Chicken Sales Per Day</c:v>
                </c:pt>
                <c:pt idx="1">
                  <c:v>ADV GnG Sales Per Day</c:v>
                </c:pt>
                <c:pt idx="2">
                  <c:v>Beans Sales Per Day</c:v>
                </c:pt>
                <c:pt idx="3">
                  <c:v>Frozen Sales Per Day</c:v>
                </c:pt>
                <c:pt idx="4">
                  <c:v>DoorDash Sales Per Day</c:v>
                </c:pt>
              </c:strCache>
            </c:strRef>
          </c:cat>
          <c:val>
            <c:numRef>
              <c:f>'Offer Mix'!$C$18:$G$18</c:f>
              <c:numCache>
                <c:formatCode>0%</c:formatCode>
                <c:ptCount val="5"/>
                <c:pt idx="0">
                  <c:v>4.1051676894880096E-2</c:v>
                </c:pt>
                <c:pt idx="1">
                  <c:v>0.56482879969774746</c:v>
                </c:pt>
                <c:pt idx="2">
                  <c:v>0.28078663542581911</c:v>
                </c:pt>
                <c:pt idx="3">
                  <c:v>8.7477644071104171E-2</c:v>
                </c:pt>
                <c:pt idx="4">
                  <c:v>2.5855243910449206E-2</c:v>
                </c:pt>
              </c:numCache>
            </c:numRef>
          </c:val>
          <c:extLst>
            <c:ext xmlns:c16="http://schemas.microsoft.com/office/drawing/2014/chart" uri="{C3380CC4-5D6E-409C-BE32-E72D297353CC}">
              <c16:uniqueId val="{00000001-399A-4EEF-8B7E-163C0A600899}"/>
            </c:ext>
          </c:extLst>
        </c:ser>
        <c:ser>
          <c:idx val="2"/>
          <c:order val="2"/>
          <c:tx>
            <c:strRef>
              <c:f>'Offer Mix'!$B$19</c:f>
              <c:strCache>
                <c:ptCount val="1"/>
                <c:pt idx="0">
                  <c:v>Travel Center</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'Offer Mix'!$C$16:$G$16</c:f>
              <c:strCache>
                <c:ptCount val="5"/>
                <c:pt idx="0">
                  <c:v>Chicken Sales Per Day</c:v>
                </c:pt>
                <c:pt idx="1">
                  <c:v>ADV GnG Sales Per Day</c:v>
                </c:pt>
                <c:pt idx="2">
                  <c:v>Beans Sales Per Day</c:v>
                </c:pt>
                <c:pt idx="3">
                  <c:v>Frozen Sales Per Day</c:v>
                </c:pt>
                <c:pt idx="4">
                  <c:v>DoorDash Sales Per Day</c:v>
                </c:pt>
              </c:strCache>
            </c:strRef>
          </c:cat>
          <c:val>
            <c:numRef>
              <c:f>'Offer Mix'!$C$19:$G$19</c:f>
              <c:numCache>
                <c:formatCode>0%</c:formatCode>
                <c:ptCount val="5"/>
                <c:pt idx="0">
                  <c:v>0.23156614039183682</c:v>
                </c:pt>
                <c:pt idx="1">
                  <c:v>0.40884875710540591</c:v>
                </c:pt>
                <c:pt idx="2">
                  <c:v>0.24244196516602523</c:v>
                </c:pt>
                <c:pt idx="3">
                  <c:v>9.5499187629510138E-2</c:v>
                </c:pt>
                <c:pt idx="4">
                  <c:v>2.1643949707221725E-2</c:v>
                </c:pt>
              </c:numCache>
            </c:numRef>
          </c:val>
          <c:extLst>
            <c:ext xmlns:c16="http://schemas.microsoft.com/office/drawing/2014/chart" uri="{C3380CC4-5D6E-409C-BE32-E72D297353CC}">
              <c16:uniqueId val="{00000002-399A-4EEF-8B7E-163C0A600899}"/>
            </c:ext>
          </c:extLst>
        </c:ser>
        <c:dLbls>
          <c:dLblPos val="outEnd"/>
          <c:showLegendKey val="0"/>
          <c:showVal val="1"/>
          <c:showCatName val="0"/>
          <c:showSerName val="0"/>
          <c:showPercent val="0"/>
          <c:showBubbleSize val="0"/>
        </c:dLbls>
        <c:gapWidth val="219"/>
        <c:overlap val="-27"/>
        <c:axId val="1582223056"/>
        <c:axId val="1582224016"/>
      </c:barChart>
      <c:catAx>
        <c:axId val="1582223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2224016"/>
        <c:crosses val="autoZero"/>
        <c:auto val="1"/>
        <c:lblAlgn val="ctr"/>
        <c:lblOffset val="100"/>
        <c:noMultiLvlLbl val="0"/>
      </c:catAx>
      <c:valAx>
        <c:axId val="158222401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22230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419099</xdr:colOff>
      <xdr:row>12</xdr:row>
      <xdr:rowOff>109537</xdr:rowOff>
    </xdr:from>
    <xdr:to>
      <xdr:col>5</xdr:col>
      <xdr:colOff>1247774</xdr:colOff>
      <xdr:row>29</xdr:row>
      <xdr:rowOff>104775</xdr:rowOff>
    </xdr:to>
    <xdr:graphicFrame macro="">
      <xdr:nvGraphicFramePr>
        <xdr:cNvPr id="2" name="Chart 1">
          <a:extLst>
            <a:ext uri="{FF2B5EF4-FFF2-40B4-BE49-F238E27FC236}">
              <a16:creationId xmlns:a16="http://schemas.microsoft.com/office/drawing/2014/main" id="{3E7D237C-E3E5-7257-9B39-08112996AD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390525</xdr:colOff>
      <xdr:row>23</xdr:row>
      <xdr:rowOff>90487</xdr:rowOff>
    </xdr:from>
    <xdr:to>
      <xdr:col>8</xdr:col>
      <xdr:colOff>385762</xdr:colOff>
      <xdr:row>44</xdr:row>
      <xdr:rowOff>47625</xdr:rowOff>
    </xdr:to>
    <xdr:graphicFrame macro="">
      <xdr:nvGraphicFramePr>
        <xdr:cNvPr id="3" name="Chart 2">
          <a:extLst>
            <a:ext uri="{FF2B5EF4-FFF2-40B4-BE49-F238E27FC236}">
              <a16:creationId xmlns:a16="http://schemas.microsoft.com/office/drawing/2014/main" id="{74544466-7DB3-2A5D-7FFA-2535B011C4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08.974116435187" createdVersion="8" refreshedVersion="8" minRefreshableVersion="3" recordCount="15" xr:uid="{5B0D8084-2351-4D1C-AC65-BBC1C891EF54}">
  <cacheSource type="worksheet">
    <worksheetSource ref="A22:C37" sheet="Unpivot"/>
  </cacheSource>
  <cacheFields count="3">
    <cacheField name="Store Type" numFmtId="0">
      <sharedItems containsNonDate="0" count="3">
        <s v="EDO"/>
        <s v="5.5 K"/>
        <s v="Travel Center"/>
      </sharedItems>
    </cacheField>
    <cacheField name="Offer" numFmtId="0">
      <sharedItems containsNonDate="0" count="5">
        <s v="Chicken Sales Per Day"/>
        <s v="ADV GnG Sales Per Day"/>
        <s v="Beans Sales Per Day"/>
        <s v="Frozen Sales Per Day"/>
        <s v="DoorDash Sales Per Day"/>
      </sharedItems>
    </cacheField>
    <cacheField name="Percentage" numFmtId="0">
      <sharedItems containsSemiMixedTypes="0" containsString="0" containsNumber="1" minValue="0" maxValue="0.5648287996977474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x v="0"/>
    <x v="0"/>
    <n v="0.22555909978384389"/>
  </r>
  <r>
    <x v="0"/>
    <x v="1"/>
    <n v="0.45767638626015372"/>
  </r>
  <r>
    <x v="0"/>
    <x v="2"/>
    <n v="0.2198340317950003"/>
  </r>
  <r>
    <x v="0"/>
    <x v="3"/>
    <n v="9.6930482161002057E-2"/>
  </r>
  <r>
    <x v="0"/>
    <x v="4"/>
    <n v="0"/>
  </r>
  <r>
    <x v="1"/>
    <x v="0"/>
    <n v="4.1051676894880096E-2"/>
  </r>
  <r>
    <x v="1"/>
    <x v="1"/>
    <n v="0.56482879969774746"/>
  </r>
  <r>
    <x v="1"/>
    <x v="2"/>
    <n v="0.28078663542581911"/>
  </r>
  <r>
    <x v="1"/>
    <x v="3"/>
    <n v="8.7477644071104171E-2"/>
  </r>
  <r>
    <x v="1"/>
    <x v="4"/>
    <n v="2.5855243910449206E-2"/>
  </r>
  <r>
    <x v="2"/>
    <x v="0"/>
    <n v="0.23156614039183682"/>
  </r>
  <r>
    <x v="2"/>
    <x v="1"/>
    <n v="0.40884875710540591"/>
  </r>
  <r>
    <x v="2"/>
    <x v="2"/>
    <n v="0.24244196516602523"/>
  </r>
  <r>
    <x v="2"/>
    <x v="3"/>
    <n v="9.5499187629510138E-2"/>
  </r>
  <r>
    <x v="2"/>
    <x v="4"/>
    <n v="2.1643949707221725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FA2B3F-667D-48E2-BE2D-2E781ED9F5FF}" name="PivotTable10"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G8" firstHeaderRow="1" firstDataRow="2" firstDataCol="1"/>
  <pivotFields count="3">
    <pivotField axis="axisRow" showAll="0">
      <items count="4">
        <item x="1"/>
        <item x="0"/>
        <item x="2"/>
        <item t="default"/>
      </items>
    </pivotField>
    <pivotField axis="axisCol" showAll="0">
      <items count="6">
        <item x="1"/>
        <item x="2"/>
        <item x="0"/>
        <item x="4"/>
        <item x="3"/>
        <item t="default"/>
      </items>
    </pivotField>
    <pivotField dataField="1" showAll="0"/>
  </pivotFields>
  <rowFields count="1">
    <field x="0"/>
  </rowFields>
  <rowItems count="4">
    <i>
      <x/>
    </i>
    <i>
      <x v="1"/>
    </i>
    <i>
      <x v="2"/>
    </i>
    <i t="grand">
      <x/>
    </i>
  </rowItems>
  <colFields count="1">
    <field x="1"/>
  </colFields>
  <colItems count="6">
    <i>
      <x/>
    </i>
    <i>
      <x v="1"/>
    </i>
    <i>
      <x v="2"/>
    </i>
    <i>
      <x v="3"/>
    </i>
    <i>
      <x v="4"/>
    </i>
    <i t="grand">
      <x/>
    </i>
  </colItems>
  <dataFields count="1">
    <dataField name="Sum of Percentage" fld="2" baseField="0" baseItem="0"/>
  </dataFields>
  <formats count="1">
    <format dxfId="4">
      <pivotArea collapsedLevelsAreSubtotals="1" fieldPosition="0">
        <references count="2">
          <reference field="0" count="0"/>
          <reference field="1" count="0" selected="0"/>
        </references>
      </pivotArea>
    </format>
  </formats>
  <chartFormats count="5">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4" xr16:uid="{3D8AE3BE-1192-450C-989C-CA7DE9AAB048}" autoFormatId="16" applyNumberFormats="0" applyBorderFormats="0" applyFontFormats="0" applyPatternFormats="0" applyAlignmentFormats="0" applyWidthHeightFormats="0">
  <queryTableRefresh nextId="16">
    <queryTableFields count="12">
      <queryTableField id="1" name="State" tableColumnId="1"/>
      <queryTableField id="2" name="Store Type" tableColumnId="2"/>
      <queryTableField id="3" name="Days Store Open" tableColumnId="3"/>
      <queryTableField id="4" name="Sales Per Day" tableColumnId="4"/>
      <queryTableField id="5" name="Hot Food Sales Per Day" tableColumnId="5"/>
      <queryTableField id="6" name="Inside Margin Per Day" tableColumnId="6"/>
      <queryTableField id="14" name="Inside Guest Count per day" tableColumnId="14"/>
      <queryTableField id="9" name="Chicken Sales Per Day" tableColumnId="9"/>
      <queryTableField id="10" name="ADV GnG Per Day" tableColumnId="10"/>
      <queryTableField id="11" name="Beans Sales Per Day" tableColumnId="11"/>
      <queryTableField id="12" name="Frozen Sales Per Day" tableColumnId="12"/>
      <queryTableField id="13" name="DoorDash Sales Per Day" tableColumnId="1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6AE5121E-87A4-4B94-8170-7F6C12C0EC3E}" autoFormatId="16" applyNumberFormats="0" applyBorderFormats="0" applyFontFormats="0" applyPatternFormats="0" applyAlignmentFormats="0" applyWidthHeightFormats="0">
  <queryTableRefresh nextId="14">
    <queryTableFields count="13">
      <queryTableField id="1" name="State" tableColumnId="1"/>
      <queryTableField id="2" name="Store Type" tableColumnId="2"/>
      <queryTableField id="3" name="Days Store Open" tableColumnId="3"/>
      <queryTableField id="4" name="Sales Per Day" tableColumnId="4"/>
      <queryTableField id="5" name="Hot Food Sales Per Day" tableColumnId="5"/>
      <queryTableField id="6" name="Inside Margin Per Day" tableColumnId="6"/>
      <queryTableField id="7" name="Inside Margin Per Day - Copy" tableColumnId="7"/>
      <queryTableField id="8" name="Inside G per day" tableColumnId="8"/>
      <queryTableField id="9" name="Chicken Sales Per Day" tableColumnId="9"/>
      <queryTableField id="10" name="ADV GnG Per Day" tableColumnId="10"/>
      <queryTableField id="11" name="Beans Sales Per Day" tableColumnId="11"/>
      <queryTableField id="12" name="Frozen Sales Per Day" tableColumnId="12"/>
      <queryTableField id="13" name="DoorDash Sales Per Day" tableColumnId="13"/>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3" xr16:uid="{91D07BD7-2801-40A9-B398-163B6C3BDC3A}" autoFormatId="16" applyNumberFormats="0" applyBorderFormats="0" applyFontFormats="0" applyPatternFormats="0" applyAlignmentFormats="0" applyWidthHeightFormats="0">
  <queryTableRefresh nextId="14">
    <queryTableFields count="9">
      <queryTableField id="1" name="Store Type" tableColumnId="1"/>
      <queryTableField id="9" name="Days Open" tableColumnId="9"/>
      <queryTableField id="2" name="Hot Sales Per Day" tableColumnId="2"/>
      <queryTableField id="3" name="Chicken Sales Per Day" tableColumnId="3"/>
      <queryTableField id="4" name="ADV GnG Sales Per Day" tableColumnId="4"/>
      <queryTableField id="5" name="Beans Sales Per Day" tableColumnId="5"/>
      <queryTableField id="6" name="Frozen Sales Per Day" tableColumnId="6"/>
      <queryTableField id="7" name="DoorDash Sales Per Day" tableColumnId="7"/>
      <queryTableField id="10" name="Inside Sales Per Day" tableColumnId="10"/>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5" xr16:uid="{A87130A8-DBF0-4C32-801C-B8DB6F52EB39}" autoFormatId="16" applyNumberFormats="0" applyBorderFormats="0" applyFontFormats="0" applyPatternFormats="0" applyAlignmentFormats="0" applyWidthHeightFormats="0">
  <queryTableRefresh nextId="4">
    <queryTableFields count="3">
      <queryTableField id="1" name="Store Type" tableColumnId="1"/>
      <queryTableField id="2" name="Offer" tableColumnId="2"/>
      <queryTableField id="3" name="Percentage" tableColumnId="3"/>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1" xr16:uid="{E74B974B-1DF3-48A9-B682-1037E9CAD6FF}" autoFormatId="16" applyNumberFormats="0" applyBorderFormats="0" applyFontFormats="0" applyPatternFormats="0" applyAlignmentFormats="0" applyWidthHeightFormats="0">
  <queryTableRefresh nextId="15">
    <queryTableFields count="14">
      <queryTableField id="1" name="Store Number and Name" tableColumnId="1"/>
      <queryTableField id="2" name="State" tableColumnId="2"/>
      <queryTableField id="3" name="Store Type" tableColumnId="3"/>
      <queryTableField id="4" name="Days Store Open" tableColumnId="4"/>
      <queryTableField id="5" name="Inside Sales" tableColumnId="5"/>
      <queryTableField id="6" name="Hot Food Sales" tableColumnId="6"/>
      <queryTableField id="7" name="Inside Margin" tableColumnId="7"/>
      <queryTableField id="8" name="Inside Guest Count" tableColumnId="8"/>
      <queryTableField id="9" name="Fuel Gallons" tableColumnId="9"/>
      <queryTableField id="10" name="Chicken Sales" tableColumnId="10"/>
      <queryTableField id="11" name="ADV GnG (Pizza)Sales" tableColumnId="11"/>
      <queryTableField id="12" name="Bean to Cup Sales" tableColumnId="12"/>
      <queryTableField id="13" name="Frozen Yogurt Sales" tableColumnId="13"/>
      <queryTableField id="14" name="DoorDash Sales" tableColumnId="1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695DEBD-4B2A-4425-8336-0A366A006436}" name="Rate_Table" displayName="Rate_Table" ref="A1:L26" tableType="queryTable" totalsRowShown="0">
  <autoFilter ref="A1:L26" xr:uid="{A695DEBD-4B2A-4425-8336-0A366A006436}"/>
  <tableColumns count="12">
    <tableColumn id="1" xr3:uid="{C8EED237-C3DF-4518-854E-5D2B3B38B5A4}" uniqueName="1" name="State" queryTableFieldId="1" dataDxfId="1"/>
    <tableColumn id="2" xr3:uid="{5010E831-9992-45DF-83A3-F4AFD9FDC87B}" uniqueName="2" name="Store Type" queryTableFieldId="2" dataDxfId="0"/>
    <tableColumn id="3" xr3:uid="{2F900BAE-8C5F-45C1-9647-A801D13F5E39}" uniqueName="3" name="Days Store Open" queryTableFieldId="3"/>
    <tableColumn id="4" xr3:uid="{3DDB5BDC-B2CE-4651-849A-1CF37DDFE7CE}" uniqueName="4" name="Sales Per Day" queryTableFieldId="4"/>
    <tableColumn id="5" xr3:uid="{FE32BCFA-DA51-4668-8AEF-EBB67CBFE149}" uniqueName="5" name="Hot Food Sales Per Day" queryTableFieldId="5"/>
    <tableColumn id="6" xr3:uid="{0F285332-0A81-4CA6-B230-30CF7CA36500}" uniqueName="6" name="Inside Margin Per Day" queryTableFieldId="6"/>
    <tableColumn id="14" xr3:uid="{9FC75668-817C-47B8-ACF9-6B735E2E25F0}" uniqueName="14" name="Inside Guest Count per day" queryTableFieldId="14"/>
    <tableColumn id="9" xr3:uid="{4F387132-C78F-406D-9D15-2DAA26487D95}" uniqueName="9" name="Chicken Sales Per Day" queryTableFieldId="9"/>
    <tableColumn id="10" xr3:uid="{D662F9E7-C915-4E62-BC3C-543C670A0D2F}" uniqueName="10" name="ADV GnG Per Day" queryTableFieldId="10"/>
    <tableColumn id="11" xr3:uid="{DD776055-DEE6-4EEA-A95E-7A388C16214F}" uniqueName="11" name="Beans Sales Per Day" queryTableFieldId="11"/>
    <tableColumn id="12" xr3:uid="{85A74118-3BA3-49EB-9812-9267247881C4}" uniqueName="12" name="Frozen Sales Per Day" queryTableFieldId="12"/>
    <tableColumn id="13" xr3:uid="{DA022994-D118-4E8B-8F3B-DC6907093960}" uniqueName="13" name="DoorDash Sales Per Day" queryTableFieldId="1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2E13EE-E0B8-4640-9992-156432227077}" name="Correlations" displayName="Correlations" ref="A1:M27" tableType="queryTable" totalsRowShown="0">
  <autoFilter ref="A1:M27" xr:uid="{B22E13EE-E0B8-4640-9992-156432227077}"/>
  <tableColumns count="13">
    <tableColumn id="1" xr3:uid="{FDE58328-800D-46BB-87F4-443FF5F86A22}" uniqueName="1" name="State" queryTableFieldId="1" dataDxfId="3"/>
    <tableColumn id="2" xr3:uid="{D1C61DC0-05D1-4F45-8EA4-AFE92BABDAB4}" uniqueName="2" name="Store Type" queryTableFieldId="2" dataDxfId="2"/>
    <tableColumn id="3" xr3:uid="{C50C263A-AFC9-41F0-A7FC-2F1B38A0A99F}" uniqueName="3" name="Days Store Open" queryTableFieldId="3"/>
    <tableColumn id="4" xr3:uid="{4275251B-69FC-4D9A-B8F5-53BA46A0BFEB}" uniqueName="4" name="Sales Per Day" queryTableFieldId="4"/>
    <tableColumn id="5" xr3:uid="{2D40AA74-C18E-4292-9ACA-860C4ED48046}" uniqueName="5" name="Hot Food Sales Per Day" queryTableFieldId="5"/>
    <tableColumn id="6" xr3:uid="{FFC30A43-FFF6-4A20-9FBA-4E27E400223E}" uniqueName="6" name="Inside Margin Per Day" queryTableFieldId="6"/>
    <tableColumn id="7" xr3:uid="{1EF6F5BB-6739-40B5-B965-156D311787A4}" uniqueName="7" name="Inside Margin Per Day - Copy" queryTableFieldId="7"/>
    <tableColumn id="8" xr3:uid="{564DAACA-03D4-44B2-B580-125D16D07E29}" uniqueName="8" name="Inside G per day" queryTableFieldId="8"/>
    <tableColumn id="9" xr3:uid="{6658ED8C-3693-4B65-87CE-87773F587CA6}" uniqueName="9" name="Chicken Sales Per Day" queryTableFieldId="9"/>
    <tableColumn id="10" xr3:uid="{3B7DA07E-0462-4630-B9EC-29A9CC8B81E7}" uniqueName="10" name="ADV GnG Per Day" queryTableFieldId="10"/>
    <tableColumn id="11" xr3:uid="{71E37751-BE52-4B4D-9DAE-88FCEECC70FD}" uniqueName="11" name="Beans Sales Per Day" queryTableFieldId="11"/>
    <tableColumn id="12" xr3:uid="{764FC724-6DDF-44FA-A343-B2C6DC139B5F}" uniqueName="12" name="Frozen Sales Per Day" queryTableFieldId="12"/>
    <tableColumn id="13" xr3:uid="{D0B52A30-E05F-43B6-9BEF-5CDB39F13F67}" uniqueName="13" name="DoorDash Sales Per Day" queryTableFieldId="1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24B7D64-5E4E-4B91-B8FE-E590DB10FF4A}" name="Table7" displayName="Table7" ref="C4:O30" totalsRowShown="0">
  <autoFilter ref="C4:O30" xr:uid="{924B7D64-5E4E-4B91-B8FE-E590DB10FF4A}"/>
  <tableColumns count="13">
    <tableColumn id="1" xr3:uid="{B35852A5-3C40-4A27-A68C-C6346A1F67C5}" name="State"/>
    <tableColumn id="2" xr3:uid="{199DBA8A-9B91-4F49-AAB4-F8CF1EB35E1E}" name="Store Type"/>
    <tableColumn id="3" xr3:uid="{0305D486-7C2C-42DF-82C9-F3B30C4CE62C}" name="Days Store Open"/>
    <tableColumn id="4" xr3:uid="{288D5477-A313-44D7-A0C4-B20C20B0D847}" name="Sales Per Day"/>
    <tableColumn id="5" xr3:uid="{23525F53-7566-4C62-824D-7BD637DC1759}" name="Hot Food Sales Per Day"/>
    <tableColumn id="6" xr3:uid="{CEFC9102-3E10-4D34-BAB5-27C08B3ACC28}" name="Inside Margin Per Day"/>
    <tableColumn id="7" xr3:uid="{C51652D0-5203-46B2-B231-4A45BB9A6838}" name="Inside Margin Per Day - Copy"/>
    <tableColumn id="8" xr3:uid="{3398B20A-192D-4E0C-AEDB-C03A90B86261}" name="Inside G per day"/>
    <tableColumn id="9" xr3:uid="{C2A42060-2FC4-4594-892E-3625F47B3A0A}" name="Chicken Sales Per Day"/>
    <tableColumn id="10" xr3:uid="{FF5464A3-BE42-4BAF-86E9-A942EE7E711C}" name="ADV GnG Per Day"/>
    <tableColumn id="11" xr3:uid="{9C81EE29-37DA-4FDA-9519-0DE5205845C5}" name="Beans Sales Per Day"/>
    <tableColumn id="12" xr3:uid="{4BF14271-5F75-4F37-877B-75B65D79F3F0}" name="Frozen Sales Per Day"/>
    <tableColumn id="13" xr3:uid="{7C568B96-3CDB-48D8-8760-159C267ACB42}" name="DoorDash Sales Per Day"/>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18785BB-A6E8-4A87-8966-1AD239D97408}" name="Pivot_1" displayName="Pivot_1" ref="A1:I4" tableType="queryTable" totalsRowShown="0">
  <autoFilter ref="A1:I4" xr:uid="{118785BB-A6E8-4A87-8966-1AD239D97408}"/>
  <tableColumns count="9">
    <tableColumn id="1" xr3:uid="{5C27A7BD-FCCB-4978-80F1-E1EBD0A3AC17}" uniqueName="1" name="Store Type" queryTableFieldId="1" dataDxfId="13"/>
    <tableColumn id="9" xr3:uid="{694E23DD-72F5-4F80-9F66-6018ED9DAAD2}" uniqueName="9" name="Days Open" queryTableFieldId="9"/>
    <tableColumn id="2" xr3:uid="{BB42E3E4-1767-458E-81CD-32D7D7CE71C9}" uniqueName="2" name="Hot Sales Per Day" queryTableFieldId="2"/>
    <tableColumn id="3" xr3:uid="{D3BA8148-8C9C-42D2-9A5E-A12AB7125C8B}" uniqueName="3" name="Chicken Sales Per Day" queryTableFieldId="3"/>
    <tableColumn id="4" xr3:uid="{857D80EB-BAF0-47FB-988A-3DD04DA9E731}" uniqueName="4" name="ADV GnG Sales Per Day" queryTableFieldId="4"/>
    <tableColumn id="5" xr3:uid="{3DBC0DC1-5A43-4AB9-AE6C-9A1914BBF5FD}" uniqueName="5" name="Beans Sales Per Day" queryTableFieldId="5"/>
    <tableColumn id="6" xr3:uid="{AB461270-A402-4255-AEA8-EA22BC2FFFD5}" uniqueName="6" name="Frozen Sales Per Day" queryTableFieldId="6"/>
    <tableColumn id="7" xr3:uid="{718665A3-23A3-4E48-9FDB-93F2337CE7CC}" uniqueName="7" name="DoorDash Sales Per Day" queryTableFieldId="7"/>
    <tableColumn id="10" xr3:uid="{765C1B71-223D-494D-A111-948EE27321E9}" uniqueName="10" name="Inside Sales Per Day" queryTableFieldId="10"/>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811F55B-EE79-4B2E-A56C-5941AE595378}" name="Unpivot" displayName="Unpivot" ref="A1:C16" tableType="queryTable" totalsRowShown="0">
  <autoFilter ref="A1:C16" xr:uid="{B811F55B-EE79-4B2E-A56C-5941AE595378}"/>
  <tableColumns count="3">
    <tableColumn id="1" xr3:uid="{532D4820-F8D4-4613-8C4F-34A74B80E1C1}" uniqueName="1" name="Store Type" queryTableFieldId="1" dataDxfId="6"/>
    <tableColumn id="2" xr3:uid="{40C8341E-42DD-4B76-850F-A796B635E82C}" uniqueName="2" name="Offer" queryTableFieldId="2" dataDxfId="5"/>
    <tableColumn id="3" xr3:uid="{4F879164-5979-4902-A5B9-AEF772F33E05}" uniqueName="3" name="Percentage" queryTableFieldId="3"/>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3BD58AF-E38A-4E6E-9E0F-2B3F34BA542C}" name="Table5" displayName="Table5" ref="B16:G19" totalsRowShown="0" dataDxfId="7" dataCellStyle="Percent">
  <autoFilter ref="B16:G19" xr:uid="{33BD58AF-E38A-4E6E-9E0F-2B3F34BA542C}"/>
  <tableColumns count="6">
    <tableColumn id="1" xr3:uid="{E89CBAD3-FF26-44CA-ADCE-083B3BB12415}" name="Store Type"/>
    <tableColumn id="2" xr3:uid="{AD526410-93AA-4851-AE4F-6E32A39F4499}" name="Chicken Sales Per Day" dataDxfId="12" dataCellStyle="Percent">
      <calculatedColumnFormula>C5/SUM($C5:$G5)</calculatedColumnFormula>
    </tableColumn>
    <tableColumn id="3" xr3:uid="{B22893E3-10AB-4114-9241-81548E03C977}" name="ADV GnG Sales Per Day" dataDxfId="11" dataCellStyle="Percent">
      <calculatedColumnFormula>D5/SUM($C5:$G5)</calculatedColumnFormula>
    </tableColumn>
    <tableColumn id="4" xr3:uid="{29DAF510-56DD-4756-A535-2245C3A1720E}" name="Beans Sales Per Day" dataDxfId="10" dataCellStyle="Percent">
      <calculatedColumnFormula>E5/SUM($C5:$G5)</calculatedColumnFormula>
    </tableColumn>
    <tableColumn id="5" xr3:uid="{185EF7B6-EC96-4B63-954F-EEACBAC297A7}" name="Frozen Sales Per Day" dataDxfId="9" dataCellStyle="Percent">
      <calculatedColumnFormula>F5/SUM($C5:$G5)</calculatedColumnFormula>
    </tableColumn>
    <tableColumn id="6" xr3:uid="{5B8D9ABA-BA85-4E83-B88E-E6411EA31C7C}" name="DoorDash Sales Per Day" dataDxfId="8" dataCellStyle="Percent">
      <calculatedColumnFormula>G5/SUM($C5:$G5)</calculatedColumn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A856970-E84C-4990-97AB-0BB78F1F5107}" name="Clean_Table" displayName="Clean_Table" ref="A1:N26" tableType="queryTable" totalsRowShown="0">
  <autoFilter ref="A1:N26" xr:uid="{9A856970-E84C-4990-97AB-0BB78F1F5107}"/>
  <tableColumns count="14">
    <tableColumn id="1" xr3:uid="{07EA61A0-17FC-4341-BE59-4532627C9C57}" uniqueName="1" name="Store Number and Name" queryTableFieldId="1" dataDxfId="16"/>
    <tableColumn id="2" xr3:uid="{3F2F2392-C7A5-4D61-9633-78361B13A832}" uniqueName="2" name="State" queryTableFieldId="2" dataDxfId="15"/>
    <tableColumn id="3" xr3:uid="{9B93A1B7-1267-4458-8722-4EA019DDF3F7}" uniqueName="3" name="Store Type" queryTableFieldId="3" dataDxfId="14"/>
    <tableColumn id="4" xr3:uid="{4F923EC6-E095-4D29-B0E7-BC57B508B4F6}" uniqueName="4" name="Days Store Open" queryTableFieldId="4"/>
    <tableColumn id="5" xr3:uid="{E84F4828-233F-47E5-9172-4E0C833B17F1}" uniqueName="5" name="Inside Sales" queryTableFieldId="5"/>
    <tableColumn id="6" xr3:uid="{E18A22C4-6964-4F02-BB2D-40979B55683F}" uniqueName="6" name="Hot Food Sales" queryTableFieldId="6"/>
    <tableColumn id="7" xr3:uid="{90657A48-299F-4205-BB29-5FEC55FA38E0}" uniqueName="7" name="Inside Margin" queryTableFieldId="7"/>
    <tableColumn id="8" xr3:uid="{87F1FA99-A641-4682-BCF8-BADC54A6C23B}" uniqueName="8" name="Inside Guest Count" queryTableFieldId="8"/>
    <tableColumn id="9" xr3:uid="{D4D2C1B9-C769-4F77-9BEA-F00541A38CF5}" uniqueName="9" name="Fuel Gallons" queryTableFieldId="9"/>
    <tableColumn id="10" xr3:uid="{C5974867-81EE-4489-8018-DD79AA971478}" uniqueName="10" name="Chicken Sales" queryTableFieldId="10"/>
    <tableColumn id="11" xr3:uid="{D7C1A83D-280D-4F0E-8B97-1E9670711EC8}" uniqueName="11" name="ADV GnG (Pizza)Sales" queryTableFieldId="11"/>
    <tableColumn id="12" xr3:uid="{74219B2A-B05C-4881-A355-7B657F0FADC1}" uniqueName="12" name="Bean to Cup Sales" queryTableFieldId="12"/>
    <tableColumn id="13" xr3:uid="{9692D921-D13E-4AB8-B94A-C376103DA69E}" uniqueName="13" name="Frozen Yogurt Sales" queryTableFieldId="13"/>
    <tableColumn id="14" xr3:uid="{F6F7B0C3-F416-47AD-9D50-C0427A2F31A7}" uniqueName="14" name="DoorDash Sales" queryTableFieldId="14"/>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047BD56-307D-4B94-A14D-D14690CCC099}" name="Table1" displayName="Table1" ref="A1:N26" totalsRowShown="0">
  <autoFilter ref="A1:N26" xr:uid="{C047BD56-307D-4B94-A14D-D14690CCC099}"/>
  <tableColumns count="14">
    <tableColumn id="1" xr3:uid="{D630EB38-B243-4E5D-9844-C39070661CF9}" name="Store Number and Name"/>
    <tableColumn id="2" xr3:uid="{7FCBEEE4-90F8-4AD7-89EA-90B4C361EE34}" name="State"/>
    <tableColumn id="3" xr3:uid="{CC65F7B0-3E3A-45A6-9E58-218B531E88E5}" name="Store Type"/>
    <tableColumn id="4" xr3:uid="{EDDA88B3-E108-4924-ADEC-577184E8F03B}" name="Days Store Open"/>
    <tableColumn id="5" xr3:uid="{0655244E-14D9-4CDF-BCE6-E9BE9674F0E6}" name="Inside Sales" dataDxfId="25"/>
    <tableColumn id="6" xr3:uid="{50F99C0F-F1D9-4859-97C7-2BFEB798DAD1}" name="Hot Food Sales" dataDxfId="24"/>
    <tableColumn id="7" xr3:uid="{F79AD0F4-17CF-4CAA-878F-4008657A6CAD}" name="Inside Margin" dataDxfId="23"/>
    <tableColumn id="8" xr3:uid="{B422F2C7-D3F3-4B6C-BF57-68B4042A9A0F}" name="Inside Guest Count" dataDxfId="22"/>
    <tableColumn id="9" xr3:uid="{842D8F9E-CF33-4CF4-89B2-FC5F002C2159}" name="Fuel Gallons" dataDxfId="21"/>
    <tableColumn id="10" xr3:uid="{A388D76C-3986-407D-AE13-AEDF63969D28}" name="Chicken Sales"/>
    <tableColumn id="11" xr3:uid="{26354625-FCD4-48A6-8F3D-127272DEBAAB}" name="ADV GnG (Pizza)Sales" dataDxfId="20"/>
    <tableColumn id="12" xr3:uid="{54B21376-1878-4E0A-93C8-82976B71B2B5}" name="Bean to Cup Sales" dataDxfId="19"/>
    <tableColumn id="13" xr3:uid="{C23CC39D-9E49-4DF0-BF59-FF5204E6CABC}" name="Frozen Yogurt Sales" dataDxfId="18"/>
    <tableColumn id="14" xr3:uid="{28D11005-D52F-4587-9D31-DCCD6C2DC021}" name="DoorDash Sales" dataDxfId="17"/>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8.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D1FC7-E87B-4827-826F-4D30D52B95E4}">
  <dimension ref="A1:L26"/>
  <sheetViews>
    <sheetView topLeftCell="L1" workbookViewId="0">
      <selection sqref="A1:M26"/>
    </sheetView>
  </sheetViews>
  <sheetFormatPr defaultRowHeight="15" x14ac:dyDescent="0.25"/>
  <cols>
    <col min="1" max="1" width="7.85546875" bestFit="1" customWidth="1"/>
    <col min="2" max="2" width="12.85546875" bestFit="1" customWidth="1"/>
    <col min="3" max="3" width="18" bestFit="1" customWidth="1"/>
    <col min="4" max="4" width="15" bestFit="1" customWidth="1"/>
    <col min="5" max="5" width="23.85546875" bestFit="1" customWidth="1"/>
    <col min="6" max="6" width="22.85546875" bestFit="1" customWidth="1"/>
    <col min="7" max="7" width="27.5703125" bestFit="1" customWidth="1"/>
    <col min="8" max="8" width="22.7109375" bestFit="1" customWidth="1"/>
    <col min="9" max="9" width="18.85546875" bestFit="1" customWidth="1"/>
    <col min="10" max="10" width="21" bestFit="1" customWidth="1"/>
    <col min="11" max="11" width="21.7109375" bestFit="1" customWidth="1"/>
    <col min="12" max="14" width="24.42578125" bestFit="1" customWidth="1"/>
  </cols>
  <sheetData>
    <row r="1" spans="1:12" x14ac:dyDescent="0.25">
      <c r="A1" t="s">
        <v>1</v>
      </c>
      <c r="B1" t="s">
        <v>2</v>
      </c>
      <c r="C1" t="s">
        <v>3</v>
      </c>
      <c r="D1" t="s">
        <v>49</v>
      </c>
      <c r="E1" t="s">
        <v>50</v>
      </c>
      <c r="F1" t="s">
        <v>51</v>
      </c>
      <c r="G1" t="s">
        <v>76</v>
      </c>
      <c r="H1" t="s">
        <v>54</v>
      </c>
      <c r="I1" t="s">
        <v>55</v>
      </c>
      <c r="J1" t="s">
        <v>56</v>
      </c>
      <c r="K1" t="s">
        <v>57</v>
      </c>
      <c r="L1" t="s">
        <v>58</v>
      </c>
    </row>
    <row r="2" spans="1:12" x14ac:dyDescent="0.25">
      <c r="A2" s="2" t="s">
        <v>14</v>
      </c>
      <c r="B2" s="2" t="s">
        <v>15</v>
      </c>
      <c r="C2">
        <v>652</v>
      </c>
      <c r="D2">
        <v>21829.998466257668</v>
      </c>
      <c r="E2">
        <v>1794.4279141104294</v>
      </c>
      <c r="F2">
        <v>5658.814417177914</v>
      </c>
      <c r="G2">
        <v>1642.8558282208589</v>
      </c>
      <c r="H2">
        <v>557.14263803680979</v>
      </c>
      <c r="I2">
        <v>1061.7131901840492</v>
      </c>
      <c r="J2">
        <v>644.71319018404904</v>
      </c>
      <c r="K2">
        <v>253.57668711656441</v>
      </c>
      <c r="L2">
        <v>0</v>
      </c>
    </row>
    <row r="3" spans="1:12" x14ac:dyDescent="0.25">
      <c r="A3" s="2" t="s">
        <v>14</v>
      </c>
      <c r="B3" s="2" t="s">
        <v>17</v>
      </c>
      <c r="C3">
        <v>325</v>
      </c>
      <c r="D3">
        <v>13461.855384615385</v>
      </c>
      <c r="E3">
        <v>1297.3384615384616</v>
      </c>
      <c r="F3">
        <v>3565</v>
      </c>
      <c r="G3">
        <v>1104.4676923076922</v>
      </c>
      <c r="H3">
        <v>0</v>
      </c>
      <c r="I3">
        <v>989.42769230769227</v>
      </c>
      <c r="J3">
        <v>536.16923076923081</v>
      </c>
      <c r="K3">
        <v>161.11384615384614</v>
      </c>
      <c r="L3">
        <v>123.87076923076923</v>
      </c>
    </row>
    <row r="4" spans="1:12" x14ac:dyDescent="0.25">
      <c r="A4" s="2" t="s">
        <v>19</v>
      </c>
      <c r="B4" s="2" t="s">
        <v>17</v>
      </c>
      <c r="C4">
        <v>246</v>
      </c>
      <c r="D4">
        <v>13246.516260162602</v>
      </c>
      <c r="E4">
        <v>1260.979674796748</v>
      </c>
      <c r="F4">
        <v>3293.7235772357722</v>
      </c>
      <c r="G4">
        <v>1076.8130081300812</v>
      </c>
      <c r="H4">
        <v>0</v>
      </c>
      <c r="I4">
        <v>981.15853658536582</v>
      </c>
      <c r="J4">
        <v>510.70325203252031</v>
      </c>
      <c r="K4">
        <v>161.1869918699187</v>
      </c>
      <c r="L4">
        <v>0</v>
      </c>
    </row>
    <row r="5" spans="1:12" x14ac:dyDescent="0.25">
      <c r="A5" s="2" t="s">
        <v>21</v>
      </c>
      <c r="B5" s="2" t="s">
        <v>17</v>
      </c>
      <c r="C5">
        <v>553</v>
      </c>
      <c r="D5">
        <v>9923.9312839059676</v>
      </c>
      <c r="E5">
        <v>1365.9168173598553</v>
      </c>
      <c r="F5">
        <v>2987.9783001808319</v>
      </c>
      <c r="G5">
        <v>1149.8878842676311</v>
      </c>
      <c r="H5">
        <v>0</v>
      </c>
      <c r="I5">
        <v>1020.3110307414105</v>
      </c>
      <c r="J5">
        <v>544.7667269439421</v>
      </c>
      <c r="K5">
        <v>180.17179023508137</v>
      </c>
      <c r="L5">
        <v>0</v>
      </c>
    </row>
    <row r="6" spans="1:12" x14ac:dyDescent="0.25">
      <c r="A6" s="2" t="s">
        <v>19</v>
      </c>
      <c r="B6" s="2" t="s">
        <v>15</v>
      </c>
      <c r="C6">
        <v>501</v>
      </c>
      <c r="D6">
        <v>15682.540918163673</v>
      </c>
      <c r="E6">
        <v>1625.9001996007985</v>
      </c>
      <c r="F6">
        <v>5568.1716566866271</v>
      </c>
      <c r="G6">
        <v>1568.1337325349302</v>
      </c>
      <c r="H6">
        <v>430.50499001996008</v>
      </c>
      <c r="I6">
        <v>1045.3073852295408</v>
      </c>
      <c r="J6">
        <v>0</v>
      </c>
      <c r="K6">
        <v>244.42514970059881</v>
      </c>
      <c r="L6">
        <v>0</v>
      </c>
    </row>
    <row r="7" spans="1:12" x14ac:dyDescent="0.25">
      <c r="A7" s="2" t="s">
        <v>14</v>
      </c>
      <c r="B7" s="2" t="s">
        <v>17</v>
      </c>
      <c r="C7">
        <v>488</v>
      </c>
      <c r="D7">
        <v>10631.067622950819</v>
      </c>
      <c r="E7">
        <v>1336.7315573770493</v>
      </c>
      <c r="F7">
        <v>2771.7725409836066</v>
      </c>
      <c r="G7">
        <v>1073.0594262295083</v>
      </c>
      <c r="H7">
        <v>522.46516393442619</v>
      </c>
      <c r="I7">
        <v>1001.9098360655738</v>
      </c>
      <c r="J7">
        <v>522.32786885245901</v>
      </c>
      <c r="K7">
        <v>168.78073770491804</v>
      </c>
      <c r="L7">
        <v>127.94057377049181</v>
      </c>
    </row>
    <row r="8" spans="1:12" x14ac:dyDescent="0.25">
      <c r="A8" s="2" t="s">
        <v>21</v>
      </c>
      <c r="B8" s="2" t="s">
        <v>17</v>
      </c>
      <c r="C8">
        <v>285</v>
      </c>
      <c r="D8">
        <v>10482.228070175439</v>
      </c>
      <c r="E8">
        <v>1267.6280701754386</v>
      </c>
      <c r="F8">
        <v>2281.5298245614035</v>
      </c>
      <c r="G8">
        <v>1059.1333333333334</v>
      </c>
      <c r="H8">
        <v>0</v>
      </c>
      <c r="I8">
        <v>963.4666666666667</v>
      </c>
      <c r="J8">
        <v>476.10175438596491</v>
      </c>
      <c r="K8">
        <v>158.89824561403509</v>
      </c>
      <c r="L8">
        <v>114.58947368421053</v>
      </c>
    </row>
    <row r="9" spans="1:12" x14ac:dyDescent="0.25">
      <c r="A9" s="2" t="s">
        <v>21</v>
      </c>
      <c r="B9" s="2" t="s">
        <v>17</v>
      </c>
      <c r="C9">
        <v>623</v>
      </c>
      <c r="D9">
        <v>14462.285714285714</v>
      </c>
      <c r="E9">
        <v>1452.4815409309792</v>
      </c>
      <c r="F9">
        <v>3625.414125200642</v>
      </c>
      <c r="G9">
        <v>1138.6276083467094</v>
      </c>
      <c r="H9">
        <v>0</v>
      </c>
      <c r="I9">
        <v>1125.6051364365971</v>
      </c>
      <c r="J9">
        <v>565.27287319422146</v>
      </c>
      <c r="K9">
        <v>201.65971107544141</v>
      </c>
      <c r="L9">
        <v>0</v>
      </c>
    </row>
    <row r="10" spans="1:12" x14ac:dyDescent="0.25">
      <c r="A10" s="2" t="s">
        <v>14</v>
      </c>
      <c r="B10" s="2" t="s">
        <v>17</v>
      </c>
      <c r="C10">
        <v>198</v>
      </c>
      <c r="D10">
        <v>15766.424242424242</v>
      </c>
      <c r="E10">
        <v>1617.4646464646464</v>
      </c>
      <c r="F10">
        <v>4305.3383838383843</v>
      </c>
      <c r="G10">
        <v>1507.9040404040404</v>
      </c>
      <c r="H10">
        <v>482.98989898989902</v>
      </c>
      <c r="I10">
        <v>1017.9090909090909</v>
      </c>
      <c r="J10">
        <v>528.09595959595958</v>
      </c>
      <c r="K10">
        <v>208.46969696969697</v>
      </c>
      <c r="L10">
        <v>0</v>
      </c>
    </row>
    <row r="11" spans="1:12" x14ac:dyDescent="0.25">
      <c r="A11" s="2" t="s">
        <v>21</v>
      </c>
      <c r="B11" s="2" t="s">
        <v>15</v>
      </c>
      <c r="C11">
        <v>322</v>
      </c>
      <c r="D11">
        <v>16428.571428571428</v>
      </c>
      <c r="E11">
        <v>1741.9037267080746</v>
      </c>
      <c r="F11">
        <v>5233.3012422360252</v>
      </c>
      <c r="G11">
        <v>1520.6801242236024</v>
      </c>
      <c r="H11">
        <v>516.62422360248445</v>
      </c>
      <c r="I11">
        <v>1101.416149068323</v>
      </c>
      <c r="J11">
        <v>626.04658385093171</v>
      </c>
      <c r="K11">
        <v>265.59627329192546</v>
      </c>
      <c r="L11">
        <v>0</v>
      </c>
    </row>
    <row r="12" spans="1:12" x14ac:dyDescent="0.25">
      <c r="A12" s="2" t="s">
        <v>30</v>
      </c>
      <c r="B12" s="2" t="s">
        <v>17</v>
      </c>
      <c r="C12">
        <v>175</v>
      </c>
      <c r="D12">
        <v>11000</v>
      </c>
      <c r="E12">
        <v>1214.4228571428571</v>
      </c>
      <c r="F12">
        <v>2279.7485714285713</v>
      </c>
      <c r="G12">
        <v>1052.8742857142856</v>
      </c>
      <c r="H12">
        <v>0</v>
      </c>
      <c r="I12">
        <v>989.84</v>
      </c>
      <c r="J12">
        <v>424.20571428571429</v>
      </c>
      <c r="K12">
        <v>169.53142857142856</v>
      </c>
      <c r="L12">
        <v>0</v>
      </c>
    </row>
    <row r="13" spans="1:12" x14ac:dyDescent="0.25">
      <c r="A13" s="2" t="s">
        <v>14</v>
      </c>
      <c r="B13" s="2" t="s">
        <v>32</v>
      </c>
      <c r="C13">
        <v>461</v>
      </c>
      <c r="D13">
        <v>17321.748373101953</v>
      </c>
      <c r="E13">
        <v>2224.1995661605206</v>
      </c>
      <c r="F13">
        <v>5112.7722342733186</v>
      </c>
      <c r="G13">
        <v>1826.70715835141</v>
      </c>
      <c r="H13">
        <v>691.89154013015184</v>
      </c>
      <c r="I13">
        <v>1236.3015184381779</v>
      </c>
      <c r="J13">
        <v>764.93492407809106</v>
      </c>
      <c r="K13">
        <v>272.54663774403468</v>
      </c>
      <c r="L13">
        <v>164.63340563991324</v>
      </c>
    </row>
    <row r="14" spans="1:12" x14ac:dyDescent="0.25">
      <c r="A14" s="2" t="s">
        <v>21</v>
      </c>
      <c r="B14" s="2" t="s">
        <v>17</v>
      </c>
      <c r="C14">
        <v>72</v>
      </c>
      <c r="D14">
        <v>4999.9861111111113</v>
      </c>
      <c r="E14">
        <v>923.93055555555554</v>
      </c>
      <c r="F14">
        <v>1522.7083333333333</v>
      </c>
      <c r="G14">
        <v>970.18055555555554</v>
      </c>
      <c r="H14">
        <v>0</v>
      </c>
      <c r="I14">
        <v>853.54166666666663</v>
      </c>
      <c r="J14">
        <v>342.15277777777777</v>
      </c>
      <c r="K14">
        <v>58.486111111111114</v>
      </c>
      <c r="L14">
        <v>0</v>
      </c>
    </row>
    <row r="15" spans="1:12" x14ac:dyDescent="0.25">
      <c r="A15" s="2" t="s">
        <v>30</v>
      </c>
      <c r="B15" s="2" t="s">
        <v>32</v>
      </c>
      <c r="C15">
        <v>119</v>
      </c>
      <c r="D15">
        <v>12999.428571428571</v>
      </c>
      <c r="E15">
        <v>1896.6302521008404</v>
      </c>
      <c r="F15">
        <v>4190.4705882352937</v>
      </c>
      <c r="G15">
        <v>1693.8487394957983</v>
      </c>
      <c r="H15">
        <v>598.78151260504205</v>
      </c>
      <c r="I15">
        <v>1055.7563025210084</v>
      </c>
      <c r="J15">
        <v>636.11764705882354</v>
      </c>
      <c r="K15">
        <v>264.9075630252101</v>
      </c>
      <c r="L15">
        <v>0</v>
      </c>
    </row>
    <row r="16" spans="1:12" x14ac:dyDescent="0.25">
      <c r="A16" s="2" t="s">
        <v>21</v>
      </c>
      <c r="B16" s="2" t="s">
        <v>32</v>
      </c>
      <c r="C16">
        <v>66</v>
      </c>
      <c r="D16">
        <v>9474.878787878788</v>
      </c>
      <c r="E16">
        <v>1664.969696969697</v>
      </c>
      <c r="F16">
        <v>3419.6666666666665</v>
      </c>
      <c r="G16">
        <v>1534.1818181818182</v>
      </c>
      <c r="H16">
        <v>535.19696969696975</v>
      </c>
      <c r="I16">
        <v>1005.3333333333334</v>
      </c>
      <c r="J16">
        <v>519.18181818181813</v>
      </c>
      <c r="K16">
        <v>216.33333333333334</v>
      </c>
      <c r="L16">
        <v>0</v>
      </c>
    </row>
    <row r="17" spans="1:12" x14ac:dyDescent="0.25">
      <c r="A17" s="2" t="s">
        <v>37</v>
      </c>
      <c r="B17" s="2" t="s">
        <v>15</v>
      </c>
      <c r="C17">
        <v>98</v>
      </c>
      <c r="D17">
        <v>6534.7142857142853</v>
      </c>
      <c r="E17">
        <v>1202.6326530612246</v>
      </c>
      <c r="F17">
        <v>2918</v>
      </c>
      <c r="G17">
        <v>1178.1428571428571</v>
      </c>
      <c r="H17">
        <v>522.92857142857144</v>
      </c>
      <c r="I17">
        <v>802.64285714285711</v>
      </c>
      <c r="J17">
        <v>543.72448979591832</v>
      </c>
      <c r="K17">
        <v>217.57142857142858</v>
      </c>
      <c r="L17">
        <v>0</v>
      </c>
    </row>
    <row r="18" spans="1:12" x14ac:dyDescent="0.25">
      <c r="A18" s="2" t="s">
        <v>39</v>
      </c>
      <c r="B18" s="2" t="s">
        <v>32</v>
      </c>
      <c r="C18">
        <v>45</v>
      </c>
      <c r="D18">
        <v>8571.6444444444442</v>
      </c>
      <c r="E18">
        <v>1552.2666666666667</v>
      </c>
      <c r="F18">
        <v>3219.4444444444443</v>
      </c>
      <c r="G18">
        <v>1326.2888888888888</v>
      </c>
      <c r="H18">
        <v>479.17777777777781</v>
      </c>
      <c r="I18">
        <v>856.71111111111111</v>
      </c>
      <c r="J18">
        <v>390.71111111111111</v>
      </c>
      <c r="K18">
        <v>176.71111111111111</v>
      </c>
      <c r="L18">
        <v>0</v>
      </c>
    </row>
    <row r="19" spans="1:12" x14ac:dyDescent="0.25">
      <c r="A19" s="2" t="s">
        <v>39</v>
      </c>
      <c r="B19" s="2" t="s">
        <v>15</v>
      </c>
      <c r="C19">
        <v>17</v>
      </c>
      <c r="D19">
        <v>2493.705882352941</v>
      </c>
      <c r="E19">
        <v>622.76470588235293</v>
      </c>
      <c r="F19">
        <v>1229.1764705882354</v>
      </c>
      <c r="G19">
        <v>502.11764705882354</v>
      </c>
      <c r="H19">
        <v>256</v>
      </c>
      <c r="I19">
        <v>621.70588235294122</v>
      </c>
      <c r="J19">
        <v>410.76470588235293</v>
      </c>
      <c r="K19">
        <v>0</v>
      </c>
      <c r="L19">
        <v>0</v>
      </c>
    </row>
    <row r="20" spans="1:12" x14ac:dyDescent="0.25">
      <c r="A20" s="2" t="s">
        <v>21</v>
      </c>
      <c r="B20" s="2" t="s">
        <v>32</v>
      </c>
      <c r="C20">
        <v>103</v>
      </c>
      <c r="D20">
        <v>12490.26213592233</v>
      </c>
      <c r="E20">
        <v>1848.9708737864078</v>
      </c>
      <c r="F20">
        <v>4603.9902912621355</v>
      </c>
      <c r="G20">
        <v>1610.6407766990292</v>
      </c>
      <c r="H20">
        <v>640.44660194174753</v>
      </c>
      <c r="I20">
        <v>1025.5825242718447</v>
      </c>
      <c r="J20">
        <v>663.61165048543694</v>
      </c>
      <c r="K20">
        <v>266.45631067961165</v>
      </c>
      <c r="L20">
        <v>0</v>
      </c>
    </row>
    <row r="21" spans="1:12" x14ac:dyDescent="0.25">
      <c r="A21" s="2" t="s">
        <v>21</v>
      </c>
      <c r="B21" s="2" t="s">
        <v>17</v>
      </c>
      <c r="C21">
        <v>274</v>
      </c>
      <c r="D21">
        <v>10542.529197080292</v>
      </c>
      <c r="E21">
        <v>1286.4087591240875</v>
      </c>
      <c r="F21">
        <v>2277.317518248175</v>
      </c>
      <c r="G21">
        <v>1104.3248175182482</v>
      </c>
      <c r="H21">
        <v>0</v>
      </c>
      <c r="I21">
        <v>970.39416058394158</v>
      </c>
      <c r="J21">
        <v>462.96715328467155</v>
      </c>
      <c r="K21">
        <v>150.55839416058393</v>
      </c>
      <c r="L21">
        <v>0</v>
      </c>
    </row>
    <row r="22" spans="1:12" x14ac:dyDescent="0.25">
      <c r="A22" s="2" t="s">
        <v>19</v>
      </c>
      <c r="B22" s="2" t="s">
        <v>17</v>
      </c>
      <c r="C22">
        <v>428</v>
      </c>
      <c r="D22">
        <v>14751.142523364486</v>
      </c>
      <c r="E22">
        <v>1757.5817757009345</v>
      </c>
      <c r="F22">
        <v>3939.1682242990655</v>
      </c>
      <c r="G22">
        <v>1558.0817757009345</v>
      </c>
      <c r="H22">
        <v>0</v>
      </c>
      <c r="I22">
        <v>1095.6845794392523</v>
      </c>
      <c r="J22">
        <v>573.32943925233644</v>
      </c>
      <c r="K22">
        <v>0</v>
      </c>
      <c r="L22">
        <v>145.6822429906542</v>
      </c>
    </row>
    <row r="23" spans="1:12" x14ac:dyDescent="0.25">
      <c r="A23" s="2" t="s">
        <v>14</v>
      </c>
      <c r="B23" s="2" t="s">
        <v>17</v>
      </c>
      <c r="C23">
        <v>212</v>
      </c>
      <c r="D23">
        <v>12669.485849056604</v>
      </c>
      <c r="E23">
        <v>1313.9764150943397</v>
      </c>
      <c r="F23">
        <v>2238.4150943396226</v>
      </c>
      <c r="G23">
        <v>1065.3584905660377</v>
      </c>
      <c r="H23">
        <v>0</v>
      </c>
      <c r="I23">
        <v>921.9905660377359</v>
      </c>
      <c r="J23">
        <v>478.10377358490564</v>
      </c>
      <c r="K23">
        <v>168.39150943396226</v>
      </c>
      <c r="L23">
        <v>121.1745283018868</v>
      </c>
    </row>
    <row r="24" spans="1:12" x14ac:dyDescent="0.25">
      <c r="A24" s="2" t="s">
        <v>19</v>
      </c>
      <c r="B24" s="2" t="s">
        <v>17</v>
      </c>
      <c r="C24">
        <v>299</v>
      </c>
      <c r="D24">
        <v>10874.538461538461</v>
      </c>
      <c r="E24">
        <v>1377.5785953177258</v>
      </c>
      <c r="F24">
        <v>2427.9732441471574</v>
      </c>
      <c r="G24">
        <v>1085.8026755852843</v>
      </c>
      <c r="H24">
        <v>0</v>
      </c>
      <c r="I24">
        <v>958.5150501672241</v>
      </c>
      <c r="J24">
        <v>443.65551839464882</v>
      </c>
      <c r="K24">
        <v>184.68896321070235</v>
      </c>
      <c r="L24">
        <v>0</v>
      </c>
    </row>
    <row r="25" spans="1:12" x14ac:dyDescent="0.25">
      <c r="A25" s="2" t="s">
        <v>21</v>
      </c>
      <c r="B25" s="2" t="s">
        <v>17</v>
      </c>
      <c r="C25">
        <v>191</v>
      </c>
      <c r="D25">
        <v>12791.905759162304</v>
      </c>
      <c r="E25">
        <v>1165.1623036649214</v>
      </c>
      <c r="F25">
        <v>2228.5654450261782</v>
      </c>
      <c r="G25">
        <v>1076.7434554973822</v>
      </c>
      <c r="H25">
        <v>0</v>
      </c>
      <c r="I25">
        <v>944.27225130890054</v>
      </c>
      <c r="J25">
        <v>469.29319371727746</v>
      </c>
      <c r="K25">
        <v>170.60209424083769</v>
      </c>
      <c r="L25">
        <v>0</v>
      </c>
    </row>
    <row r="26" spans="1:12" x14ac:dyDescent="0.25">
      <c r="A26" s="2" t="s">
        <v>14</v>
      </c>
      <c r="B26" s="2" t="s">
        <v>32</v>
      </c>
      <c r="C26">
        <v>701</v>
      </c>
      <c r="D26">
        <v>26194.854493580599</v>
      </c>
      <c r="E26">
        <v>2143.4151212553493</v>
      </c>
      <c r="F26">
        <v>5257.1112696148357</v>
      </c>
      <c r="G26">
        <v>1895.2482168330955</v>
      </c>
      <c r="H26">
        <v>716.60770328102706</v>
      </c>
      <c r="I26">
        <v>1286.0527817403708</v>
      </c>
      <c r="J26">
        <v>859.54065620542087</v>
      </c>
      <c r="K26">
        <v>313.31669044222537</v>
      </c>
      <c r="L26">
        <v>177.65477888730385</v>
      </c>
    </row>
  </sheetData>
  <phoneticPr fontId="18" type="noConversion"/>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6"/>
  <sheetViews>
    <sheetView workbookViewId="0">
      <selection sqref="A1:N26"/>
    </sheetView>
  </sheetViews>
  <sheetFormatPr defaultRowHeight="15" x14ac:dyDescent="0.25"/>
  <cols>
    <col min="1" max="1" width="25" customWidth="1"/>
    <col min="2" max="2" width="7.7109375" customWidth="1"/>
    <col min="3" max="3" width="12.5703125" customWidth="1"/>
    <col min="4" max="4" width="17.7109375" customWidth="1"/>
    <col min="5" max="5" width="13.5703125" customWidth="1"/>
    <col min="6" max="6" width="16.140625" customWidth="1"/>
    <col min="7" max="7" width="15.28515625" customWidth="1"/>
    <col min="8" max="8" width="20" customWidth="1"/>
    <col min="9" max="9" width="14.140625" customWidth="1"/>
    <col min="10" max="10" width="15.140625" customWidth="1"/>
    <col min="11" max="11" width="22.28515625" customWidth="1"/>
    <col min="12" max="12" width="18.7109375" customWidth="1"/>
    <col min="13" max="13" width="20.42578125" customWidth="1"/>
    <col min="14" max="14" width="16.7109375" customWidth="1"/>
  </cols>
  <sheetData>
    <row r="1" spans="1:14" x14ac:dyDescent="0.25">
      <c r="A1" t="s">
        <v>0</v>
      </c>
      <c r="B1" t="s">
        <v>1</v>
      </c>
      <c r="C1" t="s">
        <v>2</v>
      </c>
      <c r="D1" t="s">
        <v>3</v>
      </c>
      <c r="E1" t="s">
        <v>4</v>
      </c>
      <c r="F1" t="s">
        <v>5</v>
      </c>
      <c r="G1" t="s">
        <v>6</v>
      </c>
      <c r="H1" t="s">
        <v>7</v>
      </c>
      <c r="I1" t="s">
        <v>8</v>
      </c>
      <c r="J1" t="s">
        <v>9</v>
      </c>
      <c r="K1" t="s">
        <v>48</v>
      </c>
      <c r="L1" t="s">
        <v>10</v>
      </c>
      <c r="M1" t="s">
        <v>11</v>
      </c>
      <c r="N1" t="s">
        <v>12</v>
      </c>
    </row>
    <row r="2" spans="1:14" x14ac:dyDescent="0.25">
      <c r="A2" t="s">
        <v>13</v>
      </c>
      <c r="B2" t="s">
        <v>14</v>
      </c>
      <c r="C2" t="s">
        <v>15</v>
      </c>
      <c r="D2">
        <v>652</v>
      </c>
      <c r="E2" s="1">
        <v>14233159</v>
      </c>
      <c r="F2" s="1">
        <v>1169967</v>
      </c>
      <c r="G2" s="1">
        <v>3689547</v>
      </c>
      <c r="H2" s="1">
        <v>1071142</v>
      </c>
      <c r="I2" s="1">
        <v>15846523</v>
      </c>
      <c r="J2" s="1">
        <v>363257</v>
      </c>
      <c r="K2" s="1">
        <v>692237</v>
      </c>
      <c r="L2" s="1">
        <v>420353</v>
      </c>
      <c r="M2" s="1">
        <v>165332</v>
      </c>
    </row>
    <row r="3" spans="1:14" x14ac:dyDescent="0.25">
      <c r="A3" t="s">
        <v>16</v>
      </c>
      <c r="B3" t="s">
        <v>14</v>
      </c>
      <c r="C3" t="s">
        <v>17</v>
      </c>
      <c r="D3">
        <v>325</v>
      </c>
      <c r="E3" s="1">
        <v>4375103</v>
      </c>
      <c r="F3" s="1">
        <v>421635</v>
      </c>
      <c r="G3" s="1">
        <v>1158625</v>
      </c>
      <c r="H3" s="1">
        <v>358952</v>
      </c>
      <c r="I3" s="1">
        <v>1986240</v>
      </c>
      <c r="K3" s="1">
        <v>321564</v>
      </c>
      <c r="L3" s="1">
        <v>174255</v>
      </c>
      <c r="M3" s="1">
        <v>52362</v>
      </c>
      <c r="N3" s="1">
        <v>40258</v>
      </c>
    </row>
    <row r="4" spans="1:14" x14ac:dyDescent="0.25">
      <c r="A4" t="s">
        <v>18</v>
      </c>
      <c r="B4" t="s">
        <v>19</v>
      </c>
      <c r="C4" t="s">
        <v>17</v>
      </c>
      <c r="D4">
        <v>246</v>
      </c>
      <c r="E4" s="1">
        <v>3258643</v>
      </c>
      <c r="F4" s="1">
        <v>310201</v>
      </c>
      <c r="G4" s="1">
        <v>810256</v>
      </c>
      <c r="H4" s="1">
        <v>264896</v>
      </c>
      <c r="I4" s="1">
        <v>1460230</v>
      </c>
      <c r="K4" s="1">
        <v>241365</v>
      </c>
      <c r="L4" s="1">
        <v>125633</v>
      </c>
      <c r="M4" s="1">
        <v>39652</v>
      </c>
    </row>
    <row r="5" spans="1:14" x14ac:dyDescent="0.25">
      <c r="A5" t="s">
        <v>20</v>
      </c>
      <c r="B5" t="s">
        <v>21</v>
      </c>
      <c r="C5" t="s">
        <v>17</v>
      </c>
      <c r="D5">
        <v>553</v>
      </c>
      <c r="E5" s="1">
        <v>5487934</v>
      </c>
      <c r="F5" s="1">
        <v>755352</v>
      </c>
      <c r="G5" s="1">
        <v>1652352</v>
      </c>
      <c r="H5" s="1">
        <v>635888</v>
      </c>
      <c r="I5" s="1">
        <v>3520641</v>
      </c>
      <c r="K5" s="1">
        <v>564232</v>
      </c>
      <c r="L5" s="1">
        <v>301256</v>
      </c>
      <c r="M5" s="1">
        <v>99635</v>
      </c>
    </row>
    <row r="6" spans="1:14" x14ac:dyDescent="0.25">
      <c r="A6" t="s">
        <v>22</v>
      </c>
      <c r="B6" t="s">
        <v>19</v>
      </c>
      <c r="C6" t="s">
        <v>15</v>
      </c>
      <c r="D6">
        <v>501</v>
      </c>
      <c r="E6" s="1">
        <v>7856953</v>
      </c>
      <c r="F6" s="1">
        <v>814576</v>
      </c>
      <c r="G6" s="1">
        <v>2789654</v>
      </c>
      <c r="H6" s="1">
        <v>785635</v>
      </c>
      <c r="I6" s="1">
        <v>11582356</v>
      </c>
      <c r="J6" s="1">
        <v>215683</v>
      </c>
      <c r="K6" s="1">
        <v>523699</v>
      </c>
      <c r="M6" s="1">
        <v>122457</v>
      </c>
    </row>
    <row r="7" spans="1:14" x14ac:dyDescent="0.25">
      <c r="A7" t="s">
        <v>23</v>
      </c>
      <c r="B7" t="s">
        <v>14</v>
      </c>
      <c r="C7" t="s">
        <v>17</v>
      </c>
      <c r="D7">
        <v>488</v>
      </c>
      <c r="E7" s="1">
        <v>5187961</v>
      </c>
      <c r="F7" s="1">
        <v>652325</v>
      </c>
      <c r="G7" s="1">
        <v>1352625</v>
      </c>
      <c r="H7" s="1">
        <v>523653</v>
      </c>
      <c r="I7" s="1">
        <v>3254609</v>
      </c>
      <c r="J7" s="1">
        <v>254963</v>
      </c>
      <c r="K7" s="1">
        <v>488932</v>
      </c>
      <c r="L7" s="1">
        <v>254896</v>
      </c>
      <c r="M7" s="1">
        <v>82365</v>
      </c>
      <c r="N7" s="1">
        <v>62435</v>
      </c>
    </row>
    <row r="8" spans="1:14" x14ac:dyDescent="0.25">
      <c r="A8" t="s">
        <v>24</v>
      </c>
      <c r="B8" t="s">
        <v>21</v>
      </c>
      <c r="C8" t="s">
        <v>17</v>
      </c>
      <c r="D8">
        <v>285</v>
      </c>
      <c r="E8" s="1">
        <v>2987435</v>
      </c>
      <c r="F8" s="1">
        <v>361274</v>
      </c>
      <c r="G8" s="1">
        <v>650236</v>
      </c>
      <c r="H8" s="1">
        <v>301853</v>
      </c>
      <c r="I8" s="1">
        <v>2035615</v>
      </c>
      <c r="K8" s="1">
        <v>274588</v>
      </c>
      <c r="L8" s="1">
        <v>135689</v>
      </c>
      <c r="M8" s="1">
        <v>45286</v>
      </c>
      <c r="N8" s="1">
        <v>32658</v>
      </c>
    </row>
    <row r="9" spans="1:14" x14ac:dyDescent="0.25">
      <c r="A9" t="s">
        <v>25</v>
      </c>
      <c r="B9" t="s">
        <v>21</v>
      </c>
      <c r="C9" t="s">
        <v>17</v>
      </c>
      <c r="D9">
        <v>623</v>
      </c>
      <c r="E9" s="1">
        <v>9010004</v>
      </c>
      <c r="F9" s="1">
        <v>904896</v>
      </c>
      <c r="G9" s="1">
        <v>2258633</v>
      </c>
      <c r="H9" s="1">
        <v>709365</v>
      </c>
      <c r="I9" s="1">
        <v>4458690</v>
      </c>
      <c r="K9" s="1">
        <v>701252</v>
      </c>
      <c r="L9" s="1">
        <v>352165</v>
      </c>
      <c r="M9" s="1">
        <v>125634</v>
      </c>
    </row>
    <row r="10" spans="1:14" x14ac:dyDescent="0.25">
      <c r="A10" t="s">
        <v>26</v>
      </c>
      <c r="B10" t="s">
        <v>14</v>
      </c>
      <c r="C10" t="s">
        <v>27</v>
      </c>
      <c r="D10">
        <v>198</v>
      </c>
      <c r="E10" s="1">
        <v>3121752</v>
      </c>
      <c r="F10" s="1">
        <v>320258</v>
      </c>
      <c r="G10" s="1">
        <v>852457</v>
      </c>
      <c r="H10" s="1">
        <v>298565</v>
      </c>
      <c r="I10" s="1">
        <v>1652250</v>
      </c>
      <c r="J10" s="1">
        <v>95632</v>
      </c>
      <c r="K10" s="1">
        <v>201546</v>
      </c>
      <c r="L10" s="1">
        <v>104563</v>
      </c>
      <c r="M10" s="1">
        <v>41277</v>
      </c>
    </row>
    <row r="11" spans="1:14" x14ac:dyDescent="0.25">
      <c r="A11" t="s">
        <v>28</v>
      </c>
      <c r="B11" t="s">
        <v>21</v>
      </c>
      <c r="C11" t="s">
        <v>15</v>
      </c>
      <c r="D11">
        <v>322</v>
      </c>
      <c r="E11" s="1">
        <v>5290000</v>
      </c>
      <c r="F11" s="1">
        <v>560893</v>
      </c>
      <c r="G11" s="1">
        <v>1685123</v>
      </c>
      <c r="H11" s="1">
        <v>489659</v>
      </c>
      <c r="I11" s="1">
        <v>7125632</v>
      </c>
      <c r="J11" s="1">
        <v>166353</v>
      </c>
      <c r="K11" s="1">
        <v>354656</v>
      </c>
      <c r="L11" s="1">
        <v>201587</v>
      </c>
      <c r="M11" s="1">
        <v>85522</v>
      </c>
    </row>
    <row r="12" spans="1:14" x14ac:dyDescent="0.25">
      <c r="A12" t="s">
        <v>29</v>
      </c>
      <c r="B12" t="s">
        <v>30</v>
      </c>
      <c r="C12" t="s">
        <v>17</v>
      </c>
      <c r="D12">
        <v>175</v>
      </c>
      <c r="E12" s="1">
        <v>1925000</v>
      </c>
      <c r="F12" s="1">
        <v>212524</v>
      </c>
      <c r="G12" s="1">
        <v>398956</v>
      </c>
      <c r="H12" s="1">
        <v>184253</v>
      </c>
      <c r="I12" s="1">
        <v>1152635</v>
      </c>
      <c r="K12" s="1">
        <v>173222</v>
      </c>
      <c r="L12" s="1">
        <v>74236</v>
      </c>
      <c r="M12" s="1">
        <v>29668</v>
      </c>
    </row>
    <row r="13" spans="1:14" x14ac:dyDescent="0.25">
      <c r="A13" t="s">
        <v>31</v>
      </c>
      <c r="B13" t="s">
        <v>14</v>
      </c>
      <c r="C13" t="s">
        <v>32</v>
      </c>
      <c r="D13">
        <v>461</v>
      </c>
      <c r="E13" s="1">
        <v>7985326</v>
      </c>
      <c r="F13" s="1">
        <v>1025356</v>
      </c>
      <c r="G13" s="1">
        <v>2356988</v>
      </c>
      <c r="H13" s="1">
        <v>842112</v>
      </c>
      <c r="I13" s="1">
        <v>13568264</v>
      </c>
      <c r="J13" s="1">
        <v>318962</v>
      </c>
      <c r="K13" s="1">
        <v>569935</v>
      </c>
      <c r="L13" s="1">
        <v>352635</v>
      </c>
      <c r="M13" s="1">
        <v>125644</v>
      </c>
      <c r="N13" s="1">
        <v>75896</v>
      </c>
    </row>
    <row r="14" spans="1:14" x14ac:dyDescent="0.25">
      <c r="A14" t="s">
        <v>33</v>
      </c>
      <c r="B14" t="s">
        <v>21</v>
      </c>
      <c r="C14" t="s">
        <v>17</v>
      </c>
      <c r="D14">
        <v>72</v>
      </c>
      <c r="E14" s="1">
        <v>359999</v>
      </c>
      <c r="F14" s="1">
        <v>66523</v>
      </c>
      <c r="G14" s="1">
        <v>109635</v>
      </c>
      <c r="H14" s="1">
        <v>69853</v>
      </c>
      <c r="I14" s="1">
        <v>325624</v>
      </c>
      <c r="K14" s="1">
        <v>61455</v>
      </c>
      <c r="L14" s="1">
        <v>24635</v>
      </c>
      <c r="M14" s="1">
        <v>4211</v>
      </c>
    </row>
    <row r="15" spans="1:14" x14ac:dyDescent="0.25">
      <c r="A15" t="s">
        <v>34</v>
      </c>
      <c r="B15" t="s">
        <v>30</v>
      </c>
      <c r="C15" t="s">
        <v>32</v>
      </c>
      <c r="D15">
        <v>119</v>
      </c>
      <c r="E15" s="1">
        <v>1546932</v>
      </c>
      <c r="F15" s="1">
        <v>225699</v>
      </c>
      <c r="G15" s="1">
        <v>498666</v>
      </c>
      <c r="H15" s="1">
        <v>201568</v>
      </c>
      <c r="I15" s="1">
        <v>2568930</v>
      </c>
      <c r="J15" s="1">
        <v>71255</v>
      </c>
      <c r="K15" s="1">
        <v>125635</v>
      </c>
      <c r="L15" s="1">
        <v>75698</v>
      </c>
      <c r="M15" s="1">
        <v>31524</v>
      </c>
    </row>
    <row r="16" spans="1:14" x14ac:dyDescent="0.25">
      <c r="A16" t="s">
        <v>35</v>
      </c>
      <c r="B16" t="s">
        <v>21</v>
      </c>
      <c r="C16" t="s">
        <v>32</v>
      </c>
      <c r="D16">
        <v>66</v>
      </c>
      <c r="E16" s="1">
        <v>625342</v>
      </c>
      <c r="F16" s="1">
        <v>109888</v>
      </c>
      <c r="G16" s="1">
        <v>225698</v>
      </c>
      <c r="H16" s="1">
        <v>101256</v>
      </c>
      <c r="I16" s="1">
        <v>1256304</v>
      </c>
      <c r="J16" s="1">
        <v>35323</v>
      </c>
      <c r="K16" s="1">
        <v>66352</v>
      </c>
      <c r="L16" s="1">
        <v>34266</v>
      </c>
      <c r="M16" s="1">
        <v>14278</v>
      </c>
    </row>
    <row r="17" spans="1:14" x14ac:dyDescent="0.25">
      <c r="A17" t="s">
        <v>36</v>
      </c>
      <c r="B17" t="s">
        <v>37</v>
      </c>
      <c r="C17" t="s">
        <v>15</v>
      </c>
      <c r="D17">
        <v>98</v>
      </c>
      <c r="E17" s="1">
        <v>640402</v>
      </c>
      <c r="F17" s="1">
        <v>117858</v>
      </c>
      <c r="G17" s="1">
        <v>285964</v>
      </c>
      <c r="H17" s="1">
        <v>115458</v>
      </c>
      <c r="I17" s="1">
        <v>1986305</v>
      </c>
      <c r="J17" s="1">
        <v>51247</v>
      </c>
      <c r="K17" s="1">
        <v>78659</v>
      </c>
      <c r="L17" s="1">
        <v>53285</v>
      </c>
      <c r="M17" s="1">
        <v>21322</v>
      </c>
    </row>
    <row r="18" spans="1:14" x14ac:dyDescent="0.25">
      <c r="A18" t="s">
        <v>38</v>
      </c>
      <c r="B18" t="s">
        <v>39</v>
      </c>
      <c r="C18" t="s">
        <v>32</v>
      </c>
      <c r="D18">
        <v>45</v>
      </c>
      <c r="E18" s="1">
        <v>385724</v>
      </c>
      <c r="F18" s="1">
        <v>69852</v>
      </c>
      <c r="G18" s="1">
        <v>144875</v>
      </c>
      <c r="H18" s="1">
        <v>59683</v>
      </c>
      <c r="I18" s="1">
        <v>852314</v>
      </c>
      <c r="J18" s="1">
        <v>21563</v>
      </c>
      <c r="K18" s="1">
        <v>38552</v>
      </c>
      <c r="L18" s="1">
        <v>17582</v>
      </c>
      <c r="M18" s="1">
        <v>7952</v>
      </c>
    </row>
    <row r="19" spans="1:14" x14ac:dyDescent="0.25">
      <c r="A19" t="s">
        <v>40</v>
      </c>
      <c r="B19" t="s">
        <v>39</v>
      </c>
      <c r="C19" t="s">
        <v>15</v>
      </c>
      <c r="D19">
        <v>17</v>
      </c>
      <c r="E19" s="1">
        <v>42393</v>
      </c>
      <c r="F19" s="1">
        <v>10587</v>
      </c>
      <c r="G19" s="1">
        <v>20896</v>
      </c>
      <c r="H19" s="1">
        <v>8536</v>
      </c>
      <c r="I19" s="1">
        <v>250683</v>
      </c>
      <c r="J19" s="1">
        <v>4352</v>
      </c>
      <c r="K19" s="1">
        <v>10569</v>
      </c>
      <c r="L19" s="1">
        <v>6983</v>
      </c>
    </row>
    <row r="20" spans="1:14" x14ac:dyDescent="0.25">
      <c r="A20" t="s">
        <v>41</v>
      </c>
      <c r="B20" t="s">
        <v>21</v>
      </c>
      <c r="C20" t="s">
        <v>32</v>
      </c>
      <c r="D20">
        <v>103</v>
      </c>
      <c r="E20" s="1">
        <v>1286497</v>
      </c>
      <c r="F20" s="1">
        <v>190444</v>
      </c>
      <c r="G20" s="1">
        <v>474211</v>
      </c>
      <c r="H20" s="1">
        <v>165896</v>
      </c>
      <c r="I20" s="1">
        <v>2256389</v>
      </c>
      <c r="J20" s="1">
        <v>65966</v>
      </c>
      <c r="K20" s="1">
        <v>105635</v>
      </c>
      <c r="L20" s="1">
        <v>68352</v>
      </c>
      <c r="M20" s="1">
        <v>27445</v>
      </c>
    </row>
    <row r="21" spans="1:14" x14ac:dyDescent="0.25">
      <c r="A21" t="s">
        <v>42</v>
      </c>
      <c r="B21" t="s">
        <v>21</v>
      </c>
      <c r="C21" t="s">
        <v>17</v>
      </c>
      <c r="D21">
        <v>274</v>
      </c>
      <c r="E21" s="1">
        <v>2888653</v>
      </c>
      <c r="F21" s="1">
        <v>352476</v>
      </c>
      <c r="G21" s="1">
        <v>623985</v>
      </c>
      <c r="H21" s="1">
        <v>302585</v>
      </c>
      <c r="I21" s="1">
        <v>1852302</v>
      </c>
      <c r="K21" s="1">
        <v>265888</v>
      </c>
      <c r="L21" s="1">
        <v>126853</v>
      </c>
      <c r="M21" s="1">
        <v>41253</v>
      </c>
    </row>
    <row r="22" spans="1:14" x14ac:dyDescent="0.25">
      <c r="A22" t="s">
        <v>43</v>
      </c>
      <c r="B22" t="s">
        <v>19</v>
      </c>
      <c r="C22" t="s">
        <v>27</v>
      </c>
      <c r="D22">
        <v>428</v>
      </c>
      <c r="E22" s="1">
        <v>6313489</v>
      </c>
      <c r="F22" s="1">
        <v>752245</v>
      </c>
      <c r="G22" s="1">
        <v>1685964</v>
      </c>
      <c r="H22" s="1">
        <v>666859</v>
      </c>
      <c r="I22" s="1">
        <v>3678262</v>
      </c>
      <c r="K22" s="1">
        <v>468953</v>
      </c>
      <c r="L22" s="1">
        <v>245385</v>
      </c>
      <c r="N22" s="1">
        <v>62352</v>
      </c>
    </row>
    <row r="23" spans="1:14" x14ac:dyDescent="0.25">
      <c r="A23" t="s">
        <v>44</v>
      </c>
      <c r="B23" t="s">
        <v>14</v>
      </c>
      <c r="C23" t="s">
        <v>17</v>
      </c>
      <c r="D23">
        <v>212</v>
      </c>
      <c r="E23" s="1">
        <v>2685931</v>
      </c>
      <c r="F23" s="1">
        <v>278563</v>
      </c>
      <c r="G23" s="1">
        <v>474544</v>
      </c>
      <c r="H23" s="1">
        <v>225856</v>
      </c>
      <c r="I23" s="1">
        <v>1402052</v>
      </c>
      <c r="K23" s="1">
        <v>195462</v>
      </c>
      <c r="L23" s="1">
        <v>101358</v>
      </c>
      <c r="M23" s="1">
        <v>35699</v>
      </c>
      <c r="N23" s="1">
        <v>25689</v>
      </c>
    </row>
    <row r="24" spans="1:14" x14ac:dyDescent="0.25">
      <c r="A24" t="s">
        <v>45</v>
      </c>
      <c r="B24" t="s">
        <v>19</v>
      </c>
      <c r="C24" t="s">
        <v>17</v>
      </c>
      <c r="D24">
        <v>299</v>
      </c>
      <c r="E24" s="1">
        <v>3251487</v>
      </c>
      <c r="F24" s="1">
        <v>411896</v>
      </c>
      <c r="G24" s="1">
        <v>725964</v>
      </c>
      <c r="H24" s="1">
        <v>324655</v>
      </c>
      <c r="I24" s="1">
        <v>1989368</v>
      </c>
      <c r="K24" s="1">
        <v>286596</v>
      </c>
      <c r="L24" s="1">
        <v>132653</v>
      </c>
      <c r="M24" s="1">
        <v>55222</v>
      </c>
    </row>
    <row r="25" spans="1:14" x14ac:dyDescent="0.25">
      <c r="A25" t="s">
        <v>46</v>
      </c>
      <c r="B25" t="s">
        <v>21</v>
      </c>
      <c r="C25" t="s">
        <v>17</v>
      </c>
      <c r="D25">
        <v>191</v>
      </c>
      <c r="E25" s="1">
        <v>2443254</v>
      </c>
      <c r="F25" s="1">
        <v>222546</v>
      </c>
      <c r="G25" s="1">
        <v>425656</v>
      </c>
      <c r="H25" s="1">
        <v>205658</v>
      </c>
      <c r="I25" s="1">
        <v>1125250</v>
      </c>
      <c r="K25" s="1">
        <v>180356</v>
      </c>
      <c r="L25" s="1">
        <v>89635</v>
      </c>
      <c r="M25" s="1">
        <v>32585</v>
      </c>
    </row>
    <row r="26" spans="1:14" x14ac:dyDescent="0.25">
      <c r="A26" t="s">
        <v>47</v>
      </c>
      <c r="B26" t="s">
        <v>14</v>
      </c>
      <c r="C26" t="s">
        <v>32</v>
      </c>
      <c r="D26">
        <v>701</v>
      </c>
      <c r="E26" s="1">
        <v>18362593</v>
      </c>
      <c r="F26" s="1">
        <v>1502534</v>
      </c>
      <c r="G26" s="1">
        <v>3685235</v>
      </c>
      <c r="H26" s="1">
        <v>1328569</v>
      </c>
      <c r="I26" s="1">
        <v>22536987</v>
      </c>
      <c r="J26" s="1">
        <v>502342</v>
      </c>
      <c r="K26" s="1">
        <v>901523</v>
      </c>
      <c r="L26" s="1">
        <v>602538</v>
      </c>
      <c r="M26" s="1">
        <v>219635</v>
      </c>
      <c r="N26" s="1">
        <v>124536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95FEF-DB33-4FDE-869D-8D418986F5F9}">
  <dimension ref="A1:M27"/>
  <sheetViews>
    <sheetView workbookViewId="0"/>
  </sheetViews>
  <sheetFormatPr defaultRowHeight="15" x14ac:dyDescent="0.25"/>
  <cols>
    <col min="1" max="1" width="7.85546875" bestFit="1" customWidth="1"/>
    <col min="2" max="2" width="12.85546875" bestFit="1" customWidth="1"/>
    <col min="3" max="3" width="18" bestFit="1" customWidth="1"/>
    <col min="4" max="4" width="15" bestFit="1" customWidth="1"/>
    <col min="5" max="5" width="23.85546875" bestFit="1" customWidth="1"/>
    <col min="6" max="6" width="22.85546875" bestFit="1" customWidth="1"/>
    <col min="7" max="7" width="29.140625" bestFit="1" customWidth="1"/>
    <col min="8" max="8" width="17.7109375" bestFit="1" customWidth="1"/>
    <col min="9" max="9" width="22.7109375" bestFit="1" customWidth="1"/>
    <col min="10" max="10" width="18.85546875" bestFit="1" customWidth="1"/>
    <col min="11" max="11" width="21" bestFit="1" customWidth="1"/>
    <col min="12" max="12" width="21.7109375" bestFit="1" customWidth="1"/>
    <col min="13" max="13" width="24.42578125" bestFit="1" customWidth="1"/>
  </cols>
  <sheetData>
    <row r="1" spans="1:13" x14ac:dyDescent="0.25">
      <c r="A1" t="s">
        <v>1</v>
      </c>
      <c r="B1" t="s">
        <v>2</v>
      </c>
      <c r="C1" t="s">
        <v>3</v>
      </c>
      <c r="D1" t="s">
        <v>49</v>
      </c>
      <c r="E1" t="s">
        <v>50</v>
      </c>
      <c r="F1" t="s">
        <v>51</v>
      </c>
      <c r="G1" t="s">
        <v>52</v>
      </c>
      <c r="H1" t="s">
        <v>53</v>
      </c>
      <c r="I1" t="s">
        <v>54</v>
      </c>
      <c r="J1" t="s">
        <v>55</v>
      </c>
      <c r="K1" t="s">
        <v>56</v>
      </c>
      <c r="L1" t="s">
        <v>57</v>
      </c>
      <c r="M1" t="s">
        <v>58</v>
      </c>
    </row>
    <row r="2" spans="1:13" x14ac:dyDescent="0.25">
      <c r="A2" s="2" t="s">
        <v>14</v>
      </c>
      <c r="B2" s="2" t="s">
        <v>15</v>
      </c>
      <c r="C2">
        <v>652</v>
      </c>
      <c r="D2">
        <v>21829.998466257668</v>
      </c>
      <c r="E2">
        <v>1794.4279141104294</v>
      </c>
      <c r="F2">
        <v>5658.814417177914</v>
      </c>
      <c r="G2">
        <v>1071142</v>
      </c>
      <c r="H2">
        <v>1642.8558282208589</v>
      </c>
      <c r="I2">
        <v>557.14263803680979</v>
      </c>
      <c r="J2">
        <v>1061.7131901840492</v>
      </c>
      <c r="K2">
        <v>644.71319018404904</v>
      </c>
      <c r="L2">
        <v>253.57668711656441</v>
      </c>
      <c r="M2">
        <v>0</v>
      </c>
    </row>
    <row r="3" spans="1:13" x14ac:dyDescent="0.25">
      <c r="A3" s="2" t="s">
        <v>14</v>
      </c>
      <c r="B3" s="2" t="s">
        <v>17</v>
      </c>
      <c r="C3">
        <v>325</v>
      </c>
      <c r="D3">
        <v>13461.855384615385</v>
      </c>
      <c r="E3">
        <v>1297.3384615384616</v>
      </c>
      <c r="F3">
        <v>3565</v>
      </c>
      <c r="G3">
        <v>358952</v>
      </c>
      <c r="H3">
        <v>1104.4676923076922</v>
      </c>
      <c r="I3">
        <v>0</v>
      </c>
      <c r="J3">
        <v>989.42769230769227</v>
      </c>
      <c r="K3">
        <v>536.16923076923081</v>
      </c>
      <c r="L3">
        <v>161.11384615384614</v>
      </c>
      <c r="M3">
        <v>123.87076923076923</v>
      </c>
    </row>
    <row r="4" spans="1:13" x14ac:dyDescent="0.25">
      <c r="A4" s="2" t="s">
        <v>19</v>
      </c>
      <c r="B4" s="2" t="s">
        <v>17</v>
      </c>
      <c r="C4">
        <v>246</v>
      </c>
      <c r="D4">
        <v>13246.516260162602</v>
      </c>
      <c r="E4">
        <v>1260.979674796748</v>
      </c>
      <c r="F4">
        <v>3293.7235772357722</v>
      </c>
      <c r="G4">
        <v>264896</v>
      </c>
      <c r="H4">
        <v>1076.8130081300812</v>
      </c>
      <c r="I4">
        <v>0</v>
      </c>
      <c r="J4">
        <v>981.15853658536582</v>
      </c>
      <c r="K4">
        <v>510.70325203252031</v>
      </c>
      <c r="L4">
        <v>161.1869918699187</v>
      </c>
      <c r="M4">
        <v>0</v>
      </c>
    </row>
    <row r="5" spans="1:13" x14ac:dyDescent="0.25">
      <c r="A5" s="2" t="s">
        <v>21</v>
      </c>
      <c r="B5" s="2" t="s">
        <v>17</v>
      </c>
      <c r="C5">
        <v>553</v>
      </c>
      <c r="D5">
        <v>9923.9312839059676</v>
      </c>
      <c r="E5">
        <v>1365.9168173598553</v>
      </c>
      <c r="F5">
        <v>2987.9783001808319</v>
      </c>
      <c r="G5">
        <v>635888</v>
      </c>
      <c r="H5">
        <v>1149.8878842676311</v>
      </c>
      <c r="I5">
        <v>0</v>
      </c>
      <c r="J5">
        <v>1020.3110307414105</v>
      </c>
      <c r="K5">
        <v>544.7667269439421</v>
      </c>
      <c r="L5">
        <v>180.17179023508137</v>
      </c>
      <c r="M5">
        <v>0</v>
      </c>
    </row>
    <row r="6" spans="1:13" x14ac:dyDescent="0.25">
      <c r="A6" s="2" t="s">
        <v>19</v>
      </c>
      <c r="B6" s="2" t="s">
        <v>15</v>
      </c>
      <c r="C6">
        <v>501</v>
      </c>
      <c r="D6">
        <v>15682.540918163673</v>
      </c>
      <c r="E6">
        <v>1625.9001996007985</v>
      </c>
      <c r="F6">
        <v>5568.1716566866271</v>
      </c>
      <c r="G6">
        <v>785635</v>
      </c>
      <c r="H6">
        <v>1568.1337325349302</v>
      </c>
      <c r="I6">
        <v>430.50499001996008</v>
      </c>
      <c r="J6">
        <v>1045.3073852295408</v>
      </c>
      <c r="K6">
        <v>0</v>
      </c>
      <c r="L6">
        <v>244.42514970059881</v>
      </c>
      <c r="M6">
        <v>0</v>
      </c>
    </row>
    <row r="7" spans="1:13" x14ac:dyDescent="0.25">
      <c r="A7" s="2" t="s">
        <v>14</v>
      </c>
      <c r="B7" s="2" t="s">
        <v>17</v>
      </c>
      <c r="C7">
        <v>488</v>
      </c>
      <c r="D7">
        <v>10631.067622950819</v>
      </c>
      <c r="E7">
        <v>1336.7315573770493</v>
      </c>
      <c r="F7">
        <v>2771.7725409836066</v>
      </c>
      <c r="G7">
        <v>523653</v>
      </c>
      <c r="H7">
        <v>1073.0594262295083</v>
      </c>
      <c r="I7">
        <v>522.46516393442619</v>
      </c>
      <c r="J7">
        <v>1001.9098360655738</v>
      </c>
      <c r="K7">
        <v>522.32786885245901</v>
      </c>
      <c r="L7">
        <v>168.78073770491804</v>
      </c>
      <c r="M7">
        <v>127.94057377049181</v>
      </c>
    </row>
    <row r="8" spans="1:13" x14ac:dyDescent="0.25">
      <c r="A8" s="2" t="s">
        <v>21</v>
      </c>
      <c r="B8" s="2" t="s">
        <v>17</v>
      </c>
      <c r="C8">
        <v>285</v>
      </c>
      <c r="D8">
        <v>10482.228070175439</v>
      </c>
      <c r="E8">
        <v>1267.6280701754386</v>
      </c>
      <c r="F8">
        <v>2281.5298245614035</v>
      </c>
      <c r="G8">
        <v>301853</v>
      </c>
      <c r="H8">
        <v>1059.1333333333334</v>
      </c>
      <c r="I8">
        <v>0</v>
      </c>
      <c r="J8">
        <v>963.4666666666667</v>
      </c>
      <c r="K8">
        <v>476.10175438596491</v>
      </c>
      <c r="L8">
        <v>158.89824561403509</v>
      </c>
      <c r="M8">
        <v>114.58947368421053</v>
      </c>
    </row>
    <row r="9" spans="1:13" x14ac:dyDescent="0.25">
      <c r="A9" s="2" t="s">
        <v>21</v>
      </c>
      <c r="B9" s="2" t="s">
        <v>17</v>
      </c>
      <c r="C9">
        <v>623</v>
      </c>
      <c r="D9">
        <v>14462.285714285714</v>
      </c>
      <c r="E9">
        <v>1452.4815409309792</v>
      </c>
      <c r="F9">
        <v>3625.414125200642</v>
      </c>
      <c r="G9">
        <v>709365</v>
      </c>
      <c r="H9">
        <v>1138.6276083467094</v>
      </c>
      <c r="I9">
        <v>0</v>
      </c>
      <c r="J9">
        <v>1125.6051364365971</v>
      </c>
      <c r="K9">
        <v>565.27287319422146</v>
      </c>
      <c r="L9">
        <v>201.65971107544141</v>
      </c>
      <c r="M9">
        <v>0</v>
      </c>
    </row>
    <row r="10" spans="1:13" x14ac:dyDescent="0.25">
      <c r="A10" s="2" t="s">
        <v>14</v>
      </c>
      <c r="B10" s="2" t="s">
        <v>17</v>
      </c>
      <c r="C10">
        <v>198</v>
      </c>
      <c r="D10">
        <v>15766.424242424242</v>
      </c>
      <c r="E10">
        <v>1617.4646464646464</v>
      </c>
      <c r="F10">
        <v>4305.3383838383843</v>
      </c>
      <c r="G10">
        <v>298565</v>
      </c>
      <c r="H10">
        <v>1507.9040404040404</v>
      </c>
      <c r="I10">
        <v>482.98989898989902</v>
      </c>
      <c r="J10">
        <v>1017.9090909090909</v>
      </c>
      <c r="K10">
        <v>528.09595959595958</v>
      </c>
      <c r="L10">
        <v>208.46969696969697</v>
      </c>
      <c r="M10">
        <v>0</v>
      </c>
    </row>
    <row r="11" spans="1:13" x14ac:dyDescent="0.25">
      <c r="A11" s="2" t="s">
        <v>21</v>
      </c>
      <c r="B11" s="2" t="s">
        <v>15</v>
      </c>
      <c r="C11">
        <v>322</v>
      </c>
      <c r="D11">
        <v>16428.571428571428</v>
      </c>
      <c r="E11">
        <v>1741.9037267080746</v>
      </c>
      <c r="F11">
        <v>5233.3012422360252</v>
      </c>
      <c r="G11">
        <v>489659</v>
      </c>
      <c r="H11">
        <v>1520.6801242236024</v>
      </c>
      <c r="I11">
        <v>516.62422360248445</v>
      </c>
      <c r="J11">
        <v>1101.416149068323</v>
      </c>
      <c r="K11">
        <v>626.04658385093171</v>
      </c>
      <c r="L11">
        <v>265.59627329192546</v>
      </c>
      <c r="M11">
        <v>0</v>
      </c>
    </row>
    <row r="12" spans="1:13" x14ac:dyDescent="0.25">
      <c r="A12" s="2" t="s">
        <v>30</v>
      </c>
      <c r="B12" s="2" t="s">
        <v>17</v>
      </c>
      <c r="C12">
        <v>175</v>
      </c>
      <c r="D12">
        <v>11000</v>
      </c>
      <c r="E12">
        <v>1214.4228571428571</v>
      </c>
      <c r="F12">
        <v>2279.7485714285713</v>
      </c>
      <c r="G12">
        <v>184253</v>
      </c>
      <c r="H12">
        <v>1052.8742857142856</v>
      </c>
      <c r="I12">
        <v>0</v>
      </c>
      <c r="J12">
        <v>989.84</v>
      </c>
      <c r="K12">
        <v>424.20571428571429</v>
      </c>
      <c r="L12">
        <v>169.53142857142856</v>
      </c>
      <c r="M12">
        <v>0</v>
      </c>
    </row>
    <row r="13" spans="1:13" x14ac:dyDescent="0.25">
      <c r="A13" s="2" t="s">
        <v>14</v>
      </c>
      <c r="B13" s="2" t="s">
        <v>32</v>
      </c>
      <c r="C13">
        <v>461</v>
      </c>
      <c r="D13">
        <v>17321.748373101953</v>
      </c>
      <c r="E13">
        <v>2224.1995661605206</v>
      </c>
      <c r="F13">
        <v>5112.7722342733186</v>
      </c>
      <c r="G13">
        <v>842112</v>
      </c>
      <c r="H13">
        <v>1826.70715835141</v>
      </c>
      <c r="I13">
        <v>691.89154013015184</v>
      </c>
      <c r="J13">
        <v>1236.3015184381779</v>
      </c>
      <c r="K13">
        <v>764.93492407809106</v>
      </c>
      <c r="L13">
        <v>272.54663774403468</v>
      </c>
      <c r="M13">
        <v>164.63340563991324</v>
      </c>
    </row>
    <row r="14" spans="1:13" x14ac:dyDescent="0.25">
      <c r="A14" s="2" t="s">
        <v>21</v>
      </c>
      <c r="B14" s="2" t="s">
        <v>17</v>
      </c>
      <c r="C14">
        <v>72</v>
      </c>
      <c r="D14">
        <v>4999.9861111111113</v>
      </c>
      <c r="E14">
        <v>923.93055555555554</v>
      </c>
      <c r="F14">
        <v>1522.7083333333333</v>
      </c>
      <c r="G14">
        <v>69853</v>
      </c>
      <c r="H14">
        <v>970.18055555555554</v>
      </c>
      <c r="I14">
        <v>0</v>
      </c>
      <c r="J14">
        <v>853.54166666666663</v>
      </c>
      <c r="K14">
        <v>342.15277777777777</v>
      </c>
      <c r="L14">
        <v>58.486111111111114</v>
      </c>
      <c r="M14">
        <v>0</v>
      </c>
    </row>
    <row r="15" spans="1:13" x14ac:dyDescent="0.25">
      <c r="A15" s="2" t="s">
        <v>30</v>
      </c>
      <c r="B15" s="2" t="s">
        <v>32</v>
      </c>
      <c r="C15">
        <v>119</v>
      </c>
      <c r="D15">
        <v>12999.428571428571</v>
      </c>
      <c r="E15">
        <v>1896.6302521008404</v>
      </c>
      <c r="F15">
        <v>4190.4705882352937</v>
      </c>
      <c r="G15">
        <v>201568</v>
      </c>
      <c r="H15">
        <v>1693.8487394957983</v>
      </c>
      <c r="I15">
        <v>598.78151260504205</v>
      </c>
      <c r="J15">
        <v>1055.7563025210084</v>
      </c>
      <c r="K15">
        <v>636.11764705882354</v>
      </c>
      <c r="L15">
        <v>264.9075630252101</v>
      </c>
      <c r="M15">
        <v>0</v>
      </c>
    </row>
    <row r="16" spans="1:13" x14ac:dyDescent="0.25">
      <c r="A16" s="2" t="s">
        <v>21</v>
      </c>
      <c r="B16" s="2" t="s">
        <v>32</v>
      </c>
      <c r="C16">
        <v>66</v>
      </c>
      <c r="D16">
        <v>9474.878787878788</v>
      </c>
      <c r="E16">
        <v>1664.969696969697</v>
      </c>
      <c r="F16">
        <v>3419.6666666666665</v>
      </c>
      <c r="G16">
        <v>101256</v>
      </c>
      <c r="H16">
        <v>1534.1818181818182</v>
      </c>
      <c r="I16">
        <v>535.19696969696975</v>
      </c>
      <c r="J16">
        <v>1005.3333333333334</v>
      </c>
      <c r="K16">
        <v>519.18181818181813</v>
      </c>
      <c r="L16">
        <v>216.33333333333334</v>
      </c>
      <c r="M16">
        <v>0</v>
      </c>
    </row>
    <row r="17" spans="1:13" x14ac:dyDescent="0.25">
      <c r="A17" s="2" t="s">
        <v>37</v>
      </c>
      <c r="B17" s="2" t="s">
        <v>15</v>
      </c>
      <c r="C17">
        <v>98</v>
      </c>
      <c r="D17">
        <v>6534.7142857142853</v>
      </c>
      <c r="E17">
        <v>1202.6326530612246</v>
      </c>
      <c r="F17">
        <v>2918</v>
      </c>
      <c r="G17">
        <v>115458</v>
      </c>
      <c r="H17">
        <v>1178.1428571428571</v>
      </c>
      <c r="I17">
        <v>522.92857142857144</v>
      </c>
      <c r="J17">
        <v>802.64285714285711</v>
      </c>
      <c r="K17">
        <v>543.72448979591832</v>
      </c>
      <c r="L17">
        <v>217.57142857142858</v>
      </c>
      <c r="M17">
        <v>0</v>
      </c>
    </row>
    <row r="18" spans="1:13" x14ac:dyDescent="0.25">
      <c r="A18" s="2" t="s">
        <v>39</v>
      </c>
      <c r="B18" s="2" t="s">
        <v>32</v>
      </c>
      <c r="C18">
        <v>45</v>
      </c>
      <c r="D18">
        <v>8571.6444444444442</v>
      </c>
      <c r="E18">
        <v>1552.2666666666667</v>
      </c>
      <c r="F18">
        <v>3219.4444444444443</v>
      </c>
      <c r="G18">
        <v>59683</v>
      </c>
      <c r="H18">
        <v>1326.2888888888888</v>
      </c>
      <c r="I18">
        <v>479.17777777777781</v>
      </c>
      <c r="J18">
        <v>856.71111111111111</v>
      </c>
      <c r="K18">
        <v>390.71111111111111</v>
      </c>
      <c r="L18">
        <v>176.71111111111111</v>
      </c>
      <c r="M18">
        <v>0</v>
      </c>
    </row>
    <row r="19" spans="1:13" x14ac:dyDescent="0.25">
      <c r="A19" s="2" t="s">
        <v>39</v>
      </c>
      <c r="B19" s="2" t="s">
        <v>15</v>
      </c>
      <c r="C19">
        <v>17</v>
      </c>
      <c r="D19">
        <v>2493.705882352941</v>
      </c>
      <c r="E19">
        <v>622.76470588235293</v>
      </c>
      <c r="F19">
        <v>1229.1764705882354</v>
      </c>
      <c r="G19">
        <v>8536</v>
      </c>
      <c r="H19">
        <v>502.11764705882354</v>
      </c>
      <c r="I19">
        <v>256</v>
      </c>
      <c r="J19">
        <v>621.70588235294122</v>
      </c>
      <c r="K19">
        <v>410.76470588235293</v>
      </c>
      <c r="L19">
        <v>0</v>
      </c>
      <c r="M19">
        <v>0</v>
      </c>
    </row>
    <row r="20" spans="1:13" x14ac:dyDescent="0.25">
      <c r="A20" s="2" t="s">
        <v>21</v>
      </c>
      <c r="B20" s="2" t="s">
        <v>32</v>
      </c>
      <c r="C20">
        <v>103</v>
      </c>
      <c r="D20">
        <v>12490.26213592233</v>
      </c>
      <c r="E20">
        <v>1848.9708737864078</v>
      </c>
      <c r="F20">
        <v>4603.9902912621355</v>
      </c>
      <c r="G20">
        <v>165896</v>
      </c>
      <c r="H20">
        <v>1610.6407766990292</v>
      </c>
      <c r="I20">
        <v>640.44660194174753</v>
      </c>
      <c r="J20">
        <v>1025.5825242718447</v>
      </c>
      <c r="K20">
        <v>663.61165048543694</v>
      </c>
      <c r="L20">
        <v>266.45631067961165</v>
      </c>
      <c r="M20">
        <v>0</v>
      </c>
    </row>
    <row r="21" spans="1:13" x14ac:dyDescent="0.25">
      <c r="A21" s="2" t="s">
        <v>21</v>
      </c>
      <c r="B21" s="2" t="s">
        <v>17</v>
      </c>
      <c r="C21">
        <v>274</v>
      </c>
      <c r="D21">
        <v>10542.529197080292</v>
      </c>
      <c r="E21">
        <v>1286.4087591240875</v>
      </c>
      <c r="F21">
        <v>2277.317518248175</v>
      </c>
      <c r="G21">
        <v>302585</v>
      </c>
      <c r="H21">
        <v>1104.3248175182482</v>
      </c>
      <c r="I21">
        <v>0</v>
      </c>
      <c r="J21">
        <v>970.39416058394158</v>
      </c>
      <c r="K21">
        <v>462.96715328467155</v>
      </c>
      <c r="L21">
        <v>150.55839416058393</v>
      </c>
      <c r="M21">
        <v>0</v>
      </c>
    </row>
    <row r="22" spans="1:13" x14ac:dyDescent="0.25">
      <c r="A22" s="2" t="s">
        <v>19</v>
      </c>
      <c r="B22" s="2" t="s">
        <v>17</v>
      </c>
      <c r="C22">
        <v>428</v>
      </c>
      <c r="D22">
        <v>14751.142523364486</v>
      </c>
      <c r="E22">
        <v>1757.5817757009345</v>
      </c>
      <c r="F22">
        <v>3939.1682242990655</v>
      </c>
      <c r="G22">
        <v>666859</v>
      </c>
      <c r="H22">
        <v>1558.0817757009345</v>
      </c>
      <c r="I22">
        <v>0</v>
      </c>
      <c r="J22">
        <v>1095.6845794392523</v>
      </c>
      <c r="K22">
        <v>573.32943925233644</v>
      </c>
      <c r="L22">
        <v>0</v>
      </c>
      <c r="M22">
        <v>145.6822429906542</v>
      </c>
    </row>
    <row r="23" spans="1:13" x14ac:dyDescent="0.25">
      <c r="A23" s="2" t="s">
        <v>14</v>
      </c>
      <c r="B23" s="2" t="s">
        <v>17</v>
      </c>
      <c r="C23">
        <v>212</v>
      </c>
      <c r="D23">
        <v>12669.485849056604</v>
      </c>
      <c r="E23">
        <v>1313.9764150943397</v>
      </c>
      <c r="F23">
        <v>2238.4150943396226</v>
      </c>
      <c r="G23">
        <v>225856</v>
      </c>
      <c r="H23">
        <v>1065.3584905660377</v>
      </c>
      <c r="I23">
        <v>0</v>
      </c>
      <c r="J23">
        <v>921.9905660377359</v>
      </c>
      <c r="K23">
        <v>478.10377358490564</v>
      </c>
      <c r="L23">
        <v>168.39150943396226</v>
      </c>
      <c r="M23">
        <v>121.1745283018868</v>
      </c>
    </row>
    <row r="24" spans="1:13" x14ac:dyDescent="0.25">
      <c r="A24" s="2" t="s">
        <v>19</v>
      </c>
      <c r="B24" s="2" t="s">
        <v>17</v>
      </c>
      <c r="C24">
        <v>299</v>
      </c>
      <c r="D24">
        <v>10874.538461538461</v>
      </c>
      <c r="E24">
        <v>1377.5785953177258</v>
      </c>
      <c r="F24">
        <v>2427.9732441471574</v>
      </c>
      <c r="G24">
        <v>324655</v>
      </c>
      <c r="H24">
        <v>1085.8026755852843</v>
      </c>
      <c r="I24">
        <v>0</v>
      </c>
      <c r="J24">
        <v>958.5150501672241</v>
      </c>
      <c r="K24">
        <v>443.65551839464882</v>
      </c>
      <c r="L24">
        <v>184.68896321070235</v>
      </c>
      <c r="M24">
        <v>0</v>
      </c>
    </row>
    <row r="25" spans="1:13" x14ac:dyDescent="0.25">
      <c r="A25" s="2" t="s">
        <v>21</v>
      </c>
      <c r="B25" s="2" t="s">
        <v>17</v>
      </c>
      <c r="C25">
        <v>191</v>
      </c>
      <c r="D25">
        <v>12791.905759162304</v>
      </c>
      <c r="E25">
        <v>1165.1623036649214</v>
      </c>
      <c r="F25">
        <v>2228.5654450261782</v>
      </c>
      <c r="G25">
        <v>205658</v>
      </c>
      <c r="H25">
        <v>1076.7434554973822</v>
      </c>
      <c r="I25">
        <v>0</v>
      </c>
      <c r="J25">
        <v>944.27225130890054</v>
      </c>
      <c r="K25">
        <v>469.29319371727746</v>
      </c>
      <c r="L25">
        <v>170.60209424083769</v>
      </c>
      <c r="M25">
        <v>0</v>
      </c>
    </row>
    <row r="26" spans="1:13" x14ac:dyDescent="0.25">
      <c r="A26" s="2" t="s">
        <v>14</v>
      </c>
      <c r="B26" s="2" t="s">
        <v>32</v>
      </c>
      <c r="C26">
        <v>701</v>
      </c>
      <c r="D26">
        <v>26194.854493580599</v>
      </c>
      <c r="E26">
        <v>2143.4151212553493</v>
      </c>
      <c r="F26">
        <v>5257.1112696148357</v>
      </c>
      <c r="G26">
        <v>1328569</v>
      </c>
      <c r="H26">
        <v>1895.2482168330955</v>
      </c>
      <c r="I26">
        <v>716.60770328102706</v>
      </c>
      <c r="J26">
        <v>1286.0527817403708</v>
      </c>
      <c r="K26">
        <v>859.54065620542087</v>
      </c>
      <c r="L26">
        <v>313.31669044222537</v>
      </c>
      <c r="M26">
        <v>177.65477888730385</v>
      </c>
    </row>
    <row r="27" spans="1:13" x14ac:dyDescent="0.25">
      <c r="A27" s="2"/>
      <c r="B27" s="2"/>
      <c r="I27">
        <v>0.28900336108383562</v>
      </c>
      <c r="J27">
        <v>0.77520401207433065</v>
      </c>
      <c r="K27">
        <v>0.38227684448813404</v>
      </c>
      <c r="L27">
        <v>0.42798400964039129</v>
      </c>
      <c r="M27">
        <v>0.4683357782425957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1A5EE-61B6-4AF3-A6A9-7F74AB00E089}">
  <dimension ref="C4:O30"/>
  <sheetViews>
    <sheetView topLeftCell="C1" workbookViewId="0">
      <selection activeCell="C4" sqref="C4:O30"/>
    </sheetView>
  </sheetViews>
  <sheetFormatPr defaultRowHeight="15" x14ac:dyDescent="0.25"/>
  <cols>
    <col min="2" max="2" width="9.140625" customWidth="1"/>
    <col min="3" max="3" width="16.140625" customWidth="1"/>
    <col min="4" max="4" width="12.5703125" customWidth="1"/>
    <col min="5" max="5" width="17.7109375" customWidth="1"/>
    <col min="6" max="6" width="14.85546875" customWidth="1"/>
    <col min="7" max="7" width="23.28515625" customWidth="1"/>
    <col min="8" max="8" width="22.42578125" customWidth="1"/>
    <col min="9" max="9" width="28.42578125" customWidth="1"/>
    <col min="10" max="10" width="17.42578125" customWidth="1"/>
    <col min="11" max="11" width="22.28515625" customWidth="1"/>
    <col min="12" max="12" width="18.5703125" customWidth="1"/>
    <col min="13" max="13" width="20.5703125" customWidth="1"/>
    <col min="14" max="14" width="21.28515625" customWidth="1"/>
    <col min="15" max="15" width="23.85546875" customWidth="1"/>
  </cols>
  <sheetData>
    <row r="4" spans="3:15" x14ac:dyDescent="0.25">
      <c r="C4" t="s">
        <v>1</v>
      </c>
      <c r="D4" t="s">
        <v>2</v>
      </c>
      <c r="E4" t="s">
        <v>3</v>
      </c>
      <c r="F4" t="s">
        <v>49</v>
      </c>
      <c r="G4" t="s">
        <v>50</v>
      </c>
      <c r="H4" t="s">
        <v>51</v>
      </c>
      <c r="I4" t="s">
        <v>52</v>
      </c>
      <c r="J4" t="s">
        <v>53</v>
      </c>
      <c r="K4" t="s">
        <v>54</v>
      </c>
      <c r="L4" t="s">
        <v>55</v>
      </c>
      <c r="M4" t="s">
        <v>56</v>
      </c>
      <c r="N4" t="s">
        <v>57</v>
      </c>
      <c r="O4" t="s">
        <v>58</v>
      </c>
    </row>
    <row r="5" spans="3:15" x14ac:dyDescent="0.25">
      <c r="C5" t="s">
        <v>14</v>
      </c>
      <c r="D5" t="s">
        <v>15</v>
      </c>
      <c r="E5">
        <v>652</v>
      </c>
      <c r="F5">
        <v>21829.998466257668</v>
      </c>
      <c r="G5">
        <v>1794.4279141104294</v>
      </c>
      <c r="H5">
        <v>5658.814417177914</v>
      </c>
      <c r="I5">
        <v>1071142</v>
      </c>
      <c r="J5">
        <v>1642.8558282208589</v>
      </c>
      <c r="K5">
        <v>557.14263803680979</v>
      </c>
      <c r="L5">
        <v>1061.7131901840492</v>
      </c>
      <c r="M5">
        <v>644.71319018404904</v>
      </c>
      <c r="N5">
        <v>253.57668711656441</v>
      </c>
      <c r="O5">
        <v>0</v>
      </c>
    </row>
    <row r="6" spans="3:15" x14ac:dyDescent="0.25">
      <c r="C6" t="s">
        <v>14</v>
      </c>
      <c r="D6" t="s">
        <v>17</v>
      </c>
      <c r="E6">
        <v>325</v>
      </c>
      <c r="F6">
        <v>13461.855384615385</v>
      </c>
      <c r="G6">
        <v>1297.3384615384616</v>
      </c>
      <c r="H6">
        <v>3565</v>
      </c>
      <c r="I6">
        <v>358952</v>
      </c>
      <c r="J6">
        <v>1104.4676923076922</v>
      </c>
      <c r="K6">
        <v>0</v>
      </c>
      <c r="L6">
        <v>989.42769230769227</v>
      </c>
      <c r="M6">
        <v>536.16923076923081</v>
      </c>
      <c r="N6">
        <v>161.11384615384614</v>
      </c>
      <c r="O6">
        <v>123.87076923076923</v>
      </c>
    </row>
    <row r="7" spans="3:15" x14ac:dyDescent="0.25">
      <c r="C7" t="s">
        <v>19</v>
      </c>
      <c r="D7" t="s">
        <v>17</v>
      </c>
      <c r="E7">
        <v>246</v>
      </c>
      <c r="F7">
        <v>13246.516260162602</v>
      </c>
      <c r="G7">
        <v>1260.979674796748</v>
      </c>
      <c r="H7">
        <v>3293.7235772357722</v>
      </c>
      <c r="I7">
        <v>264896</v>
      </c>
      <c r="J7">
        <v>1076.8130081300812</v>
      </c>
      <c r="K7">
        <v>0</v>
      </c>
      <c r="L7">
        <v>981.15853658536582</v>
      </c>
      <c r="M7">
        <v>510.70325203252031</v>
      </c>
      <c r="N7">
        <v>161.1869918699187</v>
      </c>
      <c r="O7">
        <v>0</v>
      </c>
    </row>
    <row r="8" spans="3:15" x14ac:dyDescent="0.25">
      <c r="C8" t="s">
        <v>21</v>
      </c>
      <c r="D8" t="s">
        <v>17</v>
      </c>
      <c r="E8">
        <v>553</v>
      </c>
      <c r="F8">
        <v>9923.9312839059676</v>
      </c>
      <c r="G8">
        <v>1365.9168173598553</v>
      </c>
      <c r="H8">
        <v>2987.9783001808319</v>
      </c>
      <c r="I8">
        <v>635888</v>
      </c>
      <c r="J8">
        <v>1149.8878842676311</v>
      </c>
      <c r="K8">
        <v>0</v>
      </c>
      <c r="L8">
        <v>1020.3110307414105</v>
      </c>
      <c r="M8">
        <v>544.7667269439421</v>
      </c>
      <c r="N8">
        <v>180.17179023508137</v>
      </c>
      <c r="O8">
        <v>0</v>
      </c>
    </row>
    <row r="9" spans="3:15" x14ac:dyDescent="0.25">
      <c r="C9" t="s">
        <v>19</v>
      </c>
      <c r="D9" t="s">
        <v>15</v>
      </c>
      <c r="E9">
        <v>501</v>
      </c>
      <c r="F9">
        <v>15682.540918163673</v>
      </c>
      <c r="G9">
        <v>1625.9001996007985</v>
      </c>
      <c r="H9">
        <v>5568.1716566866271</v>
      </c>
      <c r="I9">
        <v>785635</v>
      </c>
      <c r="J9">
        <v>1568.1337325349302</v>
      </c>
      <c r="K9">
        <v>430.50499001996008</v>
      </c>
      <c r="L9">
        <v>1045.3073852295408</v>
      </c>
      <c r="M9">
        <v>0</v>
      </c>
      <c r="N9">
        <v>244.42514970059881</v>
      </c>
      <c r="O9">
        <v>0</v>
      </c>
    </row>
    <row r="10" spans="3:15" x14ac:dyDescent="0.25">
      <c r="C10" t="s">
        <v>14</v>
      </c>
      <c r="D10" t="s">
        <v>17</v>
      </c>
      <c r="E10">
        <v>488</v>
      </c>
      <c r="F10">
        <v>10631.067622950819</v>
      </c>
      <c r="G10">
        <v>1336.7315573770493</v>
      </c>
      <c r="H10">
        <v>2771.7725409836066</v>
      </c>
      <c r="I10">
        <v>523653</v>
      </c>
      <c r="J10">
        <v>1073.0594262295083</v>
      </c>
      <c r="K10">
        <v>522.46516393442619</v>
      </c>
      <c r="L10">
        <v>1001.9098360655738</v>
      </c>
      <c r="M10">
        <v>522.32786885245901</v>
      </c>
      <c r="N10">
        <v>168.78073770491804</v>
      </c>
      <c r="O10">
        <v>127.94057377049181</v>
      </c>
    </row>
    <row r="11" spans="3:15" x14ac:dyDescent="0.25">
      <c r="C11" t="s">
        <v>21</v>
      </c>
      <c r="D11" t="s">
        <v>17</v>
      </c>
      <c r="E11">
        <v>285</v>
      </c>
      <c r="F11">
        <v>10482.228070175439</v>
      </c>
      <c r="G11">
        <v>1267.6280701754386</v>
      </c>
      <c r="H11">
        <v>2281.5298245614035</v>
      </c>
      <c r="I11">
        <v>301853</v>
      </c>
      <c r="J11">
        <v>1059.1333333333334</v>
      </c>
      <c r="K11">
        <v>0</v>
      </c>
      <c r="L11">
        <v>963.4666666666667</v>
      </c>
      <c r="M11">
        <v>476.10175438596491</v>
      </c>
      <c r="N11">
        <v>158.89824561403509</v>
      </c>
      <c r="O11">
        <v>114.58947368421053</v>
      </c>
    </row>
    <row r="12" spans="3:15" x14ac:dyDescent="0.25">
      <c r="C12" t="s">
        <v>21</v>
      </c>
      <c r="D12" t="s">
        <v>17</v>
      </c>
      <c r="E12">
        <v>623</v>
      </c>
      <c r="F12">
        <v>14462.285714285714</v>
      </c>
      <c r="G12">
        <v>1452.4815409309792</v>
      </c>
      <c r="H12">
        <v>3625.414125200642</v>
      </c>
      <c r="I12">
        <v>709365</v>
      </c>
      <c r="J12">
        <v>1138.6276083467094</v>
      </c>
      <c r="K12">
        <v>0</v>
      </c>
      <c r="L12">
        <v>1125.6051364365971</v>
      </c>
      <c r="M12">
        <v>565.27287319422146</v>
      </c>
      <c r="N12">
        <v>201.65971107544141</v>
      </c>
      <c r="O12">
        <v>0</v>
      </c>
    </row>
    <row r="13" spans="3:15" x14ac:dyDescent="0.25">
      <c r="C13" t="s">
        <v>14</v>
      </c>
      <c r="D13" t="s">
        <v>17</v>
      </c>
      <c r="E13">
        <v>198</v>
      </c>
      <c r="F13">
        <v>15766.424242424242</v>
      </c>
      <c r="G13">
        <v>1617.4646464646464</v>
      </c>
      <c r="H13">
        <v>4305.3383838383843</v>
      </c>
      <c r="I13">
        <v>298565</v>
      </c>
      <c r="J13">
        <v>1507.9040404040404</v>
      </c>
      <c r="K13">
        <v>482.98989898989902</v>
      </c>
      <c r="L13">
        <v>1017.9090909090909</v>
      </c>
      <c r="M13">
        <v>528.09595959595958</v>
      </c>
      <c r="N13">
        <v>208.46969696969697</v>
      </c>
      <c r="O13">
        <v>0</v>
      </c>
    </row>
    <row r="14" spans="3:15" x14ac:dyDescent="0.25">
      <c r="C14" t="s">
        <v>21</v>
      </c>
      <c r="D14" t="s">
        <v>15</v>
      </c>
      <c r="E14">
        <v>322</v>
      </c>
      <c r="F14">
        <v>16428.571428571428</v>
      </c>
      <c r="G14">
        <v>1741.9037267080746</v>
      </c>
      <c r="H14">
        <v>5233.3012422360252</v>
      </c>
      <c r="I14">
        <v>489659</v>
      </c>
      <c r="J14">
        <v>1520.6801242236024</v>
      </c>
      <c r="K14">
        <v>516.62422360248445</v>
      </c>
      <c r="L14">
        <v>1101.416149068323</v>
      </c>
      <c r="M14">
        <v>626.04658385093171</v>
      </c>
      <c r="N14">
        <v>265.59627329192546</v>
      </c>
      <c r="O14">
        <v>0</v>
      </c>
    </row>
    <row r="15" spans="3:15" x14ac:dyDescent="0.25">
      <c r="C15" t="s">
        <v>30</v>
      </c>
      <c r="D15" t="s">
        <v>17</v>
      </c>
      <c r="E15">
        <v>175</v>
      </c>
      <c r="F15">
        <v>11000</v>
      </c>
      <c r="G15">
        <v>1214.4228571428571</v>
      </c>
      <c r="H15">
        <v>2279.7485714285713</v>
      </c>
      <c r="I15">
        <v>184253</v>
      </c>
      <c r="J15">
        <v>1052.8742857142856</v>
      </c>
      <c r="K15">
        <v>0</v>
      </c>
      <c r="L15">
        <v>989.84</v>
      </c>
      <c r="M15">
        <v>424.20571428571429</v>
      </c>
      <c r="N15">
        <v>169.53142857142856</v>
      </c>
      <c r="O15">
        <v>0</v>
      </c>
    </row>
    <row r="16" spans="3:15" x14ac:dyDescent="0.25">
      <c r="C16" t="s">
        <v>14</v>
      </c>
      <c r="D16" t="s">
        <v>32</v>
      </c>
      <c r="E16">
        <v>461</v>
      </c>
      <c r="F16">
        <v>17321.748373101953</v>
      </c>
      <c r="G16">
        <v>2224.1995661605206</v>
      </c>
      <c r="H16">
        <v>5112.7722342733186</v>
      </c>
      <c r="I16">
        <v>842112</v>
      </c>
      <c r="J16">
        <v>1826.70715835141</v>
      </c>
      <c r="K16">
        <v>691.89154013015184</v>
      </c>
      <c r="L16">
        <v>1236.3015184381779</v>
      </c>
      <c r="M16">
        <v>764.93492407809106</v>
      </c>
      <c r="N16">
        <v>272.54663774403468</v>
      </c>
      <c r="O16">
        <v>164.63340563991324</v>
      </c>
    </row>
    <row r="17" spans="3:15" x14ac:dyDescent="0.25">
      <c r="C17" t="s">
        <v>21</v>
      </c>
      <c r="D17" t="s">
        <v>17</v>
      </c>
      <c r="E17">
        <v>72</v>
      </c>
      <c r="F17">
        <v>4999.9861111111113</v>
      </c>
      <c r="G17">
        <v>923.93055555555554</v>
      </c>
      <c r="H17">
        <v>1522.7083333333333</v>
      </c>
      <c r="I17">
        <v>69853</v>
      </c>
      <c r="J17">
        <v>970.18055555555554</v>
      </c>
      <c r="K17">
        <v>0</v>
      </c>
      <c r="L17">
        <v>853.54166666666663</v>
      </c>
      <c r="M17">
        <v>342.15277777777777</v>
      </c>
      <c r="N17">
        <v>58.486111111111114</v>
      </c>
      <c r="O17">
        <v>0</v>
      </c>
    </row>
    <row r="18" spans="3:15" x14ac:dyDescent="0.25">
      <c r="C18" t="s">
        <v>30</v>
      </c>
      <c r="D18" t="s">
        <v>32</v>
      </c>
      <c r="E18">
        <v>119</v>
      </c>
      <c r="F18">
        <v>12999.428571428571</v>
      </c>
      <c r="G18">
        <v>1896.6302521008404</v>
      </c>
      <c r="H18">
        <v>4190.4705882352937</v>
      </c>
      <c r="I18">
        <v>201568</v>
      </c>
      <c r="J18">
        <v>1693.8487394957983</v>
      </c>
      <c r="K18">
        <v>598.78151260504205</v>
      </c>
      <c r="L18">
        <v>1055.7563025210084</v>
      </c>
      <c r="M18">
        <v>636.11764705882354</v>
      </c>
      <c r="N18">
        <v>264.9075630252101</v>
      </c>
      <c r="O18">
        <v>0</v>
      </c>
    </row>
    <row r="19" spans="3:15" x14ac:dyDescent="0.25">
      <c r="C19" t="s">
        <v>21</v>
      </c>
      <c r="D19" t="s">
        <v>32</v>
      </c>
      <c r="E19">
        <v>66</v>
      </c>
      <c r="F19">
        <v>9474.878787878788</v>
      </c>
      <c r="G19">
        <v>1664.969696969697</v>
      </c>
      <c r="H19">
        <v>3419.6666666666665</v>
      </c>
      <c r="I19">
        <v>101256</v>
      </c>
      <c r="J19">
        <v>1534.1818181818182</v>
      </c>
      <c r="K19">
        <v>535.19696969696975</v>
      </c>
      <c r="L19">
        <v>1005.3333333333334</v>
      </c>
      <c r="M19">
        <v>519.18181818181813</v>
      </c>
      <c r="N19">
        <v>216.33333333333334</v>
      </c>
      <c r="O19">
        <v>0</v>
      </c>
    </row>
    <row r="20" spans="3:15" x14ac:dyDescent="0.25">
      <c r="C20" t="s">
        <v>37</v>
      </c>
      <c r="D20" t="s">
        <v>15</v>
      </c>
      <c r="E20">
        <v>98</v>
      </c>
      <c r="F20">
        <v>6534.7142857142853</v>
      </c>
      <c r="G20">
        <v>1202.6326530612246</v>
      </c>
      <c r="H20">
        <v>2918</v>
      </c>
      <c r="I20">
        <v>115458</v>
      </c>
      <c r="J20">
        <v>1178.1428571428571</v>
      </c>
      <c r="K20">
        <v>522.92857142857144</v>
      </c>
      <c r="L20">
        <v>802.64285714285711</v>
      </c>
      <c r="M20">
        <v>543.72448979591832</v>
      </c>
      <c r="N20">
        <v>217.57142857142858</v>
      </c>
      <c r="O20">
        <v>0</v>
      </c>
    </row>
    <row r="21" spans="3:15" x14ac:dyDescent="0.25">
      <c r="C21" t="s">
        <v>39</v>
      </c>
      <c r="D21" t="s">
        <v>32</v>
      </c>
      <c r="E21">
        <v>45</v>
      </c>
      <c r="F21">
        <v>8571.6444444444442</v>
      </c>
      <c r="G21">
        <v>1552.2666666666667</v>
      </c>
      <c r="H21">
        <v>3219.4444444444443</v>
      </c>
      <c r="I21">
        <v>59683</v>
      </c>
      <c r="J21">
        <v>1326.2888888888888</v>
      </c>
      <c r="K21">
        <v>479.17777777777781</v>
      </c>
      <c r="L21">
        <v>856.71111111111111</v>
      </c>
      <c r="M21">
        <v>390.71111111111111</v>
      </c>
      <c r="N21">
        <v>176.71111111111111</v>
      </c>
      <c r="O21">
        <v>0</v>
      </c>
    </row>
    <row r="22" spans="3:15" x14ac:dyDescent="0.25">
      <c r="C22" t="s">
        <v>39</v>
      </c>
      <c r="D22" t="s">
        <v>15</v>
      </c>
      <c r="E22">
        <v>17</v>
      </c>
      <c r="F22">
        <v>2493.705882352941</v>
      </c>
      <c r="G22">
        <v>622.76470588235293</v>
      </c>
      <c r="H22">
        <v>1229.1764705882354</v>
      </c>
      <c r="I22">
        <v>8536</v>
      </c>
      <c r="J22">
        <v>502.11764705882354</v>
      </c>
      <c r="K22">
        <v>256</v>
      </c>
      <c r="L22">
        <v>621.70588235294122</v>
      </c>
      <c r="M22">
        <v>410.76470588235293</v>
      </c>
      <c r="N22">
        <v>0</v>
      </c>
      <c r="O22">
        <v>0</v>
      </c>
    </row>
    <row r="23" spans="3:15" x14ac:dyDescent="0.25">
      <c r="C23" t="s">
        <v>21</v>
      </c>
      <c r="D23" t="s">
        <v>32</v>
      </c>
      <c r="E23">
        <v>103</v>
      </c>
      <c r="F23">
        <v>12490.26213592233</v>
      </c>
      <c r="G23">
        <v>1848.9708737864078</v>
      </c>
      <c r="H23">
        <v>4603.9902912621355</v>
      </c>
      <c r="I23">
        <v>165896</v>
      </c>
      <c r="J23">
        <v>1610.6407766990292</v>
      </c>
      <c r="K23">
        <v>640.44660194174753</v>
      </c>
      <c r="L23">
        <v>1025.5825242718447</v>
      </c>
      <c r="M23">
        <v>663.61165048543694</v>
      </c>
      <c r="N23">
        <v>266.45631067961165</v>
      </c>
      <c r="O23">
        <v>0</v>
      </c>
    </row>
    <row r="24" spans="3:15" x14ac:dyDescent="0.25">
      <c r="C24" t="s">
        <v>21</v>
      </c>
      <c r="D24" t="s">
        <v>17</v>
      </c>
      <c r="E24">
        <v>274</v>
      </c>
      <c r="F24">
        <v>10542.529197080292</v>
      </c>
      <c r="G24">
        <v>1286.4087591240875</v>
      </c>
      <c r="H24">
        <v>2277.317518248175</v>
      </c>
      <c r="I24">
        <v>302585</v>
      </c>
      <c r="J24">
        <v>1104.3248175182482</v>
      </c>
      <c r="K24">
        <v>0</v>
      </c>
      <c r="L24">
        <v>970.39416058394158</v>
      </c>
      <c r="M24">
        <v>462.96715328467155</v>
      </c>
      <c r="N24">
        <v>150.55839416058393</v>
      </c>
      <c r="O24">
        <v>0</v>
      </c>
    </row>
    <row r="25" spans="3:15" x14ac:dyDescent="0.25">
      <c r="C25" t="s">
        <v>19</v>
      </c>
      <c r="D25" t="s">
        <v>17</v>
      </c>
      <c r="E25">
        <v>428</v>
      </c>
      <c r="F25">
        <v>14751.142523364486</v>
      </c>
      <c r="G25">
        <v>1757.5817757009345</v>
      </c>
      <c r="H25">
        <v>3939.1682242990655</v>
      </c>
      <c r="I25">
        <v>666859</v>
      </c>
      <c r="J25">
        <v>1558.0817757009345</v>
      </c>
      <c r="K25">
        <v>0</v>
      </c>
      <c r="L25">
        <v>1095.6845794392523</v>
      </c>
      <c r="M25">
        <v>573.32943925233644</v>
      </c>
      <c r="N25">
        <v>0</v>
      </c>
      <c r="O25">
        <v>145.6822429906542</v>
      </c>
    </row>
    <row r="26" spans="3:15" x14ac:dyDescent="0.25">
      <c r="C26" t="s">
        <v>14</v>
      </c>
      <c r="D26" t="s">
        <v>17</v>
      </c>
      <c r="E26">
        <v>212</v>
      </c>
      <c r="F26">
        <v>12669.485849056604</v>
      </c>
      <c r="G26">
        <v>1313.9764150943397</v>
      </c>
      <c r="H26">
        <v>2238.4150943396226</v>
      </c>
      <c r="I26">
        <v>225856</v>
      </c>
      <c r="J26">
        <v>1065.3584905660377</v>
      </c>
      <c r="K26">
        <v>0</v>
      </c>
      <c r="L26">
        <v>921.9905660377359</v>
      </c>
      <c r="M26">
        <v>478.10377358490564</v>
      </c>
      <c r="N26">
        <v>168.39150943396226</v>
      </c>
      <c r="O26">
        <v>121.1745283018868</v>
      </c>
    </row>
    <row r="27" spans="3:15" x14ac:dyDescent="0.25">
      <c r="C27" t="s">
        <v>19</v>
      </c>
      <c r="D27" t="s">
        <v>17</v>
      </c>
      <c r="E27">
        <v>299</v>
      </c>
      <c r="F27">
        <v>10874.538461538461</v>
      </c>
      <c r="G27">
        <v>1377.5785953177258</v>
      </c>
      <c r="H27">
        <v>2427.9732441471574</v>
      </c>
      <c r="I27">
        <v>324655</v>
      </c>
      <c r="J27">
        <v>1085.8026755852843</v>
      </c>
      <c r="K27">
        <v>0</v>
      </c>
      <c r="L27">
        <v>958.5150501672241</v>
      </c>
      <c r="M27">
        <v>443.65551839464882</v>
      </c>
      <c r="N27">
        <v>184.68896321070235</v>
      </c>
      <c r="O27">
        <v>0</v>
      </c>
    </row>
    <row r="28" spans="3:15" x14ac:dyDescent="0.25">
      <c r="C28" t="s">
        <v>21</v>
      </c>
      <c r="D28" t="s">
        <v>17</v>
      </c>
      <c r="E28">
        <v>191</v>
      </c>
      <c r="F28">
        <v>12791.905759162304</v>
      </c>
      <c r="G28">
        <v>1165.1623036649214</v>
      </c>
      <c r="H28">
        <v>2228.5654450261782</v>
      </c>
      <c r="I28">
        <v>205658</v>
      </c>
      <c r="J28">
        <v>1076.7434554973822</v>
      </c>
      <c r="K28">
        <v>0</v>
      </c>
      <c r="L28">
        <v>944.27225130890054</v>
      </c>
      <c r="M28">
        <v>469.29319371727746</v>
      </c>
      <c r="N28">
        <v>170.60209424083769</v>
      </c>
      <c r="O28">
        <v>0</v>
      </c>
    </row>
    <row r="29" spans="3:15" x14ac:dyDescent="0.25">
      <c r="C29" t="s">
        <v>14</v>
      </c>
      <c r="D29" t="s">
        <v>32</v>
      </c>
      <c r="E29">
        <v>701</v>
      </c>
      <c r="F29">
        <v>26194.854493580599</v>
      </c>
      <c r="G29">
        <v>2143.4151212553493</v>
      </c>
      <c r="H29">
        <v>5257.1112696148357</v>
      </c>
      <c r="I29">
        <v>1328569</v>
      </c>
      <c r="J29">
        <v>1895.2482168330955</v>
      </c>
      <c r="K29">
        <v>716.60770328102706</v>
      </c>
      <c r="L29">
        <v>1286.0527817403708</v>
      </c>
      <c r="M29">
        <v>859.54065620542087</v>
      </c>
      <c r="N29">
        <v>313.31669044222537</v>
      </c>
      <c r="O29">
        <v>177.65477888730385</v>
      </c>
    </row>
    <row r="30" spans="3:15" s="8" customFormat="1" x14ac:dyDescent="0.25">
      <c r="K30">
        <f>CORREL($I$5:$I$29,K5:K29)</f>
        <v>0.28900336108383562</v>
      </c>
      <c r="L30">
        <f t="shared" ref="L30:O30" si="0">CORREL($I$5:$I$29,L5:L29)</f>
        <v>0.77520401207433065</v>
      </c>
      <c r="M30">
        <f t="shared" si="0"/>
        <v>0.38227684448813404</v>
      </c>
      <c r="N30">
        <f t="shared" si="0"/>
        <v>0.42798400964039129</v>
      </c>
      <c r="O30">
        <f t="shared" si="0"/>
        <v>0.4683357782425957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21E5B-8588-48D9-A624-E283EE27D6E6}">
  <dimension ref="A1:I4"/>
  <sheetViews>
    <sheetView topLeftCell="H1" workbookViewId="0">
      <selection activeCell="A4" sqref="A1:I4"/>
    </sheetView>
  </sheetViews>
  <sheetFormatPr defaultRowHeight="15" x14ac:dyDescent="0.25"/>
  <cols>
    <col min="1" max="1" width="12.85546875" bestFit="1" customWidth="1"/>
    <col min="2" max="2" width="12.7109375" bestFit="1" customWidth="1"/>
    <col min="3" max="3" width="18.7109375" bestFit="1" customWidth="1"/>
    <col min="4" max="4" width="22.7109375" bestFit="1" customWidth="1"/>
    <col min="5" max="5" width="24.140625" bestFit="1" customWidth="1"/>
    <col min="6" max="6" width="21" bestFit="1" customWidth="1"/>
    <col min="7" max="7" width="21.7109375" bestFit="1" customWidth="1"/>
    <col min="8" max="8" width="24.42578125" bestFit="1" customWidth="1"/>
    <col min="9" max="10" width="21.140625" bestFit="1" customWidth="1"/>
    <col min="11" max="11" width="22.140625" bestFit="1" customWidth="1"/>
    <col min="12" max="12" width="22.85546875" bestFit="1" customWidth="1"/>
  </cols>
  <sheetData>
    <row r="1" spans="1:9" x14ac:dyDescent="0.25">
      <c r="A1" t="s">
        <v>2</v>
      </c>
      <c r="B1" t="s">
        <v>61</v>
      </c>
      <c r="C1" t="s">
        <v>59</v>
      </c>
      <c r="D1" t="s">
        <v>54</v>
      </c>
      <c r="E1" t="s">
        <v>60</v>
      </c>
      <c r="F1" t="s">
        <v>56</v>
      </c>
      <c r="G1" t="s">
        <v>57</v>
      </c>
      <c r="H1" t="s">
        <v>58</v>
      </c>
      <c r="I1" t="s">
        <v>62</v>
      </c>
    </row>
    <row r="2" spans="1:9" x14ac:dyDescent="0.25">
      <c r="A2" s="2" t="s">
        <v>15</v>
      </c>
      <c r="B2">
        <v>318</v>
      </c>
      <c r="C2">
        <v>1397.5258398725759</v>
      </c>
      <c r="D2">
        <v>456.64008461756515</v>
      </c>
      <c r="E2">
        <v>926.5570927955423</v>
      </c>
      <c r="F2">
        <v>445.04979394265041</v>
      </c>
      <c r="G2">
        <v>196.23390773610345</v>
      </c>
      <c r="H2">
        <v>0</v>
      </c>
      <c r="I2">
        <v>12593.906196211999</v>
      </c>
    </row>
    <row r="3" spans="1:9" x14ac:dyDescent="0.25">
      <c r="A3" s="2" t="s">
        <v>17</v>
      </c>
      <c r="B3">
        <v>312.07142857142856</v>
      </c>
      <c r="C3">
        <v>1331.257287874543</v>
      </c>
      <c r="D3">
        <v>71.818218780308939</v>
      </c>
      <c r="E3">
        <v>988.14473313686563</v>
      </c>
      <c r="F3">
        <v>491.22465971940215</v>
      </c>
      <c r="G3">
        <v>153.03853716796883</v>
      </c>
      <c r="H3">
        <v>45.23268485557233</v>
      </c>
      <c r="I3">
        <v>11828.849748559531</v>
      </c>
    </row>
    <row r="4" spans="1:9" x14ac:dyDescent="0.25">
      <c r="A4" s="2" t="s">
        <v>32</v>
      </c>
      <c r="B4">
        <v>249.16666666666666</v>
      </c>
      <c r="C4">
        <v>1888.4086961565804</v>
      </c>
      <c r="D4">
        <v>610.35035090545261</v>
      </c>
      <c r="E4">
        <v>1077.6229285693078</v>
      </c>
      <c r="F4">
        <v>639.01630118678361</v>
      </c>
      <c r="G4">
        <v>251.71194105592105</v>
      </c>
      <c r="H4">
        <v>57.048030754536171</v>
      </c>
      <c r="I4">
        <v>14508.802801059448</v>
      </c>
    </row>
  </sheetData>
  <phoneticPr fontId="18"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2DCEF-8F10-4427-AFD1-961A1B4DF9BD}">
  <dimension ref="A3:G8"/>
  <sheetViews>
    <sheetView topLeftCell="B1" workbookViewId="0">
      <selection activeCell="C31" sqref="C31"/>
    </sheetView>
  </sheetViews>
  <sheetFormatPr defaultRowHeight="15" x14ac:dyDescent="0.25"/>
  <cols>
    <col min="1" max="1" width="17.85546875" bestFit="1" customWidth="1"/>
    <col min="2" max="2" width="21.85546875" bestFit="1" customWidth="1"/>
    <col min="3" max="3" width="18.7109375" bestFit="1" customWidth="1"/>
    <col min="4" max="4" width="20.42578125" bestFit="1" customWidth="1"/>
    <col min="5" max="5" width="22.140625" bestFit="1" customWidth="1"/>
    <col min="6" max="6" width="19.42578125" bestFit="1" customWidth="1"/>
    <col min="7" max="7" width="11.28515625" bestFit="1" customWidth="1"/>
  </cols>
  <sheetData>
    <row r="3" spans="1:7" x14ac:dyDescent="0.25">
      <c r="A3" s="4" t="s">
        <v>66</v>
      </c>
      <c r="B3" s="4" t="s">
        <v>69</v>
      </c>
    </row>
    <row r="4" spans="1:7" x14ac:dyDescent="0.25">
      <c r="A4" s="4" t="s">
        <v>67</v>
      </c>
      <c r="B4" t="s">
        <v>60</v>
      </c>
      <c r="C4" t="s">
        <v>56</v>
      </c>
      <c r="D4" t="s">
        <v>54</v>
      </c>
      <c r="E4" t="s">
        <v>58</v>
      </c>
      <c r="F4" t="s">
        <v>57</v>
      </c>
      <c r="G4" t="s">
        <v>68</v>
      </c>
    </row>
    <row r="5" spans="1:7" x14ac:dyDescent="0.25">
      <c r="A5" s="5" t="s">
        <v>17</v>
      </c>
      <c r="B5" s="6">
        <v>0.56482879969774746</v>
      </c>
      <c r="C5" s="6">
        <v>0.28078663542581911</v>
      </c>
      <c r="D5" s="6">
        <v>4.1051676894880096E-2</v>
      </c>
      <c r="E5" s="6">
        <v>2.5855243910449206E-2</v>
      </c>
      <c r="F5" s="6">
        <v>8.7477644071104171E-2</v>
      </c>
      <c r="G5" s="2">
        <v>1</v>
      </c>
    </row>
    <row r="6" spans="1:7" x14ac:dyDescent="0.25">
      <c r="A6" s="5" t="s">
        <v>15</v>
      </c>
      <c r="B6" s="6">
        <v>0.45767638626015372</v>
      </c>
      <c r="C6" s="6">
        <v>0.2198340317950003</v>
      </c>
      <c r="D6" s="6">
        <v>0.22555909978384389</v>
      </c>
      <c r="E6" s="6">
        <v>0</v>
      </c>
      <c r="F6" s="6">
        <v>9.6930482161002057E-2</v>
      </c>
      <c r="G6" s="2">
        <v>1</v>
      </c>
    </row>
    <row r="7" spans="1:7" x14ac:dyDescent="0.25">
      <c r="A7" s="5" t="s">
        <v>32</v>
      </c>
      <c r="B7" s="6">
        <v>0.40884875710540591</v>
      </c>
      <c r="C7" s="6">
        <v>0.24244196516602523</v>
      </c>
      <c r="D7" s="6">
        <v>0.23156614039183682</v>
      </c>
      <c r="E7" s="6">
        <v>2.1643949707221725E-2</v>
      </c>
      <c r="F7" s="6">
        <v>9.5499187629510138E-2</v>
      </c>
      <c r="G7" s="2">
        <v>0.99999999999999989</v>
      </c>
    </row>
    <row r="8" spans="1:7" x14ac:dyDescent="0.25">
      <c r="A8" s="5" t="s">
        <v>68</v>
      </c>
      <c r="B8" s="2">
        <v>1.4313539430633071</v>
      </c>
      <c r="C8" s="2">
        <v>0.74306263238684467</v>
      </c>
      <c r="D8" s="2">
        <v>0.49817691707056083</v>
      </c>
      <c r="E8" s="2">
        <v>4.749919361767093E-2</v>
      </c>
      <c r="F8" s="2">
        <v>0.27990731386161638</v>
      </c>
      <c r="G8" s="2">
        <v>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C00D1D-10F3-4D99-980A-7EDB8EE70360}">
  <dimension ref="A3:B6"/>
  <sheetViews>
    <sheetView workbookViewId="0">
      <selection activeCell="B6" sqref="B6"/>
    </sheetView>
  </sheetViews>
  <sheetFormatPr defaultRowHeight="15" x14ac:dyDescent="0.25"/>
  <cols>
    <col min="1" max="1" width="12" customWidth="1"/>
    <col min="2" max="2" width="65.28515625" style="7" customWidth="1"/>
  </cols>
  <sheetData>
    <row r="3" spans="1:2" ht="45" x14ac:dyDescent="0.25">
      <c r="A3" t="s">
        <v>70</v>
      </c>
      <c r="B3" s="7" t="s">
        <v>71</v>
      </c>
    </row>
    <row r="4" spans="1:2" ht="105" x14ac:dyDescent="0.25">
      <c r="A4" t="s">
        <v>17</v>
      </c>
      <c r="B4" s="7" t="s">
        <v>73</v>
      </c>
    </row>
    <row r="5" spans="1:2" ht="120" x14ac:dyDescent="0.25">
      <c r="A5" t="s">
        <v>15</v>
      </c>
      <c r="B5" s="7" t="s">
        <v>72</v>
      </c>
    </row>
    <row r="6" spans="1:2" ht="135" x14ac:dyDescent="0.25">
      <c r="A6" t="s">
        <v>75</v>
      </c>
      <c r="B6" s="7" t="s">
        <v>74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2491E-A3BA-4223-B729-EEB88C4FE852}">
  <dimension ref="A1:C37"/>
  <sheetViews>
    <sheetView topLeftCell="A13" workbookViewId="0">
      <selection activeCell="A22" sqref="A22:C37"/>
    </sheetView>
  </sheetViews>
  <sheetFormatPr defaultRowHeight="15" x14ac:dyDescent="0.25"/>
  <cols>
    <col min="1" max="1" width="12.85546875" bestFit="1" customWidth="1"/>
    <col min="2" max="2" width="22.140625" bestFit="1" customWidth="1"/>
    <col min="3" max="3" width="13.28515625" bestFit="1" customWidth="1"/>
  </cols>
  <sheetData>
    <row r="1" spans="1:3" x14ac:dyDescent="0.25">
      <c r="A1" t="s">
        <v>2</v>
      </c>
      <c r="B1" t="s">
        <v>64</v>
      </c>
      <c r="C1" t="s">
        <v>65</v>
      </c>
    </row>
    <row r="2" spans="1:3" x14ac:dyDescent="0.25">
      <c r="A2" s="2" t="s">
        <v>15</v>
      </c>
      <c r="B2" s="2" t="s">
        <v>54</v>
      </c>
      <c r="C2">
        <v>0.22555909978384389</v>
      </c>
    </row>
    <row r="3" spans="1:3" x14ac:dyDescent="0.25">
      <c r="A3" s="2" t="s">
        <v>15</v>
      </c>
      <c r="B3" s="2" t="s">
        <v>60</v>
      </c>
      <c r="C3">
        <v>0.45767638626015372</v>
      </c>
    </row>
    <row r="4" spans="1:3" x14ac:dyDescent="0.25">
      <c r="A4" s="2" t="s">
        <v>15</v>
      </c>
      <c r="B4" s="2" t="s">
        <v>56</v>
      </c>
      <c r="C4">
        <v>0.2198340317950003</v>
      </c>
    </row>
    <row r="5" spans="1:3" x14ac:dyDescent="0.25">
      <c r="A5" s="2" t="s">
        <v>15</v>
      </c>
      <c r="B5" s="2" t="s">
        <v>57</v>
      </c>
      <c r="C5">
        <v>9.6930482161002057E-2</v>
      </c>
    </row>
    <row r="6" spans="1:3" x14ac:dyDescent="0.25">
      <c r="A6" s="2" t="s">
        <v>15</v>
      </c>
      <c r="B6" s="2" t="s">
        <v>58</v>
      </c>
      <c r="C6">
        <v>0</v>
      </c>
    </row>
    <row r="7" spans="1:3" x14ac:dyDescent="0.25">
      <c r="A7" s="2" t="s">
        <v>17</v>
      </c>
      <c r="B7" s="2" t="s">
        <v>54</v>
      </c>
      <c r="C7">
        <v>4.1051676894880096E-2</v>
      </c>
    </row>
    <row r="8" spans="1:3" x14ac:dyDescent="0.25">
      <c r="A8" s="2" t="s">
        <v>17</v>
      </c>
      <c r="B8" s="2" t="s">
        <v>60</v>
      </c>
      <c r="C8">
        <v>0.56482879969774746</v>
      </c>
    </row>
    <row r="9" spans="1:3" x14ac:dyDescent="0.25">
      <c r="A9" s="2" t="s">
        <v>17</v>
      </c>
      <c r="B9" s="2" t="s">
        <v>56</v>
      </c>
      <c r="C9">
        <v>0.28078663542581911</v>
      </c>
    </row>
    <row r="10" spans="1:3" x14ac:dyDescent="0.25">
      <c r="A10" s="2" t="s">
        <v>17</v>
      </c>
      <c r="B10" s="2" t="s">
        <v>57</v>
      </c>
      <c r="C10">
        <v>8.7477644071104171E-2</v>
      </c>
    </row>
    <row r="11" spans="1:3" x14ac:dyDescent="0.25">
      <c r="A11" s="2" t="s">
        <v>17</v>
      </c>
      <c r="B11" s="2" t="s">
        <v>58</v>
      </c>
      <c r="C11">
        <v>2.5855243910449206E-2</v>
      </c>
    </row>
    <row r="12" spans="1:3" x14ac:dyDescent="0.25">
      <c r="A12" s="2" t="s">
        <v>32</v>
      </c>
      <c r="B12" s="2" t="s">
        <v>54</v>
      </c>
      <c r="C12">
        <v>0.23156614039183682</v>
      </c>
    </row>
    <row r="13" spans="1:3" x14ac:dyDescent="0.25">
      <c r="A13" s="2" t="s">
        <v>32</v>
      </c>
      <c r="B13" s="2" t="s">
        <v>60</v>
      </c>
      <c r="C13">
        <v>0.40884875710540591</v>
      </c>
    </row>
    <row r="14" spans="1:3" x14ac:dyDescent="0.25">
      <c r="A14" s="2" t="s">
        <v>32</v>
      </c>
      <c r="B14" s="2" t="s">
        <v>56</v>
      </c>
      <c r="C14">
        <v>0.24244196516602523</v>
      </c>
    </row>
    <row r="15" spans="1:3" x14ac:dyDescent="0.25">
      <c r="A15" s="2" t="s">
        <v>32</v>
      </c>
      <c r="B15" s="2" t="s">
        <v>57</v>
      </c>
      <c r="C15">
        <v>9.5499187629510138E-2</v>
      </c>
    </row>
    <row r="16" spans="1:3" x14ac:dyDescent="0.25">
      <c r="A16" s="2" t="s">
        <v>32</v>
      </c>
      <c r="B16" s="2" t="s">
        <v>58</v>
      </c>
      <c r="C16">
        <v>2.1643949707221725E-2</v>
      </c>
    </row>
    <row r="22" spans="1:3" x14ac:dyDescent="0.25">
      <c r="A22" t="s">
        <v>2</v>
      </c>
      <c r="B22" t="s">
        <v>64</v>
      </c>
      <c r="C22" t="s">
        <v>65</v>
      </c>
    </row>
    <row r="23" spans="1:3" x14ac:dyDescent="0.25">
      <c r="A23" t="s">
        <v>15</v>
      </c>
      <c r="B23" t="s">
        <v>54</v>
      </c>
      <c r="C23">
        <v>0.22555909978384389</v>
      </c>
    </row>
    <row r="24" spans="1:3" x14ac:dyDescent="0.25">
      <c r="A24" t="s">
        <v>15</v>
      </c>
      <c r="B24" t="s">
        <v>60</v>
      </c>
      <c r="C24">
        <v>0.45767638626015372</v>
      </c>
    </row>
    <row r="25" spans="1:3" x14ac:dyDescent="0.25">
      <c r="A25" t="s">
        <v>15</v>
      </c>
      <c r="B25" t="s">
        <v>56</v>
      </c>
      <c r="C25">
        <v>0.2198340317950003</v>
      </c>
    </row>
    <row r="26" spans="1:3" x14ac:dyDescent="0.25">
      <c r="A26" t="s">
        <v>15</v>
      </c>
      <c r="B26" t="s">
        <v>57</v>
      </c>
      <c r="C26">
        <v>9.6930482161002057E-2</v>
      </c>
    </row>
    <row r="27" spans="1:3" x14ac:dyDescent="0.25">
      <c r="A27" t="s">
        <v>15</v>
      </c>
      <c r="B27" t="s">
        <v>58</v>
      </c>
      <c r="C27">
        <v>0</v>
      </c>
    </row>
    <row r="28" spans="1:3" x14ac:dyDescent="0.25">
      <c r="A28" t="s">
        <v>17</v>
      </c>
      <c r="B28" t="s">
        <v>54</v>
      </c>
      <c r="C28">
        <v>4.1051676894880096E-2</v>
      </c>
    </row>
    <row r="29" spans="1:3" x14ac:dyDescent="0.25">
      <c r="A29" t="s">
        <v>17</v>
      </c>
      <c r="B29" t="s">
        <v>60</v>
      </c>
      <c r="C29">
        <v>0.56482879969774746</v>
      </c>
    </row>
    <row r="30" spans="1:3" x14ac:dyDescent="0.25">
      <c r="A30" t="s">
        <v>17</v>
      </c>
      <c r="B30" t="s">
        <v>56</v>
      </c>
      <c r="C30">
        <v>0.28078663542581911</v>
      </c>
    </row>
    <row r="31" spans="1:3" x14ac:dyDescent="0.25">
      <c r="A31" t="s">
        <v>17</v>
      </c>
      <c r="B31" t="s">
        <v>57</v>
      </c>
      <c r="C31">
        <v>8.7477644071104171E-2</v>
      </c>
    </row>
    <row r="32" spans="1:3" x14ac:dyDescent="0.25">
      <c r="A32" t="s">
        <v>17</v>
      </c>
      <c r="B32" t="s">
        <v>58</v>
      </c>
      <c r="C32">
        <v>2.5855243910449206E-2</v>
      </c>
    </row>
    <row r="33" spans="1:3" x14ac:dyDescent="0.25">
      <c r="A33" t="s">
        <v>32</v>
      </c>
      <c r="B33" t="s">
        <v>54</v>
      </c>
      <c r="C33">
        <v>0.23156614039183682</v>
      </c>
    </row>
    <row r="34" spans="1:3" x14ac:dyDescent="0.25">
      <c r="A34" t="s">
        <v>32</v>
      </c>
      <c r="B34" t="s">
        <v>60</v>
      </c>
      <c r="C34">
        <v>0.40884875710540591</v>
      </c>
    </row>
    <row r="35" spans="1:3" x14ac:dyDescent="0.25">
      <c r="A35" t="s">
        <v>32</v>
      </c>
      <c r="B35" t="s">
        <v>56</v>
      </c>
      <c r="C35">
        <v>0.24244196516602523</v>
      </c>
    </row>
    <row r="36" spans="1:3" x14ac:dyDescent="0.25">
      <c r="A36" t="s">
        <v>32</v>
      </c>
      <c r="B36" t="s">
        <v>57</v>
      </c>
      <c r="C36">
        <v>9.5499187629510138E-2</v>
      </c>
    </row>
    <row r="37" spans="1:3" x14ac:dyDescent="0.25">
      <c r="A37" t="s">
        <v>32</v>
      </c>
      <c r="B37" t="s">
        <v>58</v>
      </c>
      <c r="C37">
        <v>2.1643949707221725E-2</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27ECFA-9C62-42EF-82D5-1788C9F95951}">
  <dimension ref="B4:G19"/>
  <sheetViews>
    <sheetView topLeftCell="A13" workbookViewId="0">
      <selection activeCell="B16" sqref="B16:G19"/>
    </sheetView>
  </sheetViews>
  <sheetFormatPr defaultRowHeight="15" x14ac:dyDescent="0.25"/>
  <cols>
    <col min="2" max="2" width="12.5703125" customWidth="1"/>
    <col min="3" max="3" width="22.28515625" customWidth="1"/>
    <col min="4" max="4" width="23.5703125" customWidth="1"/>
    <col min="5" max="5" width="20.5703125" customWidth="1"/>
    <col min="6" max="6" width="21.28515625" customWidth="1"/>
    <col min="7" max="7" width="23.85546875" customWidth="1"/>
  </cols>
  <sheetData>
    <row r="4" spans="2:7" x14ac:dyDescent="0.25">
      <c r="B4" t="s">
        <v>2</v>
      </c>
      <c r="C4" t="s">
        <v>54</v>
      </c>
      <c r="D4" t="s">
        <v>60</v>
      </c>
      <c r="E4" t="s">
        <v>56</v>
      </c>
      <c r="F4" t="s">
        <v>57</v>
      </c>
      <c r="G4" t="s">
        <v>58</v>
      </c>
    </row>
    <row r="5" spans="2:7" x14ac:dyDescent="0.25">
      <c r="B5" t="s">
        <v>15</v>
      </c>
      <c r="C5">
        <v>456.64008461756515</v>
      </c>
      <c r="D5">
        <v>926.5570927955423</v>
      </c>
      <c r="E5">
        <v>445.04979394265041</v>
      </c>
      <c r="F5">
        <v>196.23390773610345</v>
      </c>
      <c r="G5">
        <v>0</v>
      </c>
    </row>
    <row r="6" spans="2:7" x14ac:dyDescent="0.25">
      <c r="B6" t="s">
        <v>17</v>
      </c>
      <c r="C6">
        <v>71.818218780308939</v>
      </c>
      <c r="D6">
        <v>988.14473313686563</v>
      </c>
      <c r="E6">
        <v>491.22465971940215</v>
      </c>
      <c r="F6">
        <v>153.03853716796883</v>
      </c>
      <c r="G6">
        <v>45.23268485557233</v>
      </c>
    </row>
    <row r="7" spans="2:7" x14ac:dyDescent="0.25">
      <c r="B7" t="s">
        <v>32</v>
      </c>
      <c r="C7">
        <v>610.35035090545261</v>
      </c>
      <c r="D7">
        <v>1077.6229285693078</v>
      </c>
      <c r="E7">
        <v>639.01630118678361</v>
      </c>
      <c r="F7">
        <v>251.71194105592105</v>
      </c>
      <c r="G7">
        <v>57.048030754536171</v>
      </c>
    </row>
    <row r="14" spans="2:7" x14ac:dyDescent="0.25">
      <c r="B14" t="s">
        <v>63</v>
      </c>
    </row>
    <row r="16" spans="2:7" x14ac:dyDescent="0.25">
      <c r="B16" t="s">
        <v>2</v>
      </c>
      <c r="C16" t="s">
        <v>54</v>
      </c>
      <c r="D16" t="s">
        <v>60</v>
      </c>
      <c r="E16" t="s">
        <v>56</v>
      </c>
      <c r="F16" t="s">
        <v>57</v>
      </c>
      <c r="G16" t="s">
        <v>58</v>
      </c>
    </row>
    <row r="17" spans="2:7" x14ac:dyDescent="0.25">
      <c r="B17" t="s">
        <v>15</v>
      </c>
      <c r="C17" s="3">
        <f>C5/SUM($C5:$G5)</f>
        <v>0.22555909978384389</v>
      </c>
      <c r="D17" s="3">
        <f>D5/SUM($C5:$G5)</f>
        <v>0.45767638626015372</v>
      </c>
      <c r="E17" s="3">
        <f>E5/SUM($C5:$G5)</f>
        <v>0.2198340317950003</v>
      </c>
      <c r="F17" s="3">
        <f>F5/SUM($C5:$G5)</f>
        <v>9.6930482161002057E-2</v>
      </c>
      <c r="G17" s="3">
        <f>G5/SUM($C5:$G5)</f>
        <v>0</v>
      </c>
    </row>
    <row r="18" spans="2:7" x14ac:dyDescent="0.25">
      <c r="B18" t="s">
        <v>17</v>
      </c>
      <c r="C18" s="3">
        <f>C6/SUM($C6:$G6)</f>
        <v>4.1051676894880096E-2</v>
      </c>
      <c r="D18" s="3">
        <f>D6/SUM($C6:$G6)</f>
        <v>0.56482879969774746</v>
      </c>
      <c r="E18" s="3">
        <f>E6/SUM($C6:$G6)</f>
        <v>0.28078663542581911</v>
      </c>
      <c r="F18" s="3">
        <f>F6/SUM($C6:$G6)</f>
        <v>8.7477644071104171E-2</v>
      </c>
      <c r="G18" s="3">
        <f>G6/SUM($C6:$G6)</f>
        <v>2.5855243910449206E-2</v>
      </c>
    </row>
    <row r="19" spans="2:7" x14ac:dyDescent="0.25">
      <c r="B19" t="s">
        <v>32</v>
      </c>
      <c r="C19" s="3">
        <f>C7/SUM($C7:$G7)</f>
        <v>0.23156614039183682</v>
      </c>
      <c r="D19" s="3">
        <f>D7/SUM($C7:$G7)</f>
        <v>0.40884875710540591</v>
      </c>
      <c r="E19" s="3">
        <f>E7/SUM($C7:$G7)</f>
        <v>0.24244196516602523</v>
      </c>
      <c r="F19" s="3">
        <f>F7/SUM($C7:$G7)</f>
        <v>9.5499187629510138E-2</v>
      </c>
      <c r="G19" s="3">
        <f>G7/SUM($C7:$G7)</f>
        <v>2.1643949707221725E-2</v>
      </c>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16C0D-AEE6-4392-B705-7856E1376704}">
  <dimension ref="A1:N26"/>
  <sheetViews>
    <sheetView tabSelected="1" workbookViewId="0">
      <selection activeCell="G29" sqref="G29"/>
    </sheetView>
  </sheetViews>
  <sheetFormatPr defaultRowHeight="15" x14ac:dyDescent="0.25"/>
  <cols>
    <col min="1" max="1" width="25.5703125" bestFit="1" customWidth="1"/>
    <col min="2" max="2" width="7.85546875" bestFit="1" customWidth="1"/>
    <col min="3" max="3" width="12.85546875" bestFit="1" customWidth="1"/>
    <col min="4" max="4" width="18" bestFit="1" customWidth="1"/>
    <col min="5" max="5" width="13.7109375" bestFit="1" customWidth="1"/>
    <col min="6" max="6" width="16.42578125" bestFit="1" customWidth="1"/>
    <col min="7" max="7" width="15.5703125" bestFit="1" customWidth="1"/>
    <col min="8" max="8" width="20.42578125" bestFit="1" customWidth="1"/>
    <col min="9" max="9" width="14.28515625" bestFit="1" customWidth="1"/>
    <col min="10" max="10" width="15.42578125" bestFit="1" customWidth="1"/>
    <col min="11" max="11" width="22.7109375" bestFit="1" customWidth="1"/>
    <col min="12" max="12" width="19" bestFit="1" customWidth="1"/>
    <col min="13" max="13" width="20.85546875" bestFit="1" customWidth="1"/>
    <col min="14" max="14" width="17" bestFit="1" customWidth="1"/>
  </cols>
  <sheetData>
    <row r="1" spans="1:14" x14ac:dyDescent="0.25">
      <c r="A1" t="s">
        <v>0</v>
      </c>
      <c r="B1" t="s">
        <v>1</v>
      </c>
      <c r="C1" t="s">
        <v>2</v>
      </c>
      <c r="D1" t="s">
        <v>3</v>
      </c>
      <c r="E1" t="s">
        <v>4</v>
      </c>
      <c r="F1" t="s">
        <v>5</v>
      </c>
      <c r="G1" t="s">
        <v>6</v>
      </c>
      <c r="H1" t="s">
        <v>7</v>
      </c>
      <c r="I1" t="s">
        <v>8</v>
      </c>
      <c r="J1" t="s">
        <v>9</v>
      </c>
      <c r="K1" t="s">
        <v>48</v>
      </c>
      <c r="L1" t="s">
        <v>10</v>
      </c>
      <c r="M1" t="s">
        <v>11</v>
      </c>
      <c r="N1" t="s">
        <v>12</v>
      </c>
    </row>
    <row r="2" spans="1:14" x14ac:dyDescent="0.25">
      <c r="A2" s="2" t="s">
        <v>13</v>
      </c>
      <c r="B2" s="2" t="s">
        <v>14</v>
      </c>
      <c r="C2" s="2" t="s">
        <v>15</v>
      </c>
      <c r="D2">
        <v>652</v>
      </c>
      <c r="E2">
        <v>14233159</v>
      </c>
      <c r="F2">
        <v>1169967</v>
      </c>
      <c r="G2">
        <v>3689547</v>
      </c>
      <c r="H2">
        <v>1071142</v>
      </c>
      <c r="I2">
        <v>15846523</v>
      </c>
      <c r="J2">
        <v>363257</v>
      </c>
      <c r="K2">
        <v>692237</v>
      </c>
      <c r="L2">
        <v>420353</v>
      </c>
      <c r="M2">
        <v>165332</v>
      </c>
      <c r="N2">
        <v>0</v>
      </c>
    </row>
    <row r="3" spans="1:14" x14ac:dyDescent="0.25">
      <c r="A3" s="2" t="s">
        <v>16</v>
      </c>
      <c r="B3" s="2" t="s">
        <v>14</v>
      </c>
      <c r="C3" s="2" t="s">
        <v>17</v>
      </c>
      <c r="D3">
        <v>325</v>
      </c>
      <c r="E3">
        <v>4375103</v>
      </c>
      <c r="F3">
        <v>421635</v>
      </c>
      <c r="G3">
        <v>1158625</v>
      </c>
      <c r="H3">
        <v>358952</v>
      </c>
      <c r="I3">
        <v>1986240</v>
      </c>
      <c r="J3">
        <v>0</v>
      </c>
      <c r="K3">
        <v>321564</v>
      </c>
      <c r="L3">
        <v>174255</v>
      </c>
      <c r="M3">
        <v>52362</v>
      </c>
      <c r="N3">
        <v>40258</v>
      </c>
    </row>
    <row r="4" spans="1:14" x14ac:dyDescent="0.25">
      <c r="A4" s="2" t="s">
        <v>18</v>
      </c>
      <c r="B4" s="2" t="s">
        <v>19</v>
      </c>
      <c r="C4" s="2" t="s">
        <v>17</v>
      </c>
      <c r="D4">
        <v>246</v>
      </c>
      <c r="E4">
        <v>3258643</v>
      </c>
      <c r="F4">
        <v>310201</v>
      </c>
      <c r="G4">
        <v>810256</v>
      </c>
      <c r="H4">
        <v>264896</v>
      </c>
      <c r="I4">
        <v>1460230</v>
      </c>
      <c r="J4">
        <v>0</v>
      </c>
      <c r="K4">
        <v>241365</v>
      </c>
      <c r="L4">
        <v>125633</v>
      </c>
      <c r="M4">
        <v>39652</v>
      </c>
      <c r="N4">
        <v>0</v>
      </c>
    </row>
    <row r="5" spans="1:14" x14ac:dyDescent="0.25">
      <c r="A5" s="2" t="s">
        <v>20</v>
      </c>
      <c r="B5" s="2" t="s">
        <v>21</v>
      </c>
      <c r="C5" s="2" t="s">
        <v>17</v>
      </c>
      <c r="D5">
        <v>553</v>
      </c>
      <c r="E5">
        <v>5487934</v>
      </c>
      <c r="F5">
        <v>755352</v>
      </c>
      <c r="G5">
        <v>1652352</v>
      </c>
      <c r="H5">
        <v>635888</v>
      </c>
      <c r="I5">
        <v>3520641</v>
      </c>
      <c r="J5">
        <v>0</v>
      </c>
      <c r="K5">
        <v>564232</v>
      </c>
      <c r="L5">
        <v>301256</v>
      </c>
      <c r="M5">
        <v>99635</v>
      </c>
      <c r="N5">
        <v>0</v>
      </c>
    </row>
    <row r="6" spans="1:14" x14ac:dyDescent="0.25">
      <c r="A6" s="2" t="s">
        <v>22</v>
      </c>
      <c r="B6" s="2" t="s">
        <v>19</v>
      </c>
      <c r="C6" s="2" t="s">
        <v>15</v>
      </c>
      <c r="D6">
        <v>501</v>
      </c>
      <c r="E6">
        <v>7856953</v>
      </c>
      <c r="F6">
        <v>814576</v>
      </c>
      <c r="G6">
        <v>2789654</v>
      </c>
      <c r="H6">
        <v>785635</v>
      </c>
      <c r="I6">
        <v>11582356</v>
      </c>
      <c r="J6">
        <v>215683</v>
      </c>
      <c r="K6">
        <v>523699</v>
      </c>
      <c r="L6">
        <v>0</v>
      </c>
      <c r="M6">
        <v>122457</v>
      </c>
      <c r="N6">
        <v>0</v>
      </c>
    </row>
    <row r="7" spans="1:14" x14ac:dyDescent="0.25">
      <c r="A7" s="2" t="s">
        <v>23</v>
      </c>
      <c r="B7" s="2" t="s">
        <v>14</v>
      </c>
      <c r="C7" s="2" t="s">
        <v>17</v>
      </c>
      <c r="D7">
        <v>488</v>
      </c>
      <c r="E7">
        <v>5187961</v>
      </c>
      <c r="F7">
        <v>652325</v>
      </c>
      <c r="G7">
        <v>1352625</v>
      </c>
      <c r="H7">
        <v>523653</v>
      </c>
      <c r="I7">
        <v>3254609</v>
      </c>
      <c r="J7">
        <v>254963</v>
      </c>
      <c r="K7">
        <v>488932</v>
      </c>
      <c r="L7">
        <v>254896</v>
      </c>
      <c r="M7">
        <v>82365</v>
      </c>
      <c r="N7">
        <v>62435</v>
      </c>
    </row>
    <row r="8" spans="1:14" x14ac:dyDescent="0.25">
      <c r="A8" s="2" t="s">
        <v>24</v>
      </c>
      <c r="B8" s="2" t="s">
        <v>21</v>
      </c>
      <c r="C8" s="2" t="s">
        <v>17</v>
      </c>
      <c r="D8">
        <v>285</v>
      </c>
      <c r="E8">
        <v>2987435</v>
      </c>
      <c r="F8">
        <v>361274</v>
      </c>
      <c r="G8">
        <v>650236</v>
      </c>
      <c r="H8">
        <v>301853</v>
      </c>
      <c r="I8">
        <v>2035615</v>
      </c>
      <c r="J8">
        <v>0</v>
      </c>
      <c r="K8">
        <v>274588</v>
      </c>
      <c r="L8">
        <v>135689</v>
      </c>
      <c r="M8">
        <v>45286</v>
      </c>
      <c r="N8">
        <v>32658</v>
      </c>
    </row>
    <row r="9" spans="1:14" x14ac:dyDescent="0.25">
      <c r="A9" s="2" t="s">
        <v>25</v>
      </c>
      <c r="B9" s="2" t="s">
        <v>21</v>
      </c>
      <c r="C9" s="2" t="s">
        <v>17</v>
      </c>
      <c r="D9">
        <v>623</v>
      </c>
      <c r="E9">
        <v>9010004</v>
      </c>
      <c r="F9">
        <v>904896</v>
      </c>
      <c r="G9">
        <v>2258633</v>
      </c>
      <c r="H9">
        <v>709365</v>
      </c>
      <c r="I9">
        <v>4458690</v>
      </c>
      <c r="J9">
        <v>0</v>
      </c>
      <c r="K9">
        <v>701252</v>
      </c>
      <c r="L9">
        <v>352165</v>
      </c>
      <c r="M9">
        <v>125634</v>
      </c>
      <c r="N9">
        <v>0</v>
      </c>
    </row>
    <row r="10" spans="1:14" x14ac:dyDescent="0.25">
      <c r="A10" s="2" t="s">
        <v>26</v>
      </c>
      <c r="B10" s="2" t="s">
        <v>14</v>
      </c>
      <c r="C10" s="2" t="s">
        <v>17</v>
      </c>
      <c r="D10">
        <v>198</v>
      </c>
      <c r="E10">
        <v>3121752</v>
      </c>
      <c r="F10">
        <v>320258</v>
      </c>
      <c r="G10">
        <v>852457</v>
      </c>
      <c r="H10">
        <v>298565</v>
      </c>
      <c r="I10">
        <v>1652250</v>
      </c>
      <c r="J10">
        <v>95632</v>
      </c>
      <c r="K10">
        <v>201546</v>
      </c>
      <c r="L10">
        <v>104563</v>
      </c>
      <c r="M10">
        <v>41277</v>
      </c>
      <c r="N10">
        <v>0</v>
      </c>
    </row>
    <row r="11" spans="1:14" x14ac:dyDescent="0.25">
      <c r="A11" s="2" t="s">
        <v>28</v>
      </c>
      <c r="B11" s="2" t="s">
        <v>21</v>
      </c>
      <c r="C11" s="2" t="s">
        <v>15</v>
      </c>
      <c r="D11">
        <v>322</v>
      </c>
      <c r="E11">
        <v>5290000</v>
      </c>
      <c r="F11">
        <v>560893</v>
      </c>
      <c r="G11">
        <v>1685123</v>
      </c>
      <c r="H11">
        <v>489659</v>
      </c>
      <c r="I11">
        <v>7125632</v>
      </c>
      <c r="J11">
        <v>166353</v>
      </c>
      <c r="K11">
        <v>354656</v>
      </c>
      <c r="L11">
        <v>201587</v>
      </c>
      <c r="M11">
        <v>85522</v>
      </c>
      <c r="N11">
        <v>0</v>
      </c>
    </row>
    <row r="12" spans="1:14" x14ac:dyDescent="0.25">
      <c r="A12" s="2" t="s">
        <v>29</v>
      </c>
      <c r="B12" s="2" t="s">
        <v>30</v>
      </c>
      <c r="C12" s="2" t="s">
        <v>17</v>
      </c>
      <c r="D12">
        <v>175</v>
      </c>
      <c r="E12">
        <v>1925000</v>
      </c>
      <c r="F12">
        <v>212524</v>
      </c>
      <c r="G12">
        <v>398956</v>
      </c>
      <c r="H12">
        <v>184253</v>
      </c>
      <c r="I12">
        <v>1152635</v>
      </c>
      <c r="J12">
        <v>0</v>
      </c>
      <c r="K12">
        <v>173222</v>
      </c>
      <c r="L12">
        <v>74236</v>
      </c>
      <c r="M12">
        <v>29668</v>
      </c>
      <c r="N12">
        <v>0</v>
      </c>
    </row>
    <row r="13" spans="1:14" x14ac:dyDescent="0.25">
      <c r="A13" s="2" t="s">
        <v>31</v>
      </c>
      <c r="B13" s="2" t="s">
        <v>14</v>
      </c>
      <c r="C13" s="2" t="s">
        <v>32</v>
      </c>
      <c r="D13">
        <v>461</v>
      </c>
      <c r="E13">
        <v>7985326</v>
      </c>
      <c r="F13">
        <v>1025356</v>
      </c>
      <c r="G13">
        <v>2356988</v>
      </c>
      <c r="H13">
        <v>842112</v>
      </c>
      <c r="I13">
        <v>13568264</v>
      </c>
      <c r="J13">
        <v>318962</v>
      </c>
      <c r="K13">
        <v>569935</v>
      </c>
      <c r="L13">
        <v>352635</v>
      </c>
      <c r="M13">
        <v>125644</v>
      </c>
      <c r="N13">
        <v>75896</v>
      </c>
    </row>
    <row r="14" spans="1:14" x14ac:dyDescent="0.25">
      <c r="A14" s="2" t="s">
        <v>33</v>
      </c>
      <c r="B14" s="2" t="s">
        <v>21</v>
      </c>
      <c r="C14" s="2" t="s">
        <v>17</v>
      </c>
      <c r="D14">
        <v>72</v>
      </c>
      <c r="E14">
        <v>359999</v>
      </c>
      <c r="F14">
        <v>66523</v>
      </c>
      <c r="G14">
        <v>109635</v>
      </c>
      <c r="H14">
        <v>69853</v>
      </c>
      <c r="I14">
        <v>325624</v>
      </c>
      <c r="J14">
        <v>0</v>
      </c>
      <c r="K14">
        <v>61455</v>
      </c>
      <c r="L14">
        <v>24635</v>
      </c>
      <c r="M14">
        <v>4211</v>
      </c>
      <c r="N14">
        <v>0</v>
      </c>
    </row>
    <row r="15" spans="1:14" x14ac:dyDescent="0.25">
      <c r="A15" s="2" t="s">
        <v>34</v>
      </c>
      <c r="B15" s="2" t="s">
        <v>30</v>
      </c>
      <c r="C15" s="2" t="s">
        <v>32</v>
      </c>
      <c r="D15">
        <v>119</v>
      </c>
      <c r="E15">
        <v>1546932</v>
      </c>
      <c r="F15">
        <v>225699</v>
      </c>
      <c r="G15">
        <v>498666</v>
      </c>
      <c r="H15">
        <v>201568</v>
      </c>
      <c r="I15">
        <v>2568930</v>
      </c>
      <c r="J15">
        <v>71255</v>
      </c>
      <c r="K15">
        <v>125635</v>
      </c>
      <c r="L15">
        <v>75698</v>
      </c>
      <c r="M15">
        <v>31524</v>
      </c>
      <c r="N15">
        <v>0</v>
      </c>
    </row>
    <row r="16" spans="1:14" x14ac:dyDescent="0.25">
      <c r="A16" s="2" t="s">
        <v>35</v>
      </c>
      <c r="B16" s="2" t="s">
        <v>21</v>
      </c>
      <c r="C16" s="2" t="s">
        <v>32</v>
      </c>
      <c r="D16">
        <v>66</v>
      </c>
      <c r="E16">
        <v>625342</v>
      </c>
      <c r="F16">
        <v>109888</v>
      </c>
      <c r="G16">
        <v>225698</v>
      </c>
      <c r="H16">
        <v>101256</v>
      </c>
      <c r="I16">
        <v>1256304</v>
      </c>
      <c r="J16">
        <v>35323</v>
      </c>
      <c r="K16">
        <v>66352</v>
      </c>
      <c r="L16">
        <v>34266</v>
      </c>
      <c r="M16">
        <v>14278</v>
      </c>
      <c r="N16">
        <v>0</v>
      </c>
    </row>
    <row r="17" spans="1:14" x14ac:dyDescent="0.25">
      <c r="A17" s="2" t="s">
        <v>36</v>
      </c>
      <c r="B17" s="2" t="s">
        <v>37</v>
      </c>
      <c r="C17" s="2" t="s">
        <v>15</v>
      </c>
      <c r="D17">
        <v>98</v>
      </c>
      <c r="E17">
        <v>640402</v>
      </c>
      <c r="F17">
        <v>117858</v>
      </c>
      <c r="G17">
        <v>285964</v>
      </c>
      <c r="H17">
        <v>115458</v>
      </c>
      <c r="I17">
        <v>1986305</v>
      </c>
      <c r="J17">
        <v>51247</v>
      </c>
      <c r="K17">
        <v>78659</v>
      </c>
      <c r="L17">
        <v>53285</v>
      </c>
      <c r="M17">
        <v>21322</v>
      </c>
      <c r="N17">
        <v>0</v>
      </c>
    </row>
    <row r="18" spans="1:14" x14ac:dyDescent="0.25">
      <c r="A18" s="2" t="s">
        <v>38</v>
      </c>
      <c r="B18" s="2" t="s">
        <v>39</v>
      </c>
      <c r="C18" s="2" t="s">
        <v>32</v>
      </c>
      <c r="D18">
        <v>45</v>
      </c>
      <c r="E18">
        <v>385724</v>
      </c>
      <c r="F18">
        <v>69852</v>
      </c>
      <c r="G18">
        <v>144875</v>
      </c>
      <c r="H18">
        <v>59683</v>
      </c>
      <c r="I18">
        <v>852314</v>
      </c>
      <c r="J18">
        <v>21563</v>
      </c>
      <c r="K18">
        <v>38552</v>
      </c>
      <c r="L18">
        <v>17582</v>
      </c>
      <c r="M18">
        <v>7952</v>
      </c>
      <c r="N18">
        <v>0</v>
      </c>
    </row>
    <row r="19" spans="1:14" x14ac:dyDescent="0.25">
      <c r="A19" s="2" t="s">
        <v>40</v>
      </c>
      <c r="B19" s="2" t="s">
        <v>39</v>
      </c>
      <c r="C19" s="2" t="s">
        <v>15</v>
      </c>
      <c r="D19">
        <v>17</v>
      </c>
      <c r="E19">
        <v>42393</v>
      </c>
      <c r="F19">
        <v>10587</v>
      </c>
      <c r="G19">
        <v>20896</v>
      </c>
      <c r="H19">
        <v>8536</v>
      </c>
      <c r="I19">
        <v>250683</v>
      </c>
      <c r="J19">
        <v>4352</v>
      </c>
      <c r="K19">
        <v>10569</v>
      </c>
      <c r="L19">
        <v>6983</v>
      </c>
      <c r="M19">
        <v>0</v>
      </c>
      <c r="N19">
        <v>0</v>
      </c>
    </row>
    <row r="20" spans="1:14" x14ac:dyDescent="0.25">
      <c r="A20" s="2" t="s">
        <v>41</v>
      </c>
      <c r="B20" s="2" t="s">
        <v>21</v>
      </c>
      <c r="C20" s="2" t="s">
        <v>32</v>
      </c>
      <c r="D20">
        <v>103</v>
      </c>
      <c r="E20">
        <v>1286497</v>
      </c>
      <c r="F20">
        <v>190444</v>
      </c>
      <c r="G20">
        <v>474211</v>
      </c>
      <c r="H20">
        <v>165896</v>
      </c>
      <c r="I20">
        <v>2256389</v>
      </c>
      <c r="J20">
        <v>65966</v>
      </c>
      <c r="K20">
        <v>105635</v>
      </c>
      <c r="L20">
        <v>68352</v>
      </c>
      <c r="M20">
        <v>27445</v>
      </c>
      <c r="N20">
        <v>0</v>
      </c>
    </row>
    <row r="21" spans="1:14" x14ac:dyDescent="0.25">
      <c r="A21" s="2" t="s">
        <v>42</v>
      </c>
      <c r="B21" s="2" t="s">
        <v>21</v>
      </c>
      <c r="C21" s="2" t="s">
        <v>17</v>
      </c>
      <c r="D21">
        <v>274</v>
      </c>
      <c r="E21">
        <v>2888653</v>
      </c>
      <c r="F21">
        <v>352476</v>
      </c>
      <c r="G21">
        <v>623985</v>
      </c>
      <c r="H21">
        <v>302585</v>
      </c>
      <c r="I21">
        <v>1852302</v>
      </c>
      <c r="J21">
        <v>0</v>
      </c>
      <c r="K21">
        <v>265888</v>
      </c>
      <c r="L21">
        <v>126853</v>
      </c>
      <c r="M21">
        <v>41253</v>
      </c>
      <c r="N21">
        <v>0</v>
      </c>
    </row>
    <row r="22" spans="1:14" x14ac:dyDescent="0.25">
      <c r="A22" s="2" t="s">
        <v>43</v>
      </c>
      <c r="B22" s="2" t="s">
        <v>19</v>
      </c>
      <c r="C22" s="2" t="s">
        <v>17</v>
      </c>
      <c r="D22">
        <v>428</v>
      </c>
      <c r="E22">
        <v>6313489</v>
      </c>
      <c r="F22">
        <v>752245</v>
      </c>
      <c r="G22">
        <v>1685964</v>
      </c>
      <c r="H22">
        <v>666859</v>
      </c>
      <c r="I22">
        <v>3678262</v>
      </c>
      <c r="J22">
        <v>0</v>
      </c>
      <c r="K22">
        <v>468953</v>
      </c>
      <c r="L22">
        <v>245385</v>
      </c>
      <c r="M22">
        <v>0</v>
      </c>
      <c r="N22">
        <v>62352</v>
      </c>
    </row>
    <row r="23" spans="1:14" x14ac:dyDescent="0.25">
      <c r="A23" s="2" t="s">
        <v>44</v>
      </c>
      <c r="B23" s="2" t="s">
        <v>14</v>
      </c>
      <c r="C23" s="2" t="s">
        <v>17</v>
      </c>
      <c r="D23">
        <v>212</v>
      </c>
      <c r="E23">
        <v>2685931</v>
      </c>
      <c r="F23">
        <v>278563</v>
      </c>
      <c r="G23">
        <v>474544</v>
      </c>
      <c r="H23">
        <v>225856</v>
      </c>
      <c r="I23">
        <v>1402052</v>
      </c>
      <c r="J23">
        <v>0</v>
      </c>
      <c r="K23">
        <v>195462</v>
      </c>
      <c r="L23">
        <v>101358</v>
      </c>
      <c r="M23">
        <v>35699</v>
      </c>
      <c r="N23">
        <v>25689</v>
      </c>
    </row>
    <row r="24" spans="1:14" x14ac:dyDescent="0.25">
      <c r="A24" s="2" t="s">
        <v>45</v>
      </c>
      <c r="B24" s="2" t="s">
        <v>19</v>
      </c>
      <c r="C24" s="2" t="s">
        <v>17</v>
      </c>
      <c r="D24">
        <v>299</v>
      </c>
      <c r="E24">
        <v>3251487</v>
      </c>
      <c r="F24">
        <v>411896</v>
      </c>
      <c r="G24">
        <v>725964</v>
      </c>
      <c r="H24">
        <v>324655</v>
      </c>
      <c r="I24">
        <v>1989368</v>
      </c>
      <c r="J24">
        <v>0</v>
      </c>
      <c r="K24">
        <v>286596</v>
      </c>
      <c r="L24">
        <v>132653</v>
      </c>
      <c r="M24">
        <v>55222</v>
      </c>
      <c r="N24">
        <v>0</v>
      </c>
    </row>
    <row r="25" spans="1:14" x14ac:dyDescent="0.25">
      <c r="A25" s="2" t="s">
        <v>46</v>
      </c>
      <c r="B25" s="2" t="s">
        <v>21</v>
      </c>
      <c r="C25" s="2" t="s">
        <v>17</v>
      </c>
      <c r="D25">
        <v>191</v>
      </c>
      <c r="E25">
        <v>2443254</v>
      </c>
      <c r="F25">
        <v>222546</v>
      </c>
      <c r="G25">
        <v>425656</v>
      </c>
      <c r="H25">
        <v>205658</v>
      </c>
      <c r="I25">
        <v>1125250</v>
      </c>
      <c r="J25">
        <v>0</v>
      </c>
      <c r="K25">
        <v>180356</v>
      </c>
      <c r="L25">
        <v>89635</v>
      </c>
      <c r="M25">
        <v>32585</v>
      </c>
      <c r="N25">
        <v>0</v>
      </c>
    </row>
    <row r="26" spans="1:14" x14ac:dyDescent="0.25">
      <c r="A26" s="2" t="s">
        <v>47</v>
      </c>
      <c r="B26" s="2" t="s">
        <v>14</v>
      </c>
      <c r="C26" s="2" t="s">
        <v>32</v>
      </c>
      <c r="D26">
        <v>701</v>
      </c>
      <c r="E26">
        <v>18362593</v>
      </c>
      <c r="F26">
        <v>1502534</v>
      </c>
      <c r="G26">
        <v>3685235</v>
      </c>
      <c r="H26">
        <v>1328569</v>
      </c>
      <c r="I26">
        <v>22536987</v>
      </c>
      <c r="J26">
        <v>502342</v>
      </c>
      <c r="K26">
        <v>901523</v>
      </c>
      <c r="L26">
        <v>602538</v>
      </c>
      <c r="M26">
        <v>219635</v>
      </c>
      <c r="N26">
        <v>124536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1 8 7 0 7 a 8 - 1 c 4 f - 4 e c a - a 5 c 5 - e a 1 f 1 6 7 9 4 1 1 5 "   x m l n s = " h t t p : / / s c h e m a s . m i c r o s o f t . c o m / D a t a M a s h u p " > A A A A A P 8 G A A B Q S w M E F A A C A A g A c g 6 b W D 7 K 3 O i k A A A A 9 g A A A B I A H A B D b 2 5 m a W c v U G F j a 2 F n Z S 5 4 b W w g o h g A K K A U A A A A A A A A A A A A A A A A A A A A A A A A A A A A h Y 9 B D o I w F E S v Q r q n L T U m h H z K w q 0 k J k T j t o G K j f A x t F j u 5 s I j e Q U x i r p z O W / e Y u Z + v U E 2 t k 1 w 0 b 0 1 H a Y k o p w E G s u u M l i n Z H C H M C a Z h I 0 q T 6 r W w S S j T U Z b p e T o 3 D l h z H t P / Y J 2 f c 0 E 5 x H b 5 + u i P O p W k Y 9 s / s u h Q e s U l p p I 2 L 3 G S E E j E V O x F J Q D m y H k B r + C m P Y + 2 x 8 I q 6 F x Q 6 + l x n B b A J s j s P c H + Q B Q S w M E F A A C A A g A c g 6 b 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I O m 1 g c 3 U m x + Q M A A M M j A A A T A B w A R m 9 y b X V s Y X M v U 2 V j d G l v b j E u b S C i G A A o o B Q A A A A A A A A A A A A A A A A A A A A A A A A A A A D t W l 1 v 2 j A U f U f i P 1 j p C 0 g Z W 9 Z C J 1 V 9 Y G F l 0 7 a 2 A t Z p Q j w Y c C F q s C P H 6 f o h / v u c D 8 C O 7 R B V V b V u 6 U O h v j f 3 O P e e e 3 M c N U Q z 5 h E M h u m n c 1 K v 1 W v h E l I 0 B w e W 6 y O I w Q h O f W S B U + A j V q 8 B / j M k E Z 0 h v v L p b o b 8 l h t R i j D 7 S e j N l J C b R v N x f A 5 X 6 N R K r n S s y X r s E s y 4 y 8 R O A / D Q S 4 g X H G R 0 H y S x E 9 f W i E I c X h O 6 c o k f r X B s D B s p m v 3 4 a A 0 Z o Q i c R 6 s p o g D i O Y h h L B s w 7 g c Y u m N r G 8 R e k O l W 4 2 s T u L y p B + 9 D k N o v A o S 5 / Q t m n a N W 7 J w 4 f M G h N 0 d g C H 0 U q t b P h I E z Q u Y m e 3 b 1 d 0 g X n j l 4 P 0 I h A y 6 J M F N 9 z i L k g z 7 0 f Y I 1 A O 7 S m 9 0 g b M L v 9 q 5 A H / d B 4 9 J 7 e I B N g 9 f H u N S M A D c K T I H O K H n g M L / I I q L M 5 N Q j h P Z g u N T Z 1 8 1 t / Q c o 8 O G M E + A K + p H A g G w 9 W W 3 k a G J b H f C V / 2 6 3 2 v F n 5 k o 3 1 4 x 4 P W 2 p 0 E Y 8 x w i Y 2 5 e N I 9 + 3 3 y l Y i d X W U S d P F p U e C i H 0 F M g X X S m z q b D a U h q K l y / X u l m v e d i U N H k 6 D H i b V c O h G g 7 V c P h v h o O Q s R W 5 5 Y l I W z E U M x Y b s m U l Z Y 5 l m x p V C N 6 d z + P Q U c j I a h e Z r 6 Z h G y o 8 3 2 u y R X D J Q / K 0 8 w U E Z 0 s w F v M 9 e T v O V W S i x 3 T 0 o N K 2 8 p U y I a f W 0 t D v 9 0 M 7 K m 8 U c N l c i D 5 A h M 4 R 1 d c y M e 2 K K e / U 3 k 1 T e Y D + c 8 T X 0 M t c A Q M v B H 7 3 o s D 3 Z j x z m 5 z v U r 4 1 C V T P 1 6 c g V z I m e M O v C e 4 t P d U O 9 V R T N 6 c t B Q g 4 x l z l u + B S m v R H + 0 l / q J R a 4 b x k L Y 3 d 3 o 9 9 J L I q j 3 q g 5 1 t p / M 5 + / P a G v a H h z h V m l 0 Y / 3 o / e E d p E D 6 / p o d I b + L B / A 8 d q Q y p b k M 1 7 5 p 3 0 6 H D M j y 5 5 n 7 a i 9 F 7 d D C s c E n n l n 8 u S L P 0 v v V t + 7 0 6 l + y v d X + n + S v d X u r / S / Z X u f z n d n 0 v N C 4 n / S v J X k r + S / K 9 o f A m j p 0 9 J F P B b G 5 D f w q B P V t X H a v y k k S U T / z u T N d l c T 2 r w z Q t Z q 3 u L K F y g h i b / q a K O x V K M x r / E T / 6 t O t a W V Q 6 p n 7 V C 5 G 3 A w j k h B 9 W 6 6 m J u K l I i Z m 5 U 6 K I V d L M c S + O o i 1 f U n 3 J A n a c u Y n H D 5 Y q t 9 d V F F T u o O G Z h K P l 4 K t F Z P J r + w E F y N H 3 q u b T 9 3 O d S 7 d n S x N a y D C z H r Z K M K U 0 D u R z b 5 G Q p 1 w n J z H T B l q K a l I 9 v y q S x u o x R b x q l A j M 9 c Y m z H P N q a U V r b N i h q N u K i y L F v r i + R j Q Z b h k M X + O 3 O + O 1 5 4 S 0 1 v l X I j K y S D u X c F L 5 M P 4 X i v D J 3 D t + T u 4 9 9 9 u O f a w x y m L D P F B O T 6 X 8 N q L W + L 5 E 0 K h l H x G m p v u 7 2 k 1 k o k S J k z 9 Q S w E C L Q A U A A I A C A B y D p t Y P s r c 6 K Q A A A D 2 A A A A E g A A A A A A A A A A A A A A A A A A A A A A Q 2 9 u Z m l n L 1 B h Y 2 t h Z 2 U u e G 1 s U E s B A i 0 A F A A C A A g A c g 6 b W A / K 6 a u k A A A A 6 Q A A A B M A A A A A A A A A A A A A A A A A 8 A A A A F t D b 2 5 0 Z W 5 0 X 1 R 5 c G V z X S 5 4 b W x Q S w E C L Q A U A A I A C A B y D p t Y H N 1 J s f k D A A D D I w A A E w A A A A A A A A A A A A A A A A D h A Q A A R m 9 y b X V s Y X M v U 2 V j d G l v b j E u b V B L B Q Y A A A A A A w A D A M I A A A A n 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W A A A A A A A A J x Y 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D b G V h b i U y M F R h Y m x l P C 9 J d G V t U G F 0 a D 4 8 L 0 l 0 Z W 1 M b 2 N h d G l v b j 4 8 U 3 R h Y m x l R W 5 0 c m l l c z 4 8 R W 5 0 c n k g V H l w Z T 0 i S X N Q c m l 2 Y X R l I i B W Y W x 1 Z T 0 i b D A i I C 8 + P E V u d H J 5 I F R 5 c G U 9 I l F 1 Z X J 5 S U Q i I F Z h b H V l P S J z O G U 5 N 2 N l Y m U t M z A 5 Z C 0 0 M W Y 3 L W I x N m U t M D h k Z j Y 4 N 2 Y w M G M 0 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D b G V h b l 9 U Y W J s Z S I g L z 4 8 R W 5 0 c n k g V H l w Z T 0 i R m l s b G V k Q 2 9 t c G x l d G V S Z X N 1 b H R U b 1 d v c m t z a G V l d C I g V m F s d W U 9 I m w x I i A v P j x F b n R y e S B U e X B l P S J B Z G R l Z F R v R G F 0 Y U 1 v Z G V s I i B W Y W x 1 Z T 0 i b D A i I C 8 + P E V u d H J 5 I F R 5 c G U 9 I k Z p b G x D b 3 V u d C I g V m F s d W U 9 I m w y N S I g L z 4 8 R W 5 0 c n k g V H l w Z T 0 i R m l s b E V y c m 9 y Q 2 9 k Z S I g V m F s d W U 9 I n N V b m t u b 3 d u I i A v P j x F b n R y e S B U e X B l P S J G a W x s R X J y b 3 J D b 3 V u d C I g V m F s d W U 9 I m w w I i A v P j x F b n R y e S B U e X B l P S J G a W x s T G F z d F V w Z G F 0 Z W Q i I F Z h b H V l P S J k M j A y N C 0 w N C 0 y N l Q y M j o w M D o y M y 4 4 O D A 0 N j I 5 W i I g L z 4 8 R W 5 0 c n k g V H l w Z T 0 i R m l s b E N v b H V t b l R 5 c G V z I i B W Y W x 1 Z T 0 i c 0 J n W U d C U V V G Q l F V R k J R V U Z C U V U 9 I i A v P j x F b n R y e S B U e X B l P S J G a W x s Q 2 9 s d W 1 u T m F t Z X M i I F Z h b H V l P S J z W y Z x d W 9 0 O 1 N 0 b 3 J l I E 5 1 b W J l c i B h b m Q g T m F t Z S Z x d W 9 0 O y w m c X V v d D t T d G F 0 Z S Z x d W 9 0 O y w m c X V v d D t T d G 9 y Z S B U e X B l J n F 1 b 3 Q 7 L C Z x d W 9 0 O 0 R h e X M g U 3 R v c m U g T 3 B l b i Z x d W 9 0 O y w m c X V v d D t J b n N p Z G U g U 2 F s Z X M m c X V v d D s s J n F 1 b 3 Q 7 S G 9 0 I E Z v b 2 Q g U 2 F s Z X M m c X V v d D s s J n F 1 b 3 Q 7 S W 5 z a W R l I E 1 h c m d p b i Z x d W 9 0 O y w m c X V v d D t J b n N p Z G U g R 3 V l c 3 Q g Q 2 9 1 b n Q m c X V v d D s s J n F 1 b 3 Q 7 R n V l b C B H Y W x s b 2 5 z J n F 1 b 3 Q 7 L C Z x d W 9 0 O 0 N o a W N r Z W 4 g U 2 F s Z X M m c X V v d D s s J n F 1 b 3 Q 7 Q U R W I E d u R y A o U G l 6 e m E p U 2 F s Z X M m c X V v d D s s J n F 1 b 3 Q 7 Q m V h b i B 0 b y B D d X A g U 2 F s Z X M m c X V v d D s s J n F 1 b 3 Q 7 R n J v e m V u I F l v Z 3 V y d C B T Y W x l c y Z x d W 9 0 O y w m c X V v d D t E b 2 9 y R G F z a C B T Y W x l c y Z x d W 9 0 O 1 0 i I C 8 + P E V u d H J 5 I F R 5 c G U 9 I k Z p b G x T d G F 0 d X M i I F Z h b H V l P S J z Q 2 9 t c G x l d G U i I C 8 + P E V u d H J 5 I F R 5 c G U 9 I l J l b G F 0 a W 9 u c 2 h p c E l u Z m 9 D b 2 5 0 Y W l u Z X I i I F Z h b H V l P S J z e y Z x d W 9 0 O 2 N v b H V t b k N v d W 5 0 J n F 1 b 3 Q 7 O j E 0 L C Z x d W 9 0 O 2 t l e U N v b H V t b k 5 h b W V z J n F 1 b 3 Q 7 O l t d L C Z x d W 9 0 O 3 F 1 Z X J 5 U m V s Y X R p b 2 5 z a G l w c y Z x d W 9 0 O z p b X S w m c X V v d D t j b 2 x 1 b W 5 J Z G V u d G l 0 a W V z J n F 1 b 3 Q 7 O l s m c X V v d D t T Z W N 0 a W 9 u M S 9 D b G V h b i B U Y W J s Z S 9 B d X R v U m V t b 3 Z l Z E N v b H V t b n M x L n t T d G 9 y Z S B O d W 1 i Z X I g Y W 5 k I E 5 h b W U s M H 0 m c X V v d D s s J n F 1 b 3 Q 7 U 2 V j d G l v b j E v Q 2 x l Y W 4 g V G F i b G U v Q X V 0 b 1 J l b W 9 2 Z W R D b 2 x 1 b W 5 z M S 5 7 U 3 R h d G U s M X 0 m c X V v d D s s J n F 1 b 3 Q 7 U 2 V j d G l v b j E v Q 2 x l Y W 4 g V G F i b G U v Q X V 0 b 1 J l b W 9 2 Z W R D b 2 x 1 b W 5 z M S 5 7 U 3 R v c m U g V H l w Z S w y f S Z x d W 9 0 O y w m c X V v d D t T Z W N 0 a W 9 u M S 9 D b G V h b i B U Y W J s Z S 9 B d X R v U m V t b 3 Z l Z E N v b H V t b n M x L n t E Y X l z I F N 0 b 3 J l I E 9 w Z W 4 s M 3 0 m c X V v d D s s J n F 1 b 3 Q 7 U 2 V j d G l v b j E v Q 2 x l Y W 4 g V G F i b G U v Q X V 0 b 1 J l b W 9 2 Z W R D b 2 x 1 b W 5 z M S 5 7 S W 5 z a W R l I F N h b G V z L D R 9 J n F 1 b 3 Q 7 L C Z x d W 9 0 O 1 N l Y 3 R p b 2 4 x L 0 N s Z W F u I F R h Y m x l L 0 F 1 d G 9 S Z W 1 v d m V k Q 2 9 s d W 1 u c z E u e 0 h v d C B G b 2 9 k I F N h b G V z L D V 9 J n F 1 b 3 Q 7 L C Z x d W 9 0 O 1 N l Y 3 R p b 2 4 x L 0 N s Z W F u I F R h Y m x l L 0 F 1 d G 9 S Z W 1 v d m V k Q 2 9 s d W 1 u c z E u e 0 l u c 2 l k Z S B N Y X J n a W 4 s N n 0 m c X V v d D s s J n F 1 b 3 Q 7 U 2 V j d G l v b j E v Q 2 x l Y W 4 g V G F i b G U v Q X V 0 b 1 J l b W 9 2 Z W R D b 2 x 1 b W 5 z M S 5 7 S W 5 z a W R l I E d 1 Z X N 0 I E N v d W 5 0 L D d 9 J n F 1 b 3 Q 7 L C Z x d W 9 0 O 1 N l Y 3 R p b 2 4 x L 0 N s Z W F u I F R h Y m x l L 0 F 1 d G 9 S Z W 1 v d m V k Q 2 9 s d W 1 u c z E u e 0 Z 1 Z W w g R 2 F s b G 9 u c y w 4 f S Z x d W 9 0 O y w m c X V v d D t T Z W N 0 a W 9 u M S 9 D b G V h b i B U Y W J s Z S 9 B d X R v U m V t b 3 Z l Z E N v b H V t b n M x L n t D a G l j a 2 V u I F N h b G V z L D l 9 J n F 1 b 3 Q 7 L C Z x d W 9 0 O 1 N l Y 3 R p b 2 4 x L 0 N s Z W F u I F R h Y m x l L 0 F 1 d G 9 S Z W 1 v d m V k Q 2 9 s d W 1 u c z E u e 0 F E V i B H b k c g K F B p e n p h K V N h b G V z L D E w f S Z x d W 9 0 O y w m c X V v d D t T Z W N 0 a W 9 u M S 9 D b G V h b i B U Y W J s Z S 9 B d X R v U m V t b 3 Z l Z E N v b H V t b n M x L n t C Z W F u I H R v I E N 1 c C B T Y W x l c y w x M X 0 m c X V v d D s s J n F 1 b 3 Q 7 U 2 V j d G l v b j E v Q 2 x l Y W 4 g V G F i b G U v Q X V 0 b 1 J l b W 9 2 Z W R D b 2 x 1 b W 5 z M S 5 7 R n J v e m V u I F l v Z 3 V y d C B T Y W x l c y w x M n 0 m c X V v d D s s J n F 1 b 3 Q 7 U 2 V j d G l v b j E v Q 2 x l Y W 4 g V G F i b G U v Q X V 0 b 1 J l b W 9 2 Z W R D b 2 x 1 b W 5 z M S 5 7 R G 9 v c k R h c 2 g g U 2 F s Z X M s M T N 9 J n F 1 b 3 Q 7 X S w m c X V v d D t D b 2 x 1 b W 5 D b 3 V u d C Z x d W 9 0 O z o x N C w m c X V v d D t L Z X l D b 2 x 1 b W 5 O Y W 1 l c y Z x d W 9 0 O z p b X S w m c X V v d D t D b 2 x 1 b W 5 J Z G V u d G l 0 a W V z J n F 1 b 3 Q 7 O l s m c X V v d D t T Z W N 0 a W 9 u M S 9 D b G V h b i B U Y W J s Z S 9 B d X R v U m V t b 3 Z l Z E N v b H V t b n M x L n t T d G 9 y Z S B O d W 1 i Z X I g Y W 5 k I E 5 h b W U s M H 0 m c X V v d D s s J n F 1 b 3 Q 7 U 2 V j d G l v b j E v Q 2 x l Y W 4 g V G F i b G U v Q X V 0 b 1 J l b W 9 2 Z W R D b 2 x 1 b W 5 z M S 5 7 U 3 R h d G U s M X 0 m c X V v d D s s J n F 1 b 3 Q 7 U 2 V j d G l v b j E v Q 2 x l Y W 4 g V G F i b G U v Q X V 0 b 1 J l b W 9 2 Z W R D b 2 x 1 b W 5 z M S 5 7 U 3 R v c m U g V H l w Z S w y f S Z x d W 9 0 O y w m c X V v d D t T Z W N 0 a W 9 u M S 9 D b G V h b i B U Y W J s Z S 9 B d X R v U m V t b 3 Z l Z E N v b H V t b n M x L n t E Y X l z I F N 0 b 3 J l I E 9 w Z W 4 s M 3 0 m c X V v d D s s J n F 1 b 3 Q 7 U 2 V j d G l v b j E v Q 2 x l Y W 4 g V G F i b G U v Q X V 0 b 1 J l b W 9 2 Z W R D b 2 x 1 b W 5 z M S 5 7 S W 5 z a W R l I F N h b G V z L D R 9 J n F 1 b 3 Q 7 L C Z x d W 9 0 O 1 N l Y 3 R p b 2 4 x L 0 N s Z W F u I F R h Y m x l L 0 F 1 d G 9 S Z W 1 v d m V k Q 2 9 s d W 1 u c z E u e 0 h v d C B G b 2 9 k I F N h b G V z L D V 9 J n F 1 b 3 Q 7 L C Z x d W 9 0 O 1 N l Y 3 R p b 2 4 x L 0 N s Z W F u I F R h Y m x l L 0 F 1 d G 9 S Z W 1 v d m V k Q 2 9 s d W 1 u c z E u e 0 l u c 2 l k Z S B N Y X J n a W 4 s N n 0 m c X V v d D s s J n F 1 b 3 Q 7 U 2 V j d G l v b j E v Q 2 x l Y W 4 g V G F i b G U v Q X V 0 b 1 J l b W 9 2 Z W R D b 2 x 1 b W 5 z M S 5 7 S W 5 z a W R l I E d 1 Z X N 0 I E N v d W 5 0 L D d 9 J n F 1 b 3 Q 7 L C Z x d W 9 0 O 1 N l Y 3 R p b 2 4 x L 0 N s Z W F u I F R h Y m x l L 0 F 1 d G 9 S Z W 1 v d m V k Q 2 9 s d W 1 u c z E u e 0 Z 1 Z W w g R 2 F s b G 9 u c y w 4 f S Z x d W 9 0 O y w m c X V v d D t T Z W N 0 a W 9 u M S 9 D b G V h b i B U Y W J s Z S 9 B d X R v U m V t b 3 Z l Z E N v b H V t b n M x L n t D a G l j a 2 V u I F N h b G V z L D l 9 J n F 1 b 3 Q 7 L C Z x d W 9 0 O 1 N l Y 3 R p b 2 4 x L 0 N s Z W F u I F R h Y m x l L 0 F 1 d G 9 S Z W 1 v d m V k Q 2 9 s d W 1 u c z E u e 0 F E V i B H b k c g K F B p e n p h K V N h b G V z L D E w f S Z x d W 9 0 O y w m c X V v d D t T Z W N 0 a W 9 u M S 9 D b G V h b i B U Y W J s Z S 9 B d X R v U m V t b 3 Z l Z E N v b H V t b n M x L n t C Z W F u I H R v I E N 1 c C B T Y W x l c y w x M X 0 m c X V v d D s s J n F 1 b 3 Q 7 U 2 V j d G l v b j E v Q 2 x l Y W 4 g V G F i b G U v Q X V 0 b 1 J l b W 9 2 Z W R D b 2 x 1 b W 5 z M S 5 7 R n J v e m V u I F l v Z 3 V y d C B T Y W x l c y w x M n 0 m c X V v d D s s J n F 1 b 3 Q 7 U 2 V j d G l v b j E v Q 2 x l Y W 4 g V G F i b G U v Q X V 0 b 1 J l b W 9 2 Z W R D b 2 x 1 b W 5 z M S 5 7 R G 9 v c k R h c 2 g g U 2 F s Z X M s M T N 9 J n F 1 b 3 Q 7 X S w m c X V v d D t S Z W x h d G l v b n N o a X B J b m Z v J n F 1 b 3 Q 7 O l t d f S I g L z 4 8 L 1 N 0 Y W J s Z U V u d H J p Z X M + P C 9 J d G V t P j x J d G V t P j x J d G V t T G 9 j Y X R p b 2 4 + P E l 0 Z W 1 U e X B l P k Z v c m 1 1 b G E 8 L 0 l 0 Z W 1 U e X B l P j x J d G V t U G F 0 a D 5 T Z W N 0 a W 9 u M S 9 D b G V h b i U y M F R h Y m x l L 1 N v d X J j Z T w v S X R l b V B h d G g + P C 9 J d G V t T G 9 j Y X R p b 2 4 + P F N 0 Y W J s Z U V u d H J p Z X M g L z 4 8 L 0 l 0 Z W 0 + P E l 0 Z W 0 + P E l 0 Z W 1 M b 2 N h d G l v b j 4 8 S X R l b V R 5 c G U + R m 9 y b X V s Y T w v S X R l b V R 5 c G U + P E l 0 Z W 1 Q Y X R o P l N l Y 3 R p b 2 4 x L 0 N s Z W F u J T I w V G F i b G U v Q 2 h h b m d l Z C U y M F R 5 c G U 8 L 0 l 0 Z W 1 Q Y X R o P j w v S X R l b U x v Y 2 F 0 a W 9 u P j x T d G F i b G V F b n R y a W V z I C 8 + P C 9 J d G V t P j x J d G V t P j x J d G V t T G 9 j Y X R p b 2 4 + P E l 0 Z W 1 U e X B l P k Z v c m 1 1 b G E 8 L 0 l 0 Z W 1 U e X B l P j x J d G V t U G F 0 a D 5 T Z W N 0 a W 9 u M S 9 D b G V h b i U y M F R h Y m x l L 1 J l c G x h Y 2 V k J T I w V m F s d W U 8 L 0 l 0 Z W 1 Q Y X R o P j w v S X R l b U x v Y 2 F 0 a W 9 u P j x T d G F i b G V F b n R y a W V z I C 8 + P C 9 J d G V t P j x J d G V t P j x J d G V t T G 9 j Y X R p b 2 4 + P E l 0 Z W 1 U e X B l P k Z v c m 1 1 b G E 8 L 0 l 0 Z W 1 U e X B l P j x J d G V t U G F 0 a D 5 T Z W N 0 a W 9 u M S 9 D b G V h b i U y M F R h Y m x l L 1 J l c G x h Y 2 V k J T I w V m F s d W U x P C 9 J d G V t U G F 0 a D 4 8 L 0 l 0 Z W 1 M b 2 N h d G l v b j 4 8 U 3 R h Y m x l R W 5 0 c m l l c y A v P j w v S X R l b T 4 8 S X R l b T 4 8 S X R l b U x v Y 2 F 0 a W 9 u P j x J d G V t V H l w Z T 5 G b 3 J t d W x h P C 9 J d G V t V H l w Z T 4 8 S X R l b V B h d G g + U 2 V j d G l v b j E v U m F 0 Z S U y M F R h Y m x l P C 9 J d G V t U G F 0 a D 4 8 L 0 l 0 Z W 1 M b 2 N h d G l v b j 4 8 U 3 R h Y m x l R W 5 0 c m l l c z 4 8 R W 5 0 c n k g V H l w Z T 0 i S X N Q c m l 2 Y X R l I i B W Y W x 1 Z T 0 i b D A i I C 8 + P E V u d H J 5 I F R 5 c G U 9 I l F 1 Z X J 5 S U Q i I F Z h b H V l P S J z Z m E 1 N j V l N z Y t M T U 4 N y 0 0 O T g 4 L W E 0 M D M t N z N j N m Z l M D I 1 N j Y 2 I i A v P j x F b n R y e S B U e X B l P S J G a W x s V G F y Z 2 V 0 I i B W Y W x 1 Z T 0 i c 1 J h d G V f V G F i b G U i I C 8 + P E V u d H J 5 I F R 5 c G U 9 I k x v Y W R l Z F R v Q W 5 h b H l z a X N T Z X J 2 a W N l c y I g V m F s d W U 9 I m w w I i A v P j x F b n R y e S B U e X B l P S J G a W x s Q 2 9 1 b n Q i I F Z h b H V l P S J s M j U i I C 8 + P E V u d H J 5 I F R 5 c G U 9 I k Z p b G x F c n J v c k N v Z G U i I F Z h b H V l P S J z V W 5 r b m 9 3 b i I g L z 4 8 R W 5 0 c n k g V H l w Z T 0 i R m l s b E V y c m 9 y Q 2 9 1 b n Q i I F Z h b H V l P S J s M C I g L z 4 8 R W 5 0 c n k g V H l w Z T 0 i R m l s b E x h c 3 R V c G R h d G V k I i B W Y W x 1 Z T 0 i Z D I w M j Q t M D Q t M j d U M D A 6 N T E 6 M z Y u O D Y 2 N z Q 1 N 1 o i I C 8 + P E V u d H J 5 I F R 5 c G U 9 I k Z p b G x D b 2 x 1 b W 5 U e X B l c y I g V m F s d W U 9 I n N C Z 1 l G Q U F B Q U F B Q U F B Q U F B I i A v P j x F b n R y e S B U e X B l P S J G a W x s Q 2 9 s d W 1 u T m F t Z X M i I F Z h b H V l P S J z W y Z x d W 9 0 O 1 N 0 Y X R l J n F 1 b 3 Q 7 L C Z x d W 9 0 O 1 N 0 b 3 J l I F R 5 c G U m c X V v d D s s J n F 1 b 3 Q 7 R G F 5 c y B T d G 9 y Z S B P c G V u J n F 1 b 3 Q 7 L C Z x d W 9 0 O 1 N h b G V z I F B l c i B E Y X k m c X V v d D s s J n F 1 b 3 Q 7 S G 9 0 I E Z v b 2 Q g U 2 F s Z X M g U G V y I E R h e S Z x d W 9 0 O y w m c X V v d D t J b n N p Z G U g T W F y Z 2 l u I F B l c i B E Y X k m c X V v d D s s J n F 1 b 3 Q 7 S W 5 z a W R l I E d 1 Z X N 0 I E N v d W 5 0 I H B l c i B k Y X k m c X V v d D s s J n F 1 b 3 Q 7 Q 2 h p Y 2 t l b i B T Y W x l c y B Q Z X I g R G F 5 J n F 1 b 3 Q 7 L C Z x d W 9 0 O 0 F E V i B H b k c g U G V y I E R h e S Z x d W 9 0 O y w m c X V v d D t C Z W F u c y B T Y W x l c y B Q Z X I g R G F 5 J n F 1 b 3 Q 7 L C Z x d W 9 0 O 0 Z y b 3 p l b i B T Y W x l c y B Q Z X I g R G F 5 J n F 1 b 3 Q 7 L C Z x d W 9 0 O 0 R v b 3 J E Y X N o I F N h b G V z I F B l c i B E Y X k 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U m F 0 Z S B U Y W J s Z S 9 B d X R v U m V t b 3 Z l Z E N v b H V t b n M x L n t T d G F 0 Z S w w f S Z x d W 9 0 O y w m c X V v d D t T Z W N 0 a W 9 u M S 9 S Y X R l I F R h Y m x l L 0 F 1 d G 9 S Z W 1 v d m V k Q 2 9 s d W 1 u c z E u e 1 N 0 b 3 J l I F R 5 c G U s M X 0 m c X V v d D s s J n F 1 b 3 Q 7 U 2 V j d G l v b j E v U m F 0 Z S B U Y W J s Z S 9 B d X R v U m V t b 3 Z l Z E N v b H V t b n M x L n t E Y X l z I F N 0 b 3 J l I E 9 w Z W 4 s M n 0 m c X V v d D s s J n F 1 b 3 Q 7 U 2 V j d G l v b j E v U m F 0 Z S B U Y W J s Z S 9 B d X R v U m V t b 3 Z l Z E N v b H V t b n M x L n t T Y W x l c y B Q Z X I g R G F 5 L D N 9 J n F 1 b 3 Q 7 L C Z x d W 9 0 O 1 N l Y 3 R p b 2 4 x L 1 J h d G U g V G F i b G U v Q X V 0 b 1 J l b W 9 2 Z W R D b 2 x 1 b W 5 z M S 5 7 S G 9 0 I E Z v b 2 Q g U 2 F s Z X M g U G V y I E R h e S w 0 f S Z x d W 9 0 O y w m c X V v d D t T Z W N 0 a W 9 u M S 9 S Y X R l I F R h Y m x l L 0 F 1 d G 9 S Z W 1 v d m V k Q 2 9 s d W 1 u c z E u e 0 l u c 2 l k Z S B N Y X J n a W 4 g U G V y I E R h e S w 1 f S Z x d W 9 0 O y w m c X V v d D t T Z W N 0 a W 9 u M S 9 S Y X R l I F R h Y m x l L 0 F 1 d G 9 S Z W 1 v d m V k Q 2 9 s d W 1 u c z E u e 0 l u c 2 l k Z S B H d W V z d C B D b 3 V u d C B w Z X I g Z G F 5 L D Z 9 J n F 1 b 3 Q 7 L C Z x d W 9 0 O 1 N l Y 3 R p b 2 4 x L 1 J h d G U g V G F i b G U v Q X V 0 b 1 J l b W 9 2 Z W R D b 2 x 1 b W 5 z M S 5 7 Q 2 h p Y 2 t l b i B T Y W x l c y B Q Z X I g R G F 5 L D d 9 J n F 1 b 3 Q 7 L C Z x d W 9 0 O 1 N l Y 3 R p b 2 4 x L 1 J h d G U g V G F i b G U v Q X V 0 b 1 J l b W 9 2 Z W R D b 2 x 1 b W 5 z M S 5 7 Q U R W I E d u R y B Q Z X I g R G F 5 L D h 9 J n F 1 b 3 Q 7 L C Z x d W 9 0 O 1 N l Y 3 R p b 2 4 x L 1 J h d G U g V G F i b G U v Q X V 0 b 1 J l b W 9 2 Z W R D b 2 x 1 b W 5 z M S 5 7 Q m V h b n M g U 2 F s Z X M g U G V y I E R h e S w 5 f S Z x d W 9 0 O y w m c X V v d D t T Z W N 0 a W 9 u M S 9 S Y X R l I F R h Y m x l L 0 F 1 d G 9 S Z W 1 v d m V k Q 2 9 s d W 1 u c z E u e 0 Z y b 3 p l b i B T Y W x l c y B Q Z X I g R G F 5 L D E w f S Z x d W 9 0 O y w m c X V v d D t T Z W N 0 a W 9 u M S 9 S Y X R l I F R h Y m x l L 0 F 1 d G 9 S Z W 1 v d m V k Q 2 9 s d W 1 u c z E u e 0 R v b 3 J E Y X N o I F N h b G V z I F B l c i B E Y X k s M T F 9 J n F 1 b 3 Q 7 X S w m c X V v d D t D b 2 x 1 b W 5 D b 3 V u d C Z x d W 9 0 O z o x M i w m c X V v d D t L Z X l D b 2 x 1 b W 5 O Y W 1 l c y Z x d W 9 0 O z p b X S w m c X V v d D t D b 2 x 1 b W 5 J Z G V u d G l 0 a W V z J n F 1 b 3 Q 7 O l s m c X V v d D t T Z W N 0 a W 9 u M S 9 S Y X R l I F R h Y m x l L 0 F 1 d G 9 S Z W 1 v d m V k Q 2 9 s d W 1 u c z E u e 1 N 0 Y X R l L D B 9 J n F 1 b 3 Q 7 L C Z x d W 9 0 O 1 N l Y 3 R p b 2 4 x L 1 J h d G U g V G F i b G U v Q X V 0 b 1 J l b W 9 2 Z W R D b 2 x 1 b W 5 z M S 5 7 U 3 R v c m U g V H l w Z S w x f S Z x d W 9 0 O y w m c X V v d D t T Z W N 0 a W 9 u M S 9 S Y X R l I F R h Y m x l L 0 F 1 d G 9 S Z W 1 v d m V k Q 2 9 s d W 1 u c z E u e 0 R h e X M g U 3 R v c m U g T 3 B l b i w y f S Z x d W 9 0 O y w m c X V v d D t T Z W N 0 a W 9 u M S 9 S Y X R l I F R h Y m x l L 0 F 1 d G 9 S Z W 1 v d m V k Q 2 9 s d W 1 u c z E u e 1 N h b G V z I F B l c i B E Y X k s M 3 0 m c X V v d D s s J n F 1 b 3 Q 7 U 2 V j d G l v b j E v U m F 0 Z S B U Y W J s Z S 9 B d X R v U m V t b 3 Z l Z E N v b H V t b n M x L n t I b 3 Q g R m 9 v Z C B T Y W x l c y B Q Z X I g R G F 5 L D R 9 J n F 1 b 3 Q 7 L C Z x d W 9 0 O 1 N l Y 3 R p b 2 4 x L 1 J h d G U g V G F i b G U v Q X V 0 b 1 J l b W 9 2 Z W R D b 2 x 1 b W 5 z M S 5 7 S W 5 z a W R l I E 1 h c m d p b i B Q Z X I g R G F 5 L D V 9 J n F 1 b 3 Q 7 L C Z x d W 9 0 O 1 N l Y 3 R p b 2 4 x L 1 J h d G U g V G F i b G U v Q X V 0 b 1 J l b W 9 2 Z W R D b 2 x 1 b W 5 z M S 5 7 S W 5 z a W R l I E d 1 Z X N 0 I E N v d W 5 0 I H B l c i B k Y X k s N n 0 m c X V v d D s s J n F 1 b 3 Q 7 U 2 V j d G l v b j E v U m F 0 Z S B U Y W J s Z S 9 B d X R v U m V t b 3 Z l Z E N v b H V t b n M x L n t D a G l j a 2 V u I F N h b G V z I F B l c i B E Y X k s N 3 0 m c X V v d D s s J n F 1 b 3 Q 7 U 2 V j d G l v b j E v U m F 0 Z S B U Y W J s Z S 9 B d X R v U m V t b 3 Z l Z E N v b H V t b n M x L n t B R F Y g R 2 5 H I F B l c i B E Y X k s O H 0 m c X V v d D s s J n F 1 b 3 Q 7 U 2 V j d G l v b j E v U m F 0 Z S B U Y W J s Z S 9 B d X R v U m V t b 3 Z l Z E N v b H V t b n M x L n t C Z W F u c y B T Y W x l c y B Q Z X I g R G F 5 L D l 9 J n F 1 b 3 Q 7 L C Z x d W 9 0 O 1 N l Y 3 R p b 2 4 x L 1 J h d G U g V G F i b G U v Q X V 0 b 1 J l b W 9 2 Z W R D b 2 x 1 b W 5 z M S 5 7 R n J v e m V u I F N h b G V z I F B l c i B E Y X k s M T B 9 J n F 1 b 3 Q 7 L C Z x d W 9 0 O 1 N l Y 3 R p b 2 4 x L 1 J h d G U g V G F i b G U v Q X V 0 b 1 J l b W 9 2 Z W R D b 2 x 1 b W 5 z M S 5 7 R G 9 v c k R h c 2 g g U 2 F s Z X M g U G V y I E R h e S w x M X 0 m c X V v d D t d L C Z x d W 9 0 O 1 J l b G F 0 a W 9 u c 2 h p c E l u Z m 8 m c X V v d D s 6 W 1 1 9 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B Z G R l Z F R v R G F 0 Y U 1 v Z G V s I i B W Y W x 1 Z T 0 i b D A i I C 8 + P C 9 T d G F i b G V F b n R y a W V z P j w v S X R l b T 4 8 S X R l b T 4 8 S X R l b U x v Y 2 F 0 a W 9 u P j x J d G V t V H l w Z T 5 G b 3 J t d W x h P C 9 J d G V t V H l w Z T 4 8 S X R l b V B h d G g + U 2 V j d G l v b j E v U m F 0 Z S U y M F R h Y m x l L 1 N v d X J j Z T w v S X R l b V B h d G g + P C 9 J d G V t T G 9 j Y X R p b 2 4 + P F N 0 Y W J s Z U V u d H J p Z X M g L z 4 8 L 0 l 0 Z W 0 + P E l 0 Z W 0 + P E l 0 Z W 1 M b 2 N h d G l v b j 4 8 S X R l b V R 5 c G U + R m 9 y b X V s Y T w v S X R l b V R 5 c G U + P E l 0 Z W 1 Q Y X R o P l N l Y 3 R p b 2 4 x L 1 J h d G U l M j B U Y W J s Z S 9 D a G F u Z 2 V k J T I w V H l w Z T w v S X R l b V B h d G g + P C 9 J d G V t T G 9 j Y X R p b 2 4 + P F N 0 Y W J s Z U V u d H J p Z X M g L z 4 8 L 0 l 0 Z W 0 + P E l 0 Z W 0 + P E l 0 Z W 1 M b 2 N h d G l v b j 4 8 S X R l b V R 5 c G U + R m 9 y b X V s Y T w v S X R l b V R 5 c G U + P E l 0 Z W 1 Q Y X R o P l N l Y 3 R p b 2 4 x L 1 J h d G U l M j B U Y W J s Z S 9 S Z X B s Y W N l Z C U y M F Z h b H V l P C 9 J d G V t U G F 0 a D 4 8 L 0 l 0 Z W 1 M b 2 N h d G l v b j 4 8 U 3 R h Y m x l R W 5 0 c m l l c y A v P j w v S X R l b T 4 8 S X R l b T 4 8 S X R l b U x v Y 2 F 0 a W 9 u P j x J d G V t V H l w Z T 5 G b 3 J t d W x h P C 9 J d G V t V H l w Z T 4 8 S X R l b V B h d G g + U 2 V j d G l v b j E v U m F 0 Z S U y M F R h Y m x l L 1 J l c G x h Y 2 V k J T I w V m F s d W U x P C 9 J d G V t U G F 0 a D 4 8 L 0 l 0 Z W 1 M b 2 N h d G l v b j 4 8 U 3 R h Y m x l R W 5 0 c m l l c y A v P j w v S X R l b T 4 8 S X R l b T 4 8 S X R l b U x v Y 2 F 0 a W 9 u P j x J d G V t V H l w Z T 5 G b 3 J t d W x h P C 9 J d G V t V H l w Z T 4 8 S X R l b V B h d G g + U 2 V j d G l v b j E v U m F 0 Z S U y M F R h Y m x l L 1 J l b W 9 2 Z W Q l M j B D b 2 x 1 b W 5 z P C 9 J d G V t U G F 0 a D 4 8 L 0 l 0 Z W 1 M b 2 N h d G l v b j 4 8 U 3 R h Y m x l R W 5 0 c m l l c y A v P j w v S X R l b T 4 8 S X R l b T 4 8 S X R l b U x v Y 2 F 0 a W 9 u P j x J d G V t V H l w Z T 5 G b 3 J t d W x h P C 9 J d G V t V H l w Z T 4 8 S X R l b V B h d G g + U 2 V j d G l v b j E v U m F 0 Z S U y M F R h Y m x l L 0 F k Z G V k J T I w Q 3 V z d G 9 t P C 9 J d G V t U G F 0 a D 4 8 L 0 l 0 Z W 1 M b 2 N h d G l v b j 4 8 U 3 R h Y m x l R W 5 0 c m l l c y A v P j w v S X R l b T 4 8 S X R l b T 4 8 S X R l b U x v Y 2 F 0 a W 9 u P j x J d G V t V H l w Z T 5 G b 3 J t d W x h P C 9 J d G V t V H l w Z T 4 8 S X R l b V B h d G g + U 2 V j d G l v b j E v U m F 0 Z S U y M F R h Y m x l L 0 F k Z G V k J T I w Q 3 V z d G 9 t M T w v S X R l b V B h d G g + P C 9 J d G V t T G 9 j Y X R p b 2 4 + P F N 0 Y W J s Z U V u d H J p Z X M g L z 4 8 L 0 l 0 Z W 0 + P E l 0 Z W 0 + P E l 0 Z W 1 M b 2 N h d G l v b j 4 8 S X R l b V R 5 c G U + R m 9 y b X V s Y T w v S X R l b V R 5 c G U + P E l 0 Z W 1 Q Y X R o P l N l Y 3 R p b 2 4 x L 1 J h d G U l M j B U Y W J s Z S 9 B Z G R l Z C U y M E N 1 c 3 R v b T I 8 L 0 l 0 Z W 1 Q Y X R o P j w v S X R l b U x v Y 2 F 0 a W 9 u P j x T d G F i b G V F b n R y a W V z I C 8 + P C 9 J d G V t P j x J d G V t P j x J d G V t T G 9 j Y X R p b 2 4 + P E l 0 Z W 1 U e X B l P k Z v c m 1 1 b G E 8 L 0 l 0 Z W 1 U e X B l P j x J d G V t U G F 0 a D 5 T Z W N 0 a W 9 u M S 9 S Y X R l J T I w V G F i b G U v U m V v c m R l c m V k J T I w Q 2 9 s d W 1 u c z w v S X R l b V B h d G g + P C 9 J d G V t T G 9 j Y X R p b 2 4 + P F N 0 Y W J s Z U V u d H J p Z X M g L z 4 8 L 0 l 0 Z W 0 + P E l 0 Z W 0 + P E l 0 Z W 1 M b 2 N h d G l v b j 4 8 S X R l b V R 5 c G U + R m 9 y b X V s Y T w v S X R l b V R 5 c G U + P E l 0 Z W 1 Q Y X R o P l N l Y 3 R p b 2 4 x L 1 J h d G U l M j B U Y W J s Z S 9 E d X B s a W N h d G V k J T I w Q 2 9 s d W 1 u P C 9 J d G V t U G F 0 a D 4 8 L 0 l 0 Z W 1 M b 2 N h d G l v b j 4 8 U 3 R h Y m x l R W 5 0 c m l l c y A v P j w v S X R l b T 4 8 S X R l b T 4 8 S X R l b U x v Y 2 F 0 a W 9 u P j x J d G V t V H l w Z T 5 G b 3 J t d W x h P C 9 J d G V t V H l w Z T 4 8 S X R l b V B h d G g + U 2 V j d G l v b j E v U m F 0 Z S U y M F R h Y m x l L 0 F k Z G V k J T I w Q 3 V z d G 9 t M z w v S X R l b V B h d G g + P C 9 J d G V t T G 9 j Y X R p b 2 4 + P F N 0 Y W J s Z U V u d H J p Z X M g L z 4 8 L 0 l 0 Z W 0 + P E l 0 Z W 0 + P E l 0 Z W 1 M b 2 N h d G l v b j 4 8 S X R l b V R 5 c G U + R m 9 y b X V s Y T w v S X R l b V R 5 c G U + P E l 0 Z W 1 Q Y X R o P l N l Y 3 R p b 2 4 x L 1 J h d G U l M j B U Y W J s Z S 9 B Z G R l Z C U y M E N 1 c 3 R v b T Q 8 L 0 l 0 Z W 1 Q Y X R o P j w v S X R l b U x v Y 2 F 0 a W 9 u P j x T d G F i b G V F b n R y a W V z I C 8 + P C 9 J d G V t P j x J d G V t P j x J d G V t T G 9 j Y X R p b 2 4 + P E l 0 Z W 1 U e X B l P k Z v c m 1 1 b G E 8 L 0 l 0 Z W 1 U e X B l P j x J d G V t U G F 0 a D 5 T Z W N 0 a W 9 u M S 9 S Y X R l J T I w V G F i b G U v Q W R k Z W Q l M j B D d X N 0 b 2 0 1 P C 9 J d G V t U G F 0 a D 4 8 L 0 l 0 Z W 1 M b 2 N h d G l v b j 4 8 U 3 R h Y m x l R W 5 0 c m l l c y A v P j w v S X R l b T 4 8 S X R l b T 4 8 S X R l b U x v Y 2 F 0 a W 9 u P j x J d G V t V H l w Z T 5 G b 3 J t d W x h P C 9 J d G V t V H l w Z T 4 8 S X R l b V B h d G g + U 2 V j d G l v b j E v U m F 0 Z S U y M F R h Y m x l L 0 F k Z G V k J T I w Q 3 V z d G 9 t N j w v S X R l b V B h d G g + P C 9 J d G V t T G 9 j Y X R p b 2 4 + P F N 0 Y W J s Z U V u d H J p Z X M g L z 4 8 L 0 l 0 Z W 0 + P E l 0 Z W 0 + P E l 0 Z W 1 M b 2 N h d G l v b j 4 8 S X R l b V R 5 c G U + R m 9 y b X V s Y T w v S X R l b V R 5 c G U + P E l 0 Z W 1 Q Y X R o P l N l Y 3 R p b 2 4 x L 1 J h d G U l M j B U Y W J s Z S 9 B Z G R l Z C U y M E N 1 c 3 R v b T c 8 L 0 l 0 Z W 1 Q Y X R o P j w v S X R l b U x v Y 2 F 0 a W 9 u P j x T d G F i b G V F b n R y a W V z I C 8 + P C 9 J d G V t P j x J d G V t P j x J d G V t T G 9 j Y X R p b 2 4 + P E l 0 Z W 1 U e X B l P k Z v c m 1 1 b G E 8 L 0 l 0 Z W 1 U e X B l P j x J d G V t U G F 0 a D 5 T Z W N 0 a W 9 u M S 9 S Y X R l J T I w V G F i b G U v Q W R k Z W Q l M j B D d X N 0 b 2 0 4 P C 9 J d G V t U G F 0 a D 4 8 L 0 l 0 Z W 1 M b 2 N h d G l v b j 4 8 U 3 R h Y m x l R W 5 0 c m l l c y A v P j w v S X R l b T 4 8 S X R l b T 4 8 S X R l b U x v Y 2 F 0 a W 9 u P j x J d G V t V H l w Z T 5 G b 3 J t d W x h P C 9 J d G V t V H l w Z T 4 8 S X R l b V B h d G g + U 2 V j d G l v b j E v U m F 0 Z S U y M F R h Y m x l L 1 J l b W 9 2 Z W Q l M j B D b 2 x 1 b W 5 z M T w v S X R l b V B h d G g + P C 9 J d G V t T G 9 j Y X R p b 2 4 + P F N 0 Y W J s Z U V u d H J p Z X M g L z 4 8 L 0 l 0 Z W 0 + P E l 0 Z W 0 + P E l 0 Z W 1 M b 2 N h d G l v b j 4 8 S X R l b V R 5 c G U + R m 9 y b X V s Y T w v S X R l b V R 5 c G U + P E l 0 Z W 1 Q Y X R o P l N l Y 3 R p b 2 4 x L 1 B p d m 9 0 J T I w M T w v S X R l b V B h d G g + P C 9 J d G V t T G 9 j Y X R p b 2 4 + P F N 0 Y W J s Z U V u d H J p Z X M + P E V u d H J 5 I F R 5 c G U 9 I k l z U H J p d m F 0 Z S I g V m F s d W U 9 I m w w I i A v P j x F b n R y e S B U e X B l P S J R d W V y e U l E I i B W Y W x 1 Z T 0 i c 2 J i Z T l h N W U 1 L T E y M W M t N G Z l N S 0 4 M z J l L T E 5 Y T d m O D Z m M G Z m N i I g L z 4 8 R W 5 0 c n k g V H l w Z T 0 i R m l s b F R h c m d l d C I g V m F s d W U 9 I n N Q a X Z v d F 8 x I i A v P j x F b n R y e S B U e X B l P S J M b 2 F k Z W R U b 0 F u Y W x 5 c 2 l z U 2 V y d m l j Z X M i I F Z h b H V l P S J s M C I g L z 4 8 R W 5 0 c n k g V H l w Z T 0 i R m l s b E V y c m 9 y Q 2 9 k Z S I g V m F s d W U 9 I n N V b m t u b 3 d u I i A v P j x F b n R y e S B U e X B l P S J G a W x s R X J y b 3 J D b 3 V u d C I g V m F s d W U 9 I m w w I i A v P j x F b n R y e S B U e X B l P S J G a W x s T G F z d F V w Z G F 0 Z W Q i I F Z h b H V l P S J k M j A y N C 0 w N C 0 y N l Q y M j o w M D o y M y 4 4 M j Q 1 N j g w W i I g L z 4 8 R W 5 0 c n k g V H l w Z T 0 i R m l s b E N v b H V t b l R 5 c G V z I i B W Y W x 1 Z T 0 i c 0 J n V U Z C U V V G Q l F V R i I g L z 4 8 R W 5 0 c n k g V H l w Z T 0 i R m l s b E N v b H V t b k 5 h b W V z I i B W Y W x 1 Z T 0 i c 1 s m c X V v d D t T d G 9 y Z S B U e X B l J n F 1 b 3 Q 7 L C Z x d W 9 0 O 0 R h e X M g T 3 B l b i Z x d W 9 0 O y w m c X V v d D t I b 3 Q g U 2 F s Z X M g U G V y I E R h e S Z x d W 9 0 O y w m c X V v d D t D a G l j a 2 V u I F N h b G V z I F B l c i B E Y X k m c X V v d D s s J n F 1 b 3 Q 7 Q U R W I E d u R y B T Y W x l c y B Q Z X I g R G F 5 J n F 1 b 3 Q 7 L C Z x d W 9 0 O 0 J l Y W 5 z I F N h b G V z I F B l c i B E Y X k m c X V v d D s s J n F 1 b 3 Q 7 R n J v e m V u I F N h b G V z I F B l c i B E Y X k m c X V v d D s s J n F 1 b 3 Q 7 R G 9 v c k R h c 2 g g U 2 F s Z X M g U G V y I E R h e S Z x d W 9 0 O y w m c X V v d D t J b n N p Z G U g U 2 F s Z X M g U G V y I E R h e S Z x d W 9 0 O 1 0 i I C 8 + P E V u d H J 5 I F R 5 c G U 9 I k Z p b G x T d G F 0 d X M i I F Z h b H V l P S J z Q 2 9 t c G x l d G U i I C 8 + P E V u d H J 5 I F R 5 c G U 9 I k Z p b G x D b 3 V u d C I g V m F s d W U 9 I m w z I i A v P j x F b n R y e S B U e X B l P S J S Z W x h d G l v b n N o a X B J b m Z v Q 2 9 u d G F p b m V y I i B W Y W x 1 Z T 0 i c 3 s m c X V v d D t j b 2 x 1 b W 5 D b 3 V u d C Z x d W 9 0 O z o 5 L C Z x d W 9 0 O 2 t l e U N v b H V t b k 5 h b W V z J n F 1 b 3 Q 7 O l t d L C Z x d W 9 0 O 3 F 1 Z X J 5 U m V s Y X R p b 2 5 z a G l w c y Z x d W 9 0 O z p b X S w m c X V v d D t j b 2 x 1 b W 5 J Z G V u d G l 0 a W V z J n F 1 b 3 Q 7 O l s m c X V v d D t T Z W N 0 a W 9 u M S 9 Q a X Z v d C A x L 0 F 1 d G 9 S Z W 1 v d m V k Q 2 9 s d W 1 u c z E u e 1 N 0 b 3 J l I F R 5 c G U s M H 0 m c X V v d D s s J n F 1 b 3 Q 7 U 2 V j d G l v b j E v U G l 2 b 3 Q g M S 9 B d X R v U m V t b 3 Z l Z E N v b H V t b n M x L n t E Y X l z I E 9 w Z W 4 s M X 0 m c X V v d D s s J n F 1 b 3 Q 7 U 2 V j d G l v b j E v U G l 2 b 3 Q g M S 9 B d X R v U m V t b 3 Z l Z E N v b H V t b n M x L n t I b 3 Q g U 2 F s Z X M g U G V y I E R h e S w y f S Z x d W 9 0 O y w m c X V v d D t T Z W N 0 a W 9 u M S 9 Q a X Z v d C A x L 0 F 1 d G 9 S Z W 1 v d m V k Q 2 9 s d W 1 u c z E u e 0 N o a W N r Z W 4 g U 2 F s Z X M g U G V y I E R h e S w z f S Z x d W 9 0 O y w m c X V v d D t T Z W N 0 a W 9 u M S 9 Q a X Z v d C A x L 0 F 1 d G 9 S Z W 1 v d m V k Q 2 9 s d W 1 u c z E u e 0 F E V i B H b k c g U 2 F s Z X M g U G V y I E R h e S w 0 f S Z x d W 9 0 O y w m c X V v d D t T Z W N 0 a W 9 u M S 9 Q a X Z v d C A x L 0 F 1 d G 9 S Z W 1 v d m V k Q 2 9 s d W 1 u c z E u e 0 J l Y W 5 z I F N h b G V z I F B l c i B E Y X k s N X 0 m c X V v d D s s J n F 1 b 3 Q 7 U 2 V j d G l v b j E v U G l 2 b 3 Q g M S 9 B d X R v U m V t b 3 Z l Z E N v b H V t b n M x L n t G c m 9 6 Z W 4 g U 2 F s Z X M g U G V y I E R h e S w 2 f S Z x d W 9 0 O y w m c X V v d D t T Z W N 0 a W 9 u M S 9 Q a X Z v d C A x L 0 F 1 d G 9 S Z W 1 v d m V k Q 2 9 s d W 1 u c z E u e 0 R v b 3 J E Y X N o I F N h b G V z I F B l c i B E Y X k s N 3 0 m c X V v d D s s J n F 1 b 3 Q 7 U 2 V j d G l v b j E v U G l 2 b 3 Q g M S 9 B d X R v U m V t b 3 Z l Z E N v b H V t b n M x L n t J b n N p Z G U g U 2 F s Z X M g U G V y I E R h e S w 4 f S Z x d W 9 0 O 1 0 s J n F 1 b 3 Q 7 Q 2 9 s d W 1 u Q 2 9 1 b n Q m c X V v d D s 6 O S w m c X V v d D t L Z X l D b 2 x 1 b W 5 O Y W 1 l c y Z x d W 9 0 O z p b X S w m c X V v d D t D b 2 x 1 b W 5 J Z G V u d G l 0 a W V z J n F 1 b 3 Q 7 O l s m c X V v d D t T Z W N 0 a W 9 u M S 9 Q a X Z v d C A x L 0 F 1 d G 9 S Z W 1 v d m V k Q 2 9 s d W 1 u c z E u e 1 N 0 b 3 J l I F R 5 c G U s M H 0 m c X V v d D s s J n F 1 b 3 Q 7 U 2 V j d G l v b j E v U G l 2 b 3 Q g M S 9 B d X R v U m V t b 3 Z l Z E N v b H V t b n M x L n t E Y X l z I E 9 w Z W 4 s M X 0 m c X V v d D s s J n F 1 b 3 Q 7 U 2 V j d G l v b j E v U G l 2 b 3 Q g M S 9 B d X R v U m V t b 3 Z l Z E N v b H V t b n M x L n t I b 3 Q g U 2 F s Z X M g U G V y I E R h e S w y f S Z x d W 9 0 O y w m c X V v d D t T Z W N 0 a W 9 u M S 9 Q a X Z v d C A x L 0 F 1 d G 9 S Z W 1 v d m V k Q 2 9 s d W 1 u c z E u e 0 N o a W N r Z W 4 g U 2 F s Z X M g U G V y I E R h e S w z f S Z x d W 9 0 O y w m c X V v d D t T Z W N 0 a W 9 u M S 9 Q a X Z v d C A x L 0 F 1 d G 9 S Z W 1 v d m V k Q 2 9 s d W 1 u c z E u e 0 F E V i B H b k c g U 2 F s Z X M g U G V y I E R h e S w 0 f S Z x d W 9 0 O y w m c X V v d D t T Z W N 0 a W 9 u M S 9 Q a X Z v d C A x L 0 F 1 d G 9 S Z W 1 v d m V k Q 2 9 s d W 1 u c z E u e 0 J l Y W 5 z I F N h b G V z I F B l c i B E Y X k s N X 0 m c X V v d D s s J n F 1 b 3 Q 7 U 2 V j d G l v b j E v U G l 2 b 3 Q g M S 9 B d X R v U m V t b 3 Z l Z E N v b H V t b n M x L n t G c m 9 6 Z W 4 g U 2 F s Z X M g U G V y I E R h e S w 2 f S Z x d W 9 0 O y w m c X V v d D t T Z W N 0 a W 9 u M S 9 Q a X Z v d C A x L 0 F 1 d G 9 S Z W 1 v d m V k Q 2 9 s d W 1 u c z E u e 0 R v b 3 J E Y X N o I F N h b G V z I F B l c i B E Y X k s N 3 0 m c X V v d D s s J n F 1 b 3 Q 7 U 2 V j d G l v b j E v U G l 2 b 3 Q g M S 9 B d X R v U m V t b 3 Z l Z E N v b H V t b n M x L n t J b n N p Z G U g U 2 F s Z X M g U G V y I E R h e S w 4 f S Z x d W 9 0 O 1 0 s J n F 1 b 3 Q 7 U m V s Y X R p b 2 5 z a G l w S W 5 m b y Z x d W 9 0 O z p b X X 0 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F k Z G V k V G 9 E Y X R h T W 9 k Z W w i I F Z h b H V l P S J s M C I g L z 4 8 L 1 N 0 Y W J s Z U V u d H J p Z X M + P C 9 J d G V t P j x J d G V t P j x J d G V t T G 9 j Y X R p b 2 4 + P E l 0 Z W 1 U e X B l P k Z v c m 1 1 b G E 8 L 0 l 0 Z W 1 U e X B l P j x J d G V t U G F 0 a D 5 T Z W N 0 a W 9 u M S 9 Q a X Z v d C U y M D E v U 2 9 1 c m N l P C 9 J d G V t U G F 0 a D 4 8 L 0 l 0 Z W 1 M b 2 N h d G l v b j 4 8 U 3 R h Y m x l R W 5 0 c m l l c y A v P j w v S X R l b T 4 8 S X R l b T 4 8 S X R l b U x v Y 2 F 0 a W 9 u P j x J d G V t V H l w Z T 5 G b 3 J t d W x h P C 9 J d G V t V H l w Z T 4 8 S X R l b V B h d G g + U 2 V j d G l v b j E v U G l 2 b 3 Q l M j A x L 0 N o Y W 5 n Z W Q l M j B U e X B l P C 9 J d G V t U G F 0 a D 4 8 L 0 l 0 Z W 1 M b 2 N h d G l v b j 4 8 U 3 R h Y m x l R W 5 0 c m l l c y A v P j w v S X R l b T 4 8 S X R l b T 4 8 S X R l b U x v Y 2 F 0 a W 9 u P j x J d G V t V H l w Z T 5 G b 3 J t d W x h P C 9 J d G V t V H l w Z T 4 8 S X R l b V B h d G g + U 2 V j d G l v b j E v U G l 2 b 3 Q l M j A x L 1 J l c G x h Y 2 V k J T I w V m F s d W U 8 L 0 l 0 Z W 1 Q Y X R o P j w v S X R l b U x v Y 2 F 0 a W 9 u P j x T d G F i b G V F b n R y a W V z I C 8 + P C 9 J d G V t P j x J d G V t P j x J d G V t T G 9 j Y X R p b 2 4 + P E l 0 Z W 1 U e X B l P k Z v c m 1 1 b G E 8 L 0 l 0 Z W 1 U e X B l P j x J d G V t U G F 0 a D 5 T Z W N 0 a W 9 u M S 9 Q a X Z v d C U y M D E v U m V w b G F j Z W Q l M j B W Y W x 1 Z T E 8 L 0 l 0 Z W 1 Q Y X R o P j w v S X R l b U x v Y 2 F 0 a W 9 u P j x T d G F i b G V F b n R y a W V z I C 8 + P C 9 J d G V t P j x J d G V t P j x J d G V t T G 9 j Y X R p b 2 4 + P E l 0 Z W 1 U e X B l P k Z v c m 1 1 b G E 8 L 0 l 0 Z W 1 U e X B l P j x J d G V t U G F 0 a D 5 T Z W N 0 a W 9 u M S 9 Q a X Z v d C U y M D E v U m V t b 3 Z l Z C U y M E N v b H V t b n M 8 L 0 l 0 Z W 1 Q Y X R o P j w v S X R l b U x v Y 2 F 0 a W 9 u P j x T d G F i b G V F b n R y a W V z I C 8 + P C 9 J d G V t P j x J d G V t P j x J d G V t T G 9 j Y X R p b 2 4 + P E l 0 Z W 1 U e X B l P k Z v c m 1 1 b G E 8 L 0 l 0 Z W 1 U e X B l P j x J d G V t U G F 0 a D 5 T Z W N 0 a W 9 u M S 9 Q a X Z v d C U y M D E v Q W R k Z W Q l M j B D d X N 0 b 2 0 8 L 0 l 0 Z W 1 Q Y X R o P j w v S X R l b U x v Y 2 F 0 a W 9 u P j x T d G F i b G V F b n R y a W V z I C 8 + P C 9 J d G V t P j x J d G V t P j x J d G V t T G 9 j Y X R p b 2 4 + P E l 0 Z W 1 U e X B l P k Z v c m 1 1 b G E 8 L 0 l 0 Z W 1 U e X B l P j x J d G V t U G F 0 a D 5 T Z W N 0 a W 9 u M S 9 Q a X Z v d C U y M D E v Q W R k Z W Q l M j B D d X N 0 b 2 0 x P C 9 J d G V t U G F 0 a D 4 8 L 0 l 0 Z W 1 M b 2 N h d G l v b j 4 8 U 3 R h Y m x l R W 5 0 c m l l c y A v P j w v S X R l b T 4 8 S X R l b T 4 8 S X R l b U x v Y 2 F 0 a W 9 u P j x J d G V t V H l w Z T 5 G b 3 J t d W x h P C 9 J d G V t V H l w Z T 4 8 S X R l b V B h d G g + U 2 V j d G l v b j E v U G l 2 b 3 Q l M j A x L 0 F k Z G V k J T I w Q 3 V z d G 9 t M j w v S X R l b V B h d G g + P C 9 J d G V t T G 9 j Y X R p b 2 4 + P F N 0 Y W J s Z U V u d H J p Z X M g L z 4 8 L 0 l 0 Z W 0 + P E l 0 Z W 0 + P E l 0 Z W 1 M b 2 N h d G l v b j 4 8 S X R l b V R 5 c G U + R m 9 y b X V s Y T w v S X R l b V R 5 c G U + P E l 0 Z W 1 Q Y X R o P l N l Y 3 R p b 2 4 x L 1 B p d m 9 0 J T I w M S 9 S Z W 9 y Z G V y Z W Q l M j B D b 2 x 1 b W 5 z P C 9 J d G V t U G F 0 a D 4 8 L 0 l 0 Z W 1 M b 2 N h d G l v b j 4 8 U 3 R h Y m x l R W 5 0 c m l l c y A v P j w v S X R l b T 4 8 S X R l b T 4 8 S X R l b U x v Y 2 F 0 a W 9 u P j x J d G V t V H l w Z T 5 G b 3 J t d W x h P C 9 J d G V t V H l w Z T 4 8 S X R l b V B h d G g + U 2 V j d G l v b j E v U G l 2 b 3 Q l M j A x L 0 R 1 c G x p Y 2 F 0 Z W Q l M j B D b 2 x 1 b W 4 8 L 0 l 0 Z W 1 Q Y X R o P j w v S X R l b U x v Y 2 F 0 a W 9 u P j x T d G F i b G V F b n R y a W V z I C 8 + P C 9 J d G V t P j x J d G V t P j x J d G V t T G 9 j Y X R p b 2 4 + P E l 0 Z W 1 U e X B l P k Z v c m 1 1 b G E 8 L 0 l 0 Z W 1 U e X B l P j x J d G V t U G F 0 a D 5 T Z W N 0 a W 9 u M S 9 Q a X Z v d C U y M D E v Q W R k Z W Q l M j B D d X N 0 b 2 0 z P C 9 J d G V t U G F 0 a D 4 8 L 0 l 0 Z W 1 M b 2 N h d G l v b j 4 8 U 3 R h Y m x l R W 5 0 c m l l c y A v P j w v S X R l b T 4 8 S X R l b T 4 8 S X R l b U x v Y 2 F 0 a W 9 u P j x J d G V t V H l w Z T 5 G b 3 J t d W x h P C 9 J d G V t V H l w Z T 4 8 S X R l b V B h d G g + U 2 V j d G l v b j E v U G l 2 b 3 Q l M j A x L 0 F k Z G V k J T I w Q 3 V z d G 9 t N D w v S X R l b V B h d G g + P C 9 J d G V t T G 9 j Y X R p b 2 4 + P F N 0 Y W J s Z U V u d H J p Z X M g L z 4 8 L 0 l 0 Z W 0 + P E l 0 Z W 0 + P E l 0 Z W 1 M b 2 N h d G l v b j 4 8 S X R l b V R 5 c G U + R m 9 y b X V s Y T w v S X R l b V R 5 c G U + P E l 0 Z W 1 Q Y X R o P l N l Y 3 R p b 2 4 x L 1 B p d m 9 0 J T I w M S 9 B Z G R l Z C U y M E N 1 c 3 R v b T U 8 L 0 l 0 Z W 1 Q Y X R o P j w v S X R l b U x v Y 2 F 0 a W 9 u P j x T d G F i b G V F b n R y a W V z I C 8 + P C 9 J d G V t P j x J d G V t P j x J d G V t T G 9 j Y X R p b 2 4 + P E l 0 Z W 1 U e X B l P k Z v c m 1 1 b G E 8 L 0 l 0 Z W 1 U e X B l P j x J d G V t U G F 0 a D 5 T Z W N 0 a W 9 u M S 9 Q a X Z v d C U y M D E v Q W R k Z W Q l M j B D d X N 0 b 2 0 2 P C 9 J d G V t U G F 0 a D 4 8 L 0 l 0 Z W 1 M b 2 N h d G l v b j 4 8 U 3 R h Y m x l R W 5 0 c m l l c y A v P j w v S X R l b T 4 8 S X R l b T 4 8 S X R l b U x v Y 2 F 0 a W 9 u P j x J d G V t V H l w Z T 5 G b 3 J t d W x h P C 9 J d G V t V H l w Z T 4 8 S X R l b V B h d G g + U 2 V j d G l v b j E v U G l 2 b 3 Q l M j A x L 0 F k Z G V k J T I w Q 3 V z d G 9 t N z w v S X R l b V B h d G g + P C 9 J d G V t T G 9 j Y X R p b 2 4 + P F N 0 Y W J s Z U V u d H J p Z X M g L z 4 8 L 0 l 0 Z W 0 + P E l 0 Z W 0 + P E l 0 Z W 1 M b 2 N h d G l v b j 4 8 S X R l b V R 5 c G U + R m 9 y b X V s Y T w v S X R l b V R 5 c G U + P E l 0 Z W 1 Q Y X R o P l N l Y 3 R p b 2 4 x L 1 B p d m 9 0 J T I w M S 9 B Z G R l Z C U y M E N 1 c 3 R v b T g 8 L 0 l 0 Z W 1 Q Y X R o P j w v S X R l b U x v Y 2 F 0 a W 9 u P j x T d G F i b G V F b n R y a W V z I C 8 + P C 9 J d G V t P j x J d G V t P j x J d G V t T G 9 j Y X R p b 2 4 + P E l 0 Z W 1 U e X B l P k Z v c m 1 1 b G E 8 L 0 l 0 Z W 1 U e X B l P j x J d G V t U G F 0 a D 5 T Z W N 0 a W 9 u M S 9 Q a X Z v d C U y M D E v U m V t b 3 Z l Z C U y M E N v b H V t b n M x P C 9 J d G V t U G F 0 a D 4 8 L 0 l 0 Z W 1 M b 2 N h d G l v b j 4 8 U 3 R h Y m x l R W 5 0 c m l l c y A v P j w v S X R l b T 4 8 S X R l b T 4 8 S X R l b U x v Y 2 F 0 a W 9 u P j x J d G V t V H l w Z T 5 G b 3 J t d W x h P C 9 J d G V t V H l w Z T 4 8 S X R l b V B h d G g + U 2 V j d G l v b j E v U G l 2 b 3 Q l M j A x L 0 d y b 3 V w Z W Q l M j B S b 3 d z P C 9 J d G V t U G F 0 a D 4 8 L 0 l 0 Z W 1 M b 2 N h d G l v b j 4 8 U 3 R h Y m x l R W 5 0 c m l l c y A v P j w v S X R l b T 4 8 S X R l b T 4 8 S X R l b U x v Y 2 F 0 a W 9 u P j x J d G V t V H l w Z T 5 G b 3 J t d W x h P C 9 J d G V t V H l w Z T 4 8 S X R l b V B h d G g + U 2 V j d G l v b j E v V W 5 w a X Z v d D w v S X R l b V B h d G g + P C 9 J d G V t T G 9 j Y X R p b 2 4 + P F N 0 Y W J s Z U V u d H J p Z X M + P E V u d H J 5 I F R 5 c G U 9 I k l z U H J p d m F 0 Z S I g V m F s d W U 9 I m w w I i A v P j x F b n R y e S B U e X B l P S J R d W V y e U l E I i B W Y W x 1 Z T 0 i c z M z O W Y w Y m Z l L W E 2 N W I t N G I x Y S 0 4 Z m E 2 L W U w M D Y z N z g 5 M T U 1 Z 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W 5 w a X Z v d C I g L z 4 8 R W 5 0 c n k g V H l w Z T 0 i R m l s b G V k Q 2 9 t c G x l d G V S Z X N 1 b H R U b 1 d v c m t z a G V l d C I g V m F s d W U 9 I m w x I i A v P j x F b n R y e S B U e X B l P S J B Z G R l Z F R v R G F 0 Y U 1 v Z G V s I i B W Y W x 1 Z T 0 i b D A i I C 8 + P E V u d H J 5 I F R 5 c G U 9 I k Z p b G x D b 3 V u d C I g V m F s d W U 9 I m w x N S I g L z 4 8 R W 5 0 c n k g V H l w Z T 0 i R m l s b E V y c m 9 y Q 2 9 k Z S I g V m F s d W U 9 I n N V b m t u b 3 d u I i A v P j x F b n R y e S B U e X B l P S J G a W x s R X J y b 3 J D b 3 V u d C I g V m F s d W U 9 I m w w I i A v P j x F b n R y e S B U e X B l P S J G a W x s T G F z d F V w Z G F 0 Z W Q i I F Z h b H V l P S J k M j A y N C 0 w N C 0 y N l Q y M j o y M T o x M y 4 2 M T Y 5 N T U w W i I g L z 4 8 R W 5 0 c n k g V H l w Z T 0 i R m l s b E N v b H V t b l R 5 c G V z I i B W Y W x 1 Z T 0 i c 0 J n W U Y i I C 8 + P E V u d H J 5 I F R 5 c G U 9 I k Z p b G x D b 2 x 1 b W 5 O Y W 1 l c y I g V m F s d W U 9 I n N b J n F 1 b 3 Q 7 U 3 R v c m U g V H l w Z S Z x d W 9 0 O y w m c X V v d D t P Z m Z l c i Z x d W 9 0 O y w m c X V v d D t Q Z X J j Z W 5 0 Y W d l 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V W 5 w a X Z v d C 9 B d X R v U m V t b 3 Z l Z E N v b H V t b n M x L n t T d G 9 y Z S B U e X B l L D B 9 J n F 1 b 3 Q 7 L C Z x d W 9 0 O 1 N l Y 3 R p b 2 4 x L 1 V u c G l 2 b 3 Q v Q X V 0 b 1 J l b W 9 2 Z W R D b 2 x 1 b W 5 z M S 5 7 T 2 Z m Z X I s M X 0 m c X V v d D s s J n F 1 b 3 Q 7 U 2 V j d G l v b j E v V W 5 w a X Z v d C 9 B d X R v U m V t b 3 Z l Z E N v b H V t b n M x L n t Q Z X J j Z W 5 0 Y W d l L D J 9 J n F 1 b 3 Q 7 X S w m c X V v d D t D b 2 x 1 b W 5 D b 3 V u d C Z x d W 9 0 O z o z L C Z x d W 9 0 O 0 t l e U N v b H V t b k 5 h b W V z J n F 1 b 3 Q 7 O l t d L C Z x d W 9 0 O 0 N v b H V t b k l k Z W 5 0 a X R p Z X M m c X V v d D s 6 W y Z x d W 9 0 O 1 N l Y 3 R p b 2 4 x L 1 V u c G l 2 b 3 Q v Q X V 0 b 1 J l b W 9 2 Z W R D b 2 x 1 b W 5 z M S 5 7 U 3 R v c m U g V H l w Z S w w f S Z x d W 9 0 O y w m c X V v d D t T Z W N 0 a W 9 u M S 9 V b n B p d m 9 0 L 0 F 1 d G 9 S Z W 1 v d m V k Q 2 9 s d W 1 u c z E u e 0 9 m Z m V y L D F 9 J n F 1 b 3 Q 7 L C Z x d W 9 0 O 1 N l Y 3 R p b 2 4 x L 1 V u c G l 2 b 3 Q v Q X V 0 b 1 J l b W 9 2 Z W R D b 2 x 1 b W 5 z M S 5 7 U G V y Y 2 V u d G F n Z S w y f S Z x d W 9 0 O 1 0 s J n F 1 b 3 Q 7 U m V s Y X R p b 2 5 z a G l w S W 5 m b y Z x d W 9 0 O z p b X X 0 i I C 8 + P C 9 T d G F i b G V F b n R y a W V z P j w v S X R l b T 4 8 S X R l b T 4 8 S X R l b U x v Y 2 F 0 a W 9 u P j x J d G V t V H l w Z T 5 G b 3 J t d W x h P C 9 J d G V t V H l w Z T 4 8 S X R l b V B h d G g + U 2 V j d G l v b j E v V W 5 w a X Z v d C 9 T b 3 V y Y 2 U 8 L 0 l 0 Z W 1 Q Y X R o P j w v S X R l b U x v Y 2 F 0 a W 9 u P j x T d G F i b G V F b n R y a W V z I C 8 + P C 9 J d G V t P j x J d G V t P j x J d G V t T G 9 j Y X R p b 2 4 + P E l 0 Z W 1 U e X B l P k Z v c m 1 1 b G E 8 L 0 l 0 Z W 1 U e X B l P j x J d G V t U G F 0 a D 5 T Z W N 0 a W 9 u M S 9 V b n B p d m 9 0 L 0 N o Y W 5 n Z W Q l M j B U e X B l P C 9 J d G V t U G F 0 a D 4 8 L 0 l 0 Z W 1 M b 2 N h d G l v b j 4 8 U 3 R h Y m x l R W 5 0 c m l l c y A v P j w v S X R l b T 4 8 S X R l b T 4 8 S X R l b U x v Y 2 F 0 a W 9 u P j x J d G V t V H l w Z T 5 G b 3 J t d W x h P C 9 J d G V t V H l w Z T 4 8 S X R l b V B h d G g + U 2 V j d G l v b j E v V W 5 w a X Z v d C 9 V b n B p d m 9 0 Z W Q l M j B D b 2 x 1 b W 5 z P C 9 J d G V t U G F 0 a D 4 8 L 0 l 0 Z W 1 M b 2 N h d G l v b j 4 8 U 3 R h Y m x l R W 5 0 c m l l c y A v P j w v S X R l b T 4 8 S X R l b T 4 8 S X R l b U x v Y 2 F 0 a W 9 u P j x J d G V t V H l w Z T 5 G b 3 J t d W x h P C 9 J d G V t V H l w Z T 4 8 S X R l b V B h d G g + U 2 V j d G l v b j E v V W 5 w a X Z v d C 9 S Z W 5 h b W V k J T I w Q 2 9 s d W 1 u c z w v S X R l b V B h d G g + P C 9 J d G V t T G 9 j Y X R p b 2 4 + P F N 0 Y W J s Z U V u d H J p Z X M g L z 4 8 L 0 l 0 Z W 0 + P E l 0 Z W 0 + P E l 0 Z W 1 M b 2 N h d G l v b j 4 8 S X R l b V R 5 c G U + R m 9 y b X V s Y T w v S X R l b V R 5 c G U + P E l 0 Z W 1 Q Y X R o P l N l Y 3 R p b 2 4 x L 0 N v c n J l b G F 0 a W 9 u c z w v S X R l b V B h d G g + P C 9 J d G V t T G 9 j Y X R p b 2 4 + P F N 0 Y W J s Z U V u d H J p Z X M + P E V u d H J 5 I F R 5 c G U 9 I k l z U H J p d m F 0 Z S I g V m F s d W U 9 I m w w I i A v P j x F b n R y e S B U e X B l P S J R d W V y e U l E I i B W Y W x 1 Z T 0 i c z U y O G I 0 Y z Q w L T d m N G U t N D R j Z C 1 i N W R m L W M x M j A 1 N T E y Y j k 4 N 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2 9 y c m V s Y X R p b 2 5 z I i A v P j x F b n R y e S B U e X B l P S J G a W x s Z W R D b 2 1 w b G V 0 Z V J l c 3 V s d F R v V 2 9 y a 3 N o Z W V 0 I i B W Y W x 1 Z T 0 i b D E i I C 8 + P E V u d H J 5 I F R 5 c G U 9 I k F k Z G V k V G 9 E Y X R h T W 9 k Z W w i I F Z h b H V l P S J s M C I g L z 4 8 R W 5 0 c n k g V H l w Z T 0 i R m l s b E N v d W 5 0 I i B W Y W x 1 Z T 0 i b D I 2 I i A v P j x F b n R y e S B U e X B l P S J G a W x s R X J y b 3 J D b 2 R l I i B W Y W x 1 Z T 0 i c 1 V u a 2 5 v d 2 4 i I C 8 + P E V u d H J 5 I F R 5 c G U 9 I k Z p b G x F c n J v c k N v d W 5 0 I i B W Y W x 1 Z T 0 i b D A i I C 8 + P E V u d H J 5 I F R 5 c G U 9 I k Z p b G x M Y X N 0 V X B k Y X R l Z C I g V m F s d W U 9 I m Q y M D I 0 L T A 0 L T I 2 V D I z O j U y O j A w L j Q z M z g 5 M j V a I i A v P j x F b n R y e S B U e X B l P S J G a W x s Q 2 9 s d W 1 u V H l w Z X M i I F Z h b H V l P S J z Q m d Z R E J R V U Z B d 1 V G Q l F V R k J R P T 0 i I C 8 + P E V u d H J 5 I F R 5 c G U 9 I k Z p b G x D b 2 x 1 b W 5 O Y W 1 l c y I g V m F s d W U 9 I n N b J n F 1 b 3 Q 7 U 3 R h d G U m c X V v d D s s J n F 1 b 3 Q 7 U 3 R v c m U g V H l w Z S Z x d W 9 0 O y w m c X V v d D t E Y X l z I F N 0 b 3 J l I E 9 w Z W 4 m c X V v d D s s J n F 1 b 3 Q 7 U 2 F s Z X M g U G V y I E R h e S Z x d W 9 0 O y w m c X V v d D t I b 3 Q g R m 9 v Z C B T Y W x l c y B Q Z X I g R G F 5 J n F 1 b 3 Q 7 L C Z x d W 9 0 O 0 l u c 2 l k Z S B N Y X J n a W 4 g U G V y I E R h e S Z x d W 9 0 O y w m c X V v d D t J b n N p Z G U g T W F y Z 2 l u I F B l c i B E Y X k g L S B D b 3 B 5 J n F 1 b 3 Q 7 L C Z x d W 9 0 O 0 l u c 2 l k Z S B H I H B l c i B k Y X k m c X V v d D s s J n F 1 b 3 Q 7 Q 2 h p Y 2 t l b i B T Y W x l c y B Q Z X I g R G F 5 J n F 1 b 3 Q 7 L C Z x d W 9 0 O 0 F E V i B H b k c g U G V y I E R h e S Z x d W 9 0 O y w m c X V v d D t C Z W F u c y B T Y W x l c y B Q Z X I g R G F 5 J n F 1 b 3 Q 7 L C Z x d W 9 0 O 0 Z y b 3 p l b i B T Y W x l c y B Q Z X I g R G F 5 J n F 1 b 3 Q 7 L C Z x d W 9 0 O 0 R v b 3 J E Y X N o I F N h b G V z I F B l c i B E Y X k m c X V v d D t d I i A v P j x F b n R y e S B U e X B l P S J G a W x s U 3 R h d H V z I i B W Y W x 1 Z T 0 i c 0 N v b X B s Z X R l I i A v P j x F b n R y e S B U e X B l P S J S Z W x h d G l v b n N o a X B J b m Z v Q 2 9 u d G F p b m V y I i B W Y W x 1 Z T 0 i c 3 s m c X V v d D t j b 2 x 1 b W 5 D b 3 V u d C Z x d W 9 0 O z o x M y w m c X V v d D t r Z X l D b 2 x 1 b W 5 O Y W 1 l c y Z x d W 9 0 O z p b X S w m c X V v d D t x d W V y e V J l b G F 0 a W 9 u c 2 h p c H M m c X V v d D s 6 W 1 0 s J n F 1 b 3 Q 7 Y 2 9 s d W 1 u S W R l b n R p d G l l c y Z x d W 9 0 O z p b J n F 1 b 3 Q 7 U 2 V j d G l v b j E v Q 2 9 y c m V s Y X R p b 2 5 z L 0 F 1 d G 9 S Z W 1 v d m V k Q 2 9 s d W 1 u c z E u e 1 N 0 Y X R l L D B 9 J n F 1 b 3 Q 7 L C Z x d W 9 0 O 1 N l Y 3 R p b 2 4 x L 0 N v c n J l b G F 0 a W 9 u c y 9 B d X R v U m V t b 3 Z l Z E N v b H V t b n M x L n t T d G 9 y Z S B U e X B l L D F 9 J n F 1 b 3 Q 7 L C Z x d W 9 0 O 1 N l Y 3 R p b 2 4 x L 0 N v c n J l b G F 0 a W 9 u c y 9 B d X R v U m V t b 3 Z l Z E N v b H V t b n M x L n t E Y X l z I F N 0 b 3 J l I E 9 w Z W 4 s M n 0 m c X V v d D s s J n F 1 b 3 Q 7 U 2 V j d G l v b j E v Q 2 9 y c m V s Y X R p b 2 5 z L 0 F 1 d G 9 S Z W 1 v d m V k Q 2 9 s d W 1 u c z E u e 1 N h b G V z I F B l c i B E Y X k s M 3 0 m c X V v d D s s J n F 1 b 3 Q 7 U 2 V j d G l v b j E v Q 2 9 y c m V s Y X R p b 2 5 z L 0 F 1 d G 9 S Z W 1 v d m V k Q 2 9 s d W 1 u c z E u e 0 h v d C B G b 2 9 k I F N h b G V z I F B l c i B E Y X k s N H 0 m c X V v d D s s J n F 1 b 3 Q 7 U 2 V j d G l v b j E v Q 2 9 y c m V s Y X R p b 2 5 z L 0 F 1 d G 9 S Z W 1 v d m V k Q 2 9 s d W 1 u c z E u e 0 l u c 2 l k Z S B N Y X J n a W 4 g U G V y I E R h e S w 1 f S Z x d W 9 0 O y w m c X V v d D t T Z W N 0 a W 9 u M S 9 D b 3 J y Z W x h d G l v b n M v Q X V 0 b 1 J l b W 9 2 Z W R D b 2 x 1 b W 5 z M S 5 7 S W 5 z a W R l I E 1 h c m d p b i B Q Z X I g R G F 5 I C 0 g Q 2 9 w e S w 2 f S Z x d W 9 0 O y w m c X V v d D t T Z W N 0 a W 9 u M S 9 D b 3 J y Z W x h d G l v b n M v Q X V 0 b 1 J l b W 9 2 Z W R D b 2 x 1 b W 5 z M S 5 7 S W 5 z a W R l I E c g c G V y I G R h e S w 3 f S Z x d W 9 0 O y w m c X V v d D t T Z W N 0 a W 9 u M S 9 D b 3 J y Z W x h d G l v b n M v Q X V 0 b 1 J l b W 9 2 Z W R D b 2 x 1 b W 5 z M S 5 7 Q 2 h p Y 2 t l b i B T Y W x l c y B Q Z X I g R G F 5 L D h 9 J n F 1 b 3 Q 7 L C Z x d W 9 0 O 1 N l Y 3 R p b 2 4 x L 0 N v c n J l b G F 0 a W 9 u c y 9 B d X R v U m V t b 3 Z l Z E N v b H V t b n M x L n t B R F Y g R 2 5 H I F B l c i B E Y X k s O X 0 m c X V v d D s s J n F 1 b 3 Q 7 U 2 V j d G l v b j E v Q 2 9 y c m V s Y X R p b 2 5 z L 0 F 1 d G 9 S Z W 1 v d m V k Q 2 9 s d W 1 u c z E u e 0 J l Y W 5 z I F N h b G V z I F B l c i B E Y X k s M T B 9 J n F 1 b 3 Q 7 L C Z x d W 9 0 O 1 N l Y 3 R p b 2 4 x L 0 N v c n J l b G F 0 a W 9 u c y 9 B d X R v U m V t b 3 Z l Z E N v b H V t b n M x L n t G c m 9 6 Z W 4 g U 2 F s Z X M g U G V y I E R h e S w x M X 0 m c X V v d D s s J n F 1 b 3 Q 7 U 2 V j d G l v b j E v Q 2 9 y c m V s Y X R p b 2 5 z L 0 F 1 d G 9 S Z W 1 v d m V k Q 2 9 s d W 1 u c z E u e 0 R v b 3 J E Y X N o I F N h b G V z I F B l c i B E Y X k s M T J 9 J n F 1 b 3 Q 7 X S w m c X V v d D t D b 2 x 1 b W 5 D b 3 V u d C Z x d W 9 0 O z o x M y w m c X V v d D t L Z X l D b 2 x 1 b W 5 O Y W 1 l c y Z x d W 9 0 O z p b X S w m c X V v d D t D b 2 x 1 b W 5 J Z G V u d G l 0 a W V z J n F 1 b 3 Q 7 O l s m c X V v d D t T Z W N 0 a W 9 u M S 9 D b 3 J y Z W x h d G l v b n M v Q X V 0 b 1 J l b W 9 2 Z W R D b 2 x 1 b W 5 z M S 5 7 U 3 R h d G U s M H 0 m c X V v d D s s J n F 1 b 3 Q 7 U 2 V j d G l v b j E v Q 2 9 y c m V s Y X R p b 2 5 z L 0 F 1 d G 9 S Z W 1 v d m V k Q 2 9 s d W 1 u c z E u e 1 N 0 b 3 J l I F R 5 c G U s M X 0 m c X V v d D s s J n F 1 b 3 Q 7 U 2 V j d G l v b j E v Q 2 9 y c m V s Y X R p b 2 5 z L 0 F 1 d G 9 S Z W 1 v d m V k Q 2 9 s d W 1 u c z E u e 0 R h e X M g U 3 R v c m U g T 3 B l b i w y f S Z x d W 9 0 O y w m c X V v d D t T Z W N 0 a W 9 u M S 9 D b 3 J y Z W x h d G l v b n M v Q X V 0 b 1 J l b W 9 2 Z W R D b 2 x 1 b W 5 z M S 5 7 U 2 F s Z X M g U G V y I E R h e S w z f S Z x d W 9 0 O y w m c X V v d D t T Z W N 0 a W 9 u M S 9 D b 3 J y Z W x h d G l v b n M v Q X V 0 b 1 J l b W 9 2 Z W R D b 2 x 1 b W 5 z M S 5 7 S G 9 0 I E Z v b 2 Q g U 2 F s Z X M g U G V y I E R h e S w 0 f S Z x d W 9 0 O y w m c X V v d D t T Z W N 0 a W 9 u M S 9 D b 3 J y Z W x h d G l v b n M v Q X V 0 b 1 J l b W 9 2 Z W R D b 2 x 1 b W 5 z M S 5 7 S W 5 z a W R l I E 1 h c m d p b i B Q Z X I g R G F 5 L D V 9 J n F 1 b 3 Q 7 L C Z x d W 9 0 O 1 N l Y 3 R p b 2 4 x L 0 N v c n J l b G F 0 a W 9 u c y 9 B d X R v U m V t b 3 Z l Z E N v b H V t b n M x L n t J b n N p Z G U g T W F y Z 2 l u I F B l c i B E Y X k g L S B D b 3 B 5 L D Z 9 J n F 1 b 3 Q 7 L C Z x d W 9 0 O 1 N l Y 3 R p b 2 4 x L 0 N v c n J l b G F 0 a W 9 u c y 9 B d X R v U m V t b 3 Z l Z E N v b H V t b n M x L n t J b n N p Z G U g R y B w Z X I g Z G F 5 L D d 9 J n F 1 b 3 Q 7 L C Z x d W 9 0 O 1 N l Y 3 R p b 2 4 x L 0 N v c n J l b G F 0 a W 9 u c y 9 B d X R v U m V t b 3 Z l Z E N v b H V t b n M x L n t D a G l j a 2 V u I F N h b G V z I F B l c i B E Y X k s O H 0 m c X V v d D s s J n F 1 b 3 Q 7 U 2 V j d G l v b j E v Q 2 9 y c m V s Y X R p b 2 5 z L 0 F 1 d G 9 S Z W 1 v d m V k Q 2 9 s d W 1 u c z E u e 0 F E V i B H b k c g U G V y I E R h e S w 5 f S Z x d W 9 0 O y w m c X V v d D t T Z W N 0 a W 9 u M S 9 D b 3 J y Z W x h d G l v b n M v Q X V 0 b 1 J l b W 9 2 Z W R D b 2 x 1 b W 5 z M S 5 7 Q m V h b n M g U 2 F s Z X M g U G V y I E R h e S w x M H 0 m c X V v d D s s J n F 1 b 3 Q 7 U 2 V j d G l v b j E v Q 2 9 y c m V s Y X R p b 2 5 z L 0 F 1 d G 9 S Z W 1 v d m V k Q 2 9 s d W 1 u c z E u e 0 Z y b 3 p l b i B T Y W x l c y B Q Z X I g R G F 5 L D E x f S Z x d W 9 0 O y w m c X V v d D t T Z W N 0 a W 9 u M S 9 D b 3 J y Z W x h d G l v b n M v Q X V 0 b 1 J l b W 9 2 Z W R D b 2 x 1 b W 5 z M S 5 7 R G 9 v c k R h c 2 g g U 2 F s Z X M g U G V y I E R h e S w x M n 0 m c X V v d D t d L C Z x d W 9 0 O 1 J l b G F 0 a W 9 u c 2 h p c E l u Z m 8 m c X V v d D s 6 W 1 1 9 I i A v P j w v U 3 R h Y m x l R W 5 0 c m l l c z 4 8 L 0 l 0 Z W 0 + P E l 0 Z W 0 + P E l 0 Z W 1 M b 2 N h d G l v b j 4 8 S X R l b V R 5 c G U + R m 9 y b X V s Y T w v S X R l b V R 5 c G U + P E l 0 Z W 1 Q Y X R o P l N l Y 3 R p b 2 4 x L 0 N v c n J l b G F 0 a W 9 u c y 9 T b 3 V y Y 2 U 8 L 0 l 0 Z W 1 Q Y X R o P j w v S X R l b U x v Y 2 F 0 a W 9 u P j x T d G F i b G V F b n R y a W V z I C 8 + P C 9 J d G V t P j x J d G V t P j x J d G V t T G 9 j Y X R p b 2 4 + P E l 0 Z W 1 U e X B l P k Z v c m 1 1 b G E 8 L 0 l 0 Z W 1 U e X B l P j x J d G V t U G F 0 a D 5 T Z W N 0 a W 9 u M S 9 D b 3 J y Z W x h d G l v b n M v Q 2 h h b m d l Z C U y M F R 5 c G U 8 L 0 l 0 Z W 1 Q Y X R o P j w v S X R l b U x v Y 2 F 0 a W 9 u P j x T d G F i b G V F b n R y a W V z I C 8 + P C 9 J d G V t P j w v S X R l b X M + P C 9 M b 2 N h b F B h Y 2 t h Z 2 V N Z X R h Z G F 0 Y U Z p b G U + F g A A A F B L B Q Y A A A A A A A A A A A A A A A A A A A A A A A A m A Q A A A Q A A A N C M n d 8 B F d E R j H o A w E / C l + s B A A A A o I d 2 S 8 y U a E 6 E S O x Q z t 3 g H A A A A A A C A A A A A A A Q Z g A A A A E A A C A A A A B 0 Z f b I L p Q m T b C a 5 J E n 5 3 G m X B m b o l K 6 H g 1 8 z a S X + J q A A w A A A A A O g A A A A A I A A C A A A A A 9 Y J H 6 7 R d 9 O n S G i Y E h 2 L C b D M j w I + J A h O 0 z D W Y l C C X 0 p V A A A A B 5 Q 9 I O F / q u K A h r F d Z D O N N 7 V 4 E p T T z j E L f Q T l M q J 4 Q i T s A O D v Q / Q w 6 f p Z M M n E k M U Z Q f d k g k 1 2 u B w Z C X B G k A l 1 f p 5 8 X 6 E Y x Z C U W / b H Y J P a s g G U A A A A A V 4 / f h Z t y F x 5 a r t e h 1 g n O J 1 x I m 1 P c 3 f m a B g c b V K 6 k 1 / N 5 N 0 7 i R 1 r B V / F 9 Y f h L T t U 7 a x S X r x O R s T b 6 N 6 5 J B K p n x < / D a t a M a s h u p > 
</file>

<file path=customXml/itemProps1.xml><?xml version="1.0" encoding="utf-8"?>
<ds:datastoreItem xmlns:ds="http://schemas.openxmlformats.org/officeDocument/2006/customXml" ds:itemID="{0FAACA79-0656-4B9F-B8A2-9CC559CB550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Rate Table</vt:lpstr>
      <vt:lpstr>Correlations (2)</vt:lpstr>
      <vt:lpstr>Correlations</vt:lpstr>
      <vt:lpstr>Pivot 1</vt:lpstr>
      <vt:lpstr>Offer</vt:lpstr>
      <vt:lpstr>Recommendations</vt:lpstr>
      <vt:lpstr>Unpivot</vt:lpstr>
      <vt:lpstr>Offer Mix</vt:lpstr>
      <vt:lpstr>Clean Table</vt:lpstr>
      <vt:lpstr>Performance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Williams, Brent</dc:creator>
  <cp:lastModifiedBy>AHMED OLAGUNJU</cp:lastModifiedBy>
  <dcterms:created xsi:type="dcterms:W3CDTF">2023-02-17T20:45:23Z</dcterms:created>
  <dcterms:modified xsi:type="dcterms:W3CDTF">2024-04-27T04:01:49Z</dcterms:modified>
</cp:coreProperties>
</file>