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Everything Data\Excel files\"/>
    </mc:Choice>
  </mc:AlternateContent>
  <xr:revisionPtr revIDLastSave="0" documentId="13_ncr:1_{7311F302-952E-444E-BB35-5A3ADDF88600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Relative" sheetId="9" r:id="rId1"/>
    <sheet name="Absolute" sheetId="1" r:id="rId2"/>
    <sheet name="Scenario Summary" sheetId="11" r:id="rId3"/>
    <sheet name="Mixed" sheetId="7" r:id="rId4"/>
    <sheet name="Sheet1" sheetId="10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7" l="1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  <c r="I8" i="9" l="1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G52" i="9" l="1"/>
</calcChain>
</file>

<file path=xl/sharedStrings.xml><?xml version="1.0" encoding="utf-8"?>
<sst xmlns="http://schemas.openxmlformats.org/spreadsheetml/2006/main" count="569" uniqueCount="113">
  <si>
    <t>Employee Salary Projection</t>
  </si>
  <si>
    <t>Increment Rate</t>
  </si>
  <si>
    <t>EMP #</t>
  </si>
  <si>
    <t>GENDER</t>
  </si>
  <si>
    <t>POSITION</t>
  </si>
  <si>
    <t>DEPT</t>
  </si>
  <si>
    <t>SALARY</t>
  </si>
  <si>
    <t>START DATE</t>
  </si>
  <si>
    <t>M</t>
  </si>
  <si>
    <t>ACCOUNTS MANAGER</t>
  </si>
  <si>
    <t>ACCOUNTS</t>
  </si>
  <si>
    <t>F</t>
  </si>
  <si>
    <t>SECRETARY</t>
  </si>
  <si>
    <t>ADMIN</t>
  </si>
  <si>
    <t>PRODUCTION ASSIST.</t>
  </si>
  <si>
    <t>PRODUCTION</t>
  </si>
  <si>
    <t>ACCOUNTING ASSIST.</t>
  </si>
  <si>
    <t>PRODUCTION SUPERVISOR</t>
  </si>
  <si>
    <t>SALESMAN</t>
  </si>
  <si>
    <t>SALES</t>
  </si>
  <si>
    <t>SALES MANAGER</t>
  </si>
  <si>
    <t>ACCOUNTANT</t>
  </si>
  <si>
    <t>ADMIN ASSIST.</t>
  </si>
  <si>
    <t>ADMINISTRATOR</t>
  </si>
  <si>
    <t>ADMIN ASSIST</t>
  </si>
  <si>
    <t>NEW SALARY</t>
  </si>
  <si>
    <t>Rate</t>
  </si>
  <si>
    <t>Formula: Salary * (1 + Rate)</t>
  </si>
  <si>
    <t>EMPLOYEE NAME</t>
  </si>
  <si>
    <t>LEVINE ERIC</t>
  </si>
  <si>
    <t>ABEL AARON</t>
  </si>
  <si>
    <t>SCHORSPE TRADIZ</t>
  </si>
  <si>
    <t>MUELLER RONALD</t>
  </si>
  <si>
    <t>LIN MICHAEL</t>
  </si>
  <si>
    <t>SMITH HOWARD</t>
  </si>
  <si>
    <t>CHU STEWART</t>
  </si>
  <si>
    <t>BARTON EILEEN</t>
  </si>
  <si>
    <t>MILLER JANET</t>
  </si>
  <si>
    <t>MAGUIRE MOLLIER</t>
  </si>
  <si>
    <t>DAVISON KAREN</t>
  </si>
  <si>
    <t>SARGENT EVELYN</t>
  </si>
  <si>
    <t>FONTAINE JEAN</t>
  </si>
  <si>
    <t>ALBERT MAXINE</t>
  </si>
  <si>
    <t>BATES KRIS</t>
  </si>
  <si>
    <t>SINDOLE DINO</t>
  </si>
  <si>
    <t>CORWICK ROB</t>
  </si>
  <si>
    <t>COOPER LINDA</t>
  </si>
  <si>
    <t>LEMPERT ALEX</t>
  </si>
  <si>
    <t>MARTIN SARA</t>
  </si>
  <si>
    <t>SILVERBERG JAY</t>
  </si>
  <si>
    <t>CLINTON JIMMY</t>
  </si>
  <si>
    <t>CARTER FRANCIS</t>
  </si>
  <si>
    <t>ARUDA FELICE</t>
  </si>
  <si>
    <t>FRANKLIN LARRY</t>
  </si>
  <si>
    <t>GOLBERG MALCOLM</t>
  </si>
  <si>
    <t>PETRY ROBIN</t>
  </si>
  <si>
    <t>GERALD JENNY</t>
  </si>
  <si>
    <t>ASONTE TONI</t>
  </si>
  <si>
    <t>MUELLER URSULA</t>
  </si>
  <si>
    <t>REAGAN RANDY</t>
  </si>
  <si>
    <t>WELLS JASON</t>
  </si>
  <si>
    <t>RICHARDS PHILLIP</t>
  </si>
  <si>
    <t>KANE SHERLY</t>
  </si>
  <si>
    <t>HENDERS MARK</t>
  </si>
  <si>
    <t>SIMPSON BART</t>
  </si>
  <si>
    <t>ALSABAH DAUOD</t>
  </si>
  <si>
    <t>KELLERMAN TOMMIE</t>
  </si>
  <si>
    <t>STEWART GEORGE</t>
  </si>
  <si>
    <t>BUSH BILL</t>
  </si>
  <si>
    <t>NIXON YOURA</t>
  </si>
  <si>
    <t>Proposal 1</t>
  </si>
  <si>
    <t>Proposal 2</t>
  </si>
  <si>
    <t>Proposal 3</t>
  </si>
  <si>
    <t>NEW SALARY (Proposal 1)</t>
  </si>
  <si>
    <t>NEW SALARY (Proposal 2)</t>
  </si>
  <si>
    <t>NEW SALARY (Proposal 3)</t>
  </si>
  <si>
    <t>DONALD GENES</t>
  </si>
  <si>
    <t>2/19/20018</t>
  </si>
  <si>
    <t>SANUSI</t>
  </si>
  <si>
    <t>DATA ANALYST</t>
  </si>
  <si>
    <t>ICT</t>
  </si>
  <si>
    <t>TOSIN ADENUGA</t>
  </si>
  <si>
    <t>DR HILARY</t>
  </si>
  <si>
    <t>MEDICALS</t>
  </si>
  <si>
    <t>MANAGER</t>
  </si>
  <si>
    <t>Salary Yearly Increment Rate</t>
  </si>
  <si>
    <t>MTN Employee Salary Proposal</t>
  </si>
  <si>
    <t>BABATUNDE, AKINOLA</t>
  </si>
  <si>
    <t>MRS ZINNY IDIH</t>
  </si>
  <si>
    <t>I</t>
  </si>
  <si>
    <t>PEACE EGOR</t>
  </si>
  <si>
    <t>Gbenga</t>
  </si>
  <si>
    <t>OOREFE</t>
  </si>
  <si>
    <t>RELATIVE SALARY INCREMENT</t>
  </si>
  <si>
    <t>ABSOLUTE SALARY INCREMENT</t>
  </si>
  <si>
    <t>MIXED SALARY INCREMENT</t>
  </si>
  <si>
    <t>$F$3</t>
  </si>
  <si>
    <t>$G$3</t>
  </si>
  <si>
    <t>$H$3</t>
  </si>
  <si>
    <t>$E$31</t>
  </si>
  <si>
    <t>Minimum increase by 9%</t>
  </si>
  <si>
    <t>Created by OLUWOLE on 26/05/2020
Modified by OLUWOLE on 26/05/2020</t>
  </si>
  <si>
    <t>Moderate increase by 12%</t>
  </si>
  <si>
    <t>Created by OLUWOLE on 26/05/2020
Modified by OLUWOLE on 26/05/2020
Modified by hp on 3/7/2022</t>
  </si>
  <si>
    <t>Maximum increase by 15%</t>
  </si>
  <si>
    <t>Created by OLUWOLE on 26/05/2020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</si>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</sst>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NGN]\ #,##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12"/>
      <color theme="0"/>
      <name val="Cambria"/>
      <family val="1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center"/>
    </xf>
    <xf numFmtId="15" fontId="2" fillId="0" borderId="4" xfId="0" applyNumberFormat="1" applyFont="1" applyFill="1" applyBorder="1" applyAlignment="1">
      <alignment horizontal="right"/>
    </xf>
    <xf numFmtId="6" fontId="2" fillId="0" borderId="4" xfId="0" applyNumberFormat="1" applyFont="1" applyFill="1" applyBorder="1" applyAlignment="1">
      <alignment horizontal="right"/>
    </xf>
    <xf numFmtId="10" fontId="2" fillId="0" borderId="4" xfId="0" applyNumberFormat="1" applyFont="1" applyFill="1" applyBorder="1" applyAlignment="1">
      <alignment horizontal="center"/>
    </xf>
    <xf numFmtId="8" fontId="0" fillId="0" borderId="3" xfId="0" applyNumberFormat="1" applyFont="1" applyFill="1" applyBorder="1"/>
    <xf numFmtId="1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15" fontId="2" fillId="0" borderId="2" xfId="0" applyNumberFormat="1" applyFont="1" applyFill="1" applyBorder="1" applyAlignment="1">
      <alignment horizontal="right"/>
    </xf>
    <xf numFmtId="6" fontId="2" fillId="0" borderId="2" xfId="0" applyNumberFormat="1" applyFont="1" applyFill="1" applyBorder="1" applyAlignment="1">
      <alignment horizontal="right"/>
    </xf>
    <xf numFmtId="10" fontId="2" fillId="0" borderId="1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8" fontId="0" fillId="0" borderId="4" xfId="0" applyNumberFormat="1" applyFont="1" applyFill="1" applyBorder="1"/>
    <xf numFmtId="1" fontId="2" fillId="0" borderId="4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" fontId="2" fillId="0" borderId="2" xfId="0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2" fillId="0" borderId="5" xfId="0" applyNumberFormat="1" applyFont="1" applyFill="1" applyBorder="1" applyAlignment="1">
      <alignment horizontal="center"/>
    </xf>
    <xf numFmtId="1" fontId="2" fillId="0" borderId="6" xfId="0" applyNumberFormat="1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15" fontId="2" fillId="0" borderId="2" xfId="0" applyNumberFormat="1" applyFont="1" applyFill="1" applyBorder="1" applyAlignment="1">
      <alignment horizontal="center"/>
    </xf>
    <xf numFmtId="164" fontId="3" fillId="4" borderId="7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2" fillId="0" borderId="4" xfId="0" applyNumberFormat="1" applyFont="1" applyFill="1" applyBorder="1" applyAlignment="1">
      <alignment horizontal="center"/>
    </xf>
    <xf numFmtId="164" fontId="2" fillId="0" borderId="2" xfId="0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5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10" fontId="2" fillId="0" borderId="5" xfId="0" applyNumberFormat="1" applyFont="1" applyFill="1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left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right"/>
    </xf>
    <xf numFmtId="10" fontId="0" fillId="5" borderId="0" xfId="0" applyNumberFormat="1" applyFill="1"/>
    <xf numFmtId="10" fontId="4" fillId="6" borderId="0" xfId="0" applyNumberFormat="1" applyFont="1" applyFill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10" fontId="5" fillId="7" borderId="0" xfId="0" applyNumberFormat="1" applyFont="1" applyFill="1"/>
    <xf numFmtId="15" fontId="2" fillId="0" borderId="4" xfId="0" applyNumberFormat="1" applyFont="1" applyFill="1" applyBorder="1" applyAlignment="1">
      <alignment horizontal="center"/>
    </xf>
    <xf numFmtId="8" fontId="7" fillId="0" borderId="4" xfId="1" applyNumberFormat="1" applyFill="1" applyBorder="1"/>
    <xf numFmtId="8" fontId="7" fillId="0" borderId="4" xfId="1" applyNumberForma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8" fontId="12" fillId="0" borderId="4" xfId="1" applyNumberFormat="1" applyFont="1" applyFill="1" applyBorder="1"/>
    <xf numFmtId="0" fontId="10" fillId="0" borderId="0" xfId="0" applyFont="1" applyAlignment="1">
      <alignment horizontal="center"/>
    </xf>
    <xf numFmtId="0" fontId="9" fillId="5" borderId="0" xfId="0" applyFont="1" applyFill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9" xfId="0" applyFill="1" applyBorder="1" applyAlignment="1"/>
    <xf numFmtId="0" fontId="13" fillId="8" borderId="10" xfId="0" applyFont="1" applyFill="1" applyBorder="1" applyAlignment="1">
      <alignment horizontal="left"/>
    </xf>
    <xf numFmtId="0" fontId="13" fillId="8" borderId="8" xfId="0" applyFont="1" applyFill="1" applyBorder="1" applyAlignment="1">
      <alignment horizontal="left"/>
    </xf>
    <xf numFmtId="0" fontId="0" fillId="0" borderId="6" xfId="0" applyFill="1" applyBorder="1" applyAlignment="1"/>
    <xf numFmtId="0" fontId="14" fillId="9" borderId="0" xfId="0" applyFont="1" applyFill="1" applyBorder="1" applyAlignment="1">
      <alignment horizontal="left"/>
    </xf>
    <xf numFmtId="0" fontId="15" fillId="9" borderId="6" xfId="0" applyFont="1" applyFill="1" applyBorder="1" applyAlignment="1">
      <alignment horizontal="left"/>
    </xf>
    <xf numFmtId="0" fontId="14" fillId="9" borderId="9" xfId="0" applyFont="1" applyFill="1" applyBorder="1" applyAlignment="1">
      <alignment horizontal="left"/>
    </xf>
    <xf numFmtId="0" fontId="16" fillId="8" borderId="8" xfId="0" applyFont="1" applyFill="1" applyBorder="1" applyAlignment="1">
      <alignment horizontal="right"/>
    </xf>
    <xf numFmtId="0" fontId="16" fillId="8" borderId="10" xfId="0" applyFont="1" applyFill="1" applyBorder="1" applyAlignment="1">
      <alignment horizontal="right"/>
    </xf>
    <xf numFmtId="10" fontId="0" fillId="10" borderId="0" xfId="0" applyNumberFormat="1" applyFill="1" applyBorder="1" applyAlignment="1"/>
    <xf numFmtId="0" fontId="17" fillId="0" borderId="0" xfId="0" applyFont="1" applyFill="1" applyBorder="1" applyAlignment="1">
      <alignment vertical="top" wrapText="1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2" formatCode="&quot;$&quot;#,##0.00_);[Red]\(&quot;$&quot;#,##0.00\)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NGN]\ 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[$NGN]\ #,##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20" formatCode="d\-mmm\-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vertAlign val="baseline"/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5"/>
          <bgColor theme="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I52" totalsRowCount="1" headerRowDxfId="20" dataDxfId="19" tableBorderDxfId="18">
  <tableColumns count="9">
    <tableColumn id="1" xr3:uid="{00000000-0010-0000-0000-000001000000}" name="EMP #" dataDxfId="17" totalsRowDxfId="16"/>
    <tableColumn id="2" xr3:uid="{00000000-0010-0000-0000-000002000000}" name="EMPLOYEE NAME" dataDxfId="15" totalsRowDxfId="14"/>
    <tableColumn id="3" xr3:uid="{00000000-0010-0000-0000-000003000000}" name="GENDER" dataDxfId="13" totalsRowDxfId="12"/>
    <tableColumn id="4" xr3:uid="{00000000-0010-0000-0000-000004000000}" name="START DATE" dataDxfId="11" totalsRowDxfId="10"/>
    <tableColumn id="5" xr3:uid="{00000000-0010-0000-0000-000005000000}" name="POSITION" dataDxfId="9" totalsRowDxfId="8"/>
    <tableColumn id="6" xr3:uid="{00000000-0010-0000-0000-000006000000}" name="DEPT" dataDxfId="7" totalsRowDxfId="6"/>
    <tableColumn id="7" xr3:uid="{00000000-0010-0000-0000-000007000000}" name="SALARY" totalsRowFunction="sum" dataDxfId="5" totalsRowDxfId="4"/>
    <tableColumn id="8" xr3:uid="{00000000-0010-0000-0000-000008000000}" name="Rate" dataDxfId="3" totalsRowDxfId="2"/>
    <tableColumn id="9" xr3:uid="{00000000-0010-0000-0000-000009000000}" name="NEW SALARY" dataDxfId="1" totalsRowDxfId="0">
      <calculatedColumnFormula>Table1[[#This Row],[SALARY]]*(1+Table1[[#This Row],[Rate]])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showGridLines="0" topLeftCell="C1" zoomScale="89" zoomScaleNormal="89" workbookViewId="0">
      <selection activeCell="I8" sqref="I8"/>
    </sheetView>
  </sheetViews>
  <sheetFormatPr defaultRowHeight="14.4" x14ac:dyDescent="0.3"/>
  <cols>
    <col min="1" max="1" width="10.6640625" customWidth="1"/>
    <col min="2" max="2" width="21.44140625" bestFit="1" customWidth="1"/>
    <col min="3" max="3" width="11.109375" customWidth="1"/>
    <col min="4" max="4" width="54.88671875" style="1" bestFit="1" customWidth="1"/>
    <col min="5" max="5" width="30" customWidth="1"/>
    <col min="6" max="6" width="20" style="1" customWidth="1"/>
    <col min="7" max="7" width="18.6640625" style="30" customWidth="1"/>
    <col min="8" max="8" width="12.109375" style="1" customWidth="1"/>
    <col min="9" max="9" width="22.33203125" customWidth="1"/>
  </cols>
  <sheetData>
    <row r="1" spans="1:11" x14ac:dyDescent="0.3">
      <c r="A1" s="67" t="s">
        <v>0</v>
      </c>
      <c r="B1" s="67"/>
      <c r="C1" s="67"/>
      <c r="D1" s="67"/>
      <c r="E1" s="67"/>
      <c r="F1" s="67"/>
      <c r="G1" s="67"/>
      <c r="H1" s="67"/>
      <c r="I1" s="67"/>
    </row>
    <row r="2" spans="1:11" ht="18" x14ac:dyDescent="0.35">
      <c r="A2" t="s">
        <v>89</v>
      </c>
      <c r="C2" s="43" t="s">
        <v>27</v>
      </c>
      <c r="D2" s="44"/>
    </row>
    <row r="3" spans="1:11" ht="15.6" x14ac:dyDescent="0.3">
      <c r="D3"/>
      <c r="E3" s="42" t="s">
        <v>85</v>
      </c>
      <c r="H3" s="33"/>
    </row>
    <row r="5" spans="1:11" ht="29.25" customHeight="1" x14ac:dyDescent="1.1000000000000001">
      <c r="A5" s="49"/>
      <c r="D5" s="50" t="s">
        <v>93</v>
      </c>
    </row>
    <row r="6" spans="1:11" x14ac:dyDescent="0.3">
      <c r="I6" s="47"/>
    </row>
    <row r="7" spans="1:11" x14ac:dyDescent="0.3">
      <c r="A7" s="26" t="s">
        <v>2</v>
      </c>
      <c r="B7" s="27" t="s">
        <v>28</v>
      </c>
      <c r="C7" s="27" t="s">
        <v>3</v>
      </c>
      <c r="D7" s="27" t="s">
        <v>7</v>
      </c>
      <c r="E7" s="27" t="s">
        <v>4</v>
      </c>
      <c r="F7" s="27" t="s">
        <v>5</v>
      </c>
      <c r="G7" s="29" t="s">
        <v>6</v>
      </c>
      <c r="H7" s="27" t="s">
        <v>26</v>
      </c>
      <c r="I7" s="48" t="s">
        <v>25</v>
      </c>
    </row>
    <row r="8" spans="1:11" x14ac:dyDescent="0.3">
      <c r="A8" s="24">
        <v>1256</v>
      </c>
      <c r="B8" s="19" t="s">
        <v>91</v>
      </c>
      <c r="C8" s="4" t="s">
        <v>8</v>
      </c>
      <c r="D8" s="46" t="s">
        <v>77</v>
      </c>
      <c r="E8" s="4" t="s">
        <v>79</v>
      </c>
      <c r="F8" s="4" t="s">
        <v>80</v>
      </c>
      <c r="G8" s="31">
        <v>180000</v>
      </c>
      <c r="H8" s="7">
        <v>2.5000000000000001E-2</v>
      </c>
      <c r="I8" s="51">
        <f>Table1[[#This Row],[SALARY]]*(1+Table1[[#This Row],[Rate]])</f>
        <v>184499.99999999997</v>
      </c>
    </row>
    <row r="9" spans="1:11" x14ac:dyDescent="0.3">
      <c r="A9" s="24">
        <v>1257</v>
      </c>
      <c r="B9" s="19" t="s">
        <v>92</v>
      </c>
      <c r="C9" s="4" t="s">
        <v>11</v>
      </c>
      <c r="D9" s="46">
        <v>43283</v>
      </c>
      <c r="E9" s="4" t="s">
        <v>84</v>
      </c>
      <c r="F9" s="4" t="s">
        <v>13</v>
      </c>
      <c r="G9" s="31">
        <v>100222</v>
      </c>
      <c r="H9" s="7">
        <v>0.12</v>
      </c>
      <c r="I9" s="51">
        <f>Table1[[#This Row],[SALARY]]*(1+Table1[[#This Row],[Rate]])</f>
        <v>112248.64000000001</v>
      </c>
    </row>
    <row r="10" spans="1:11" x14ac:dyDescent="0.3">
      <c r="A10" s="24">
        <v>1258</v>
      </c>
      <c r="B10" s="19" t="s">
        <v>87</v>
      </c>
      <c r="C10" s="4" t="s">
        <v>8</v>
      </c>
      <c r="D10" s="46">
        <v>39265</v>
      </c>
      <c r="E10" s="4" t="s">
        <v>79</v>
      </c>
      <c r="F10" s="4" t="s">
        <v>13</v>
      </c>
      <c r="G10" s="31">
        <v>180000</v>
      </c>
      <c r="H10" s="7">
        <v>0.125</v>
      </c>
      <c r="I10" s="51">
        <f>Table1[[#This Row],[SALARY]]*(1+Table1[[#This Row],[Rate]])</f>
        <v>202500</v>
      </c>
      <c r="K10" s="1"/>
    </row>
    <row r="11" spans="1:11" x14ac:dyDescent="0.3">
      <c r="A11" s="24">
        <v>1260</v>
      </c>
      <c r="B11" s="19" t="s">
        <v>76</v>
      </c>
      <c r="C11" s="4" t="s">
        <v>8</v>
      </c>
      <c r="D11" s="46">
        <v>39270</v>
      </c>
      <c r="E11" s="4" t="s">
        <v>14</v>
      </c>
      <c r="F11" s="4" t="s">
        <v>15</v>
      </c>
      <c r="G11" s="31">
        <v>16555</v>
      </c>
      <c r="H11" s="7">
        <v>0.13</v>
      </c>
      <c r="I11" s="51">
        <f>Table1[[#This Row],[SALARY]]*(1+Table1[[#This Row],[Rate]])</f>
        <v>18707.149999999998</v>
      </c>
      <c r="K11" s="1"/>
    </row>
    <row r="12" spans="1:11" x14ac:dyDescent="0.3">
      <c r="A12" s="24">
        <v>1261</v>
      </c>
      <c r="B12" s="19" t="s">
        <v>88</v>
      </c>
      <c r="C12" s="4" t="s">
        <v>11</v>
      </c>
      <c r="D12" s="46">
        <v>39275</v>
      </c>
      <c r="E12" s="4" t="s">
        <v>79</v>
      </c>
      <c r="F12" s="4" t="s">
        <v>80</v>
      </c>
      <c r="G12" s="31">
        <v>200000</v>
      </c>
      <c r="H12" s="7">
        <v>4.4999999999999998E-2</v>
      </c>
      <c r="I12" s="51">
        <f>Table1[[#This Row],[SALARY]]*(1+Table1[[#This Row],[Rate]])</f>
        <v>209000</v>
      </c>
    </row>
    <row r="13" spans="1:11" x14ac:dyDescent="0.3">
      <c r="A13" s="24">
        <v>1262</v>
      </c>
      <c r="B13" s="19" t="s">
        <v>34</v>
      </c>
      <c r="C13" s="4" t="s">
        <v>8</v>
      </c>
      <c r="D13" s="46">
        <v>39303</v>
      </c>
      <c r="E13" s="4" t="s">
        <v>16</v>
      </c>
      <c r="F13" s="4" t="s">
        <v>10</v>
      </c>
      <c r="G13" s="31">
        <v>25998</v>
      </c>
      <c r="H13" s="7">
        <v>0.12</v>
      </c>
      <c r="I13" s="51">
        <f>Table1[[#This Row],[SALARY]]*(1+Table1[[#This Row],[Rate]])</f>
        <v>29117.760000000002</v>
      </c>
    </row>
    <row r="14" spans="1:11" x14ac:dyDescent="0.3">
      <c r="A14" s="24">
        <v>1263</v>
      </c>
      <c r="B14" s="19" t="s">
        <v>35</v>
      </c>
      <c r="C14" s="4" t="s">
        <v>8</v>
      </c>
      <c r="D14" s="46">
        <v>39334</v>
      </c>
      <c r="E14" s="4" t="s">
        <v>17</v>
      </c>
      <c r="F14" s="4" t="s">
        <v>15</v>
      </c>
      <c r="G14" s="31">
        <v>21000</v>
      </c>
      <c r="H14" s="7">
        <v>0.05</v>
      </c>
      <c r="I14" s="51">
        <f>Table1[[#This Row],[SALARY]]*(1+Table1[[#This Row],[Rate]])</f>
        <v>22050</v>
      </c>
    </row>
    <row r="15" spans="1:11" x14ac:dyDescent="0.3">
      <c r="A15" s="24">
        <v>1264</v>
      </c>
      <c r="B15" s="19" t="s">
        <v>36</v>
      </c>
      <c r="C15" s="4" t="s">
        <v>11</v>
      </c>
      <c r="D15" s="46">
        <v>39421</v>
      </c>
      <c r="E15" s="4" t="s">
        <v>18</v>
      </c>
      <c r="F15" s="4" t="s">
        <v>19</v>
      </c>
      <c r="G15" s="31">
        <v>20021</v>
      </c>
      <c r="H15" s="7">
        <v>0.13</v>
      </c>
      <c r="I15" s="51">
        <f>Table1[[#This Row],[SALARY]]*(1+Table1[[#This Row],[Rate]])</f>
        <v>22623.73</v>
      </c>
    </row>
    <row r="16" spans="1:11" x14ac:dyDescent="0.3">
      <c r="A16" s="24">
        <v>1266</v>
      </c>
      <c r="B16" s="19" t="s">
        <v>37</v>
      </c>
      <c r="C16" s="4" t="s">
        <v>11</v>
      </c>
      <c r="D16" s="46">
        <v>39424</v>
      </c>
      <c r="E16" s="4" t="s">
        <v>18</v>
      </c>
      <c r="F16" s="4" t="s">
        <v>19</v>
      </c>
      <c r="G16" s="31">
        <v>11222</v>
      </c>
      <c r="H16" s="7">
        <v>0.06</v>
      </c>
      <c r="I16" s="51">
        <f>Table1[[#This Row],[SALARY]]*(1+Table1[[#This Row],[Rate]])</f>
        <v>11895.32</v>
      </c>
    </row>
    <row r="17" spans="1:9" x14ac:dyDescent="0.3">
      <c r="A17" s="24">
        <v>1267</v>
      </c>
      <c r="B17" s="19" t="s">
        <v>38</v>
      </c>
      <c r="C17" s="4" t="s">
        <v>11</v>
      </c>
      <c r="D17" s="46">
        <v>39424</v>
      </c>
      <c r="E17" s="4" t="s">
        <v>18</v>
      </c>
      <c r="F17" s="4" t="s">
        <v>19</v>
      </c>
      <c r="G17" s="31">
        <v>21000</v>
      </c>
      <c r="H17" s="7">
        <v>0.12</v>
      </c>
      <c r="I17" s="51">
        <f>Table1[[#This Row],[SALARY]]*(1+Table1[[#This Row],[Rate]])</f>
        <v>23520.000000000004</v>
      </c>
    </row>
    <row r="18" spans="1:9" x14ac:dyDescent="0.3">
      <c r="A18" s="24">
        <v>1268</v>
      </c>
      <c r="B18" s="19" t="s">
        <v>39</v>
      </c>
      <c r="C18" s="4" t="s">
        <v>11</v>
      </c>
      <c r="D18" s="46">
        <v>39454</v>
      </c>
      <c r="E18" s="4" t="s">
        <v>18</v>
      </c>
      <c r="F18" s="4" t="s">
        <v>19</v>
      </c>
      <c r="G18" s="31">
        <v>21000</v>
      </c>
      <c r="H18" s="7">
        <v>7.0000000000000007E-2</v>
      </c>
      <c r="I18" s="51">
        <f>Table1[[#This Row],[SALARY]]*(1+Table1[[#This Row],[Rate]])</f>
        <v>22470</v>
      </c>
    </row>
    <row r="19" spans="1:9" x14ac:dyDescent="0.3">
      <c r="A19" s="24">
        <v>1269</v>
      </c>
      <c r="B19" s="19" t="s">
        <v>40</v>
      </c>
      <c r="C19" s="4" t="s">
        <v>11</v>
      </c>
      <c r="D19" s="46">
        <v>39481</v>
      </c>
      <c r="E19" s="4" t="s">
        <v>20</v>
      </c>
      <c r="F19" s="4" t="s">
        <v>19</v>
      </c>
      <c r="G19" s="31">
        <v>56000</v>
      </c>
      <c r="H19" s="7">
        <v>7.4999999999999997E-2</v>
      </c>
      <c r="I19" s="51">
        <f>Table1[[#This Row],[SALARY]]*(1+Table1[[#This Row],[Rate]])</f>
        <v>60200</v>
      </c>
    </row>
    <row r="20" spans="1:9" x14ac:dyDescent="0.3">
      <c r="A20" s="24">
        <v>1270</v>
      </c>
      <c r="B20" s="19" t="s">
        <v>41</v>
      </c>
      <c r="C20" s="4" t="s">
        <v>8</v>
      </c>
      <c r="D20" s="46">
        <v>39512</v>
      </c>
      <c r="E20" s="4" t="s">
        <v>18</v>
      </c>
      <c r="F20" s="4" t="s">
        <v>19</v>
      </c>
      <c r="G20" s="31">
        <v>23555</v>
      </c>
      <c r="H20" s="7">
        <v>0.09</v>
      </c>
      <c r="I20" s="51">
        <f>Table1[[#This Row],[SALARY]]*(1+Table1[[#This Row],[Rate]])</f>
        <v>25674.95</v>
      </c>
    </row>
    <row r="21" spans="1:9" x14ac:dyDescent="0.3">
      <c r="A21" s="24">
        <v>1271</v>
      </c>
      <c r="B21" s="19" t="s">
        <v>42</v>
      </c>
      <c r="C21" s="4" t="s">
        <v>8</v>
      </c>
      <c r="D21" s="46">
        <v>39512</v>
      </c>
      <c r="E21" s="4" t="s">
        <v>14</v>
      </c>
      <c r="F21" s="4" t="s">
        <v>15</v>
      </c>
      <c r="G21" s="31">
        <v>15333</v>
      </c>
      <c r="H21" s="7">
        <v>8.5000000000000006E-2</v>
      </c>
      <c r="I21" s="51">
        <f>Table1[[#This Row],[SALARY]]*(1+Table1[[#This Row],[Rate]])</f>
        <v>16636.305</v>
      </c>
    </row>
    <row r="22" spans="1:9" x14ac:dyDescent="0.3">
      <c r="A22" s="24">
        <v>1272</v>
      </c>
      <c r="B22" s="19" t="s">
        <v>43</v>
      </c>
      <c r="C22" s="4" t="s">
        <v>11</v>
      </c>
      <c r="D22" s="46">
        <v>39517</v>
      </c>
      <c r="E22" s="4" t="s">
        <v>14</v>
      </c>
      <c r="F22" s="4" t="s">
        <v>15</v>
      </c>
      <c r="G22" s="31">
        <v>16555</v>
      </c>
      <c r="H22" s="7">
        <v>0.09</v>
      </c>
      <c r="I22" s="51">
        <f>Table1[[#This Row],[SALARY]]*(1+Table1[[#This Row],[Rate]])</f>
        <v>18044.95</v>
      </c>
    </row>
    <row r="23" spans="1:9" x14ac:dyDescent="0.3">
      <c r="A23" s="24">
        <v>1273</v>
      </c>
      <c r="B23" s="19" t="s">
        <v>44</v>
      </c>
      <c r="C23" s="4" t="s">
        <v>8</v>
      </c>
      <c r="D23" s="46">
        <v>39522</v>
      </c>
      <c r="E23" s="4" t="s">
        <v>18</v>
      </c>
      <c r="F23" s="4" t="s">
        <v>19</v>
      </c>
      <c r="G23" s="31">
        <v>26555</v>
      </c>
      <c r="H23" s="7">
        <v>9.5000000000000001E-2</v>
      </c>
      <c r="I23" s="51">
        <f>Table1[[#This Row],[SALARY]]*(1+Table1[[#This Row],[Rate]])</f>
        <v>29077.724999999999</v>
      </c>
    </row>
    <row r="24" spans="1:9" x14ac:dyDescent="0.3">
      <c r="A24" s="24">
        <v>1274</v>
      </c>
      <c r="B24" s="19" t="s">
        <v>45</v>
      </c>
      <c r="C24" s="4" t="s">
        <v>8</v>
      </c>
      <c r="D24" s="46">
        <v>39542</v>
      </c>
      <c r="E24" s="4" t="s">
        <v>12</v>
      </c>
      <c r="F24" s="4" t="s">
        <v>19</v>
      </c>
      <c r="G24" s="31">
        <v>14454</v>
      </c>
      <c r="H24" s="7">
        <v>0.1</v>
      </c>
      <c r="I24" s="51">
        <f>Table1[[#This Row],[SALARY]]*(1+Table1[[#This Row],[Rate]])</f>
        <v>15899.400000000001</v>
      </c>
    </row>
    <row r="25" spans="1:9" x14ac:dyDescent="0.3">
      <c r="A25" s="24">
        <v>1279</v>
      </c>
      <c r="B25" s="19" t="s">
        <v>46</v>
      </c>
      <c r="C25" s="4" t="s">
        <v>11</v>
      </c>
      <c r="D25" s="46">
        <v>39571</v>
      </c>
      <c r="E25" s="4" t="s">
        <v>16</v>
      </c>
      <c r="F25" s="4" t="s">
        <v>10</v>
      </c>
      <c r="G25" s="31">
        <v>21000</v>
      </c>
      <c r="H25" s="7">
        <v>0.105</v>
      </c>
      <c r="I25" s="51">
        <f>Table1[[#This Row],[SALARY]]*(1+Table1[[#This Row],[Rate]])</f>
        <v>23205</v>
      </c>
    </row>
    <row r="26" spans="1:9" x14ac:dyDescent="0.3">
      <c r="A26" s="24">
        <v>1280</v>
      </c>
      <c r="B26" s="19" t="s">
        <v>47</v>
      </c>
      <c r="C26" s="4" t="s">
        <v>8</v>
      </c>
      <c r="D26" s="46">
        <v>39572</v>
      </c>
      <c r="E26" s="4" t="s">
        <v>21</v>
      </c>
      <c r="F26" s="4" t="s">
        <v>10</v>
      </c>
      <c r="G26" s="31">
        <v>33000</v>
      </c>
      <c r="H26" s="7">
        <v>0.11</v>
      </c>
      <c r="I26" s="51">
        <f>Table1[[#This Row],[SALARY]]*(1+Table1[[#This Row],[Rate]])</f>
        <v>36630</v>
      </c>
    </row>
    <row r="27" spans="1:9" x14ac:dyDescent="0.3">
      <c r="A27" s="24">
        <v>1281</v>
      </c>
      <c r="B27" s="19" t="s">
        <v>48</v>
      </c>
      <c r="C27" s="4" t="s">
        <v>11</v>
      </c>
      <c r="D27" s="46">
        <v>39576</v>
      </c>
      <c r="E27" s="4" t="s">
        <v>9</v>
      </c>
      <c r="F27" s="4" t="s">
        <v>10</v>
      </c>
      <c r="G27" s="31">
        <v>39666</v>
      </c>
      <c r="H27" s="7">
        <v>0.115</v>
      </c>
      <c r="I27" s="51">
        <f>Table1[[#This Row],[SALARY]]*(1+Table1[[#This Row],[Rate]])</f>
        <v>44227.59</v>
      </c>
    </row>
    <row r="28" spans="1:9" x14ac:dyDescent="0.3">
      <c r="A28" s="24">
        <v>1282</v>
      </c>
      <c r="B28" s="19" t="s">
        <v>49</v>
      </c>
      <c r="C28" s="4" t="s">
        <v>8</v>
      </c>
      <c r="D28" s="46">
        <v>39577</v>
      </c>
      <c r="E28" s="4" t="s">
        <v>20</v>
      </c>
      <c r="F28" s="4" t="s">
        <v>19</v>
      </c>
      <c r="G28" s="31">
        <v>49330</v>
      </c>
      <c r="H28" s="7">
        <v>0.1</v>
      </c>
      <c r="I28" s="51">
        <f>Table1[[#This Row],[SALARY]]*(1+Table1[[#This Row],[Rate]])</f>
        <v>54263.000000000007</v>
      </c>
    </row>
    <row r="29" spans="1:9" x14ac:dyDescent="0.3">
      <c r="A29" s="24">
        <v>1283</v>
      </c>
      <c r="B29" s="19" t="s">
        <v>50</v>
      </c>
      <c r="C29" s="4" t="s">
        <v>8</v>
      </c>
      <c r="D29" s="46">
        <v>39600</v>
      </c>
      <c r="E29" s="4" t="s">
        <v>18</v>
      </c>
      <c r="F29" s="4" t="s">
        <v>19</v>
      </c>
      <c r="G29" s="31">
        <v>34589</v>
      </c>
      <c r="H29" s="7">
        <v>0.125</v>
      </c>
      <c r="I29" s="51">
        <f>Table1[[#This Row],[SALARY]]*(1+Table1[[#This Row],[Rate]])</f>
        <v>38912.625</v>
      </c>
    </row>
    <row r="30" spans="1:9" x14ac:dyDescent="0.3">
      <c r="A30" s="24">
        <v>1284</v>
      </c>
      <c r="B30" s="19" t="s">
        <v>51</v>
      </c>
      <c r="C30" s="4" t="s">
        <v>8</v>
      </c>
      <c r="D30" s="46">
        <v>39608</v>
      </c>
      <c r="E30" s="4" t="s">
        <v>18</v>
      </c>
      <c r="F30" s="4" t="s">
        <v>19</v>
      </c>
      <c r="G30" s="31">
        <v>24000</v>
      </c>
      <c r="H30" s="7">
        <v>0.13</v>
      </c>
      <c r="I30" s="51">
        <f>Table1[[#This Row],[SALARY]]*(1+Table1[[#This Row],[Rate]])</f>
        <v>27119.999999999996</v>
      </c>
    </row>
    <row r="31" spans="1:9" x14ac:dyDescent="0.3">
      <c r="A31" s="24">
        <v>1285</v>
      </c>
      <c r="B31" s="19" t="s">
        <v>52</v>
      </c>
      <c r="C31" s="4" t="s">
        <v>11</v>
      </c>
      <c r="D31" s="46">
        <v>39778</v>
      </c>
      <c r="E31" s="4" t="s">
        <v>22</v>
      </c>
      <c r="F31" s="4" t="s">
        <v>13</v>
      </c>
      <c r="G31" s="31">
        <v>22454</v>
      </c>
      <c r="H31" s="7">
        <v>0.13500000000000001</v>
      </c>
      <c r="I31" s="51">
        <f>Table1[[#This Row],[SALARY]]*(1+Table1[[#This Row],[Rate]])</f>
        <v>25485.29</v>
      </c>
    </row>
    <row r="32" spans="1:9" x14ac:dyDescent="0.3">
      <c r="A32" s="24">
        <v>1286</v>
      </c>
      <c r="B32" s="19" t="s">
        <v>53</v>
      </c>
      <c r="C32" s="4" t="s">
        <v>8</v>
      </c>
      <c r="D32" s="46">
        <v>40156</v>
      </c>
      <c r="E32" s="4" t="s">
        <v>16</v>
      </c>
      <c r="F32" s="4" t="s">
        <v>10</v>
      </c>
      <c r="G32" s="31">
        <v>21888</v>
      </c>
      <c r="H32" s="7">
        <v>0.14000000000000001</v>
      </c>
      <c r="I32" s="51">
        <f>Table1[[#This Row],[SALARY]]*(1+Table1[[#This Row],[Rate]])</f>
        <v>24952.320000000003</v>
      </c>
    </row>
    <row r="33" spans="1:9" x14ac:dyDescent="0.3">
      <c r="A33" s="24">
        <v>1287</v>
      </c>
      <c r="B33" s="19" t="s">
        <v>54</v>
      </c>
      <c r="C33" s="4" t="s">
        <v>8</v>
      </c>
      <c r="D33" s="46">
        <v>40156</v>
      </c>
      <c r="E33" s="4" t="s">
        <v>9</v>
      </c>
      <c r="F33" s="4" t="s">
        <v>10</v>
      </c>
      <c r="G33" s="31">
        <v>40999</v>
      </c>
      <c r="H33" s="7">
        <v>0.14499999999999999</v>
      </c>
      <c r="I33" s="51">
        <f>Table1[[#This Row],[SALARY]]*(1+Table1[[#This Row],[Rate]])</f>
        <v>46943.855000000003</v>
      </c>
    </row>
    <row r="34" spans="1:9" x14ac:dyDescent="0.3">
      <c r="A34" s="24">
        <v>1288</v>
      </c>
      <c r="B34" s="19" t="s">
        <v>55</v>
      </c>
      <c r="C34" s="4" t="s">
        <v>8</v>
      </c>
      <c r="D34" s="46">
        <v>40157</v>
      </c>
      <c r="E34" s="4" t="s">
        <v>22</v>
      </c>
      <c r="F34" s="4" t="s">
        <v>13</v>
      </c>
      <c r="G34" s="31">
        <v>23036</v>
      </c>
      <c r="H34" s="7">
        <v>0.15</v>
      </c>
      <c r="I34" s="51">
        <f>Table1[[#This Row],[SALARY]]*(1+Table1[[#This Row],[Rate]])</f>
        <v>26491.399999999998</v>
      </c>
    </row>
    <row r="35" spans="1:9" x14ac:dyDescent="0.3">
      <c r="A35" s="24">
        <v>1289</v>
      </c>
      <c r="B35" s="19" t="s">
        <v>56</v>
      </c>
      <c r="C35" s="4" t="s">
        <v>11</v>
      </c>
      <c r="D35" s="46">
        <v>40528</v>
      </c>
      <c r="E35" s="4" t="s">
        <v>17</v>
      </c>
      <c r="F35" s="4" t="s">
        <v>15</v>
      </c>
      <c r="G35" s="31">
        <v>27000</v>
      </c>
      <c r="H35" s="7">
        <v>5.5E-2</v>
      </c>
      <c r="I35" s="51">
        <f>Table1[[#This Row],[SALARY]]*(1+Table1[[#This Row],[Rate]])</f>
        <v>28485</v>
      </c>
    </row>
    <row r="36" spans="1:9" x14ac:dyDescent="0.3">
      <c r="A36" s="24">
        <v>1290</v>
      </c>
      <c r="B36" s="19" t="s">
        <v>57</v>
      </c>
      <c r="C36" s="4" t="s">
        <v>11</v>
      </c>
      <c r="D36" s="46">
        <v>40193</v>
      </c>
      <c r="E36" s="4" t="s">
        <v>22</v>
      </c>
      <c r="F36" s="4" t="s">
        <v>13</v>
      </c>
      <c r="G36" s="31">
        <v>23045</v>
      </c>
      <c r="H36" s="7">
        <v>0.09</v>
      </c>
      <c r="I36" s="51">
        <f>Table1[[#This Row],[SALARY]]*(1+Table1[[#This Row],[Rate]])</f>
        <v>25119.050000000003</v>
      </c>
    </row>
    <row r="37" spans="1:9" x14ac:dyDescent="0.3">
      <c r="A37" s="24">
        <v>1291</v>
      </c>
      <c r="B37" s="19" t="s">
        <v>58</v>
      </c>
      <c r="C37" s="4" t="s">
        <v>11</v>
      </c>
      <c r="D37" s="46">
        <v>40276</v>
      </c>
      <c r="E37" s="4" t="s">
        <v>23</v>
      </c>
      <c r="F37" s="4" t="s">
        <v>13</v>
      </c>
      <c r="G37" s="31">
        <v>35669</v>
      </c>
      <c r="H37" s="7">
        <v>6.5000000000000002E-2</v>
      </c>
      <c r="I37" s="51">
        <f>Table1[[#This Row],[SALARY]]*(1+Table1[[#This Row],[Rate]])</f>
        <v>37987.485000000001</v>
      </c>
    </row>
    <row r="38" spans="1:9" x14ac:dyDescent="0.3">
      <c r="A38" s="24">
        <v>1292</v>
      </c>
      <c r="B38" s="19" t="s">
        <v>59</v>
      </c>
      <c r="C38" s="4" t="s">
        <v>8</v>
      </c>
      <c r="D38" s="46">
        <v>40276</v>
      </c>
      <c r="E38" s="4" t="s">
        <v>16</v>
      </c>
      <c r="F38" s="4" t="s">
        <v>10</v>
      </c>
      <c r="G38" s="31">
        <v>25999</v>
      </c>
      <c r="H38" s="7">
        <v>7.0000000000000007E-2</v>
      </c>
      <c r="I38" s="51">
        <f>Table1[[#This Row],[SALARY]]*(1+Table1[[#This Row],[Rate]])</f>
        <v>27818.93</v>
      </c>
    </row>
    <row r="39" spans="1:9" x14ac:dyDescent="0.3">
      <c r="A39" s="24">
        <v>1301</v>
      </c>
      <c r="B39" s="19" t="s">
        <v>60</v>
      </c>
      <c r="C39" s="4" t="s">
        <v>8</v>
      </c>
      <c r="D39" s="46">
        <v>40365</v>
      </c>
      <c r="E39" s="4" t="s">
        <v>22</v>
      </c>
      <c r="F39" s="4" t="s">
        <v>13</v>
      </c>
      <c r="G39" s="31">
        <v>18333</v>
      </c>
      <c r="H39" s="7">
        <v>7.4999999999999997E-2</v>
      </c>
      <c r="I39" s="51">
        <f>Table1[[#This Row],[SALARY]]*(1+Table1[[#This Row],[Rate]])</f>
        <v>19707.974999999999</v>
      </c>
    </row>
    <row r="40" spans="1:9" x14ac:dyDescent="0.3">
      <c r="A40" s="24">
        <v>1302</v>
      </c>
      <c r="B40" s="19" t="s">
        <v>61</v>
      </c>
      <c r="C40" s="4" t="s">
        <v>8</v>
      </c>
      <c r="D40" s="46">
        <v>40301</v>
      </c>
      <c r="E40" s="4" t="s">
        <v>17</v>
      </c>
      <c r="F40" s="4" t="s">
        <v>15</v>
      </c>
      <c r="G40" s="31">
        <v>26014</v>
      </c>
      <c r="H40" s="7">
        <v>0.18</v>
      </c>
      <c r="I40" s="51">
        <f>Table1[[#This Row],[SALARY]]*(1+Table1[[#This Row],[Rate]])</f>
        <v>30696.519999999997</v>
      </c>
    </row>
    <row r="41" spans="1:9" x14ac:dyDescent="0.3">
      <c r="A41" s="24">
        <v>1303</v>
      </c>
      <c r="B41" s="19" t="s">
        <v>62</v>
      </c>
      <c r="C41" s="4" t="s">
        <v>11</v>
      </c>
      <c r="D41" s="46">
        <v>40666</v>
      </c>
      <c r="E41" s="4" t="s">
        <v>12</v>
      </c>
      <c r="F41" s="4" t="s">
        <v>13</v>
      </c>
      <c r="G41" s="31">
        <v>12348</v>
      </c>
      <c r="H41" s="7">
        <v>0.185</v>
      </c>
      <c r="I41" s="51">
        <f>Table1[[#This Row],[SALARY]]*(1+Table1[[#This Row],[Rate]])</f>
        <v>14632.380000000001</v>
      </c>
    </row>
    <row r="42" spans="1:9" x14ac:dyDescent="0.3">
      <c r="A42" s="24">
        <v>1304</v>
      </c>
      <c r="B42" s="19" t="s">
        <v>63</v>
      </c>
      <c r="C42" s="4" t="s">
        <v>8</v>
      </c>
      <c r="D42" s="46">
        <v>40667</v>
      </c>
      <c r="E42" s="4" t="s">
        <v>22</v>
      </c>
      <c r="F42" s="4" t="s">
        <v>13</v>
      </c>
      <c r="G42" s="31">
        <v>11222</v>
      </c>
      <c r="H42" s="7">
        <v>0.1</v>
      </c>
      <c r="I42" s="51">
        <f>Table1[[#This Row],[SALARY]]*(1+Table1[[#This Row],[Rate]])</f>
        <v>12344.2</v>
      </c>
    </row>
    <row r="43" spans="1:9" x14ac:dyDescent="0.3">
      <c r="A43" s="24">
        <v>1305</v>
      </c>
      <c r="B43" s="19" t="s">
        <v>64</v>
      </c>
      <c r="C43" s="4" t="s">
        <v>8</v>
      </c>
      <c r="D43" s="46">
        <v>40755</v>
      </c>
      <c r="E43" s="4" t="s">
        <v>22</v>
      </c>
      <c r="F43" s="4" t="s">
        <v>13</v>
      </c>
      <c r="G43" s="31">
        <v>11799</v>
      </c>
      <c r="H43" s="7">
        <v>0.19500000000000001</v>
      </c>
      <c r="I43" s="51">
        <f>Table1[[#This Row],[SALARY]]*(1+Table1[[#This Row],[Rate]])</f>
        <v>14099.805</v>
      </c>
    </row>
    <row r="44" spans="1:9" x14ac:dyDescent="0.3">
      <c r="A44" s="24">
        <v>1306</v>
      </c>
      <c r="B44" s="19" t="s">
        <v>65</v>
      </c>
      <c r="C44" s="4" t="s">
        <v>8</v>
      </c>
      <c r="D44" s="46">
        <v>40758</v>
      </c>
      <c r="E44" s="4" t="s">
        <v>24</v>
      </c>
      <c r="F44" s="4" t="s">
        <v>13</v>
      </c>
      <c r="G44" s="31">
        <v>23456</v>
      </c>
      <c r="H44" s="7">
        <v>0.2</v>
      </c>
      <c r="I44" s="51">
        <f>Table1[[#This Row],[SALARY]]*(1+Table1[[#This Row],[Rate]])</f>
        <v>28147.200000000001</v>
      </c>
    </row>
    <row r="45" spans="1:9" x14ac:dyDescent="0.3">
      <c r="A45" s="24">
        <v>1307</v>
      </c>
      <c r="B45" s="19" t="s">
        <v>66</v>
      </c>
      <c r="C45" s="4" t="s">
        <v>8</v>
      </c>
      <c r="D45" s="46">
        <v>41271</v>
      </c>
      <c r="E45" s="4" t="s">
        <v>14</v>
      </c>
      <c r="F45" s="4" t="s">
        <v>15</v>
      </c>
      <c r="G45" s="31">
        <v>18000</v>
      </c>
      <c r="H45" s="7">
        <v>0.20499999999999999</v>
      </c>
      <c r="I45" s="51">
        <f>Table1[[#This Row],[SALARY]]*(1+Table1[[#This Row],[Rate]])</f>
        <v>21690</v>
      </c>
    </row>
    <row r="46" spans="1:9" x14ac:dyDescent="0.3">
      <c r="A46" s="24">
        <v>1308</v>
      </c>
      <c r="B46" s="19" t="s">
        <v>67</v>
      </c>
      <c r="C46" s="4" t="s">
        <v>8</v>
      </c>
      <c r="D46" s="46">
        <v>40942</v>
      </c>
      <c r="E46" s="4" t="s">
        <v>18</v>
      </c>
      <c r="F46" s="4" t="s">
        <v>19</v>
      </c>
      <c r="G46" s="31">
        <v>21222</v>
      </c>
      <c r="H46" s="7">
        <v>7.0000000000000007E-2</v>
      </c>
      <c r="I46" s="51">
        <f>Table1[[#This Row],[SALARY]]*(1+Table1[[#This Row],[Rate]])</f>
        <v>22707.54</v>
      </c>
    </row>
    <row r="47" spans="1:9" x14ac:dyDescent="0.3">
      <c r="A47" s="24">
        <v>1309</v>
      </c>
      <c r="B47" s="19" t="s">
        <v>68</v>
      </c>
      <c r="C47" s="4" t="s">
        <v>8</v>
      </c>
      <c r="D47" s="46">
        <v>41307</v>
      </c>
      <c r="E47" s="4" t="s">
        <v>18</v>
      </c>
      <c r="F47" s="4" t="s">
        <v>19</v>
      </c>
      <c r="G47" s="31">
        <v>23444</v>
      </c>
      <c r="H47" s="7">
        <v>0.215</v>
      </c>
      <c r="I47" s="51">
        <f>Table1[[#This Row],[SALARY]]*(1+Table1[[#This Row],[Rate]])</f>
        <v>28484.460000000003</v>
      </c>
    </row>
    <row r="48" spans="1:9" x14ac:dyDescent="0.3">
      <c r="A48" s="25">
        <v>1310</v>
      </c>
      <c r="B48" s="19" t="s">
        <v>69</v>
      </c>
      <c r="C48" s="11" t="s">
        <v>8</v>
      </c>
      <c r="D48" s="28">
        <v>41317</v>
      </c>
      <c r="E48" s="11" t="s">
        <v>18</v>
      </c>
      <c r="F48" s="11" t="s">
        <v>19</v>
      </c>
      <c r="G48" s="32">
        <v>20350</v>
      </c>
      <c r="H48" s="14">
        <v>7.0000000000000007E-2</v>
      </c>
      <c r="I48" s="51">
        <f>Table1[[#This Row],[SALARY]]*(1+Table1[[#This Row],[Rate]])</f>
        <v>21774.5</v>
      </c>
    </row>
    <row r="49" spans="1:9" x14ac:dyDescent="0.3">
      <c r="A49" s="24">
        <v>1311</v>
      </c>
      <c r="B49" s="19" t="s">
        <v>78</v>
      </c>
      <c r="C49" s="4" t="s">
        <v>8</v>
      </c>
      <c r="D49" s="46">
        <v>43148</v>
      </c>
      <c r="E49" s="34" t="s">
        <v>79</v>
      </c>
      <c r="F49" s="4" t="s">
        <v>80</v>
      </c>
      <c r="G49" s="31">
        <v>250000</v>
      </c>
      <c r="H49" s="7">
        <v>0.03</v>
      </c>
      <c r="I49" s="51">
        <f>Table1[[#This Row],[SALARY]]*(1+Table1[[#This Row],[Rate]])</f>
        <v>257500</v>
      </c>
    </row>
    <row r="50" spans="1:9" x14ac:dyDescent="0.3">
      <c r="A50" s="24">
        <v>1312</v>
      </c>
      <c r="B50" s="19" t="s">
        <v>81</v>
      </c>
      <c r="C50" s="4" t="s">
        <v>8</v>
      </c>
      <c r="D50" s="46">
        <v>43390</v>
      </c>
      <c r="E50" s="34" t="s">
        <v>79</v>
      </c>
      <c r="F50" s="4" t="s">
        <v>80</v>
      </c>
      <c r="G50" s="31">
        <v>180000</v>
      </c>
      <c r="H50" s="7">
        <v>0.02</v>
      </c>
      <c r="I50" s="51">
        <f>Table1[[#This Row],[SALARY]]*(1+Table1[[#This Row],[Rate]])</f>
        <v>183600</v>
      </c>
    </row>
    <row r="51" spans="1:9" x14ac:dyDescent="0.3">
      <c r="A51" s="24">
        <v>1313</v>
      </c>
      <c r="B51" s="19" t="s">
        <v>82</v>
      </c>
      <c r="C51" s="4" t="s">
        <v>8</v>
      </c>
      <c r="D51" s="46">
        <v>43283</v>
      </c>
      <c r="E51" s="34" t="s">
        <v>79</v>
      </c>
      <c r="F51" s="34" t="s">
        <v>83</v>
      </c>
      <c r="G51" s="35">
        <v>250000</v>
      </c>
      <c r="H51" s="36">
        <v>0.04</v>
      </c>
      <c r="I51" s="51">
        <f>Table1[[#This Row],[SALARY]]*(1+Table1[[#This Row],[Rate]])</f>
        <v>260000</v>
      </c>
    </row>
    <row r="52" spans="1:9" x14ac:dyDescent="0.3">
      <c r="A52" s="24"/>
      <c r="B52" s="19"/>
      <c r="C52" s="4"/>
      <c r="D52" s="46"/>
      <c r="E52" s="34"/>
      <c r="F52" s="34"/>
      <c r="G52" s="35">
        <f>SUBTOTAL(109,Table1[SALARY])</f>
        <v>2237333</v>
      </c>
      <c r="H52" s="36"/>
      <c r="I52" s="18"/>
    </row>
  </sheetData>
  <mergeCells count="1">
    <mergeCell ref="A1:I1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6"/>
  <sheetViews>
    <sheetView showGridLines="0" topLeftCell="A3" zoomScale="110" zoomScaleNormal="110" workbookViewId="0">
      <selection activeCell="H6" sqref="H6"/>
    </sheetView>
  </sheetViews>
  <sheetFormatPr defaultRowHeight="14.4" x14ac:dyDescent="0.3"/>
  <cols>
    <col min="1" max="1" width="10.6640625" customWidth="1"/>
    <col min="2" max="2" width="21.44140625" customWidth="1"/>
    <col min="3" max="3" width="12.109375" customWidth="1"/>
    <col min="4" max="4" width="16" customWidth="1"/>
    <col min="5" max="5" width="27.6640625" bestFit="1" customWidth="1"/>
    <col min="6" max="6" width="14.44140625" customWidth="1"/>
    <col min="7" max="7" width="12.109375" customWidth="1"/>
    <col min="8" max="8" width="15.33203125" customWidth="1"/>
    <col min="9" max="9" width="9.109375" customWidth="1"/>
  </cols>
  <sheetData>
    <row r="1" spans="1:8" x14ac:dyDescent="0.3">
      <c r="A1" s="67" t="s">
        <v>0</v>
      </c>
      <c r="B1" s="67"/>
      <c r="C1" s="67"/>
      <c r="D1" s="67"/>
      <c r="E1" s="67"/>
      <c r="F1" s="67"/>
      <c r="G1" s="67"/>
      <c r="H1" s="67"/>
    </row>
    <row r="2" spans="1:8" ht="18" x14ac:dyDescent="0.35">
      <c r="F2" s="43" t="s">
        <v>27</v>
      </c>
      <c r="G2" s="43"/>
    </row>
    <row r="3" spans="1:8" ht="23.4" x14ac:dyDescent="0.45">
      <c r="C3" s="52" t="s">
        <v>94</v>
      </c>
      <c r="E3" s="23" t="s">
        <v>1</v>
      </c>
      <c r="F3" s="45">
        <v>0.25</v>
      </c>
    </row>
    <row r="5" spans="1:8" ht="30" customHeight="1" x14ac:dyDescent="0.3">
      <c r="A5" s="15" t="s">
        <v>2</v>
      </c>
      <c r="B5" s="15" t="s">
        <v>28</v>
      </c>
      <c r="C5" s="15" t="s">
        <v>3</v>
      </c>
      <c r="D5" s="15" t="s">
        <v>7</v>
      </c>
      <c r="E5" s="15" t="s">
        <v>4</v>
      </c>
      <c r="F5" s="15" t="s">
        <v>5</v>
      </c>
      <c r="G5" s="15" t="s">
        <v>6</v>
      </c>
      <c r="H5" s="16" t="s">
        <v>25</v>
      </c>
    </row>
    <row r="6" spans="1:8" x14ac:dyDescent="0.3">
      <c r="A6" s="2">
        <v>1256</v>
      </c>
      <c r="B6" s="19" t="s">
        <v>29</v>
      </c>
      <c r="C6" s="4" t="s">
        <v>8</v>
      </c>
      <c r="D6" s="5">
        <v>39169</v>
      </c>
      <c r="E6" s="3" t="s">
        <v>9</v>
      </c>
      <c r="F6" s="3" t="s">
        <v>10</v>
      </c>
      <c r="G6" s="6">
        <v>38565</v>
      </c>
      <c r="H6" s="8">
        <f>G6*(1+F$3)</f>
        <v>48206.25</v>
      </c>
    </row>
    <row r="7" spans="1:8" x14ac:dyDescent="0.3">
      <c r="A7" s="2">
        <v>1257</v>
      </c>
      <c r="B7" s="19" t="s">
        <v>30</v>
      </c>
      <c r="C7" s="4" t="s">
        <v>11</v>
      </c>
      <c r="D7" s="5">
        <v>39265</v>
      </c>
      <c r="E7" s="3" t="s">
        <v>12</v>
      </c>
      <c r="F7" s="3" t="s">
        <v>13</v>
      </c>
      <c r="G7" s="6">
        <v>22222</v>
      </c>
      <c r="H7" s="8">
        <f t="shared" ref="H7:H46" si="0">G7*(1+F$3)</f>
        <v>27777.5</v>
      </c>
    </row>
    <row r="8" spans="1:8" x14ac:dyDescent="0.3">
      <c r="A8" s="2">
        <v>1258</v>
      </c>
      <c r="B8" s="19" t="s">
        <v>31</v>
      </c>
      <c r="C8" s="4" t="s">
        <v>11</v>
      </c>
      <c r="D8" s="5">
        <v>39265</v>
      </c>
      <c r="E8" s="3" t="s">
        <v>12</v>
      </c>
      <c r="F8" s="3" t="s">
        <v>13</v>
      </c>
      <c r="G8" s="6">
        <v>18000</v>
      </c>
      <c r="H8" s="8">
        <f t="shared" si="0"/>
        <v>22500</v>
      </c>
    </row>
    <row r="9" spans="1:8" x14ac:dyDescent="0.3">
      <c r="A9" s="2">
        <v>1260</v>
      </c>
      <c r="B9" s="19" t="s">
        <v>32</v>
      </c>
      <c r="C9" s="4" t="s">
        <v>8</v>
      </c>
      <c r="D9" s="5">
        <v>39270</v>
      </c>
      <c r="E9" s="3" t="s">
        <v>14</v>
      </c>
      <c r="F9" s="3" t="s">
        <v>15</v>
      </c>
      <c r="G9" s="6">
        <v>16555</v>
      </c>
      <c r="H9" s="8">
        <f t="shared" si="0"/>
        <v>20693.75</v>
      </c>
    </row>
    <row r="10" spans="1:8" x14ac:dyDescent="0.3">
      <c r="A10" s="2">
        <v>1261</v>
      </c>
      <c r="B10" s="19" t="s">
        <v>33</v>
      </c>
      <c r="C10" s="4" t="s">
        <v>8</v>
      </c>
      <c r="D10" s="5">
        <v>39275</v>
      </c>
      <c r="E10" s="3" t="s">
        <v>9</v>
      </c>
      <c r="F10" s="3" t="s">
        <v>10</v>
      </c>
      <c r="G10" s="6">
        <v>35478</v>
      </c>
      <c r="H10" s="8">
        <f t="shared" si="0"/>
        <v>44347.5</v>
      </c>
    </row>
    <row r="11" spans="1:8" x14ac:dyDescent="0.3">
      <c r="A11" s="2">
        <v>1262</v>
      </c>
      <c r="B11" s="19" t="s">
        <v>34</v>
      </c>
      <c r="C11" s="4" t="s">
        <v>8</v>
      </c>
      <c r="D11" s="5">
        <v>39303</v>
      </c>
      <c r="E11" s="3" t="s">
        <v>16</v>
      </c>
      <c r="F11" s="3" t="s">
        <v>10</v>
      </c>
      <c r="G11" s="6">
        <v>25998</v>
      </c>
      <c r="H11" s="8">
        <f t="shared" si="0"/>
        <v>32497.5</v>
      </c>
    </row>
    <row r="12" spans="1:8" x14ac:dyDescent="0.3">
      <c r="A12" s="2">
        <v>1263</v>
      </c>
      <c r="B12" s="19" t="s">
        <v>35</v>
      </c>
      <c r="C12" s="4" t="s">
        <v>8</v>
      </c>
      <c r="D12" s="5">
        <v>39334</v>
      </c>
      <c r="E12" s="3" t="s">
        <v>17</v>
      </c>
      <c r="F12" s="3" t="s">
        <v>15</v>
      </c>
      <c r="G12" s="6">
        <v>21000</v>
      </c>
      <c r="H12" s="8">
        <f t="shared" si="0"/>
        <v>26250</v>
      </c>
    </row>
    <row r="13" spans="1:8" x14ac:dyDescent="0.3">
      <c r="A13" s="2">
        <v>1264</v>
      </c>
      <c r="B13" s="19" t="s">
        <v>36</v>
      </c>
      <c r="C13" s="4" t="s">
        <v>11</v>
      </c>
      <c r="D13" s="5">
        <v>39421</v>
      </c>
      <c r="E13" s="3" t="s">
        <v>18</v>
      </c>
      <c r="F13" s="3" t="s">
        <v>19</v>
      </c>
      <c r="G13" s="6">
        <v>20021</v>
      </c>
      <c r="H13" s="8">
        <f t="shared" si="0"/>
        <v>25026.25</v>
      </c>
    </row>
    <row r="14" spans="1:8" x14ac:dyDescent="0.3">
      <c r="A14" s="2">
        <v>1266</v>
      </c>
      <c r="B14" s="19" t="s">
        <v>37</v>
      </c>
      <c r="C14" s="4" t="s">
        <v>11</v>
      </c>
      <c r="D14" s="5">
        <v>39424</v>
      </c>
      <c r="E14" s="3" t="s">
        <v>18</v>
      </c>
      <c r="F14" s="3" t="s">
        <v>19</v>
      </c>
      <c r="G14" s="6">
        <v>11222</v>
      </c>
      <c r="H14" s="8">
        <f t="shared" si="0"/>
        <v>14027.5</v>
      </c>
    </row>
    <row r="15" spans="1:8" x14ac:dyDescent="0.3">
      <c r="A15" s="2">
        <v>1267</v>
      </c>
      <c r="B15" s="19" t="s">
        <v>38</v>
      </c>
      <c r="C15" s="4" t="s">
        <v>11</v>
      </c>
      <c r="D15" s="5">
        <v>39424</v>
      </c>
      <c r="E15" s="3" t="s">
        <v>18</v>
      </c>
      <c r="F15" s="3" t="s">
        <v>19</v>
      </c>
      <c r="G15" s="6">
        <v>21000</v>
      </c>
      <c r="H15" s="8">
        <f t="shared" si="0"/>
        <v>26250</v>
      </c>
    </row>
    <row r="16" spans="1:8" x14ac:dyDescent="0.3">
      <c r="A16" s="2">
        <v>1268</v>
      </c>
      <c r="B16" s="19" t="s">
        <v>39</v>
      </c>
      <c r="C16" s="4" t="s">
        <v>11</v>
      </c>
      <c r="D16" s="5">
        <v>39454</v>
      </c>
      <c r="E16" s="3" t="s">
        <v>18</v>
      </c>
      <c r="F16" s="3" t="s">
        <v>19</v>
      </c>
      <c r="G16" s="6">
        <v>21000</v>
      </c>
      <c r="H16" s="8">
        <f t="shared" si="0"/>
        <v>26250</v>
      </c>
    </row>
    <row r="17" spans="1:8" x14ac:dyDescent="0.3">
      <c r="A17" s="2">
        <v>1269</v>
      </c>
      <c r="B17" s="19" t="s">
        <v>40</v>
      </c>
      <c r="C17" s="4" t="s">
        <v>11</v>
      </c>
      <c r="D17" s="5">
        <v>39481</v>
      </c>
      <c r="E17" s="3" t="s">
        <v>20</v>
      </c>
      <c r="F17" s="3" t="s">
        <v>19</v>
      </c>
      <c r="G17" s="6">
        <v>56000</v>
      </c>
      <c r="H17" s="8">
        <f t="shared" si="0"/>
        <v>70000</v>
      </c>
    </row>
    <row r="18" spans="1:8" x14ac:dyDescent="0.3">
      <c r="A18" s="2">
        <v>1270</v>
      </c>
      <c r="B18" s="19" t="s">
        <v>41</v>
      </c>
      <c r="C18" s="4" t="s">
        <v>8</v>
      </c>
      <c r="D18" s="5">
        <v>39512</v>
      </c>
      <c r="E18" s="3" t="s">
        <v>18</v>
      </c>
      <c r="F18" s="3" t="s">
        <v>19</v>
      </c>
      <c r="G18" s="6">
        <v>23555</v>
      </c>
      <c r="H18" s="8">
        <f t="shared" si="0"/>
        <v>29443.75</v>
      </c>
    </row>
    <row r="19" spans="1:8" x14ac:dyDescent="0.3">
      <c r="A19" s="2">
        <v>1271</v>
      </c>
      <c r="B19" s="19" t="s">
        <v>42</v>
      </c>
      <c r="C19" s="4" t="s">
        <v>8</v>
      </c>
      <c r="D19" s="5">
        <v>39512</v>
      </c>
      <c r="E19" s="3" t="s">
        <v>14</v>
      </c>
      <c r="F19" s="3" t="s">
        <v>15</v>
      </c>
      <c r="G19" s="6">
        <v>15333</v>
      </c>
      <c r="H19" s="8">
        <f t="shared" si="0"/>
        <v>19166.25</v>
      </c>
    </row>
    <row r="20" spans="1:8" x14ac:dyDescent="0.3">
      <c r="A20" s="2">
        <v>1272</v>
      </c>
      <c r="B20" s="19" t="s">
        <v>43</v>
      </c>
      <c r="C20" s="4" t="s">
        <v>11</v>
      </c>
      <c r="D20" s="5">
        <v>39517</v>
      </c>
      <c r="E20" s="3" t="s">
        <v>14</v>
      </c>
      <c r="F20" s="3" t="s">
        <v>15</v>
      </c>
      <c r="G20" s="6">
        <v>16555</v>
      </c>
      <c r="H20" s="8">
        <f t="shared" si="0"/>
        <v>20693.75</v>
      </c>
    </row>
    <row r="21" spans="1:8" x14ac:dyDescent="0.3">
      <c r="A21" s="2">
        <v>1273</v>
      </c>
      <c r="B21" s="19" t="s">
        <v>44</v>
      </c>
      <c r="C21" s="4" t="s">
        <v>8</v>
      </c>
      <c r="D21" s="5">
        <v>39522</v>
      </c>
      <c r="E21" s="3" t="s">
        <v>18</v>
      </c>
      <c r="F21" s="3" t="s">
        <v>19</v>
      </c>
      <c r="G21" s="6">
        <v>26555</v>
      </c>
      <c r="H21" s="8">
        <f t="shared" si="0"/>
        <v>33193.75</v>
      </c>
    </row>
    <row r="22" spans="1:8" x14ac:dyDescent="0.3">
      <c r="A22" s="2">
        <v>1274</v>
      </c>
      <c r="B22" s="19" t="s">
        <v>45</v>
      </c>
      <c r="C22" s="4" t="s">
        <v>8</v>
      </c>
      <c r="D22" s="5">
        <v>39542</v>
      </c>
      <c r="E22" s="3" t="s">
        <v>12</v>
      </c>
      <c r="F22" s="3" t="s">
        <v>19</v>
      </c>
      <c r="G22" s="6">
        <v>14454</v>
      </c>
      <c r="H22" s="8">
        <f t="shared" si="0"/>
        <v>18067.5</v>
      </c>
    </row>
    <row r="23" spans="1:8" x14ac:dyDescent="0.3">
      <c r="A23" s="2">
        <v>1279</v>
      </c>
      <c r="B23" s="19" t="s">
        <v>46</v>
      </c>
      <c r="C23" s="4" t="s">
        <v>11</v>
      </c>
      <c r="D23" s="5">
        <v>39571</v>
      </c>
      <c r="E23" s="3" t="s">
        <v>16</v>
      </c>
      <c r="F23" s="3" t="s">
        <v>10</v>
      </c>
      <c r="G23" s="6">
        <v>21000</v>
      </c>
      <c r="H23" s="8">
        <f t="shared" si="0"/>
        <v>26250</v>
      </c>
    </row>
    <row r="24" spans="1:8" x14ac:dyDescent="0.3">
      <c r="A24" s="2">
        <v>1280</v>
      </c>
      <c r="B24" s="19" t="s">
        <v>47</v>
      </c>
      <c r="C24" s="4" t="s">
        <v>8</v>
      </c>
      <c r="D24" s="5">
        <v>39572</v>
      </c>
      <c r="E24" s="3" t="s">
        <v>21</v>
      </c>
      <c r="F24" s="3" t="s">
        <v>10</v>
      </c>
      <c r="G24" s="6">
        <v>33000</v>
      </c>
      <c r="H24" s="8">
        <f t="shared" si="0"/>
        <v>41250</v>
      </c>
    </row>
    <row r="25" spans="1:8" x14ac:dyDescent="0.3">
      <c r="A25" s="2">
        <v>1281</v>
      </c>
      <c r="B25" s="19" t="s">
        <v>48</v>
      </c>
      <c r="C25" s="4" t="s">
        <v>11</v>
      </c>
      <c r="D25" s="5">
        <v>39576</v>
      </c>
      <c r="E25" s="3" t="s">
        <v>9</v>
      </c>
      <c r="F25" s="3" t="s">
        <v>10</v>
      </c>
      <c r="G25" s="6">
        <v>39666</v>
      </c>
      <c r="H25" s="8">
        <f t="shared" si="0"/>
        <v>49582.5</v>
      </c>
    </row>
    <row r="26" spans="1:8" x14ac:dyDescent="0.3">
      <c r="A26" s="2">
        <v>1282</v>
      </c>
      <c r="B26" s="19" t="s">
        <v>49</v>
      </c>
      <c r="C26" s="4" t="s">
        <v>8</v>
      </c>
      <c r="D26" s="5">
        <v>39577</v>
      </c>
      <c r="E26" s="3" t="s">
        <v>20</v>
      </c>
      <c r="F26" s="3" t="s">
        <v>19</v>
      </c>
      <c r="G26" s="6">
        <v>49330</v>
      </c>
      <c r="H26" s="8">
        <f t="shared" si="0"/>
        <v>61662.5</v>
      </c>
    </row>
    <row r="27" spans="1:8" x14ac:dyDescent="0.3">
      <c r="A27" s="2">
        <v>1283</v>
      </c>
      <c r="B27" s="19" t="s">
        <v>50</v>
      </c>
      <c r="C27" s="4" t="s">
        <v>8</v>
      </c>
      <c r="D27" s="5">
        <v>39600</v>
      </c>
      <c r="E27" s="3" t="s">
        <v>18</v>
      </c>
      <c r="F27" s="3" t="s">
        <v>19</v>
      </c>
      <c r="G27" s="6">
        <v>34589</v>
      </c>
      <c r="H27" s="8">
        <f t="shared" si="0"/>
        <v>43236.25</v>
      </c>
    </row>
    <row r="28" spans="1:8" x14ac:dyDescent="0.3">
      <c r="A28" s="2">
        <v>1284</v>
      </c>
      <c r="B28" s="19" t="s">
        <v>51</v>
      </c>
      <c r="C28" s="4" t="s">
        <v>8</v>
      </c>
      <c r="D28" s="5">
        <v>39608</v>
      </c>
      <c r="E28" s="3" t="s">
        <v>18</v>
      </c>
      <c r="F28" s="3" t="s">
        <v>19</v>
      </c>
      <c r="G28" s="6">
        <v>24000</v>
      </c>
      <c r="H28" s="8">
        <f t="shared" si="0"/>
        <v>30000</v>
      </c>
    </row>
    <row r="29" spans="1:8" x14ac:dyDescent="0.3">
      <c r="A29" s="2">
        <v>1285</v>
      </c>
      <c r="B29" s="19" t="s">
        <v>52</v>
      </c>
      <c r="C29" s="4" t="s">
        <v>11</v>
      </c>
      <c r="D29" s="5">
        <v>39778</v>
      </c>
      <c r="E29" s="3" t="s">
        <v>22</v>
      </c>
      <c r="F29" s="3" t="s">
        <v>13</v>
      </c>
      <c r="G29" s="6">
        <v>22454</v>
      </c>
      <c r="H29" s="8">
        <f t="shared" si="0"/>
        <v>28067.5</v>
      </c>
    </row>
    <row r="30" spans="1:8" x14ac:dyDescent="0.3">
      <c r="A30" s="2">
        <v>1286</v>
      </c>
      <c r="B30" s="19" t="s">
        <v>53</v>
      </c>
      <c r="C30" s="4" t="s">
        <v>8</v>
      </c>
      <c r="D30" s="5">
        <v>40156</v>
      </c>
      <c r="E30" s="3" t="s">
        <v>16</v>
      </c>
      <c r="F30" s="3" t="s">
        <v>10</v>
      </c>
      <c r="G30" s="6">
        <v>21888</v>
      </c>
      <c r="H30" s="8">
        <f t="shared" si="0"/>
        <v>27360</v>
      </c>
    </row>
    <row r="31" spans="1:8" x14ac:dyDescent="0.3">
      <c r="A31" s="2">
        <v>1287</v>
      </c>
      <c r="B31" s="19" t="s">
        <v>54</v>
      </c>
      <c r="C31" s="4" t="s">
        <v>8</v>
      </c>
      <c r="D31" s="5">
        <v>40156</v>
      </c>
      <c r="E31" s="3" t="s">
        <v>9</v>
      </c>
      <c r="F31" s="3" t="s">
        <v>10</v>
      </c>
      <c r="G31" s="6">
        <v>40999</v>
      </c>
      <c r="H31" s="8">
        <f t="shared" si="0"/>
        <v>51248.75</v>
      </c>
    </row>
    <row r="32" spans="1:8" x14ac:dyDescent="0.3">
      <c r="A32" s="2">
        <v>1288</v>
      </c>
      <c r="B32" s="19" t="s">
        <v>55</v>
      </c>
      <c r="C32" s="4" t="s">
        <v>8</v>
      </c>
      <c r="D32" s="5">
        <v>40157</v>
      </c>
      <c r="E32" s="3" t="s">
        <v>22</v>
      </c>
      <c r="F32" s="3" t="s">
        <v>13</v>
      </c>
      <c r="G32" s="6">
        <v>23036</v>
      </c>
      <c r="H32" s="8">
        <f t="shared" si="0"/>
        <v>28795</v>
      </c>
    </row>
    <row r="33" spans="1:8" x14ac:dyDescent="0.3">
      <c r="A33" s="2">
        <v>1289</v>
      </c>
      <c r="B33" s="19" t="s">
        <v>56</v>
      </c>
      <c r="C33" s="4" t="s">
        <v>11</v>
      </c>
      <c r="D33" s="5">
        <v>40528</v>
      </c>
      <c r="E33" s="3" t="s">
        <v>17</v>
      </c>
      <c r="F33" s="3" t="s">
        <v>15</v>
      </c>
      <c r="G33" s="6">
        <v>27000</v>
      </c>
      <c r="H33" s="8">
        <f t="shared" si="0"/>
        <v>33750</v>
      </c>
    </row>
    <row r="34" spans="1:8" x14ac:dyDescent="0.3">
      <c r="A34" s="2">
        <v>1290</v>
      </c>
      <c r="B34" s="19" t="s">
        <v>57</v>
      </c>
      <c r="C34" s="4" t="s">
        <v>11</v>
      </c>
      <c r="D34" s="5">
        <v>40193</v>
      </c>
      <c r="E34" s="3" t="s">
        <v>22</v>
      </c>
      <c r="F34" s="3" t="s">
        <v>13</v>
      </c>
      <c r="G34" s="6">
        <v>23045</v>
      </c>
      <c r="H34" s="8">
        <f t="shared" si="0"/>
        <v>28806.25</v>
      </c>
    </row>
    <row r="35" spans="1:8" x14ac:dyDescent="0.3">
      <c r="A35" s="2">
        <v>1291</v>
      </c>
      <c r="B35" s="19" t="s">
        <v>58</v>
      </c>
      <c r="C35" s="4" t="s">
        <v>11</v>
      </c>
      <c r="D35" s="5">
        <v>40276</v>
      </c>
      <c r="E35" s="3" t="s">
        <v>23</v>
      </c>
      <c r="F35" s="3" t="s">
        <v>13</v>
      </c>
      <c r="G35" s="6">
        <v>35669</v>
      </c>
      <c r="H35" s="8">
        <f t="shared" si="0"/>
        <v>44586.25</v>
      </c>
    </row>
    <row r="36" spans="1:8" x14ac:dyDescent="0.3">
      <c r="A36" s="2">
        <v>1292</v>
      </c>
      <c r="B36" s="19" t="s">
        <v>59</v>
      </c>
      <c r="C36" s="4" t="s">
        <v>8</v>
      </c>
      <c r="D36" s="5">
        <v>40276</v>
      </c>
      <c r="E36" s="3" t="s">
        <v>16</v>
      </c>
      <c r="F36" s="3" t="s">
        <v>10</v>
      </c>
      <c r="G36" s="6">
        <v>25999</v>
      </c>
      <c r="H36" s="8">
        <f t="shared" si="0"/>
        <v>32498.75</v>
      </c>
    </row>
    <row r="37" spans="1:8" x14ac:dyDescent="0.3">
      <c r="A37" s="2">
        <v>1301</v>
      </c>
      <c r="B37" s="19" t="s">
        <v>60</v>
      </c>
      <c r="C37" s="4" t="s">
        <v>8</v>
      </c>
      <c r="D37" s="5">
        <v>40365</v>
      </c>
      <c r="E37" s="3" t="s">
        <v>22</v>
      </c>
      <c r="F37" s="3" t="s">
        <v>13</v>
      </c>
      <c r="G37" s="6">
        <v>18333</v>
      </c>
      <c r="H37" s="8">
        <f t="shared" si="0"/>
        <v>22916.25</v>
      </c>
    </row>
    <row r="38" spans="1:8" x14ac:dyDescent="0.3">
      <c r="A38" s="2">
        <v>1302</v>
      </c>
      <c r="B38" s="19" t="s">
        <v>61</v>
      </c>
      <c r="C38" s="4" t="s">
        <v>8</v>
      </c>
      <c r="D38" s="5">
        <v>40301</v>
      </c>
      <c r="E38" s="3" t="s">
        <v>17</v>
      </c>
      <c r="F38" s="3" t="s">
        <v>15</v>
      </c>
      <c r="G38" s="6">
        <v>26014</v>
      </c>
      <c r="H38" s="8">
        <f t="shared" si="0"/>
        <v>32517.5</v>
      </c>
    </row>
    <row r="39" spans="1:8" x14ac:dyDescent="0.3">
      <c r="A39" s="2">
        <v>1303</v>
      </c>
      <c r="B39" s="19" t="s">
        <v>62</v>
      </c>
      <c r="C39" s="4" t="s">
        <v>11</v>
      </c>
      <c r="D39" s="5">
        <v>40666</v>
      </c>
      <c r="E39" s="3" t="s">
        <v>12</v>
      </c>
      <c r="F39" s="3" t="s">
        <v>13</v>
      </c>
      <c r="G39" s="6">
        <v>12348</v>
      </c>
      <c r="H39" s="8">
        <f t="shared" si="0"/>
        <v>15435</v>
      </c>
    </row>
    <row r="40" spans="1:8" x14ac:dyDescent="0.3">
      <c r="A40" s="2">
        <v>1304</v>
      </c>
      <c r="B40" s="19" t="s">
        <v>63</v>
      </c>
      <c r="C40" s="4" t="s">
        <v>8</v>
      </c>
      <c r="D40" s="5">
        <v>40667</v>
      </c>
      <c r="E40" s="3" t="s">
        <v>22</v>
      </c>
      <c r="F40" s="3" t="s">
        <v>13</v>
      </c>
      <c r="G40" s="6">
        <v>11222</v>
      </c>
      <c r="H40" s="8">
        <f t="shared" si="0"/>
        <v>14027.5</v>
      </c>
    </row>
    <row r="41" spans="1:8" x14ac:dyDescent="0.3">
      <c r="A41" s="2">
        <v>1305</v>
      </c>
      <c r="B41" s="19" t="s">
        <v>64</v>
      </c>
      <c r="C41" s="4" t="s">
        <v>8</v>
      </c>
      <c r="D41" s="5">
        <v>40755</v>
      </c>
      <c r="E41" s="3" t="s">
        <v>22</v>
      </c>
      <c r="F41" s="3" t="s">
        <v>13</v>
      </c>
      <c r="G41" s="6">
        <v>11799</v>
      </c>
      <c r="H41" s="8">
        <f t="shared" si="0"/>
        <v>14748.75</v>
      </c>
    </row>
    <row r="42" spans="1:8" x14ac:dyDescent="0.3">
      <c r="A42" s="2">
        <v>1306</v>
      </c>
      <c r="B42" s="19" t="s">
        <v>65</v>
      </c>
      <c r="C42" s="4" t="s">
        <v>8</v>
      </c>
      <c r="D42" s="5">
        <v>40758</v>
      </c>
      <c r="E42" s="3" t="s">
        <v>24</v>
      </c>
      <c r="F42" s="3" t="s">
        <v>13</v>
      </c>
      <c r="G42" s="6">
        <v>23456</v>
      </c>
      <c r="H42" s="8">
        <f t="shared" si="0"/>
        <v>29320</v>
      </c>
    </row>
    <row r="43" spans="1:8" x14ac:dyDescent="0.3">
      <c r="A43" s="2">
        <v>1307</v>
      </c>
      <c r="B43" s="19" t="s">
        <v>66</v>
      </c>
      <c r="C43" s="4" t="s">
        <v>8</v>
      </c>
      <c r="D43" s="5">
        <v>41271</v>
      </c>
      <c r="E43" s="3" t="s">
        <v>14</v>
      </c>
      <c r="F43" s="3" t="s">
        <v>15</v>
      </c>
      <c r="G43" s="6">
        <v>18000</v>
      </c>
      <c r="H43" s="8">
        <f t="shared" si="0"/>
        <v>22500</v>
      </c>
    </row>
    <row r="44" spans="1:8" x14ac:dyDescent="0.3">
      <c r="A44" s="2">
        <v>1308</v>
      </c>
      <c r="B44" s="19" t="s">
        <v>67</v>
      </c>
      <c r="C44" s="4" t="s">
        <v>8</v>
      </c>
      <c r="D44" s="5">
        <v>40942</v>
      </c>
      <c r="E44" s="3" t="s">
        <v>18</v>
      </c>
      <c r="F44" s="3" t="s">
        <v>19</v>
      </c>
      <c r="G44" s="6">
        <v>21222</v>
      </c>
      <c r="H44" s="8">
        <f t="shared" si="0"/>
        <v>26527.5</v>
      </c>
    </row>
    <row r="45" spans="1:8" x14ac:dyDescent="0.3">
      <c r="A45" s="2">
        <v>1309</v>
      </c>
      <c r="B45" s="19" t="s">
        <v>68</v>
      </c>
      <c r="C45" s="4" t="s">
        <v>8</v>
      </c>
      <c r="D45" s="5">
        <v>41307</v>
      </c>
      <c r="E45" s="3" t="s">
        <v>18</v>
      </c>
      <c r="F45" s="3" t="s">
        <v>19</v>
      </c>
      <c r="G45" s="6">
        <v>23444</v>
      </c>
      <c r="H45" s="8">
        <f t="shared" si="0"/>
        <v>29305</v>
      </c>
    </row>
    <row r="46" spans="1:8" x14ac:dyDescent="0.3">
      <c r="A46" s="9">
        <v>1310</v>
      </c>
      <c r="B46" s="19" t="s">
        <v>69</v>
      </c>
      <c r="C46" s="11" t="s">
        <v>8</v>
      </c>
      <c r="D46" s="12">
        <v>41317</v>
      </c>
      <c r="E46" s="10" t="s">
        <v>18</v>
      </c>
      <c r="F46" s="10" t="s">
        <v>19</v>
      </c>
      <c r="G46" s="13">
        <v>20350</v>
      </c>
      <c r="H46" s="8">
        <f t="shared" si="0"/>
        <v>25437.5</v>
      </c>
    </row>
  </sheetData>
  <scenarios current="2" show="0">
    <scenario name="Increase salary by 25%" locked="1" count="1" user="OLUWOLE" comment="Created by OLUWOLE on 12/10/2019_x000a_Modified by OLUWOLE on 12/10/2019">
      <inputCells r="F3" val="0.25" numFmtId="10"/>
    </scenario>
    <scenario name="Increase salary by 15%" locked="1" count="1" user="hp" comment="Created by OLUWOLE on 12/10/2019_x000a_Modified by hp on 7/8/2022">
      <inputCells r="F3" val="0.25" numFmtId="10"/>
    </scenario>
    <scenario name="Increase salary by 9%" locked="1" count="1" user="hp" comment="Created by OLUWOLE on 12/10/2019_x000a_Modified by hp on 7/8/2022">
      <inputCells r="F3" val="0.25" numFmtId="10"/>
    </scenario>
  </scenarios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AE973-DD45-41A4-A128-04A4238ECCB7}">
  <sheetPr>
    <outlinePr summaryBelow="0"/>
  </sheetPr>
  <dimension ref="B1:G13"/>
  <sheetViews>
    <sheetView showGridLines="0" tabSelected="1" workbookViewId="0">
      <selection activeCell="D6" sqref="D6"/>
    </sheetView>
  </sheetViews>
  <sheetFormatPr defaultRowHeight="14.4" outlineLevelRow="1" outlineLevelCol="1" x14ac:dyDescent="0.3"/>
  <cols>
    <col min="3" max="3" width="6" bestFit="1" customWidth="1"/>
    <col min="4" max="7" width="22.109375" bestFit="1" customWidth="1" outlineLevel="1"/>
  </cols>
  <sheetData>
    <row r="1" spans="2:7" ht="15" thickBot="1" x14ac:dyDescent="0.35"/>
    <row r="2" spans="2:7" ht="15.6" x14ac:dyDescent="0.3">
      <c r="B2" s="58" t="s">
        <v>106</v>
      </c>
      <c r="C2" s="58"/>
      <c r="D2" s="63"/>
      <c r="E2" s="63"/>
      <c r="F2" s="63"/>
      <c r="G2" s="63"/>
    </row>
    <row r="3" spans="2:7" ht="15.6" collapsed="1" x14ac:dyDescent="0.3">
      <c r="B3" s="57"/>
      <c r="C3" s="57"/>
      <c r="D3" s="64" t="s">
        <v>108</v>
      </c>
      <c r="E3" s="64" t="s">
        <v>100</v>
      </c>
      <c r="F3" s="64" t="s">
        <v>102</v>
      </c>
      <c r="G3" s="64" t="s">
        <v>104</v>
      </c>
    </row>
    <row r="4" spans="2:7" ht="51" hidden="1" outlineLevel="1" x14ac:dyDescent="0.3">
      <c r="B4" s="60"/>
      <c r="C4" s="60"/>
      <c r="D4" s="54"/>
      <c r="E4" s="66" t="s">
        <v>101</v>
      </c>
      <c r="F4" s="66" t="s">
        <v>103</v>
      </c>
      <c r="G4" s="66" t="s">
        <v>105</v>
      </c>
    </row>
    <row r="5" spans="2:7" x14ac:dyDescent="0.3">
      <c r="B5" s="61" t="s">
        <v>107</v>
      </c>
      <c r="C5" s="61"/>
      <c r="D5" s="59"/>
      <c r="E5" s="59"/>
      <c r="F5" s="59"/>
      <c r="G5" s="59"/>
    </row>
    <row r="6" spans="2:7" outlineLevel="1" x14ac:dyDescent="0.3">
      <c r="B6" s="60"/>
      <c r="C6" s="60" t="s">
        <v>96</v>
      </c>
      <c r="D6" s="55">
        <v>0.09</v>
      </c>
      <c r="E6" s="65">
        <v>0.09</v>
      </c>
      <c r="F6" s="55">
        <v>0.09</v>
      </c>
      <c r="G6" s="55">
        <v>0.09</v>
      </c>
    </row>
    <row r="7" spans="2:7" outlineLevel="1" x14ac:dyDescent="0.3">
      <c r="B7" s="60"/>
      <c r="C7" s="60" t="s">
        <v>97</v>
      </c>
      <c r="D7" s="55">
        <v>0.12</v>
      </c>
      <c r="E7" s="55">
        <v>0.12</v>
      </c>
      <c r="F7" s="65">
        <v>0.12</v>
      </c>
      <c r="G7" s="55">
        <v>0.12</v>
      </c>
    </row>
    <row r="8" spans="2:7" outlineLevel="1" x14ac:dyDescent="0.3">
      <c r="B8" s="60"/>
      <c r="C8" s="60" t="s">
        <v>98</v>
      </c>
      <c r="D8" s="55">
        <v>0.15</v>
      </c>
      <c r="E8" s="55">
        <v>0.15</v>
      </c>
      <c r="F8" s="55">
        <v>0.15</v>
      </c>
      <c r="G8" s="65">
        <v>0.15</v>
      </c>
    </row>
    <row r="9" spans="2:7" x14ac:dyDescent="0.3">
      <c r="B9" s="61" t="s">
        <v>109</v>
      </c>
      <c r="C9" s="61"/>
      <c r="D9" s="59"/>
      <c r="E9" s="59"/>
      <c r="F9" s="59"/>
      <c r="G9" s="59"/>
    </row>
    <row r="10" spans="2:7" ht="15" outlineLevel="1" thickBot="1" x14ac:dyDescent="0.35">
      <c r="B10" s="62"/>
      <c r="C10" s="62" t="s">
        <v>99</v>
      </c>
      <c r="D10" s="56" t="s">
        <v>9</v>
      </c>
      <c r="E10" s="56" t="s">
        <v>9</v>
      </c>
      <c r="F10" s="56" t="s">
        <v>9</v>
      </c>
      <c r="G10" s="56" t="s">
        <v>9</v>
      </c>
    </row>
    <row r="11" spans="2:7" x14ac:dyDescent="0.3">
      <c r="B11" t="s">
        <v>110</v>
      </c>
    </row>
    <row r="12" spans="2:7" x14ac:dyDescent="0.3">
      <c r="B12" t="s">
        <v>111</v>
      </c>
    </row>
    <row r="13" spans="2:7" x14ac:dyDescent="0.3">
      <c r="B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6"/>
  <sheetViews>
    <sheetView showGridLines="0" topLeftCell="B1" zoomScale="95" zoomScaleNormal="95" workbookViewId="0">
      <selection activeCell="F3" sqref="F3"/>
    </sheetView>
  </sheetViews>
  <sheetFormatPr defaultRowHeight="14.4" x14ac:dyDescent="0.3"/>
  <cols>
    <col min="1" max="1" width="7.88671875" customWidth="1"/>
    <col min="2" max="2" width="21.44140625" style="20" bestFit="1" customWidth="1"/>
    <col min="3" max="3" width="8.44140625" customWidth="1"/>
    <col min="4" max="4" width="16" customWidth="1"/>
    <col min="5" max="5" width="27.6640625" bestFit="1" customWidth="1"/>
    <col min="6" max="6" width="14.44140625" customWidth="1"/>
    <col min="7" max="7" width="12.109375" customWidth="1"/>
    <col min="8" max="9" width="15.33203125" customWidth="1"/>
    <col min="10" max="10" width="15.44140625" customWidth="1"/>
    <col min="11" max="11" width="8.88671875" customWidth="1"/>
  </cols>
  <sheetData>
    <row r="1" spans="1:11" x14ac:dyDescent="0.3">
      <c r="A1" s="68" t="s">
        <v>86</v>
      </c>
      <c r="B1" s="68"/>
      <c r="C1" s="68"/>
      <c r="D1" s="68"/>
      <c r="E1" s="68"/>
      <c r="F1" s="68"/>
      <c r="G1" s="68"/>
      <c r="H1" s="68"/>
      <c r="I1" s="68"/>
      <c r="J1" s="37"/>
      <c r="K1" s="37"/>
    </row>
    <row r="2" spans="1:11" x14ac:dyDescent="0.3">
      <c r="A2" s="37"/>
      <c r="B2" s="38"/>
      <c r="C2" s="37"/>
      <c r="D2" s="37"/>
      <c r="E2" s="37"/>
      <c r="F2" s="39" t="s">
        <v>70</v>
      </c>
      <c r="G2" s="39" t="s">
        <v>71</v>
      </c>
      <c r="H2" s="39" t="s">
        <v>72</v>
      </c>
      <c r="I2" s="37"/>
      <c r="J2" s="37" t="s">
        <v>27</v>
      </c>
      <c r="K2" s="37"/>
    </row>
    <row r="3" spans="1:11" x14ac:dyDescent="0.3">
      <c r="A3" s="37"/>
      <c r="B3" s="38"/>
      <c r="C3" s="37"/>
      <c r="D3" s="37"/>
      <c r="E3" s="40" t="s">
        <v>1</v>
      </c>
      <c r="F3" s="41">
        <v>0.09</v>
      </c>
      <c r="G3" s="41">
        <v>0.12</v>
      </c>
      <c r="H3" s="41">
        <v>0.15</v>
      </c>
      <c r="I3" s="37"/>
      <c r="J3" s="37"/>
      <c r="K3" s="37"/>
    </row>
    <row r="4" spans="1:11" ht="21" x14ac:dyDescent="0.4">
      <c r="A4" s="37"/>
      <c r="B4" s="38"/>
      <c r="C4" s="53" t="s">
        <v>95</v>
      </c>
      <c r="D4" s="53"/>
      <c r="E4" s="37"/>
      <c r="F4" s="37"/>
      <c r="G4" s="37"/>
      <c r="H4" s="37"/>
      <c r="I4" s="37"/>
      <c r="J4" s="37"/>
      <c r="K4" s="37"/>
    </row>
    <row r="5" spans="1:11" ht="32.25" customHeight="1" x14ac:dyDescent="0.3">
      <c r="A5" s="17" t="s">
        <v>2</v>
      </c>
      <c r="B5" s="17" t="s">
        <v>28</v>
      </c>
      <c r="C5" s="17" t="s">
        <v>3</v>
      </c>
      <c r="D5" s="17" t="s">
        <v>7</v>
      </c>
      <c r="E5" s="17" t="s">
        <v>4</v>
      </c>
      <c r="F5" s="17" t="s">
        <v>5</v>
      </c>
      <c r="G5" s="17" t="s">
        <v>6</v>
      </c>
      <c r="H5" s="17" t="s">
        <v>73</v>
      </c>
      <c r="I5" s="17" t="s">
        <v>74</v>
      </c>
      <c r="J5" s="22" t="s">
        <v>75</v>
      </c>
    </row>
    <row r="6" spans="1:11" x14ac:dyDescent="0.3">
      <c r="A6" s="2">
        <v>1256</v>
      </c>
      <c r="B6" s="19" t="s">
        <v>90</v>
      </c>
      <c r="C6" s="4" t="s">
        <v>11</v>
      </c>
      <c r="D6" s="5">
        <v>39169</v>
      </c>
      <c r="E6" s="3" t="s">
        <v>79</v>
      </c>
      <c r="F6" s="3" t="s">
        <v>80</v>
      </c>
      <c r="G6" s="6">
        <v>100000</v>
      </c>
      <c r="H6" s="18">
        <f>G6*(1+F$3)</f>
        <v>109000.00000000001</v>
      </c>
      <c r="I6" s="18">
        <f>G6*(1+G$3)</f>
        <v>112000.00000000001</v>
      </c>
      <c r="J6" s="18">
        <f>G6*(1+H$3)</f>
        <v>114999.99999999999</v>
      </c>
    </row>
    <row r="7" spans="1:11" x14ac:dyDescent="0.3">
      <c r="A7" s="2">
        <v>1257</v>
      </c>
      <c r="B7" s="19" t="s">
        <v>30</v>
      </c>
      <c r="C7" s="4" t="s">
        <v>11</v>
      </c>
      <c r="D7" s="5">
        <v>39265</v>
      </c>
      <c r="E7" s="3" t="s">
        <v>12</v>
      </c>
      <c r="F7" s="3" t="s">
        <v>13</v>
      </c>
      <c r="G7" s="6">
        <v>22222</v>
      </c>
      <c r="H7" s="18">
        <f t="shared" ref="H7:H46" si="0">G7*(1+F$3)</f>
        <v>24221.980000000003</v>
      </c>
      <c r="I7" s="18">
        <f t="shared" ref="I7:I46" si="1">G7*(1+G$3)</f>
        <v>24888.640000000003</v>
      </c>
      <c r="J7" s="18">
        <f t="shared" ref="J7:J46" si="2">G7*(1+H$3)</f>
        <v>25555.3</v>
      </c>
    </row>
    <row r="8" spans="1:11" x14ac:dyDescent="0.3">
      <c r="A8" s="2">
        <v>1258</v>
      </c>
      <c r="B8" s="19" t="s">
        <v>31</v>
      </c>
      <c r="C8" s="4" t="s">
        <v>11</v>
      </c>
      <c r="D8" s="5">
        <v>39265</v>
      </c>
      <c r="E8" s="3" t="s">
        <v>12</v>
      </c>
      <c r="F8" s="3" t="s">
        <v>13</v>
      </c>
      <c r="G8" s="6">
        <v>18000</v>
      </c>
      <c r="H8" s="18">
        <f t="shared" si="0"/>
        <v>19620</v>
      </c>
      <c r="I8" s="18">
        <f t="shared" si="1"/>
        <v>20160.000000000004</v>
      </c>
      <c r="J8" s="18">
        <f t="shared" si="2"/>
        <v>20700</v>
      </c>
    </row>
    <row r="9" spans="1:11" x14ac:dyDescent="0.3">
      <c r="A9" s="2">
        <v>1260</v>
      </c>
      <c r="B9" s="19" t="s">
        <v>32</v>
      </c>
      <c r="C9" s="4" t="s">
        <v>8</v>
      </c>
      <c r="D9" s="5">
        <v>39270</v>
      </c>
      <c r="E9" s="3" t="s">
        <v>14</v>
      </c>
      <c r="F9" s="3" t="s">
        <v>15</v>
      </c>
      <c r="G9" s="6">
        <v>16555</v>
      </c>
      <c r="H9" s="18">
        <f t="shared" si="0"/>
        <v>18044.95</v>
      </c>
      <c r="I9" s="18">
        <f t="shared" si="1"/>
        <v>18541.600000000002</v>
      </c>
      <c r="J9" s="18">
        <f t="shared" si="2"/>
        <v>19038.25</v>
      </c>
    </row>
    <row r="10" spans="1:11" x14ac:dyDescent="0.3">
      <c r="A10" s="2">
        <v>1261</v>
      </c>
      <c r="B10" s="19" t="s">
        <v>33</v>
      </c>
      <c r="C10" s="4" t="s">
        <v>8</v>
      </c>
      <c r="D10" s="5">
        <v>39275</v>
      </c>
      <c r="E10" s="3" t="s">
        <v>9</v>
      </c>
      <c r="F10" s="3" t="s">
        <v>10</v>
      </c>
      <c r="G10" s="6">
        <v>35478</v>
      </c>
      <c r="H10" s="18">
        <f t="shared" si="0"/>
        <v>38671.020000000004</v>
      </c>
      <c r="I10" s="18">
        <f t="shared" si="1"/>
        <v>39735.360000000001</v>
      </c>
      <c r="J10" s="18">
        <f t="shared" si="2"/>
        <v>40799.699999999997</v>
      </c>
    </row>
    <row r="11" spans="1:11" x14ac:dyDescent="0.3">
      <c r="A11" s="2">
        <v>1262</v>
      </c>
      <c r="B11" s="19" t="s">
        <v>34</v>
      </c>
      <c r="C11" s="4" t="s">
        <v>8</v>
      </c>
      <c r="D11" s="5">
        <v>39303</v>
      </c>
      <c r="E11" s="3" t="s">
        <v>16</v>
      </c>
      <c r="F11" s="3" t="s">
        <v>10</v>
      </c>
      <c r="G11" s="6">
        <v>25998</v>
      </c>
      <c r="H11" s="18">
        <f t="shared" si="0"/>
        <v>28337.820000000003</v>
      </c>
      <c r="I11" s="18">
        <f t="shared" si="1"/>
        <v>29117.760000000002</v>
      </c>
      <c r="J11" s="18">
        <f t="shared" si="2"/>
        <v>29897.699999999997</v>
      </c>
    </row>
    <row r="12" spans="1:11" x14ac:dyDescent="0.3">
      <c r="A12" s="2">
        <v>1263</v>
      </c>
      <c r="B12" s="19" t="s">
        <v>35</v>
      </c>
      <c r="C12" s="4" t="s">
        <v>8</v>
      </c>
      <c r="D12" s="5">
        <v>39334</v>
      </c>
      <c r="E12" s="3" t="s">
        <v>17</v>
      </c>
      <c r="F12" s="3" t="s">
        <v>15</v>
      </c>
      <c r="G12" s="6">
        <v>21000</v>
      </c>
      <c r="H12" s="18">
        <f t="shared" si="0"/>
        <v>22890</v>
      </c>
      <c r="I12" s="18">
        <f t="shared" si="1"/>
        <v>23520.000000000004</v>
      </c>
      <c r="J12" s="18">
        <f t="shared" si="2"/>
        <v>24149.999999999996</v>
      </c>
    </row>
    <row r="13" spans="1:11" x14ac:dyDescent="0.3">
      <c r="A13" s="2">
        <v>1264</v>
      </c>
      <c r="B13" s="19" t="s">
        <v>36</v>
      </c>
      <c r="C13" s="4" t="s">
        <v>11</v>
      </c>
      <c r="D13" s="5">
        <v>39421</v>
      </c>
      <c r="E13" s="3" t="s">
        <v>18</v>
      </c>
      <c r="F13" s="3" t="s">
        <v>19</v>
      </c>
      <c r="G13" s="6">
        <v>20021</v>
      </c>
      <c r="H13" s="18">
        <f t="shared" si="0"/>
        <v>21822.890000000003</v>
      </c>
      <c r="I13" s="18">
        <f t="shared" si="1"/>
        <v>22423.52</v>
      </c>
      <c r="J13" s="18">
        <f t="shared" si="2"/>
        <v>23024.149999999998</v>
      </c>
    </row>
    <row r="14" spans="1:11" x14ac:dyDescent="0.3">
      <c r="A14" s="2">
        <v>1266</v>
      </c>
      <c r="B14" s="19" t="s">
        <v>37</v>
      </c>
      <c r="C14" s="4" t="s">
        <v>11</v>
      </c>
      <c r="D14" s="5">
        <v>39424</v>
      </c>
      <c r="E14" s="3" t="s">
        <v>18</v>
      </c>
      <c r="F14" s="3" t="s">
        <v>19</v>
      </c>
      <c r="G14" s="6">
        <v>11222</v>
      </c>
      <c r="H14" s="18">
        <f t="shared" si="0"/>
        <v>12231.980000000001</v>
      </c>
      <c r="I14" s="18">
        <f t="shared" si="1"/>
        <v>12568.640000000001</v>
      </c>
      <c r="J14" s="18">
        <f t="shared" si="2"/>
        <v>12905.3</v>
      </c>
    </row>
    <row r="15" spans="1:11" x14ac:dyDescent="0.3">
      <c r="A15" s="2">
        <v>1267</v>
      </c>
      <c r="B15" s="19" t="s">
        <v>38</v>
      </c>
      <c r="C15" s="4" t="s">
        <v>11</v>
      </c>
      <c r="D15" s="5">
        <v>39424</v>
      </c>
      <c r="E15" s="3" t="s">
        <v>18</v>
      </c>
      <c r="F15" s="3" t="s">
        <v>19</v>
      </c>
      <c r="G15" s="6">
        <v>21000</v>
      </c>
      <c r="H15" s="18">
        <f t="shared" si="0"/>
        <v>22890</v>
      </c>
      <c r="I15" s="18">
        <f t="shared" si="1"/>
        <v>23520.000000000004</v>
      </c>
      <c r="J15" s="18">
        <f t="shared" si="2"/>
        <v>24149.999999999996</v>
      </c>
    </row>
    <row r="16" spans="1:11" x14ac:dyDescent="0.3">
      <c r="A16" s="2">
        <v>1268</v>
      </c>
      <c r="B16" s="19" t="s">
        <v>39</v>
      </c>
      <c r="C16" s="4" t="s">
        <v>11</v>
      </c>
      <c r="D16" s="5">
        <v>39454</v>
      </c>
      <c r="E16" s="3" t="s">
        <v>18</v>
      </c>
      <c r="F16" s="3" t="s">
        <v>19</v>
      </c>
      <c r="G16" s="6">
        <v>21000</v>
      </c>
      <c r="H16" s="18">
        <f t="shared" si="0"/>
        <v>22890</v>
      </c>
      <c r="I16" s="18">
        <f t="shared" si="1"/>
        <v>23520.000000000004</v>
      </c>
      <c r="J16" s="18">
        <f t="shared" si="2"/>
        <v>24149.999999999996</v>
      </c>
    </row>
    <row r="17" spans="1:10" x14ac:dyDescent="0.3">
      <c r="A17" s="2">
        <v>1269</v>
      </c>
      <c r="B17" s="19" t="s">
        <v>40</v>
      </c>
      <c r="C17" s="4" t="s">
        <v>11</v>
      </c>
      <c r="D17" s="5">
        <v>39481</v>
      </c>
      <c r="E17" s="3" t="s">
        <v>20</v>
      </c>
      <c r="F17" s="3" t="s">
        <v>19</v>
      </c>
      <c r="G17" s="6">
        <v>56000</v>
      </c>
      <c r="H17" s="18">
        <f t="shared" si="0"/>
        <v>61040.000000000007</v>
      </c>
      <c r="I17" s="18">
        <f t="shared" si="1"/>
        <v>62720.000000000007</v>
      </c>
      <c r="J17" s="18">
        <f t="shared" si="2"/>
        <v>64399.999999999993</v>
      </c>
    </row>
    <row r="18" spans="1:10" x14ac:dyDescent="0.3">
      <c r="A18" s="2">
        <v>1270</v>
      </c>
      <c r="B18" s="19" t="s">
        <v>41</v>
      </c>
      <c r="C18" s="4" t="s">
        <v>8</v>
      </c>
      <c r="D18" s="5">
        <v>39512</v>
      </c>
      <c r="E18" s="3" t="s">
        <v>18</v>
      </c>
      <c r="F18" s="3" t="s">
        <v>19</v>
      </c>
      <c r="G18" s="6">
        <v>23555</v>
      </c>
      <c r="H18" s="18">
        <f t="shared" si="0"/>
        <v>25674.95</v>
      </c>
      <c r="I18" s="18">
        <f t="shared" si="1"/>
        <v>26381.600000000002</v>
      </c>
      <c r="J18" s="18">
        <f t="shared" si="2"/>
        <v>27088.249999999996</v>
      </c>
    </row>
    <row r="19" spans="1:10" x14ac:dyDescent="0.3">
      <c r="A19" s="2">
        <v>1271</v>
      </c>
      <c r="B19" s="19" t="s">
        <v>42</v>
      </c>
      <c r="C19" s="4" t="s">
        <v>8</v>
      </c>
      <c r="D19" s="5">
        <v>39512</v>
      </c>
      <c r="E19" s="3" t="s">
        <v>14</v>
      </c>
      <c r="F19" s="3" t="s">
        <v>15</v>
      </c>
      <c r="G19" s="6">
        <v>15333</v>
      </c>
      <c r="H19" s="18">
        <f t="shared" si="0"/>
        <v>16712.97</v>
      </c>
      <c r="I19" s="18">
        <f t="shared" si="1"/>
        <v>17172.960000000003</v>
      </c>
      <c r="J19" s="18">
        <f t="shared" si="2"/>
        <v>17632.949999999997</v>
      </c>
    </row>
    <row r="20" spans="1:10" x14ac:dyDescent="0.3">
      <c r="A20" s="2">
        <v>1272</v>
      </c>
      <c r="B20" s="19" t="s">
        <v>43</v>
      </c>
      <c r="C20" s="4" t="s">
        <v>11</v>
      </c>
      <c r="D20" s="5">
        <v>39517</v>
      </c>
      <c r="E20" s="3" t="s">
        <v>14</v>
      </c>
      <c r="F20" s="3" t="s">
        <v>15</v>
      </c>
      <c r="G20" s="6">
        <v>16555</v>
      </c>
      <c r="H20" s="18">
        <f t="shared" si="0"/>
        <v>18044.95</v>
      </c>
      <c r="I20" s="18">
        <f t="shared" si="1"/>
        <v>18541.600000000002</v>
      </c>
      <c r="J20" s="18">
        <f t="shared" si="2"/>
        <v>19038.25</v>
      </c>
    </row>
    <row r="21" spans="1:10" x14ac:dyDescent="0.3">
      <c r="A21" s="2">
        <v>1273</v>
      </c>
      <c r="B21" s="19" t="s">
        <v>44</v>
      </c>
      <c r="C21" s="4" t="s">
        <v>8</v>
      </c>
      <c r="D21" s="5">
        <v>39522</v>
      </c>
      <c r="E21" s="3" t="s">
        <v>18</v>
      </c>
      <c r="F21" s="3" t="s">
        <v>19</v>
      </c>
      <c r="G21" s="6">
        <v>26555</v>
      </c>
      <c r="H21" s="18">
        <f t="shared" si="0"/>
        <v>28944.95</v>
      </c>
      <c r="I21" s="18">
        <f t="shared" si="1"/>
        <v>29741.600000000002</v>
      </c>
      <c r="J21" s="18">
        <f t="shared" si="2"/>
        <v>30538.249999999996</v>
      </c>
    </row>
    <row r="22" spans="1:10" x14ac:dyDescent="0.3">
      <c r="A22" s="2">
        <v>1274</v>
      </c>
      <c r="B22" s="19" t="s">
        <v>45</v>
      </c>
      <c r="C22" s="4" t="s">
        <v>8</v>
      </c>
      <c r="D22" s="5">
        <v>39542</v>
      </c>
      <c r="E22" s="3" t="s">
        <v>12</v>
      </c>
      <c r="F22" s="3" t="s">
        <v>19</v>
      </c>
      <c r="G22" s="6">
        <v>14454</v>
      </c>
      <c r="H22" s="18">
        <f t="shared" si="0"/>
        <v>15754.86</v>
      </c>
      <c r="I22" s="18">
        <f t="shared" si="1"/>
        <v>16188.480000000001</v>
      </c>
      <c r="J22" s="18">
        <f t="shared" si="2"/>
        <v>16622.099999999999</v>
      </c>
    </row>
    <row r="23" spans="1:10" x14ac:dyDescent="0.3">
      <c r="A23" s="2">
        <v>1279</v>
      </c>
      <c r="B23" s="19" t="s">
        <v>46</v>
      </c>
      <c r="C23" s="4" t="s">
        <v>11</v>
      </c>
      <c r="D23" s="5">
        <v>39571</v>
      </c>
      <c r="E23" s="3" t="s">
        <v>16</v>
      </c>
      <c r="F23" s="3" t="s">
        <v>10</v>
      </c>
      <c r="G23" s="6">
        <v>21000</v>
      </c>
      <c r="H23" s="18">
        <f t="shared" si="0"/>
        <v>22890</v>
      </c>
      <c r="I23" s="18">
        <f t="shared" si="1"/>
        <v>23520.000000000004</v>
      </c>
      <c r="J23" s="18">
        <f t="shared" si="2"/>
        <v>24149.999999999996</v>
      </c>
    </row>
    <row r="24" spans="1:10" x14ac:dyDescent="0.3">
      <c r="A24" s="2">
        <v>1280</v>
      </c>
      <c r="B24" s="19" t="s">
        <v>47</v>
      </c>
      <c r="C24" s="4" t="s">
        <v>8</v>
      </c>
      <c r="D24" s="5">
        <v>39572</v>
      </c>
      <c r="E24" s="3" t="s">
        <v>21</v>
      </c>
      <c r="F24" s="3" t="s">
        <v>10</v>
      </c>
      <c r="G24" s="6">
        <v>33000</v>
      </c>
      <c r="H24" s="18">
        <f t="shared" si="0"/>
        <v>35970</v>
      </c>
      <c r="I24" s="18">
        <f t="shared" si="1"/>
        <v>36960</v>
      </c>
      <c r="J24" s="18">
        <f t="shared" si="2"/>
        <v>37950</v>
      </c>
    </row>
    <row r="25" spans="1:10" x14ac:dyDescent="0.3">
      <c r="A25" s="2">
        <v>1281</v>
      </c>
      <c r="B25" s="19" t="s">
        <v>48</v>
      </c>
      <c r="C25" s="4" t="s">
        <v>11</v>
      </c>
      <c r="D25" s="5">
        <v>39576</v>
      </c>
      <c r="E25" s="3" t="s">
        <v>9</v>
      </c>
      <c r="F25" s="3" t="s">
        <v>10</v>
      </c>
      <c r="G25" s="6">
        <v>39666</v>
      </c>
      <c r="H25" s="18">
        <f t="shared" si="0"/>
        <v>43235.94</v>
      </c>
      <c r="I25" s="18">
        <f t="shared" si="1"/>
        <v>44425.920000000006</v>
      </c>
      <c r="J25" s="18">
        <f t="shared" si="2"/>
        <v>45615.899999999994</v>
      </c>
    </row>
    <row r="26" spans="1:10" x14ac:dyDescent="0.3">
      <c r="A26" s="2">
        <v>1282</v>
      </c>
      <c r="B26" s="19" t="s">
        <v>49</v>
      </c>
      <c r="C26" s="4" t="s">
        <v>8</v>
      </c>
      <c r="D26" s="5">
        <v>39577</v>
      </c>
      <c r="E26" s="3" t="s">
        <v>20</v>
      </c>
      <c r="F26" s="3" t="s">
        <v>19</v>
      </c>
      <c r="G26" s="6">
        <v>49330</v>
      </c>
      <c r="H26" s="18">
        <f t="shared" si="0"/>
        <v>53769.700000000004</v>
      </c>
      <c r="I26" s="18">
        <f t="shared" si="1"/>
        <v>55249.600000000006</v>
      </c>
      <c r="J26" s="18">
        <f t="shared" si="2"/>
        <v>56729.499999999993</v>
      </c>
    </row>
    <row r="27" spans="1:10" x14ac:dyDescent="0.3">
      <c r="A27" s="2">
        <v>1283</v>
      </c>
      <c r="B27" s="19" t="s">
        <v>50</v>
      </c>
      <c r="C27" s="4" t="s">
        <v>8</v>
      </c>
      <c r="D27" s="5">
        <v>39600</v>
      </c>
      <c r="E27" s="3" t="s">
        <v>18</v>
      </c>
      <c r="F27" s="3" t="s">
        <v>19</v>
      </c>
      <c r="G27" s="6">
        <v>34589</v>
      </c>
      <c r="H27" s="18">
        <f t="shared" si="0"/>
        <v>37702.01</v>
      </c>
      <c r="I27" s="18">
        <f t="shared" si="1"/>
        <v>38739.68</v>
      </c>
      <c r="J27" s="18">
        <f t="shared" si="2"/>
        <v>39777.35</v>
      </c>
    </row>
    <row r="28" spans="1:10" x14ac:dyDescent="0.3">
      <c r="A28" s="2">
        <v>1284</v>
      </c>
      <c r="B28" s="19" t="s">
        <v>51</v>
      </c>
      <c r="C28" s="4" t="s">
        <v>8</v>
      </c>
      <c r="D28" s="5">
        <v>39608</v>
      </c>
      <c r="E28" s="3" t="s">
        <v>18</v>
      </c>
      <c r="F28" s="3" t="s">
        <v>19</v>
      </c>
      <c r="G28" s="6">
        <v>24000</v>
      </c>
      <c r="H28" s="18">
        <f t="shared" si="0"/>
        <v>26160.000000000004</v>
      </c>
      <c r="I28" s="18">
        <f t="shared" si="1"/>
        <v>26880.000000000004</v>
      </c>
      <c r="J28" s="18">
        <f t="shared" si="2"/>
        <v>27599.999999999996</v>
      </c>
    </row>
    <row r="29" spans="1:10" x14ac:dyDescent="0.3">
      <c r="A29" s="2">
        <v>1285</v>
      </c>
      <c r="B29" s="19" t="s">
        <v>52</v>
      </c>
      <c r="C29" s="4" t="s">
        <v>11</v>
      </c>
      <c r="D29" s="5">
        <v>39778</v>
      </c>
      <c r="E29" s="3" t="s">
        <v>22</v>
      </c>
      <c r="F29" s="3" t="s">
        <v>13</v>
      </c>
      <c r="G29" s="6">
        <v>22454</v>
      </c>
      <c r="H29" s="18">
        <f t="shared" si="0"/>
        <v>24474.86</v>
      </c>
      <c r="I29" s="18">
        <f t="shared" si="1"/>
        <v>25148.480000000003</v>
      </c>
      <c r="J29" s="18">
        <f t="shared" si="2"/>
        <v>25822.1</v>
      </c>
    </row>
    <row r="30" spans="1:10" x14ac:dyDescent="0.3">
      <c r="A30" s="2">
        <v>1286</v>
      </c>
      <c r="B30" s="19" t="s">
        <v>53</v>
      </c>
      <c r="C30" s="4" t="s">
        <v>8</v>
      </c>
      <c r="D30" s="5">
        <v>40156</v>
      </c>
      <c r="E30" s="3" t="s">
        <v>16</v>
      </c>
      <c r="F30" s="3" t="s">
        <v>10</v>
      </c>
      <c r="G30" s="6">
        <v>21888</v>
      </c>
      <c r="H30" s="18">
        <f t="shared" si="0"/>
        <v>23857.920000000002</v>
      </c>
      <c r="I30" s="18">
        <f t="shared" si="1"/>
        <v>24514.560000000001</v>
      </c>
      <c r="J30" s="18">
        <f t="shared" si="2"/>
        <v>25171.199999999997</v>
      </c>
    </row>
    <row r="31" spans="1:10" x14ac:dyDescent="0.3">
      <c r="A31" s="2">
        <v>1287</v>
      </c>
      <c r="B31" s="19" t="s">
        <v>54</v>
      </c>
      <c r="C31" s="4" t="s">
        <v>8</v>
      </c>
      <c r="D31" s="5">
        <v>40156</v>
      </c>
      <c r="E31" s="3" t="s">
        <v>9</v>
      </c>
      <c r="F31" s="3" t="s">
        <v>10</v>
      </c>
      <c r="G31" s="6">
        <v>40999</v>
      </c>
      <c r="H31" s="18">
        <f t="shared" si="0"/>
        <v>44688.91</v>
      </c>
      <c r="I31" s="18">
        <f t="shared" si="1"/>
        <v>45918.880000000005</v>
      </c>
      <c r="J31" s="18">
        <f t="shared" si="2"/>
        <v>47148.85</v>
      </c>
    </row>
    <row r="32" spans="1:10" x14ac:dyDescent="0.3">
      <c r="A32" s="2">
        <v>1288</v>
      </c>
      <c r="B32" s="19" t="s">
        <v>55</v>
      </c>
      <c r="C32" s="4" t="s">
        <v>8</v>
      </c>
      <c r="D32" s="5">
        <v>40157</v>
      </c>
      <c r="E32" s="3" t="s">
        <v>22</v>
      </c>
      <c r="F32" s="3" t="s">
        <v>13</v>
      </c>
      <c r="G32" s="6">
        <v>23036</v>
      </c>
      <c r="H32" s="18">
        <f t="shared" si="0"/>
        <v>25109.24</v>
      </c>
      <c r="I32" s="18">
        <f t="shared" si="1"/>
        <v>25800.320000000003</v>
      </c>
      <c r="J32" s="18">
        <f t="shared" si="2"/>
        <v>26491.399999999998</v>
      </c>
    </row>
    <row r="33" spans="1:10" x14ac:dyDescent="0.3">
      <c r="A33" s="2">
        <v>1289</v>
      </c>
      <c r="B33" s="19" t="s">
        <v>56</v>
      </c>
      <c r="C33" s="4" t="s">
        <v>11</v>
      </c>
      <c r="D33" s="5">
        <v>40528</v>
      </c>
      <c r="E33" s="3" t="s">
        <v>17</v>
      </c>
      <c r="F33" s="3" t="s">
        <v>15</v>
      </c>
      <c r="G33" s="6">
        <v>27000</v>
      </c>
      <c r="H33" s="18">
        <f t="shared" si="0"/>
        <v>29430.000000000004</v>
      </c>
      <c r="I33" s="18">
        <f t="shared" si="1"/>
        <v>30240.000000000004</v>
      </c>
      <c r="J33" s="18">
        <f t="shared" si="2"/>
        <v>31049.999999999996</v>
      </c>
    </row>
    <row r="34" spans="1:10" x14ac:dyDescent="0.3">
      <c r="A34" s="2">
        <v>1290</v>
      </c>
      <c r="B34" s="19" t="s">
        <v>57</v>
      </c>
      <c r="C34" s="4" t="s">
        <v>11</v>
      </c>
      <c r="D34" s="5">
        <v>40193</v>
      </c>
      <c r="E34" s="3" t="s">
        <v>22</v>
      </c>
      <c r="F34" s="3" t="s">
        <v>13</v>
      </c>
      <c r="G34" s="6">
        <v>23045</v>
      </c>
      <c r="H34" s="18">
        <f t="shared" si="0"/>
        <v>25119.050000000003</v>
      </c>
      <c r="I34" s="18">
        <f t="shared" si="1"/>
        <v>25810.400000000001</v>
      </c>
      <c r="J34" s="18">
        <f t="shared" si="2"/>
        <v>26501.749999999996</v>
      </c>
    </row>
    <row r="35" spans="1:10" x14ac:dyDescent="0.3">
      <c r="A35" s="2">
        <v>1291</v>
      </c>
      <c r="B35" s="19" t="s">
        <v>58</v>
      </c>
      <c r="C35" s="4" t="s">
        <v>11</v>
      </c>
      <c r="D35" s="5">
        <v>40276</v>
      </c>
      <c r="E35" s="3" t="s">
        <v>23</v>
      </c>
      <c r="F35" s="3" t="s">
        <v>13</v>
      </c>
      <c r="G35" s="6">
        <v>35669</v>
      </c>
      <c r="H35" s="18">
        <f t="shared" si="0"/>
        <v>38879.210000000006</v>
      </c>
      <c r="I35" s="18">
        <f t="shared" si="1"/>
        <v>39949.280000000006</v>
      </c>
      <c r="J35" s="18">
        <f t="shared" si="2"/>
        <v>41019.35</v>
      </c>
    </row>
    <row r="36" spans="1:10" x14ac:dyDescent="0.3">
      <c r="A36" s="2">
        <v>1292</v>
      </c>
      <c r="B36" s="19" t="s">
        <v>59</v>
      </c>
      <c r="C36" s="4" t="s">
        <v>8</v>
      </c>
      <c r="D36" s="5">
        <v>40276</v>
      </c>
      <c r="E36" s="3" t="s">
        <v>16</v>
      </c>
      <c r="F36" s="3" t="s">
        <v>10</v>
      </c>
      <c r="G36" s="6">
        <v>25999</v>
      </c>
      <c r="H36" s="18">
        <f t="shared" si="0"/>
        <v>28338.910000000003</v>
      </c>
      <c r="I36" s="18">
        <f t="shared" si="1"/>
        <v>29118.880000000001</v>
      </c>
      <c r="J36" s="18">
        <f t="shared" si="2"/>
        <v>29898.85</v>
      </c>
    </row>
    <row r="37" spans="1:10" x14ac:dyDescent="0.3">
      <c r="A37" s="2">
        <v>1301</v>
      </c>
      <c r="B37" s="19" t="s">
        <v>60</v>
      </c>
      <c r="C37" s="4" t="s">
        <v>8</v>
      </c>
      <c r="D37" s="5">
        <v>40365</v>
      </c>
      <c r="E37" s="3" t="s">
        <v>22</v>
      </c>
      <c r="F37" s="3" t="s">
        <v>13</v>
      </c>
      <c r="G37" s="6">
        <v>18333</v>
      </c>
      <c r="H37" s="18">
        <f t="shared" si="0"/>
        <v>19982.97</v>
      </c>
      <c r="I37" s="18">
        <f t="shared" si="1"/>
        <v>20532.960000000003</v>
      </c>
      <c r="J37" s="18">
        <f t="shared" si="2"/>
        <v>21082.949999999997</v>
      </c>
    </row>
    <row r="38" spans="1:10" x14ac:dyDescent="0.3">
      <c r="A38" s="2">
        <v>1302</v>
      </c>
      <c r="B38" s="19" t="s">
        <v>61</v>
      </c>
      <c r="C38" s="4" t="s">
        <v>8</v>
      </c>
      <c r="D38" s="5">
        <v>40301</v>
      </c>
      <c r="E38" s="3" t="s">
        <v>17</v>
      </c>
      <c r="F38" s="3" t="s">
        <v>15</v>
      </c>
      <c r="G38" s="6">
        <v>26014</v>
      </c>
      <c r="H38" s="18">
        <f t="shared" si="0"/>
        <v>28355.260000000002</v>
      </c>
      <c r="I38" s="18">
        <f t="shared" si="1"/>
        <v>29135.680000000004</v>
      </c>
      <c r="J38" s="18">
        <f t="shared" si="2"/>
        <v>29916.1</v>
      </c>
    </row>
    <row r="39" spans="1:10" x14ac:dyDescent="0.3">
      <c r="A39" s="2">
        <v>1303</v>
      </c>
      <c r="B39" s="19" t="s">
        <v>62</v>
      </c>
      <c r="C39" s="4" t="s">
        <v>11</v>
      </c>
      <c r="D39" s="5">
        <v>40666</v>
      </c>
      <c r="E39" s="3" t="s">
        <v>12</v>
      </c>
      <c r="F39" s="3" t="s">
        <v>13</v>
      </c>
      <c r="G39" s="6">
        <v>12348</v>
      </c>
      <c r="H39" s="18">
        <f t="shared" si="0"/>
        <v>13459.320000000002</v>
      </c>
      <c r="I39" s="18">
        <f t="shared" si="1"/>
        <v>13829.760000000002</v>
      </c>
      <c r="J39" s="18">
        <f t="shared" si="2"/>
        <v>14200.199999999999</v>
      </c>
    </row>
    <row r="40" spans="1:10" x14ac:dyDescent="0.3">
      <c r="A40" s="2">
        <v>1304</v>
      </c>
      <c r="B40" s="19" t="s">
        <v>63</v>
      </c>
      <c r="C40" s="4" t="s">
        <v>8</v>
      </c>
      <c r="D40" s="5">
        <v>40667</v>
      </c>
      <c r="E40" s="3" t="s">
        <v>22</v>
      </c>
      <c r="F40" s="3" t="s">
        <v>13</v>
      </c>
      <c r="G40" s="6">
        <v>11222</v>
      </c>
      <c r="H40" s="18">
        <f t="shared" si="0"/>
        <v>12231.980000000001</v>
      </c>
      <c r="I40" s="18">
        <f t="shared" si="1"/>
        <v>12568.640000000001</v>
      </c>
      <c r="J40" s="18">
        <f t="shared" si="2"/>
        <v>12905.3</v>
      </c>
    </row>
    <row r="41" spans="1:10" x14ac:dyDescent="0.3">
      <c r="A41" s="2">
        <v>1305</v>
      </c>
      <c r="B41" s="19" t="s">
        <v>64</v>
      </c>
      <c r="C41" s="4" t="s">
        <v>8</v>
      </c>
      <c r="D41" s="5">
        <v>40755</v>
      </c>
      <c r="E41" s="3" t="s">
        <v>22</v>
      </c>
      <c r="F41" s="3" t="s">
        <v>13</v>
      </c>
      <c r="G41" s="6">
        <v>11799</v>
      </c>
      <c r="H41" s="18">
        <f t="shared" si="0"/>
        <v>12860.910000000002</v>
      </c>
      <c r="I41" s="18">
        <f t="shared" si="1"/>
        <v>13214.880000000001</v>
      </c>
      <c r="J41" s="18">
        <f t="shared" si="2"/>
        <v>13568.849999999999</v>
      </c>
    </row>
    <row r="42" spans="1:10" x14ac:dyDescent="0.3">
      <c r="A42" s="2">
        <v>1306</v>
      </c>
      <c r="B42" s="19" t="s">
        <v>65</v>
      </c>
      <c r="C42" s="4" t="s">
        <v>8</v>
      </c>
      <c r="D42" s="5">
        <v>40758</v>
      </c>
      <c r="E42" s="3" t="s">
        <v>24</v>
      </c>
      <c r="F42" s="3" t="s">
        <v>13</v>
      </c>
      <c r="G42" s="6">
        <v>23456</v>
      </c>
      <c r="H42" s="18">
        <f t="shared" si="0"/>
        <v>25567.040000000001</v>
      </c>
      <c r="I42" s="18">
        <f t="shared" si="1"/>
        <v>26270.720000000001</v>
      </c>
      <c r="J42" s="18">
        <f t="shared" si="2"/>
        <v>26974.399999999998</v>
      </c>
    </row>
    <row r="43" spans="1:10" x14ac:dyDescent="0.3">
      <c r="A43" s="2">
        <v>1307</v>
      </c>
      <c r="B43" s="19" t="s">
        <v>66</v>
      </c>
      <c r="C43" s="4" t="s">
        <v>8</v>
      </c>
      <c r="D43" s="5">
        <v>41271</v>
      </c>
      <c r="E43" s="3" t="s">
        <v>14</v>
      </c>
      <c r="F43" s="3" t="s">
        <v>15</v>
      </c>
      <c r="G43" s="6">
        <v>18000</v>
      </c>
      <c r="H43" s="18">
        <f t="shared" si="0"/>
        <v>19620</v>
      </c>
      <c r="I43" s="18">
        <f t="shared" si="1"/>
        <v>20160.000000000004</v>
      </c>
      <c r="J43" s="18">
        <f t="shared" si="2"/>
        <v>20700</v>
      </c>
    </row>
    <row r="44" spans="1:10" x14ac:dyDescent="0.3">
      <c r="A44" s="2">
        <v>1308</v>
      </c>
      <c r="B44" s="19" t="s">
        <v>67</v>
      </c>
      <c r="C44" s="4" t="s">
        <v>8</v>
      </c>
      <c r="D44" s="5">
        <v>40942</v>
      </c>
      <c r="E44" s="3" t="s">
        <v>18</v>
      </c>
      <c r="F44" s="3" t="s">
        <v>19</v>
      </c>
      <c r="G44" s="6">
        <v>21222</v>
      </c>
      <c r="H44" s="18">
        <f t="shared" si="0"/>
        <v>23131.980000000003</v>
      </c>
      <c r="I44" s="18">
        <f t="shared" si="1"/>
        <v>23768.640000000003</v>
      </c>
      <c r="J44" s="18">
        <f t="shared" si="2"/>
        <v>24405.3</v>
      </c>
    </row>
    <row r="45" spans="1:10" x14ac:dyDescent="0.3">
      <c r="A45" s="2">
        <v>1309</v>
      </c>
      <c r="B45" s="19" t="s">
        <v>68</v>
      </c>
      <c r="C45" s="4" t="s">
        <v>8</v>
      </c>
      <c r="D45" s="5">
        <v>41307</v>
      </c>
      <c r="E45" s="3" t="s">
        <v>18</v>
      </c>
      <c r="F45" s="3" t="s">
        <v>19</v>
      </c>
      <c r="G45" s="6">
        <v>23444</v>
      </c>
      <c r="H45" s="18">
        <f t="shared" si="0"/>
        <v>25553.960000000003</v>
      </c>
      <c r="I45" s="18">
        <f t="shared" si="1"/>
        <v>26257.280000000002</v>
      </c>
      <c r="J45" s="18">
        <f t="shared" si="2"/>
        <v>26960.6</v>
      </c>
    </row>
    <row r="46" spans="1:10" x14ac:dyDescent="0.3">
      <c r="A46" s="9">
        <v>1310</v>
      </c>
      <c r="B46" s="21" t="s">
        <v>69</v>
      </c>
      <c r="C46" s="11" t="s">
        <v>8</v>
      </c>
      <c r="D46" s="12">
        <v>41317</v>
      </c>
      <c r="E46" s="10" t="s">
        <v>18</v>
      </c>
      <c r="F46" s="10" t="s">
        <v>19</v>
      </c>
      <c r="G46" s="13">
        <v>20350</v>
      </c>
      <c r="H46" s="18">
        <f t="shared" si="0"/>
        <v>22181.5</v>
      </c>
      <c r="I46" s="18">
        <f t="shared" si="1"/>
        <v>22792.000000000004</v>
      </c>
      <c r="J46" s="18">
        <f t="shared" si="2"/>
        <v>23402.5</v>
      </c>
    </row>
  </sheetData>
  <scenarios current="2" show="0" sqref="D9">
    <scenario name="Minimum increase by 9%" locked="1" count="1" user="OLUWOLE" comment="Created by OLUWOLE on 26/05/2020_x000a_Modified by OLUWOLE on 26/05/2020">
      <inputCells r="F3" val="0.09" numFmtId="10"/>
    </scenario>
    <scenario name="Moderate increase by 12%" locked="1" count="1" user="hp" comment="Created by OLUWOLE on 26/05/2020_x000a_Modified by OLUWOLE on 26/05/2020_x000a_Modified by hp on 3/7/2022_x000a_Modified by hp on 7/8/2022">
      <inputCells r="G3" val="0.12" numFmtId="10"/>
    </scenario>
    <scenario name="Maximum increase by 15%" locked="1" count="1" user="hp" comment="Created by OLUWOLE on 26/05/2020_x000a_Modified by hp on 7/8/2022">
      <inputCells r="H3" val="0.15" numFmtId="10"/>
    </scenario>
  </scenarios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Relative</vt:lpstr>
      <vt:lpstr>Absolute</vt:lpstr>
      <vt:lpstr>Scenario Summary</vt:lpstr>
      <vt:lpstr>Mixed</vt:lpstr>
      <vt:lpstr>Sheet1</vt:lpstr>
    </vt:vector>
  </TitlesOfParts>
  <Company>Info Trek Sdn Bhd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Su-Ann Kua</dc:creator>
  <cp:lastModifiedBy>hp</cp:lastModifiedBy>
  <dcterms:created xsi:type="dcterms:W3CDTF">2013-03-04T06:26:46Z</dcterms:created>
  <dcterms:modified xsi:type="dcterms:W3CDTF">2022-07-13T12:47:38Z</dcterms:modified>
</cp:coreProperties>
</file>