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esktop\Everything Data\Excel files\"/>
    </mc:Choice>
  </mc:AlternateContent>
  <xr:revisionPtr revIDLastSave="0" documentId="13_ncr:1_{BA32C63F-549D-47D8-B15C-12440596B3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F" sheetId="1" r:id="rId1"/>
    <sheet name="IFNESTED" sheetId="2" r:id="rId2"/>
    <sheet name="IF ERROR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5" i="1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5" i="2"/>
  <c r="J12" i="1" l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" i="3"/>
</calcChain>
</file>

<file path=xl/sharedStrings.xml><?xml version="1.0" encoding="utf-8"?>
<sst xmlns="http://schemas.openxmlformats.org/spreadsheetml/2006/main" count="541" uniqueCount="118">
  <si>
    <t>LOGICAL IF FUCNTION</t>
  </si>
  <si>
    <t>TIPS :  =IF + TAB + SHIFT F3</t>
  </si>
  <si>
    <t>EXPO</t>
  </si>
  <si>
    <t>CEO MANDATE FOR ALL STAFF</t>
  </si>
  <si>
    <t>IF LENGTH OF SERVICE GREATER THAN OR EQUAL TO 3</t>
  </si>
  <si>
    <t>H5&gt;=3</t>
  </si>
  <si>
    <t>EMP #</t>
  </si>
  <si>
    <t>EMPLOYEE NAME</t>
  </si>
  <si>
    <t>LAST NAME</t>
  </si>
  <si>
    <t>GENDER</t>
  </si>
  <si>
    <t>START DATE</t>
  </si>
  <si>
    <t>DEPT</t>
  </si>
  <si>
    <t>BASIC SALARY</t>
  </si>
  <si>
    <t>LENGTH OF SERVICE</t>
  </si>
  <si>
    <t>ANNUAL LEAVE ENTITLEMENT DAYS</t>
  </si>
  <si>
    <t>THEN GIVE HIM 18 DAYS LEAVE</t>
  </si>
  <si>
    <t>BEWAJI</t>
  </si>
  <si>
    <t>FATONYIGBO</t>
  </si>
  <si>
    <t>M</t>
  </si>
  <si>
    <t>ICT</t>
  </si>
  <si>
    <t>THEN GIVE HIM 14 DAYS LEAVE</t>
  </si>
  <si>
    <t>FUNM</t>
  </si>
  <si>
    <t>DAYO</t>
  </si>
  <si>
    <t>F</t>
  </si>
  <si>
    <t>ADMIN</t>
  </si>
  <si>
    <t>BABATUNDE</t>
  </si>
  <si>
    <t>AKINOLA</t>
  </si>
  <si>
    <t>LEAVE DAYS</t>
  </si>
  <si>
    <t>DONALD</t>
  </si>
  <si>
    <t>GENES</t>
  </si>
  <si>
    <t>PRODUCTION</t>
  </si>
  <si>
    <t>H5&lt;=3</t>
  </si>
  <si>
    <t>MRS ZINNY</t>
  </si>
  <si>
    <t>IDIH</t>
  </si>
  <si>
    <t>ACCOUNTS</t>
  </si>
  <si>
    <t>SMITH</t>
  </si>
  <si>
    <t>HOWARD</t>
  </si>
  <si>
    <t>CHU</t>
  </si>
  <si>
    <t>BARTON</t>
  </si>
  <si>
    <t>JOHN</t>
  </si>
  <si>
    <t>SALES</t>
  </si>
  <si>
    <t>MILLER</t>
  </si>
  <si>
    <t>MEEK</t>
  </si>
  <si>
    <t>MAGUIRE</t>
  </si>
  <si>
    <t>MOLLIER</t>
  </si>
  <si>
    <t>DAVISON</t>
  </si>
  <si>
    <t>KAREN</t>
  </si>
  <si>
    <t>SARGENT</t>
  </si>
  <si>
    <t>EVELYN</t>
  </si>
  <si>
    <t>FONTAINE</t>
  </si>
  <si>
    <t>JEAN</t>
  </si>
  <si>
    <t>ALBERT</t>
  </si>
  <si>
    <t>MAXINE</t>
  </si>
  <si>
    <t>BATES</t>
  </si>
  <si>
    <t>KRIS</t>
  </si>
  <si>
    <t>SINDOLE</t>
  </si>
  <si>
    <t>DINO</t>
  </si>
  <si>
    <t>CORWICK</t>
  </si>
  <si>
    <t>ROB</t>
  </si>
  <si>
    <t>COOPER</t>
  </si>
  <si>
    <t>LINDA</t>
  </si>
  <si>
    <t>LEMPERT</t>
  </si>
  <si>
    <t>ALEX</t>
  </si>
  <si>
    <t>MARTIN</t>
  </si>
  <si>
    <t>SARA</t>
  </si>
  <si>
    <t>SILVERBERG</t>
  </si>
  <si>
    <t>JAY</t>
  </si>
  <si>
    <t>CLINTON</t>
  </si>
  <si>
    <t>JIMMY</t>
  </si>
  <si>
    <t>CARTER</t>
  </si>
  <si>
    <t>FRANCIS</t>
  </si>
  <si>
    <t>ARUDA</t>
  </si>
  <si>
    <t>FELICE</t>
  </si>
  <si>
    <t>FRANKLIN</t>
  </si>
  <si>
    <t>LARRY</t>
  </si>
  <si>
    <t>GOLBERG</t>
  </si>
  <si>
    <t>MALCOLM</t>
  </si>
  <si>
    <t>PETRY</t>
  </si>
  <si>
    <t>ROBIN</t>
  </si>
  <si>
    <t>GERALD</t>
  </si>
  <si>
    <t>JENNY</t>
  </si>
  <si>
    <t>ASONTE</t>
  </si>
  <si>
    <t>TONI</t>
  </si>
  <si>
    <t>MUELLER</t>
  </si>
  <si>
    <t>URSULA</t>
  </si>
  <si>
    <t>REAGAN</t>
  </si>
  <si>
    <t>RANDY</t>
  </si>
  <si>
    <t>WELLS</t>
  </si>
  <si>
    <t>JASON</t>
  </si>
  <si>
    <t>RICHARDS</t>
  </si>
  <si>
    <t>JACK</t>
  </si>
  <si>
    <t>KANE</t>
  </si>
  <si>
    <t>SHERLY</t>
  </si>
  <si>
    <t>HENDERS</t>
  </si>
  <si>
    <t>MARK</t>
  </si>
  <si>
    <t>SIMPSON</t>
  </si>
  <si>
    <t>BART</t>
  </si>
  <si>
    <t>ALSABAH</t>
  </si>
  <si>
    <t>DAUOD</t>
  </si>
  <si>
    <t>KELLERMAN</t>
  </si>
  <si>
    <t>TOMMIE</t>
  </si>
  <si>
    <t>STEWART</t>
  </si>
  <si>
    <t>GEORGE</t>
  </si>
  <si>
    <t>BUSH</t>
  </si>
  <si>
    <t>NIXON</t>
  </si>
  <si>
    <t>YOURA</t>
  </si>
  <si>
    <t>TIPS: =IF + TAB + SHIFT F3</t>
  </si>
  <si>
    <t>BONUS: NESTED IF</t>
  </si>
  <si>
    <t>If Length of Service &lt;= 3($J$9) He's Entitled t0 14days, And if LOS &lt;=5 ($J$10) Value will be 18days leave OR He is entitled to 24days of Leave</t>
  </si>
  <si>
    <t>YEAR</t>
  </si>
  <si>
    <t>Note</t>
  </si>
  <si>
    <t>Always Freeze Years and leave days</t>
  </si>
  <si>
    <t>Use 2nd IF</t>
  </si>
  <si>
    <t xml:space="preserve"> FOR NEXT LOGIC</t>
  </si>
  <si>
    <t>WE use IFERROR as a function</t>
  </si>
  <si>
    <t>New Sal / Basic Sal - 1</t>
  </si>
  <si>
    <t>NEW SALARY</t>
  </si>
  <si>
    <t>SALARY INCREASE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</si>
</sst>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[$NGN]\ #,##0"/>
    <numFmt numFmtId="165" formatCode="[$NGN]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2"/>
      <name val="Calibri Light"/>
      <family val="2"/>
      <scheme val="maj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theme="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theme="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NumberFormat="1" applyFont="1" applyFill="1"/>
    <xf numFmtId="0" fontId="2" fillId="3" borderId="0" xfId="0" applyNumberFormat="1" applyFont="1" applyFill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5" fontId="8" fillId="0" borderId="3" xfId="0" applyNumberFormat="1" applyFont="1" applyFill="1" applyBorder="1" applyAlignment="1">
      <alignment horizontal="center"/>
    </xf>
    <xf numFmtId="6" fontId="9" fillId="0" borderId="3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" fontId="6" fillId="0" borderId="4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8" fillId="0" borderId="5" xfId="0" applyNumberFormat="1" applyFont="1" applyFill="1" applyBorder="1" applyAlignment="1">
      <alignment horizontal="center"/>
    </xf>
    <xf numFmtId="6" fontId="9" fillId="0" borderId="5" xfId="0" applyNumberFormat="1" applyFont="1" applyFill="1" applyBorder="1" applyAlignment="1">
      <alignment horizontal="center"/>
    </xf>
    <xf numFmtId="0" fontId="0" fillId="6" borderId="0" xfId="0" applyFill="1"/>
    <xf numFmtId="165" fontId="0" fillId="6" borderId="0" xfId="0" applyNumberFormat="1" applyFill="1"/>
    <xf numFmtId="165" fontId="2" fillId="6" borderId="0" xfId="0" applyNumberFormat="1" applyFont="1" applyFill="1"/>
    <xf numFmtId="0" fontId="2" fillId="6" borderId="0" xfId="0" applyFont="1" applyFill="1"/>
    <xf numFmtId="0" fontId="2" fillId="7" borderId="0" xfId="0" applyFont="1" applyFill="1"/>
    <xf numFmtId="165" fontId="2" fillId="7" borderId="0" xfId="0" applyNumberFormat="1" applyFont="1" applyFill="1"/>
    <xf numFmtId="0" fontId="4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65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" fontId="6" fillId="8" borderId="6" xfId="0" applyNumberFormat="1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15" fontId="8" fillId="8" borderId="6" xfId="0" applyNumberFormat="1" applyFont="1" applyFill="1" applyBorder="1" applyAlignment="1">
      <alignment horizontal="center"/>
    </xf>
    <xf numFmtId="165" fontId="9" fillId="8" borderId="6" xfId="0" applyNumberFormat="1" applyFont="1" applyFill="1" applyBorder="1" applyAlignment="1">
      <alignment horizontal="center"/>
    </xf>
    <xf numFmtId="0" fontId="6" fillId="8" borderId="6" xfId="0" applyNumberFormat="1" applyFont="1" applyFill="1" applyBorder="1" applyAlignment="1">
      <alignment horizontal="center"/>
    </xf>
    <xf numFmtId="0" fontId="1" fillId="8" borderId="7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5" fontId="8" fillId="0" borderId="6" xfId="0" applyNumberFormat="1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0" fontId="6" fillId="0" borderId="6" xfId="0" applyNumberFormat="1" applyFont="1" applyBorder="1" applyAlignment="1">
      <alignment horizontal="center"/>
    </xf>
    <xf numFmtId="0" fontId="0" fillId="9" borderId="0" xfId="0" applyFill="1"/>
    <xf numFmtId="1" fontId="6" fillId="8" borderId="5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15" fontId="8" fillId="8" borderId="5" xfId="0" applyNumberFormat="1" applyFont="1" applyFill="1" applyBorder="1" applyAlignment="1">
      <alignment horizontal="center"/>
    </xf>
    <xf numFmtId="165" fontId="9" fillId="8" borderId="5" xfId="0" applyNumberFormat="1" applyFont="1" applyFill="1" applyBorder="1" applyAlignment="1">
      <alignment horizontal="center"/>
    </xf>
    <xf numFmtId="165" fontId="0" fillId="0" borderId="0" xfId="0" applyNumberFormat="1"/>
    <xf numFmtId="0" fontId="4" fillId="10" borderId="6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165" fontId="4" fillId="10" borderId="6" xfId="0" applyNumberFormat="1" applyFont="1" applyFill="1" applyBorder="1" applyAlignment="1">
      <alignment horizontal="center" vertical="center" wrapText="1"/>
    </xf>
    <xf numFmtId="0" fontId="4" fillId="10" borderId="6" xfId="0" applyNumberFormat="1" applyFont="1" applyFill="1" applyBorder="1" applyAlignment="1">
      <alignment horizontal="center" vertical="center" wrapText="1"/>
    </xf>
    <xf numFmtId="0" fontId="4" fillId="10" borderId="7" xfId="0" applyNumberFormat="1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164" fontId="4" fillId="10" borderId="1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0" fontId="2" fillId="0" borderId="0" xfId="0" applyFont="1"/>
    <xf numFmtId="9" fontId="4" fillId="4" borderId="7" xfId="0" applyNumberFormat="1" applyFont="1" applyFill="1" applyBorder="1" applyAlignment="1">
      <alignment horizontal="center" vertical="center" wrapText="1"/>
    </xf>
    <xf numFmtId="8" fontId="6" fillId="8" borderId="6" xfId="0" applyNumberFormat="1" applyFont="1" applyFill="1" applyBorder="1" applyAlignment="1">
      <alignment horizontal="center"/>
    </xf>
    <xf numFmtId="9" fontId="1" fillId="8" borderId="7" xfId="0" applyNumberFormat="1" applyFont="1" applyFill="1" applyBorder="1" applyAlignment="1">
      <alignment horizontal="center"/>
    </xf>
    <xf numFmtId="8" fontId="6" fillId="0" borderId="6" xfId="0" applyNumberFormat="1" applyFont="1" applyBorder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C3" workbookViewId="0">
      <selection activeCell="I5" sqref="I5:I45"/>
    </sheetView>
  </sheetViews>
  <sheetFormatPr defaultRowHeight="14.4" x14ac:dyDescent="0.3"/>
  <cols>
    <col min="1" max="1" width="10.6640625" customWidth="1"/>
    <col min="2" max="2" width="21.44140625" bestFit="1" customWidth="1"/>
    <col min="3" max="3" width="13.88671875" customWidth="1"/>
    <col min="4" max="4" width="10.33203125" customWidth="1"/>
    <col min="5" max="5" width="11.33203125" customWidth="1"/>
    <col min="6" max="6" width="13.109375" customWidth="1"/>
    <col min="7" max="7" width="9.6640625" customWidth="1"/>
    <col min="8" max="8" width="12.44140625" customWidth="1"/>
    <col min="9" max="9" width="16.5546875" customWidth="1"/>
    <col min="10" max="10" width="17.5546875" customWidth="1"/>
    <col min="11" max="11" width="10.6640625" customWidth="1"/>
    <col min="20" max="20" width="6.5546875" customWidth="1"/>
  </cols>
  <sheetData>
    <row r="1" spans="1:13" s="6" customFormat="1" ht="18" x14ac:dyDescent="0.35">
      <c r="A1" s="1"/>
      <c r="B1" s="2"/>
      <c r="C1" s="1"/>
      <c r="D1" s="1"/>
      <c r="E1" s="3" t="s">
        <v>0</v>
      </c>
      <c r="F1" s="2"/>
      <c r="G1" s="2"/>
      <c r="H1" s="4" t="s">
        <v>1</v>
      </c>
      <c r="I1" s="5"/>
      <c r="L1" s="6" t="s">
        <v>2</v>
      </c>
    </row>
    <row r="2" spans="1:13" s="6" customFormat="1" ht="21" x14ac:dyDescent="0.4">
      <c r="A2" s="1"/>
      <c r="B2" s="2"/>
      <c r="C2" s="1"/>
      <c r="D2" s="1"/>
      <c r="E2" s="7"/>
      <c r="F2" s="8" t="s">
        <v>3</v>
      </c>
      <c r="G2" s="8"/>
      <c r="H2" s="9"/>
      <c r="I2" s="10"/>
      <c r="K2" s="6" t="s">
        <v>4</v>
      </c>
    </row>
    <row r="3" spans="1:13" s="6" customFormat="1" ht="18" x14ac:dyDescent="0.35">
      <c r="A3" s="1"/>
      <c r="B3" s="2"/>
      <c r="C3" s="1"/>
      <c r="D3" s="1"/>
      <c r="E3" s="3"/>
      <c r="F3" s="2"/>
      <c r="G3" s="2"/>
      <c r="H3" s="9"/>
      <c r="I3" s="10"/>
      <c r="L3" s="6" t="s">
        <v>5</v>
      </c>
    </row>
    <row r="4" spans="1:13" s="6" customFormat="1" ht="43.2" x14ac:dyDescent="0.3">
      <c r="A4" s="57" t="s">
        <v>6</v>
      </c>
      <c r="B4" s="58" t="s">
        <v>7</v>
      </c>
      <c r="C4" s="58" t="s">
        <v>8</v>
      </c>
      <c r="D4" s="58" t="s">
        <v>9</v>
      </c>
      <c r="E4" s="59" t="s">
        <v>10</v>
      </c>
      <c r="F4" s="58" t="s">
        <v>11</v>
      </c>
      <c r="G4" s="60" t="s">
        <v>12</v>
      </c>
      <c r="H4" s="58" t="s">
        <v>13</v>
      </c>
      <c r="I4" s="58" t="s">
        <v>14</v>
      </c>
      <c r="L4" s="6" t="s">
        <v>15</v>
      </c>
    </row>
    <row r="5" spans="1:13" s="6" customFormat="1" ht="15.6" x14ac:dyDescent="0.3">
      <c r="A5" s="11">
        <v>1256</v>
      </c>
      <c r="B5" s="12" t="s">
        <v>16</v>
      </c>
      <c r="C5" s="13" t="s">
        <v>17</v>
      </c>
      <c r="D5" s="14" t="s">
        <v>18</v>
      </c>
      <c r="E5" s="15">
        <v>39169</v>
      </c>
      <c r="F5" s="14" t="s">
        <v>19</v>
      </c>
      <c r="G5" s="16">
        <v>38565</v>
      </c>
      <c r="H5" s="14">
        <v>1</v>
      </c>
      <c r="I5" s="17">
        <f>IF(H5&lt;=3,$K$8,$K$10)</f>
        <v>14</v>
      </c>
      <c r="L5" s="6" t="s">
        <v>20</v>
      </c>
    </row>
    <row r="6" spans="1:13" s="6" customFormat="1" ht="15.6" x14ac:dyDescent="0.3">
      <c r="A6" s="11">
        <v>1257</v>
      </c>
      <c r="B6" s="12" t="s">
        <v>21</v>
      </c>
      <c r="C6" s="13" t="s">
        <v>22</v>
      </c>
      <c r="D6" s="14" t="s">
        <v>23</v>
      </c>
      <c r="E6" s="15">
        <v>39265</v>
      </c>
      <c r="F6" s="14" t="s">
        <v>24</v>
      </c>
      <c r="G6" s="16">
        <v>22222</v>
      </c>
      <c r="H6" s="14">
        <v>5</v>
      </c>
      <c r="I6" s="17">
        <f t="shared" ref="I6:I45" si="0">IF(H6&lt;=3,$K$8,$K$10)</f>
        <v>24</v>
      </c>
    </row>
    <row r="7" spans="1:13" s="6" customFormat="1" ht="15.6" x14ac:dyDescent="0.3">
      <c r="A7" s="11">
        <v>1258</v>
      </c>
      <c r="B7" s="12" t="s">
        <v>25</v>
      </c>
      <c r="C7" s="13" t="s">
        <v>26</v>
      </c>
      <c r="D7" s="14" t="s">
        <v>23</v>
      </c>
      <c r="E7" s="15">
        <v>39265</v>
      </c>
      <c r="F7" s="14" t="s">
        <v>24</v>
      </c>
      <c r="G7" s="16">
        <v>18000</v>
      </c>
      <c r="H7" s="14">
        <v>1</v>
      </c>
      <c r="I7" s="17">
        <f t="shared" si="0"/>
        <v>14</v>
      </c>
      <c r="J7" s="18" t="s">
        <v>13</v>
      </c>
      <c r="K7" s="18" t="s">
        <v>27</v>
      </c>
    </row>
    <row r="8" spans="1:13" s="6" customFormat="1" ht="15.6" x14ac:dyDescent="0.3">
      <c r="A8" s="11">
        <v>1260</v>
      </c>
      <c r="B8" s="12" t="s">
        <v>28</v>
      </c>
      <c r="C8" s="13" t="s">
        <v>29</v>
      </c>
      <c r="D8" s="14" t="s">
        <v>18</v>
      </c>
      <c r="E8" s="15">
        <v>39270</v>
      </c>
      <c r="F8" s="14" t="s">
        <v>30</v>
      </c>
      <c r="G8" s="16">
        <v>16555</v>
      </c>
      <c r="H8" s="14">
        <v>2</v>
      </c>
      <c r="I8" s="17">
        <f t="shared" si="0"/>
        <v>14</v>
      </c>
      <c r="J8" s="2">
        <v>1</v>
      </c>
      <c r="K8" s="2">
        <v>14</v>
      </c>
      <c r="M8" s="6" t="s">
        <v>31</v>
      </c>
    </row>
    <row r="9" spans="1:13" s="6" customFormat="1" ht="15.6" x14ac:dyDescent="0.3">
      <c r="A9" s="11">
        <v>1261</v>
      </c>
      <c r="B9" s="12" t="s">
        <v>32</v>
      </c>
      <c r="C9" s="13" t="s">
        <v>33</v>
      </c>
      <c r="D9" s="14" t="s">
        <v>23</v>
      </c>
      <c r="E9" s="15">
        <v>39275</v>
      </c>
      <c r="F9" s="14" t="s">
        <v>34</v>
      </c>
      <c r="G9" s="16">
        <v>35478</v>
      </c>
      <c r="H9" s="14">
        <v>2</v>
      </c>
      <c r="I9" s="17">
        <f t="shared" si="0"/>
        <v>14</v>
      </c>
      <c r="J9" s="2">
        <v>3</v>
      </c>
      <c r="K9" s="2">
        <v>18</v>
      </c>
      <c r="M9" s="6">
        <v>14</v>
      </c>
    </row>
    <row r="10" spans="1:13" s="6" customFormat="1" ht="15.6" x14ac:dyDescent="0.3">
      <c r="A10" s="11">
        <v>1262</v>
      </c>
      <c r="B10" s="12" t="s">
        <v>35</v>
      </c>
      <c r="C10" s="13" t="s">
        <v>36</v>
      </c>
      <c r="D10" s="14" t="s">
        <v>18</v>
      </c>
      <c r="E10" s="15">
        <v>39303</v>
      </c>
      <c r="F10" s="14" t="s">
        <v>34</v>
      </c>
      <c r="G10" s="16">
        <v>25998</v>
      </c>
      <c r="H10" s="14">
        <v>2</v>
      </c>
      <c r="I10" s="17">
        <f t="shared" si="0"/>
        <v>14</v>
      </c>
      <c r="J10" s="2">
        <v>5</v>
      </c>
      <c r="K10" s="2">
        <v>24</v>
      </c>
      <c r="M10" s="6">
        <v>18</v>
      </c>
    </row>
    <row r="11" spans="1:13" s="6" customFormat="1" ht="15.6" x14ac:dyDescent="0.3">
      <c r="A11" s="11">
        <v>1263</v>
      </c>
      <c r="B11" s="12" t="s">
        <v>37</v>
      </c>
      <c r="C11" s="13" t="s">
        <v>37</v>
      </c>
      <c r="D11" s="14" t="s">
        <v>18</v>
      </c>
      <c r="E11" s="15">
        <v>39334</v>
      </c>
      <c r="F11" s="14" t="s">
        <v>30</v>
      </c>
      <c r="G11" s="16">
        <v>21000</v>
      </c>
      <c r="H11" s="14">
        <v>2</v>
      </c>
      <c r="I11" s="17">
        <f t="shared" si="0"/>
        <v>14</v>
      </c>
    </row>
    <row r="12" spans="1:13" s="6" customFormat="1" ht="15.6" x14ac:dyDescent="0.3">
      <c r="A12" s="11">
        <v>1264</v>
      </c>
      <c r="B12" s="12" t="s">
        <v>38</v>
      </c>
      <c r="C12" s="13" t="s">
        <v>39</v>
      </c>
      <c r="D12" s="14" t="s">
        <v>23</v>
      </c>
      <c r="E12" s="15">
        <v>39421</v>
      </c>
      <c r="F12" s="14" t="s">
        <v>40</v>
      </c>
      <c r="G12" s="16">
        <v>20021</v>
      </c>
      <c r="H12" s="14">
        <v>7</v>
      </c>
      <c r="I12" s="17">
        <f t="shared" si="0"/>
        <v>24</v>
      </c>
      <c r="J12" s="6" t="e">
        <f>I</f>
        <v>#NAME?</v>
      </c>
    </row>
    <row r="13" spans="1:13" s="6" customFormat="1" ht="15.6" x14ac:dyDescent="0.3">
      <c r="A13" s="11">
        <v>1266</v>
      </c>
      <c r="B13" s="12" t="s">
        <v>41</v>
      </c>
      <c r="C13" s="13" t="s">
        <v>42</v>
      </c>
      <c r="D13" s="14" t="s">
        <v>23</v>
      </c>
      <c r="E13" s="15">
        <v>39424</v>
      </c>
      <c r="F13" s="14" t="s">
        <v>40</v>
      </c>
      <c r="G13" s="16">
        <v>11222</v>
      </c>
      <c r="H13" s="14">
        <v>4</v>
      </c>
      <c r="I13" s="17">
        <f t="shared" si="0"/>
        <v>24</v>
      </c>
    </row>
    <row r="14" spans="1:13" s="6" customFormat="1" ht="15.6" x14ac:dyDescent="0.3">
      <c r="A14" s="11">
        <v>1267</v>
      </c>
      <c r="B14" s="12" t="s">
        <v>43</v>
      </c>
      <c r="C14" s="13" t="s">
        <v>44</v>
      </c>
      <c r="D14" s="14" t="s">
        <v>23</v>
      </c>
      <c r="E14" s="15">
        <v>39424</v>
      </c>
      <c r="F14" s="14" t="s">
        <v>40</v>
      </c>
      <c r="G14" s="16">
        <v>21000</v>
      </c>
      <c r="H14" s="14">
        <v>6</v>
      </c>
      <c r="I14" s="17">
        <f t="shared" si="0"/>
        <v>24</v>
      </c>
    </row>
    <row r="15" spans="1:13" s="6" customFormat="1" ht="15.6" x14ac:dyDescent="0.3">
      <c r="A15" s="11">
        <v>1268</v>
      </c>
      <c r="B15" s="12" t="s">
        <v>45</v>
      </c>
      <c r="C15" s="13" t="s">
        <v>46</v>
      </c>
      <c r="D15" s="14" t="s">
        <v>23</v>
      </c>
      <c r="E15" s="15">
        <v>39454</v>
      </c>
      <c r="F15" s="14" t="s">
        <v>40</v>
      </c>
      <c r="G15" s="16">
        <v>21000</v>
      </c>
      <c r="H15" s="14">
        <v>8</v>
      </c>
      <c r="I15" s="17">
        <f t="shared" si="0"/>
        <v>24</v>
      </c>
    </row>
    <row r="16" spans="1:13" s="6" customFormat="1" ht="15.6" x14ac:dyDescent="0.3">
      <c r="A16" s="11">
        <v>1269</v>
      </c>
      <c r="B16" s="12" t="s">
        <v>47</v>
      </c>
      <c r="C16" s="13" t="s">
        <v>48</v>
      </c>
      <c r="D16" s="14" t="s">
        <v>23</v>
      </c>
      <c r="E16" s="15">
        <v>39481</v>
      </c>
      <c r="F16" s="14" t="s">
        <v>40</v>
      </c>
      <c r="G16" s="16">
        <v>56000</v>
      </c>
      <c r="H16" s="14">
        <v>2</v>
      </c>
      <c r="I16" s="17">
        <f t="shared" si="0"/>
        <v>14</v>
      </c>
    </row>
    <row r="17" spans="1:9" s="6" customFormat="1" ht="15.6" x14ac:dyDescent="0.3">
      <c r="A17" s="11">
        <v>1270</v>
      </c>
      <c r="B17" s="12" t="s">
        <v>49</v>
      </c>
      <c r="C17" s="13" t="s">
        <v>50</v>
      </c>
      <c r="D17" s="14" t="s">
        <v>18</v>
      </c>
      <c r="E17" s="15">
        <v>39512</v>
      </c>
      <c r="F17" s="14" t="s">
        <v>40</v>
      </c>
      <c r="G17" s="16">
        <v>23555</v>
      </c>
      <c r="H17" s="14">
        <v>4</v>
      </c>
      <c r="I17" s="17">
        <f t="shared" si="0"/>
        <v>24</v>
      </c>
    </row>
    <row r="18" spans="1:9" s="6" customFormat="1" ht="15.6" x14ac:dyDescent="0.3">
      <c r="A18" s="11">
        <v>1271</v>
      </c>
      <c r="B18" s="12" t="s">
        <v>51</v>
      </c>
      <c r="C18" s="13" t="s">
        <v>52</v>
      </c>
      <c r="D18" s="14" t="s">
        <v>18</v>
      </c>
      <c r="E18" s="15">
        <v>39512</v>
      </c>
      <c r="F18" s="14" t="s">
        <v>30</v>
      </c>
      <c r="G18" s="16">
        <v>15333</v>
      </c>
      <c r="H18" s="14">
        <v>2</v>
      </c>
      <c r="I18" s="17">
        <f t="shared" si="0"/>
        <v>14</v>
      </c>
    </row>
    <row r="19" spans="1:9" s="6" customFormat="1" ht="15.6" x14ac:dyDescent="0.3">
      <c r="A19" s="11">
        <v>1272</v>
      </c>
      <c r="B19" s="12" t="s">
        <v>53</v>
      </c>
      <c r="C19" s="14" t="s">
        <v>54</v>
      </c>
      <c r="D19" s="14" t="s">
        <v>23</v>
      </c>
      <c r="E19" s="15">
        <v>39517</v>
      </c>
      <c r="F19" s="14" t="s">
        <v>30</v>
      </c>
      <c r="G19" s="16">
        <v>16555</v>
      </c>
      <c r="H19" s="14">
        <v>7</v>
      </c>
      <c r="I19" s="17">
        <f t="shared" si="0"/>
        <v>24</v>
      </c>
    </row>
    <row r="20" spans="1:9" s="6" customFormat="1" ht="15.6" x14ac:dyDescent="0.3">
      <c r="A20" s="11">
        <v>1273</v>
      </c>
      <c r="B20" s="12" t="s">
        <v>55</v>
      </c>
      <c r="C20" s="14" t="s">
        <v>56</v>
      </c>
      <c r="D20" s="14" t="s">
        <v>18</v>
      </c>
      <c r="E20" s="15">
        <v>39522</v>
      </c>
      <c r="F20" s="14" t="s">
        <v>40</v>
      </c>
      <c r="G20" s="16">
        <v>26555</v>
      </c>
      <c r="H20" s="14">
        <v>5</v>
      </c>
      <c r="I20" s="17">
        <f t="shared" si="0"/>
        <v>24</v>
      </c>
    </row>
    <row r="21" spans="1:9" s="6" customFormat="1" ht="15.6" x14ac:dyDescent="0.3">
      <c r="A21" s="11">
        <v>1274</v>
      </c>
      <c r="B21" s="12" t="s">
        <v>57</v>
      </c>
      <c r="C21" s="14" t="s">
        <v>58</v>
      </c>
      <c r="D21" s="14" t="s">
        <v>18</v>
      </c>
      <c r="E21" s="15">
        <v>39542</v>
      </c>
      <c r="F21" s="14" t="s">
        <v>40</v>
      </c>
      <c r="G21" s="16">
        <v>14454</v>
      </c>
      <c r="H21" s="14">
        <v>3</v>
      </c>
      <c r="I21" s="17">
        <f t="shared" si="0"/>
        <v>14</v>
      </c>
    </row>
    <row r="22" spans="1:9" s="6" customFormat="1" ht="15.6" x14ac:dyDescent="0.3">
      <c r="A22" s="11">
        <v>1279</v>
      </c>
      <c r="B22" s="12" t="s">
        <v>59</v>
      </c>
      <c r="C22" s="14" t="s">
        <v>60</v>
      </c>
      <c r="D22" s="14" t="s">
        <v>23</v>
      </c>
      <c r="E22" s="15">
        <v>39571</v>
      </c>
      <c r="F22" s="14" t="s">
        <v>34</v>
      </c>
      <c r="G22" s="16">
        <v>21000</v>
      </c>
      <c r="H22" s="14">
        <v>4</v>
      </c>
      <c r="I22" s="17">
        <f t="shared" si="0"/>
        <v>24</v>
      </c>
    </row>
    <row r="23" spans="1:9" s="6" customFormat="1" ht="15.6" x14ac:dyDescent="0.3">
      <c r="A23" s="11">
        <v>1280</v>
      </c>
      <c r="B23" s="12" t="s">
        <v>61</v>
      </c>
      <c r="C23" s="14" t="s">
        <v>62</v>
      </c>
      <c r="D23" s="14" t="s">
        <v>18</v>
      </c>
      <c r="E23" s="15">
        <v>39572</v>
      </c>
      <c r="F23" s="14" t="s">
        <v>34</v>
      </c>
      <c r="G23" s="16">
        <v>33000</v>
      </c>
      <c r="H23" s="14">
        <v>1</v>
      </c>
      <c r="I23" s="17">
        <f t="shared" si="0"/>
        <v>14</v>
      </c>
    </row>
    <row r="24" spans="1:9" s="6" customFormat="1" ht="15.6" x14ac:dyDescent="0.3">
      <c r="A24" s="11">
        <v>1281</v>
      </c>
      <c r="B24" s="12" t="s">
        <v>63</v>
      </c>
      <c r="C24" s="14" t="s">
        <v>64</v>
      </c>
      <c r="D24" s="14" t="s">
        <v>23</v>
      </c>
      <c r="E24" s="15">
        <v>39576</v>
      </c>
      <c r="F24" s="14" t="s">
        <v>34</v>
      </c>
      <c r="G24" s="16">
        <v>39666</v>
      </c>
      <c r="H24" s="14">
        <v>1</v>
      </c>
      <c r="I24" s="17">
        <f t="shared" si="0"/>
        <v>14</v>
      </c>
    </row>
    <row r="25" spans="1:9" s="6" customFormat="1" ht="15.6" x14ac:dyDescent="0.3">
      <c r="A25" s="11">
        <v>1282</v>
      </c>
      <c r="B25" s="12" t="s">
        <v>65</v>
      </c>
      <c r="C25" s="14" t="s">
        <v>66</v>
      </c>
      <c r="D25" s="14" t="s">
        <v>18</v>
      </c>
      <c r="E25" s="15">
        <v>39577</v>
      </c>
      <c r="F25" s="14" t="s">
        <v>40</v>
      </c>
      <c r="G25" s="16">
        <v>49330</v>
      </c>
      <c r="H25" s="14">
        <v>3</v>
      </c>
      <c r="I25" s="17">
        <f t="shared" si="0"/>
        <v>14</v>
      </c>
    </row>
    <row r="26" spans="1:9" s="6" customFormat="1" ht="15.6" x14ac:dyDescent="0.3">
      <c r="A26" s="11">
        <v>1283</v>
      </c>
      <c r="B26" s="12" t="s">
        <v>67</v>
      </c>
      <c r="C26" s="14" t="s">
        <v>68</v>
      </c>
      <c r="D26" s="14" t="s">
        <v>18</v>
      </c>
      <c r="E26" s="15">
        <v>39600</v>
      </c>
      <c r="F26" s="14" t="s">
        <v>40</v>
      </c>
      <c r="G26" s="16">
        <v>34589</v>
      </c>
      <c r="H26" s="14">
        <v>3</v>
      </c>
      <c r="I26" s="17">
        <f t="shared" si="0"/>
        <v>14</v>
      </c>
    </row>
    <row r="27" spans="1:9" s="6" customFormat="1" ht="15.6" x14ac:dyDescent="0.3">
      <c r="A27" s="11">
        <v>1284</v>
      </c>
      <c r="B27" s="12" t="s">
        <v>69</v>
      </c>
      <c r="C27" s="14" t="s">
        <v>70</v>
      </c>
      <c r="D27" s="14" t="s">
        <v>18</v>
      </c>
      <c r="E27" s="15">
        <v>39608</v>
      </c>
      <c r="F27" s="14" t="s">
        <v>40</v>
      </c>
      <c r="G27" s="16">
        <v>24000</v>
      </c>
      <c r="H27" s="14">
        <v>3</v>
      </c>
      <c r="I27" s="17">
        <f t="shared" si="0"/>
        <v>14</v>
      </c>
    </row>
    <row r="28" spans="1:9" s="6" customFormat="1" ht="15.6" x14ac:dyDescent="0.3">
      <c r="A28" s="11">
        <v>1285</v>
      </c>
      <c r="B28" s="12" t="s">
        <v>71</v>
      </c>
      <c r="C28" s="14" t="s">
        <v>72</v>
      </c>
      <c r="D28" s="14" t="s">
        <v>23</v>
      </c>
      <c r="E28" s="15">
        <v>39778</v>
      </c>
      <c r="F28" s="14" t="s">
        <v>24</v>
      </c>
      <c r="G28" s="16">
        <v>22454</v>
      </c>
      <c r="H28" s="14">
        <v>3</v>
      </c>
      <c r="I28" s="17">
        <f t="shared" si="0"/>
        <v>14</v>
      </c>
    </row>
    <row r="29" spans="1:9" s="6" customFormat="1" ht="15.6" x14ac:dyDescent="0.3">
      <c r="A29" s="11">
        <v>1286</v>
      </c>
      <c r="B29" s="12" t="s">
        <v>73</v>
      </c>
      <c r="C29" s="14" t="s">
        <v>74</v>
      </c>
      <c r="D29" s="14" t="s">
        <v>18</v>
      </c>
      <c r="E29" s="15">
        <v>40156</v>
      </c>
      <c r="F29" s="14" t="s">
        <v>34</v>
      </c>
      <c r="G29" s="16">
        <v>21888</v>
      </c>
      <c r="H29" s="14">
        <v>4</v>
      </c>
      <c r="I29" s="17">
        <f t="shared" si="0"/>
        <v>24</v>
      </c>
    </row>
    <row r="30" spans="1:9" s="6" customFormat="1" ht="15.6" x14ac:dyDescent="0.3">
      <c r="A30" s="11">
        <v>1287</v>
      </c>
      <c r="B30" s="12" t="s">
        <v>75</v>
      </c>
      <c r="C30" s="14" t="s">
        <v>76</v>
      </c>
      <c r="D30" s="14" t="s">
        <v>18</v>
      </c>
      <c r="E30" s="15">
        <v>40156</v>
      </c>
      <c r="F30" s="14" t="s">
        <v>34</v>
      </c>
      <c r="G30" s="16">
        <v>40999</v>
      </c>
      <c r="H30" s="14">
        <v>10</v>
      </c>
      <c r="I30" s="17">
        <f t="shared" si="0"/>
        <v>24</v>
      </c>
    </row>
    <row r="31" spans="1:9" s="6" customFormat="1" ht="15.6" x14ac:dyDescent="0.3">
      <c r="A31" s="11">
        <v>1288</v>
      </c>
      <c r="B31" s="12" t="s">
        <v>77</v>
      </c>
      <c r="C31" s="14" t="s">
        <v>78</v>
      </c>
      <c r="D31" s="14" t="s">
        <v>18</v>
      </c>
      <c r="E31" s="15">
        <v>40157</v>
      </c>
      <c r="F31" s="14" t="s">
        <v>24</v>
      </c>
      <c r="G31" s="16">
        <v>23036</v>
      </c>
      <c r="H31" s="14">
        <v>10</v>
      </c>
      <c r="I31" s="17">
        <f t="shared" si="0"/>
        <v>24</v>
      </c>
    </row>
    <row r="32" spans="1:9" s="6" customFormat="1" ht="15.6" x14ac:dyDescent="0.3">
      <c r="A32" s="11">
        <v>1289</v>
      </c>
      <c r="B32" s="12" t="s">
        <v>79</v>
      </c>
      <c r="C32" s="14" t="s">
        <v>80</v>
      </c>
      <c r="D32" s="14" t="s">
        <v>23</v>
      </c>
      <c r="E32" s="15">
        <v>40528</v>
      </c>
      <c r="F32" s="14" t="s">
        <v>30</v>
      </c>
      <c r="G32" s="16">
        <v>27000</v>
      </c>
      <c r="H32" s="14">
        <v>10</v>
      </c>
      <c r="I32" s="17">
        <f t="shared" si="0"/>
        <v>24</v>
      </c>
    </row>
    <row r="33" spans="1:9" s="6" customFormat="1" ht="15.6" x14ac:dyDescent="0.3">
      <c r="A33" s="11">
        <v>1290</v>
      </c>
      <c r="B33" s="12" t="s">
        <v>81</v>
      </c>
      <c r="C33" s="14" t="s">
        <v>82</v>
      </c>
      <c r="D33" s="14" t="s">
        <v>23</v>
      </c>
      <c r="E33" s="15">
        <v>40193</v>
      </c>
      <c r="F33" s="14" t="s">
        <v>24</v>
      </c>
      <c r="G33" s="16">
        <v>23045</v>
      </c>
      <c r="H33" s="14">
        <v>10</v>
      </c>
      <c r="I33" s="17">
        <f t="shared" si="0"/>
        <v>24</v>
      </c>
    </row>
    <row r="34" spans="1:9" s="6" customFormat="1" ht="15.6" x14ac:dyDescent="0.3">
      <c r="A34" s="11">
        <v>1291</v>
      </c>
      <c r="B34" s="12" t="s">
        <v>83</v>
      </c>
      <c r="C34" s="14" t="s">
        <v>84</v>
      </c>
      <c r="D34" s="14" t="s">
        <v>23</v>
      </c>
      <c r="E34" s="15">
        <v>40276</v>
      </c>
      <c r="F34" s="14" t="s">
        <v>24</v>
      </c>
      <c r="G34" s="16">
        <v>35669</v>
      </c>
      <c r="H34" s="14">
        <v>10</v>
      </c>
      <c r="I34" s="17">
        <f t="shared" si="0"/>
        <v>24</v>
      </c>
    </row>
    <row r="35" spans="1:9" s="6" customFormat="1" ht="15.6" x14ac:dyDescent="0.3">
      <c r="A35" s="11">
        <v>1292</v>
      </c>
      <c r="B35" s="12" t="s">
        <v>85</v>
      </c>
      <c r="C35" s="14" t="s">
        <v>86</v>
      </c>
      <c r="D35" s="14" t="s">
        <v>18</v>
      </c>
      <c r="E35" s="15">
        <v>40276</v>
      </c>
      <c r="F35" s="14" t="s">
        <v>34</v>
      </c>
      <c r="G35" s="16">
        <v>25999</v>
      </c>
      <c r="H35" s="14">
        <v>6</v>
      </c>
      <c r="I35" s="17">
        <f t="shared" si="0"/>
        <v>24</v>
      </c>
    </row>
    <row r="36" spans="1:9" s="6" customFormat="1" ht="15.6" x14ac:dyDescent="0.3">
      <c r="A36" s="11">
        <v>1301</v>
      </c>
      <c r="B36" s="12" t="s">
        <v>87</v>
      </c>
      <c r="C36" s="14" t="s">
        <v>88</v>
      </c>
      <c r="D36" s="14" t="s">
        <v>18</v>
      </c>
      <c r="E36" s="15">
        <v>40365</v>
      </c>
      <c r="F36" s="14" t="s">
        <v>24</v>
      </c>
      <c r="G36" s="16">
        <v>18333</v>
      </c>
      <c r="H36" s="14">
        <v>6</v>
      </c>
      <c r="I36" s="17">
        <f t="shared" si="0"/>
        <v>24</v>
      </c>
    </row>
    <row r="37" spans="1:9" s="6" customFormat="1" ht="15.6" x14ac:dyDescent="0.3">
      <c r="A37" s="11">
        <v>1302</v>
      </c>
      <c r="B37" s="12" t="s">
        <v>89</v>
      </c>
      <c r="C37" s="14" t="s">
        <v>90</v>
      </c>
      <c r="D37" s="14" t="s">
        <v>18</v>
      </c>
      <c r="E37" s="15">
        <v>40301</v>
      </c>
      <c r="F37" s="14" t="s">
        <v>30</v>
      </c>
      <c r="G37" s="16">
        <v>26014</v>
      </c>
      <c r="H37" s="14">
        <v>6</v>
      </c>
      <c r="I37" s="17">
        <f t="shared" si="0"/>
        <v>24</v>
      </c>
    </row>
    <row r="38" spans="1:9" s="6" customFormat="1" ht="15.6" x14ac:dyDescent="0.3">
      <c r="A38" s="11">
        <v>1303</v>
      </c>
      <c r="B38" s="12" t="s">
        <v>91</v>
      </c>
      <c r="C38" s="14" t="s">
        <v>92</v>
      </c>
      <c r="D38" s="14" t="s">
        <v>23</v>
      </c>
      <c r="E38" s="15">
        <v>40666</v>
      </c>
      <c r="F38" s="14" t="s">
        <v>24</v>
      </c>
      <c r="G38" s="16">
        <v>12348</v>
      </c>
      <c r="H38" s="14">
        <v>6</v>
      </c>
      <c r="I38" s="17">
        <f t="shared" si="0"/>
        <v>24</v>
      </c>
    </row>
    <row r="39" spans="1:9" s="6" customFormat="1" ht="15.6" x14ac:dyDescent="0.3">
      <c r="A39" s="11">
        <v>1304</v>
      </c>
      <c r="B39" s="12" t="s">
        <v>93</v>
      </c>
      <c r="C39" s="14" t="s">
        <v>94</v>
      </c>
      <c r="D39" s="14" t="s">
        <v>18</v>
      </c>
      <c r="E39" s="15">
        <v>40667</v>
      </c>
      <c r="F39" s="14" t="s">
        <v>24</v>
      </c>
      <c r="G39" s="16">
        <v>11222</v>
      </c>
      <c r="H39" s="14">
        <v>6</v>
      </c>
      <c r="I39" s="17">
        <f t="shared" si="0"/>
        <v>24</v>
      </c>
    </row>
    <row r="40" spans="1:9" s="6" customFormat="1" ht="15.6" x14ac:dyDescent="0.3">
      <c r="A40" s="11">
        <v>1305</v>
      </c>
      <c r="B40" s="12" t="s">
        <v>95</v>
      </c>
      <c r="C40" s="14" t="s">
        <v>96</v>
      </c>
      <c r="D40" s="14" t="s">
        <v>18</v>
      </c>
      <c r="E40" s="15">
        <v>40755</v>
      </c>
      <c r="F40" s="14" t="s">
        <v>24</v>
      </c>
      <c r="G40" s="16">
        <v>11799</v>
      </c>
      <c r="H40" s="14">
        <v>6</v>
      </c>
      <c r="I40" s="17">
        <f t="shared" si="0"/>
        <v>24</v>
      </c>
    </row>
    <row r="41" spans="1:9" s="6" customFormat="1" ht="15.6" x14ac:dyDescent="0.3">
      <c r="A41" s="11">
        <v>1306</v>
      </c>
      <c r="B41" s="12" t="s">
        <v>97</v>
      </c>
      <c r="C41" s="14" t="s">
        <v>98</v>
      </c>
      <c r="D41" s="14" t="s">
        <v>18</v>
      </c>
      <c r="E41" s="15">
        <v>40758</v>
      </c>
      <c r="F41" s="14" t="s">
        <v>24</v>
      </c>
      <c r="G41" s="16">
        <v>23456</v>
      </c>
      <c r="H41" s="14">
        <v>6</v>
      </c>
      <c r="I41" s="17">
        <f t="shared" si="0"/>
        <v>24</v>
      </c>
    </row>
    <row r="42" spans="1:9" s="6" customFormat="1" ht="15.6" x14ac:dyDescent="0.3">
      <c r="A42" s="11">
        <v>1307</v>
      </c>
      <c r="B42" s="12" t="s">
        <v>99</v>
      </c>
      <c r="C42" s="14" t="s">
        <v>100</v>
      </c>
      <c r="D42" s="14" t="s">
        <v>18</v>
      </c>
      <c r="E42" s="15">
        <v>41271</v>
      </c>
      <c r="F42" s="14" t="s">
        <v>30</v>
      </c>
      <c r="G42" s="16">
        <v>18000</v>
      </c>
      <c r="H42" s="14">
        <v>6</v>
      </c>
      <c r="I42" s="17">
        <f t="shared" si="0"/>
        <v>24</v>
      </c>
    </row>
    <row r="43" spans="1:9" s="6" customFormat="1" ht="15.6" x14ac:dyDescent="0.3">
      <c r="A43" s="11">
        <v>1308</v>
      </c>
      <c r="B43" s="12" t="s">
        <v>101</v>
      </c>
      <c r="C43" s="14" t="s">
        <v>102</v>
      </c>
      <c r="D43" s="14" t="s">
        <v>18</v>
      </c>
      <c r="E43" s="15">
        <v>40942</v>
      </c>
      <c r="F43" s="14" t="s">
        <v>40</v>
      </c>
      <c r="G43" s="16">
        <v>21222</v>
      </c>
      <c r="H43" s="14">
        <v>6</v>
      </c>
      <c r="I43" s="17">
        <f t="shared" si="0"/>
        <v>24</v>
      </c>
    </row>
    <row r="44" spans="1:9" s="6" customFormat="1" ht="15.6" x14ac:dyDescent="0.3">
      <c r="A44" s="11">
        <v>1309</v>
      </c>
      <c r="B44" s="12" t="s">
        <v>103</v>
      </c>
      <c r="C44" s="14" t="s">
        <v>102</v>
      </c>
      <c r="D44" s="14" t="s">
        <v>18</v>
      </c>
      <c r="E44" s="15">
        <v>41307</v>
      </c>
      <c r="F44" s="14" t="s">
        <v>40</v>
      </c>
      <c r="G44" s="16">
        <v>23444</v>
      </c>
      <c r="H44" s="14">
        <v>6</v>
      </c>
      <c r="I44" s="17">
        <f t="shared" si="0"/>
        <v>24</v>
      </c>
    </row>
    <row r="45" spans="1:9" s="6" customFormat="1" ht="15.6" x14ac:dyDescent="0.3">
      <c r="A45" s="19">
        <v>1310</v>
      </c>
      <c r="B45" s="12" t="s">
        <v>104</v>
      </c>
      <c r="C45" s="20" t="s">
        <v>105</v>
      </c>
      <c r="D45" s="20" t="s">
        <v>18</v>
      </c>
      <c r="E45" s="21">
        <v>41317</v>
      </c>
      <c r="F45" s="20" t="s">
        <v>40</v>
      </c>
      <c r="G45" s="22">
        <v>20350</v>
      </c>
      <c r="H45" s="14">
        <v>6</v>
      </c>
      <c r="I45" s="17">
        <f t="shared" si="0"/>
        <v>24</v>
      </c>
    </row>
  </sheetData>
  <conditionalFormatting sqref="A5:I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showGridLines="0" tabSelected="1" topLeftCell="E1" workbookViewId="0">
      <selection activeCell="I5" sqref="I5"/>
    </sheetView>
  </sheetViews>
  <sheetFormatPr defaultRowHeight="14.4" x14ac:dyDescent="0.3"/>
  <cols>
    <col min="1" max="1" width="10.6640625" customWidth="1"/>
    <col min="2" max="2" width="21.44140625" bestFit="1" customWidth="1"/>
    <col min="3" max="3" width="15.6640625" customWidth="1"/>
    <col min="4" max="4" width="14.44140625" customWidth="1"/>
    <col min="5" max="5" width="32.44140625" customWidth="1"/>
    <col min="6" max="6" width="20" customWidth="1"/>
    <col min="7" max="7" width="18.6640625" style="51" customWidth="1"/>
    <col min="8" max="8" width="16.109375" customWidth="1"/>
    <col min="9" max="9" width="17.5546875" customWidth="1"/>
    <col min="11" max="11" width="12.44140625" customWidth="1"/>
  </cols>
  <sheetData>
    <row r="1" spans="1:11" x14ac:dyDescent="0.3">
      <c r="F1" s="23"/>
      <c r="G1" s="24"/>
      <c r="H1" s="23"/>
      <c r="I1" s="23"/>
      <c r="J1" s="23"/>
      <c r="K1" s="23"/>
    </row>
    <row r="2" spans="1:11" ht="18" x14ac:dyDescent="0.35">
      <c r="F2" s="23"/>
      <c r="G2" s="25" t="s">
        <v>106</v>
      </c>
      <c r="H2" s="26"/>
      <c r="I2" s="26" t="s">
        <v>107</v>
      </c>
      <c r="J2" s="23"/>
      <c r="K2" s="23"/>
    </row>
    <row r="3" spans="1:11" ht="18" x14ac:dyDescent="0.35">
      <c r="B3" s="27" t="s">
        <v>108</v>
      </c>
      <c r="C3" s="27"/>
      <c r="D3" s="27"/>
      <c r="E3" s="27"/>
      <c r="F3" s="28"/>
      <c r="G3" s="27"/>
      <c r="H3" s="23"/>
      <c r="I3" s="23"/>
      <c r="J3" s="23"/>
    </row>
    <row r="4" spans="1:11" ht="43.2" x14ac:dyDescent="0.3">
      <c r="A4" s="52" t="s">
        <v>6</v>
      </c>
      <c r="B4" s="52" t="s">
        <v>7</v>
      </c>
      <c r="C4" s="52" t="s">
        <v>8</v>
      </c>
      <c r="D4" s="52" t="s">
        <v>9</v>
      </c>
      <c r="E4" s="53" t="s">
        <v>10</v>
      </c>
      <c r="F4" s="52" t="s">
        <v>11</v>
      </c>
      <c r="G4" s="54" t="s">
        <v>12</v>
      </c>
      <c r="H4" s="55" t="s">
        <v>13</v>
      </c>
      <c r="I4" s="56" t="s">
        <v>14</v>
      </c>
    </row>
    <row r="5" spans="1:11" ht="15.6" x14ac:dyDescent="0.3">
      <c r="A5" s="33">
        <v>1256</v>
      </c>
      <c r="B5" s="33" t="s">
        <v>16</v>
      </c>
      <c r="C5" s="34" t="s">
        <v>17</v>
      </c>
      <c r="D5" s="35" t="s">
        <v>18</v>
      </c>
      <c r="E5" s="36">
        <v>39169</v>
      </c>
      <c r="F5" s="35" t="s">
        <v>19</v>
      </c>
      <c r="G5" s="37">
        <v>138565</v>
      </c>
      <c r="H5" s="38">
        <v>1</v>
      </c>
      <c r="I5" s="39">
        <f>IF(H5&lt;$J$9,K$8,IF(H5&lt;$J$10,K$9,$K$10))</f>
        <v>14</v>
      </c>
    </row>
    <row r="6" spans="1:11" ht="15.6" x14ac:dyDescent="0.3">
      <c r="A6" s="40">
        <v>1257</v>
      </c>
      <c r="B6" s="40" t="s">
        <v>21</v>
      </c>
      <c r="C6" s="41" t="s">
        <v>22</v>
      </c>
      <c r="D6" s="42" t="s">
        <v>23</v>
      </c>
      <c r="E6" s="43">
        <v>39265</v>
      </c>
      <c r="F6" s="42" t="s">
        <v>24</v>
      </c>
      <c r="G6" s="44">
        <v>22222</v>
      </c>
      <c r="H6" s="45">
        <v>5</v>
      </c>
      <c r="I6" s="39">
        <f t="shared" ref="I6:I45" si="0">IF(H6&lt;$J$9,K$8,IF(H6&lt;$J$10,K$9,$K$10))</f>
        <v>24</v>
      </c>
    </row>
    <row r="7" spans="1:11" ht="15.6" x14ac:dyDescent="0.3">
      <c r="A7" s="33">
        <v>1258</v>
      </c>
      <c r="B7" s="33" t="s">
        <v>25</v>
      </c>
      <c r="C7" s="34" t="s">
        <v>26</v>
      </c>
      <c r="D7" s="35" t="s">
        <v>23</v>
      </c>
      <c r="E7" s="36">
        <v>39265</v>
      </c>
      <c r="F7" s="35" t="s">
        <v>24</v>
      </c>
      <c r="G7" s="37">
        <v>18000</v>
      </c>
      <c r="H7" s="38">
        <v>1</v>
      </c>
      <c r="I7" s="39">
        <f t="shared" si="0"/>
        <v>14</v>
      </c>
      <c r="J7" s="18" t="s">
        <v>109</v>
      </c>
      <c r="K7" s="18" t="s">
        <v>27</v>
      </c>
    </row>
    <row r="8" spans="1:11" ht="15.6" x14ac:dyDescent="0.3">
      <c r="A8" s="40">
        <v>1260</v>
      </c>
      <c r="B8" s="40" t="s">
        <v>28</v>
      </c>
      <c r="C8" s="41" t="s">
        <v>29</v>
      </c>
      <c r="D8" s="42" t="s">
        <v>18</v>
      </c>
      <c r="E8" s="43">
        <v>39270</v>
      </c>
      <c r="F8" s="42" t="s">
        <v>30</v>
      </c>
      <c r="G8" s="44">
        <v>16555</v>
      </c>
      <c r="H8" s="45">
        <v>2</v>
      </c>
      <c r="I8" s="39">
        <f t="shared" si="0"/>
        <v>14</v>
      </c>
      <c r="J8" s="2">
        <v>1</v>
      </c>
      <c r="K8" s="2">
        <v>14</v>
      </c>
    </row>
    <row r="9" spans="1:11" ht="15.6" x14ac:dyDescent="0.3">
      <c r="A9" s="33">
        <v>1261</v>
      </c>
      <c r="B9" s="33" t="s">
        <v>32</v>
      </c>
      <c r="C9" s="34" t="s">
        <v>33</v>
      </c>
      <c r="D9" s="35" t="s">
        <v>23</v>
      </c>
      <c r="E9" s="36">
        <v>39275</v>
      </c>
      <c r="F9" s="35" t="s">
        <v>19</v>
      </c>
      <c r="G9" s="37">
        <v>235478</v>
      </c>
      <c r="H9" s="38">
        <v>2</v>
      </c>
      <c r="I9" s="39">
        <f t="shared" si="0"/>
        <v>14</v>
      </c>
      <c r="J9" s="2">
        <v>3</v>
      </c>
      <c r="K9" s="2">
        <v>18</v>
      </c>
    </row>
    <row r="10" spans="1:11" ht="15.6" x14ac:dyDescent="0.3">
      <c r="A10" s="40">
        <v>1262</v>
      </c>
      <c r="B10" s="40" t="s">
        <v>35</v>
      </c>
      <c r="C10" s="41" t="s">
        <v>36</v>
      </c>
      <c r="D10" s="42" t="s">
        <v>18</v>
      </c>
      <c r="E10" s="43">
        <v>39303</v>
      </c>
      <c r="F10" s="42" t="s">
        <v>34</v>
      </c>
      <c r="G10" s="44">
        <v>25998</v>
      </c>
      <c r="H10" s="45">
        <v>2</v>
      </c>
      <c r="I10" s="39">
        <f t="shared" si="0"/>
        <v>14</v>
      </c>
      <c r="J10" s="2">
        <v>5</v>
      </c>
      <c r="K10" s="2">
        <v>24</v>
      </c>
    </row>
    <row r="11" spans="1:11" ht="15.6" x14ac:dyDescent="0.3">
      <c r="A11" s="33">
        <v>1263</v>
      </c>
      <c r="B11" s="33" t="s">
        <v>37</v>
      </c>
      <c r="C11" s="34" t="s">
        <v>37</v>
      </c>
      <c r="D11" s="35" t="s">
        <v>18</v>
      </c>
      <c r="E11" s="36">
        <v>39334</v>
      </c>
      <c r="F11" s="35" t="s">
        <v>30</v>
      </c>
      <c r="G11" s="37">
        <v>21000</v>
      </c>
      <c r="H11" s="38">
        <v>2</v>
      </c>
      <c r="I11" s="39">
        <f t="shared" si="0"/>
        <v>14</v>
      </c>
    </row>
    <row r="12" spans="1:11" ht="15.6" x14ac:dyDescent="0.3">
      <c r="A12" s="40">
        <v>1264</v>
      </c>
      <c r="B12" s="40" t="s">
        <v>38</v>
      </c>
      <c r="C12" s="41" t="s">
        <v>39</v>
      </c>
      <c r="D12" s="42" t="s">
        <v>23</v>
      </c>
      <c r="E12" s="43">
        <v>39421</v>
      </c>
      <c r="F12" s="42" t="s">
        <v>40</v>
      </c>
      <c r="G12" s="44">
        <v>20021</v>
      </c>
      <c r="H12" s="45">
        <v>7</v>
      </c>
      <c r="I12" s="39">
        <f t="shared" si="0"/>
        <v>24</v>
      </c>
      <c r="J12" s="46" t="s">
        <v>110</v>
      </c>
      <c r="K12" s="46"/>
    </row>
    <row r="13" spans="1:11" ht="15.6" x14ac:dyDescent="0.3">
      <c r="A13" s="33">
        <v>1266</v>
      </c>
      <c r="B13" s="33" t="s">
        <v>41</v>
      </c>
      <c r="C13" s="34" t="s">
        <v>42</v>
      </c>
      <c r="D13" s="35" t="s">
        <v>23</v>
      </c>
      <c r="E13" s="36">
        <v>39424</v>
      </c>
      <c r="F13" s="35" t="s">
        <v>40</v>
      </c>
      <c r="G13" s="37">
        <v>11222</v>
      </c>
      <c r="H13" s="38">
        <v>4</v>
      </c>
      <c r="I13" s="39">
        <f t="shared" si="0"/>
        <v>18</v>
      </c>
      <c r="J13" s="46" t="s">
        <v>111</v>
      </c>
      <c r="K13" s="46"/>
    </row>
    <row r="14" spans="1:11" ht="15.6" x14ac:dyDescent="0.3">
      <c r="A14" s="40">
        <v>1267</v>
      </c>
      <c r="B14" s="40" t="s">
        <v>43</v>
      </c>
      <c r="C14" s="41" t="s">
        <v>44</v>
      </c>
      <c r="D14" s="42" t="s">
        <v>23</v>
      </c>
      <c r="E14" s="43">
        <v>39424</v>
      </c>
      <c r="F14" s="42" t="s">
        <v>40</v>
      </c>
      <c r="G14" s="44">
        <v>21000</v>
      </c>
      <c r="H14" s="45">
        <v>6</v>
      </c>
      <c r="I14" s="39">
        <f t="shared" si="0"/>
        <v>24</v>
      </c>
      <c r="J14" s="46"/>
      <c r="K14" s="46"/>
    </row>
    <row r="15" spans="1:11" ht="15.6" x14ac:dyDescent="0.3">
      <c r="A15" s="33">
        <v>1268</v>
      </c>
      <c r="B15" s="33" t="s">
        <v>45</v>
      </c>
      <c r="C15" s="34" t="s">
        <v>46</v>
      </c>
      <c r="D15" s="35" t="s">
        <v>23</v>
      </c>
      <c r="E15" s="36">
        <v>39454</v>
      </c>
      <c r="F15" s="35" t="s">
        <v>40</v>
      </c>
      <c r="G15" s="37">
        <v>21000</v>
      </c>
      <c r="H15" s="38">
        <v>8</v>
      </c>
      <c r="I15" s="39">
        <f t="shared" si="0"/>
        <v>24</v>
      </c>
      <c r="J15" s="46" t="s">
        <v>112</v>
      </c>
      <c r="K15" s="46" t="s">
        <v>113</v>
      </c>
    </row>
    <row r="16" spans="1:11" ht="15.6" x14ac:dyDescent="0.3">
      <c r="A16" s="40">
        <v>1269</v>
      </c>
      <c r="B16" s="40" t="s">
        <v>47</v>
      </c>
      <c r="C16" s="41" t="s">
        <v>48</v>
      </c>
      <c r="D16" s="42" t="s">
        <v>23</v>
      </c>
      <c r="E16" s="43">
        <v>39481</v>
      </c>
      <c r="F16" s="42" t="s">
        <v>40</v>
      </c>
      <c r="G16" s="44">
        <v>56000</v>
      </c>
      <c r="H16" s="45">
        <v>2</v>
      </c>
      <c r="I16" s="39">
        <f t="shared" si="0"/>
        <v>14</v>
      </c>
    </row>
    <row r="17" spans="1:9" ht="15.6" x14ac:dyDescent="0.3">
      <c r="A17" s="33">
        <v>1270</v>
      </c>
      <c r="B17" s="33" t="s">
        <v>49</v>
      </c>
      <c r="C17" s="34" t="s">
        <v>50</v>
      </c>
      <c r="D17" s="35" t="s">
        <v>18</v>
      </c>
      <c r="E17" s="36">
        <v>39512</v>
      </c>
      <c r="F17" s="35" t="s">
        <v>40</v>
      </c>
      <c r="G17" s="37">
        <v>23555</v>
      </c>
      <c r="H17" s="38">
        <v>4</v>
      </c>
      <c r="I17" s="39">
        <f t="shared" si="0"/>
        <v>18</v>
      </c>
    </row>
    <row r="18" spans="1:9" ht="15.6" x14ac:dyDescent="0.3">
      <c r="A18" s="40">
        <v>1271</v>
      </c>
      <c r="B18" s="40" t="s">
        <v>51</v>
      </c>
      <c r="C18" s="41" t="s">
        <v>52</v>
      </c>
      <c r="D18" s="42" t="s">
        <v>18</v>
      </c>
      <c r="E18" s="43">
        <v>39512</v>
      </c>
      <c r="F18" s="42" t="s">
        <v>30</v>
      </c>
      <c r="G18" s="44">
        <v>15333</v>
      </c>
      <c r="H18" s="45">
        <v>2</v>
      </c>
      <c r="I18" s="39">
        <f t="shared" si="0"/>
        <v>14</v>
      </c>
    </row>
    <row r="19" spans="1:9" ht="15.6" x14ac:dyDescent="0.3">
      <c r="A19" s="33">
        <v>1272</v>
      </c>
      <c r="B19" s="33" t="s">
        <v>53</v>
      </c>
      <c r="C19" s="35" t="s">
        <v>54</v>
      </c>
      <c r="D19" s="35" t="s">
        <v>23</v>
      </c>
      <c r="E19" s="36">
        <v>39517</v>
      </c>
      <c r="F19" s="35" t="s">
        <v>30</v>
      </c>
      <c r="G19" s="37">
        <v>16555</v>
      </c>
      <c r="H19" s="38">
        <v>7</v>
      </c>
      <c r="I19" s="39">
        <f t="shared" si="0"/>
        <v>24</v>
      </c>
    </row>
    <row r="20" spans="1:9" ht="15.6" x14ac:dyDescent="0.3">
      <c r="A20" s="40">
        <v>1273</v>
      </c>
      <c r="B20" s="40" t="s">
        <v>55</v>
      </c>
      <c r="C20" s="42" t="s">
        <v>56</v>
      </c>
      <c r="D20" s="42" t="s">
        <v>18</v>
      </c>
      <c r="E20" s="43">
        <v>39522</v>
      </c>
      <c r="F20" s="42" t="s">
        <v>40</v>
      </c>
      <c r="G20" s="44">
        <v>26555</v>
      </c>
      <c r="H20" s="45">
        <v>5</v>
      </c>
      <c r="I20" s="39">
        <f t="shared" si="0"/>
        <v>24</v>
      </c>
    </row>
    <row r="21" spans="1:9" ht="15.6" x14ac:dyDescent="0.3">
      <c r="A21" s="33">
        <v>1274</v>
      </c>
      <c r="B21" s="33" t="s">
        <v>57</v>
      </c>
      <c r="C21" s="35" t="s">
        <v>58</v>
      </c>
      <c r="D21" s="35" t="s">
        <v>18</v>
      </c>
      <c r="E21" s="36">
        <v>39542</v>
      </c>
      <c r="F21" s="35" t="s">
        <v>40</v>
      </c>
      <c r="G21" s="37">
        <v>14454</v>
      </c>
      <c r="H21" s="38">
        <v>3</v>
      </c>
      <c r="I21" s="39">
        <f t="shared" si="0"/>
        <v>18</v>
      </c>
    </row>
    <row r="22" spans="1:9" ht="15.6" x14ac:dyDescent="0.3">
      <c r="A22" s="40">
        <v>1279</v>
      </c>
      <c r="B22" s="40" t="s">
        <v>59</v>
      </c>
      <c r="C22" s="42" t="s">
        <v>60</v>
      </c>
      <c r="D22" s="42" t="s">
        <v>23</v>
      </c>
      <c r="E22" s="43">
        <v>39571</v>
      </c>
      <c r="F22" s="42" t="s">
        <v>34</v>
      </c>
      <c r="G22" s="44">
        <v>21000</v>
      </c>
      <c r="H22" s="45">
        <v>4</v>
      </c>
      <c r="I22" s="39">
        <f t="shared" si="0"/>
        <v>18</v>
      </c>
    </row>
    <row r="23" spans="1:9" ht="15.6" x14ac:dyDescent="0.3">
      <c r="A23" s="33">
        <v>1280</v>
      </c>
      <c r="B23" s="33" t="s">
        <v>61</v>
      </c>
      <c r="C23" s="35" t="s">
        <v>62</v>
      </c>
      <c r="D23" s="35" t="s">
        <v>18</v>
      </c>
      <c r="E23" s="36">
        <v>39572</v>
      </c>
      <c r="F23" s="35" t="s">
        <v>34</v>
      </c>
      <c r="G23" s="37">
        <v>33000</v>
      </c>
      <c r="H23" s="38">
        <v>1</v>
      </c>
      <c r="I23" s="39">
        <f t="shared" si="0"/>
        <v>14</v>
      </c>
    </row>
    <row r="24" spans="1:9" ht="15.6" x14ac:dyDescent="0.3">
      <c r="A24" s="40">
        <v>1281</v>
      </c>
      <c r="B24" s="40" t="s">
        <v>63</v>
      </c>
      <c r="C24" s="42" t="s">
        <v>64</v>
      </c>
      <c r="D24" s="42" t="s">
        <v>23</v>
      </c>
      <c r="E24" s="43">
        <v>39576</v>
      </c>
      <c r="F24" s="42" t="s">
        <v>34</v>
      </c>
      <c r="G24" s="44">
        <v>39666</v>
      </c>
      <c r="H24" s="45">
        <v>1</v>
      </c>
      <c r="I24" s="39">
        <f t="shared" si="0"/>
        <v>14</v>
      </c>
    </row>
    <row r="25" spans="1:9" ht="15.6" x14ac:dyDescent="0.3">
      <c r="A25" s="33">
        <v>1282</v>
      </c>
      <c r="B25" s="33" t="s">
        <v>65</v>
      </c>
      <c r="C25" s="35" t="s">
        <v>66</v>
      </c>
      <c r="D25" s="35" t="s">
        <v>18</v>
      </c>
      <c r="E25" s="36">
        <v>39577</v>
      </c>
      <c r="F25" s="35" t="s">
        <v>40</v>
      </c>
      <c r="G25" s="37">
        <v>49330</v>
      </c>
      <c r="H25" s="38">
        <v>3</v>
      </c>
      <c r="I25" s="39">
        <f t="shared" si="0"/>
        <v>18</v>
      </c>
    </row>
    <row r="26" spans="1:9" ht="15.6" x14ac:dyDescent="0.3">
      <c r="A26" s="40">
        <v>1283</v>
      </c>
      <c r="B26" s="40" t="s">
        <v>67</v>
      </c>
      <c r="C26" s="42" t="s">
        <v>68</v>
      </c>
      <c r="D26" s="42" t="s">
        <v>18</v>
      </c>
      <c r="E26" s="43">
        <v>39600</v>
      </c>
      <c r="F26" s="42" t="s">
        <v>40</v>
      </c>
      <c r="G26" s="44">
        <v>34589</v>
      </c>
      <c r="H26" s="45">
        <v>3</v>
      </c>
      <c r="I26" s="39">
        <f t="shared" si="0"/>
        <v>18</v>
      </c>
    </row>
    <row r="27" spans="1:9" ht="15.6" x14ac:dyDescent="0.3">
      <c r="A27" s="33">
        <v>1284</v>
      </c>
      <c r="B27" s="33" t="s">
        <v>69</v>
      </c>
      <c r="C27" s="35" t="s">
        <v>70</v>
      </c>
      <c r="D27" s="35" t="s">
        <v>18</v>
      </c>
      <c r="E27" s="36">
        <v>39608</v>
      </c>
      <c r="F27" s="35" t="s">
        <v>40</v>
      </c>
      <c r="G27" s="37">
        <v>24000</v>
      </c>
      <c r="H27" s="38">
        <v>3</v>
      </c>
      <c r="I27" s="39">
        <f t="shared" si="0"/>
        <v>18</v>
      </c>
    </row>
    <row r="28" spans="1:9" ht="15.6" x14ac:dyDescent="0.3">
      <c r="A28" s="40">
        <v>1285</v>
      </c>
      <c r="B28" s="40" t="s">
        <v>71</v>
      </c>
      <c r="C28" s="42" t="s">
        <v>72</v>
      </c>
      <c r="D28" s="42" t="s">
        <v>23</v>
      </c>
      <c r="E28" s="43">
        <v>39778</v>
      </c>
      <c r="F28" s="42" t="s">
        <v>24</v>
      </c>
      <c r="G28" s="44">
        <v>22454</v>
      </c>
      <c r="H28" s="45">
        <v>3</v>
      </c>
      <c r="I28" s="39">
        <f t="shared" si="0"/>
        <v>18</v>
      </c>
    </row>
    <row r="29" spans="1:9" ht="15.6" x14ac:dyDescent="0.3">
      <c r="A29" s="33">
        <v>1286</v>
      </c>
      <c r="B29" s="33" t="s">
        <v>73</v>
      </c>
      <c r="C29" s="35" t="s">
        <v>74</v>
      </c>
      <c r="D29" s="35" t="s">
        <v>18</v>
      </c>
      <c r="E29" s="36">
        <v>40156</v>
      </c>
      <c r="F29" s="35" t="s">
        <v>34</v>
      </c>
      <c r="G29" s="37">
        <v>21888</v>
      </c>
      <c r="H29" s="38">
        <v>4</v>
      </c>
      <c r="I29" s="39">
        <f t="shared" si="0"/>
        <v>18</v>
      </c>
    </row>
    <row r="30" spans="1:9" ht="15.6" x14ac:dyDescent="0.3">
      <c r="A30" s="40">
        <v>1287</v>
      </c>
      <c r="B30" s="40" t="s">
        <v>75</v>
      </c>
      <c r="C30" s="42" t="s">
        <v>76</v>
      </c>
      <c r="D30" s="42" t="s">
        <v>18</v>
      </c>
      <c r="E30" s="43">
        <v>40156</v>
      </c>
      <c r="F30" s="42" t="s">
        <v>34</v>
      </c>
      <c r="G30" s="44">
        <v>40999</v>
      </c>
      <c r="H30" s="45">
        <v>10</v>
      </c>
      <c r="I30" s="39">
        <f t="shared" si="0"/>
        <v>24</v>
      </c>
    </row>
    <row r="31" spans="1:9" ht="15.6" x14ac:dyDescent="0.3">
      <c r="A31" s="33">
        <v>1288</v>
      </c>
      <c r="B31" s="33" t="s">
        <v>77</v>
      </c>
      <c r="C31" s="35" t="s">
        <v>78</v>
      </c>
      <c r="D31" s="35" t="s">
        <v>18</v>
      </c>
      <c r="E31" s="36">
        <v>40157</v>
      </c>
      <c r="F31" s="35" t="s">
        <v>24</v>
      </c>
      <c r="G31" s="37">
        <v>23036</v>
      </c>
      <c r="H31" s="38">
        <v>10</v>
      </c>
      <c r="I31" s="39">
        <f t="shared" si="0"/>
        <v>24</v>
      </c>
    </row>
    <row r="32" spans="1:9" ht="15.6" x14ac:dyDescent="0.3">
      <c r="A32" s="40">
        <v>1289</v>
      </c>
      <c r="B32" s="40" t="s">
        <v>79</v>
      </c>
      <c r="C32" s="42" t="s">
        <v>80</v>
      </c>
      <c r="D32" s="42" t="s">
        <v>23</v>
      </c>
      <c r="E32" s="43">
        <v>40528</v>
      </c>
      <c r="F32" s="42" t="s">
        <v>30</v>
      </c>
      <c r="G32" s="44">
        <v>27000</v>
      </c>
      <c r="H32" s="45">
        <v>10</v>
      </c>
      <c r="I32" s="39">
        <f t="shared" si="0"/>
        <v>24</v>
      </c>
    </row>
    <row r="33" spans="1:9" ht="15.6" x14ac:dyDescent="0.3">
      <c r="A33" s="33">
        <v>1290</v>
      </c>
      <c r="B33" s="33" t="s">
        <v>81</v>
      </c>
      <c r="C33" s="35" t="s">
        <v>82</v>
      </c>
      <c r="D33" s="35" t="s">
        <v>23</v>
      </c>
      <c r="E33" s="36">
        <v>40193</v>
      </c>
      <c r="F33" s="35" t="s">
        <v>24</v>
      </c>
      <c r="G33" s="37">
        <v>23045</v>
      </c>
      <c r="H33" s="38">
        <v>10</v>
      </c>
      <c r="I33" s="39">
        <f t="shared" si="0"/>
        <v>24</v>
      </c>
    </row>
    <row r="34" spans="1:9" ht="15.6" x14ac:dyDescent="0.3">
      <c r="A34" s="40">
        <v>1291</v>
      </c>
      <c r="B34" s="40" t="s">
        <v>83</v>
      </c>
      <c r="C34" s="42" t="s">
        <v>84</v>
      </c>
      <c r="D34" s="42" t="s">
        <v>23</v>
      </c>
      <c r="E34" s="43">
        <v>40276</v>
      </c>
      <c r="F34" s="42" t="s">
        <v>24</v>
      </c>
      <c r="G34" s="44">
        <v>35669</v>
      </c>
      <c r="H34" s="45">
        <v>10</v>
      </c>
      <c r="I34" s="39">
        <f t="shared" si="0"/>
        <v>24</v>
      </c>
    </row>
    <row r="35" spans="1:9" ht="15.6" x14ac:dyDescent="0.3">
      <c r="A35" s="33">
        <v>1292</v>
      </c>
      <c r="B35" s="33" t="s">
        <v>85</v>
      </c>
      <c r="C35" s="35" t="s">
        <v>86</v>
      </c>
      <c r="D35" s="35" t="s">
        <v>18</v>
      </c>
      <c r="E35" s="36">
        <v>40276</v>
      </c>
      <c r="F35" s="35" t="s">
        <v>34</v>
      </c>
      <c r="G35" s="37">
        <v>25999</v>
      </c>
      <c r="H35" s="38">
        <v>6</v>
      </c>
      <c r="I35" s="39">
        <f t="shared" si="0"/>
        <v>24</v>
      </c>
    </row>
    <row r="36" spans="1:9" ht="15.6" x14ac:dyDescent="0.3">
      <c r="A36" s="40">
        <v>1301</v>
      </c>
      <c r="B36" s="40" t="s">
        <v>87</v>
      </c>
      <c r="C36" s="42" t="s">
        <v>88</v>
      </c>
      <c r="D36" s="42" t="s">
        <v>18</v>
      </c>
      <c r="E36" s="43">
        <v>40365</v>
      </c>
      <c r="F36" s="42" t="s">
        <v>24</v>
      </c>
      <c r="G36" s="44">
        <v>18333</v>
      </c>
      <c r="H36" s="45">
        <v>6</v>
      </c>
      <c r="I36" s="39">
        <f t="shared" si="0"/>
        <v>24</v>
      </c>
    </row>
    <row r="37" spans="1:9" ht="15.6" x14ac:dyDescent="0.3">
      <c r="A37" s="33">
        <v>1302</v>
      </c>
      <c r="B37" s="33" t="s">
        <v>89</v>
      </c>
      <c r="C37" s="35" t="s">
        <v>90</v>
      </c>
      <c r="D37" s="35" t="s">
        <v>18</v>
      </c>
      <c r="E37" s="36">
        <v>40301</v>
      </c>
      <c r="F37" s="35" t="s">
        <v>30</v>
      </c>
      <c r="G37" s="37">
        <v>26014</v>
      </c>
      <c r="H37" s="38">
        <v>6</v>
      </c>
      <c r="I37" s="39">
        <f t="shared" si="0"/>
        <v>24</v>
      </c>
    </row>
    <row r="38" spans="1:9" ht="15.6" x14ac:dyDescent="0.3">
      <c r="A38" s="40">
        <v>1303</v>
      </c>
      <c r="B38" s="40" t="s">
        <v>91</v>
      </c>
      <c r="C38" s="42" t="s">
        <v>92</v>
      </c>
      <c r="D38" s="42" t="s">
        <v>23</v>
      </c>
      <c r="E38" s="43">
        <v>40666</v>
      </c>
      <c r="F38" s="42" t="s">
        <v>24</v>
      </c>
      <c r="G38" s="44">
        <v>12348</v>
      </c>
      <c r="H38" s="45">
        <v>6</v>
      </c>
      <c r="I38" s="39">
        <f t="shared" si="0"/>
        <v>24</v>
      </c>
    </row>
    <row r="39" spans="1:9" ht="15.6" x14ac:dyDescent="0.3">
      <c r="A39" s="33">
        <v>1304</v>
      </c>
      <c r="B39" s="33" t="s">
        <v>93</v>
      </c>
      <c r="C39" s="35" t="s">
        <v>94</v>
      </c>
      <c r="D39" s="35" t="s">
        <v>18</v>
      </c>
      <c r="E39" s="36">
        <v>40667</v>
      </c>
      <c r="F39" s="35" t="s">
        <v>24</v>
      </c>
      <c r="G39" s="37">
        <v>11222</v>
      </c>
      <c r="H39" s="38">
        <v>6</v>
      </c>
      <c r="I39" s="39">
        <f t="shared" si="0"/>
        <v>24</v>
      </c>
    </row>
    <row r="40" spans="1:9" ht="15.6" x14ac:dyDescent="0.3">
      <c r="A40" s="40">
        <v>1305</v>
      </c>
      <c r="B40" s="40" t="s">
        <v>95</v>
      </c>
      <c r="C40" s="42" t="s">
        <v>96</v>
      </c>
      <c r="D40" s="42" t="s">
        <v>18</v>
      </c>
      <c r="E40" s="43">
        <v>40755</v>
      </c>
      <c r="F40" s="42" t="s">
        <v>24</v>
      </c>
      <c r="G40" s="44">
        <v>11799</v>
      </c>
      <c r="H40" s="45">
        <v>6</v>
      </c>
      <c r="I40" s="39">
        <f t="shared" si="0"/>
        <v>24</v>
      </c>
    </row>
    <row r="41" spans="1:9" ht="15.6" x14ac:dyDescent="0.3">
      <c r="A41" s="33">
        <v>1306</v>
      </c>
      <c r="B41" s="33" t="s">
        <v>97</v>
      </c>
      <c r="C41" s="35" t="s">
        <v>98</v>
      </c>
      <c r="D41" s="35" t="s">
        <v>18</v>
      </c>
      <c r="E41" s="36">
        <v>40758</v>
      </c>
      <c r="F41" s="35" t="s">
        <v>24</v>
      </c>
      <c r="G41" s="37">
        <v>23456</v>
      </c>
      <c r="H41" s="38">
        <v>6</v>
      </c>
      <c r="I41" s="39">
        <f t="shared" si="0"/>
        <v>24</v>
      </c>
    </row>
    <row r="42" spans="1:9" ht="15.6" x14ac:dyDescent="0.3">
      <c r="A42" s="40">
        <v>1307</v>
      </c>
      <c r="B42" s="40" t="s">
        <v>99</v>
      </c>
      <c r="C42" s="42" t="s">
        <v>100</v>
      </c>
      <c r="D42" s="42" t="s">
        <v>18</v>
      </c>
      <c r="E42" s="43">
        <v>41271</v>
      </c>
      <c r="F42" s="42" t="s">
        <v>30</v>
      </c>
      <c r="G42" s="44">
        <v>18000</v>
      </c>
      <c r="H42" s="45">
        <v>6</v>
      </c>
      <c r="I42" s="39">
        <f t="shared" si="0"/>
        <v>24</v>
      </c>
    </row>
    <row r="43" spans="1:9" ht="15.6" x14ac:dyDescent="0.3">
      <c r="A43" s="33">
        <v>1308</v>
      </c>
      <c r="B43" s="33" t="s">
        <v>101</v>
      </c>
      <c r="C43" s="35" t="s">
        <v>102</v>
      </c>
      <c r="D43" s="35" t="s">
        <v>18</v>
      </c>
      <c r="E43" s="36">
        <v>40942</v>
      </c>
      <c r="F43" s="35" t="s">
        <v>40</v>
      </c>
      <c r="G43" s="37">
        <v>21222</v>
      </c>
      <c r="H43" s="38">
        <v>6</v>
      </c>
      <c r="I43" s="39">
        <f t="shared" si="0"/>
        <v>24</v>
      </c>
    </row>
    <row r="44" spans="1:9" ht="15.6" x14ac:dyDescent="0.3">
      <c r="A44" s="40">
        <v>1309</v>
      </c>
      <c r="B44" s="40" t="s">
        <v>103</v>
      </c>
      <c r="C44" s="42" t="s">
        <v>102</v>
      </c>
      <c r="D44" s="42" t="s">
        <v>18</v>
      </c>
      <c r="E44" s="43">
        <v>41307</v>
      </c>
      <c r="F44" s="42" t="s">
        <v>40</v>
      </c>
      <c r="G44" s="44">
        <v>23444</v>
      </c>
      <c r="H44" s="45">
        <v>6</v>
      </c>
      <c r="I44" s="39">
        <f t="shared" si="0"/>
        <v>24</v>
      </c>
    </row>
    <row r="45" spans="1:9" ht="15.6" x14ac:dyDescent="0.3">
      <c r="A45" s="47">
        <v>1310</v>
      </c>
      <c r="B45" s="33" t="s">
        <v>104</v>
      </c>
      <c r="C45" s="48" t="s">
        <v>105</v>
      </c>
      <c r="D45" s="48" t="s">
        <v>18</v>
      </c>
      <c r="E45" s="49">
        <v>41317</v>
      </c>
      <c r="F45" s="48" t="s">
        <v>40</v>
      </c>
      <c r="G45" s="50">
        <v>20350</v>
      </c>
      <c r="H45" s="38">
        <v>6</v>
      </c>
      <c r="I45" s="39">
        <f t="shared" si="0"/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showGridLines="0" workbookViewId="0">
      <selection activeCell="B32" sqref="B32"/>
    </sheetView>
  </sheetViews>
  <sheetFormatPr defaultRowHeight="14.4" x14ac:dyDescent="0.3"/>
  <cols>
    <col min="1" max="1" width="10.6640625" customWidth="1"/>
    <col min="2" max="2" width="21.44140625" bestFit="1" customWidth="1"/>
    <col min="3" max="3" width="15.6640625" customWidth="1"/>
    <col min="4" max="4" width="14.44140625" customWidth="1"/>
    <col min="5" max="5" width="22.33203125" customWidth="1"/>
    <col min="6" max="6" width="20" customWidth="1"/>
    <col min="7" max="7" width="18.6640625" customWidth="1"/>
    <col min="8" max="8" width="16.109375" customWidth="1"/>
    <col min="9" max="9" width="20" style="61" customWidth="1"/>
  </cols>
  <sheetData>
    <row r="1" spans="1:9" x14ac:dyDescent="0.3">
      <c r="G1" t="s">
        <v>114</v>
      </c>
    </row>
    <row r="2" spans="1:9" ht="18" x14ac:dyDescent="0.35">
      <c r="E2" s="62" t="s">
        <v>115</v>
      </c>
      <c r="F2" s="62"/>
      <c r="G2" s="62"/>
    </row>
    <row r="3" spans="1:9" ht="15.6" x14ac:dyDescent="0.3">
      <c r="A3" s="29" t="s">
        <v>6</v>
      </c>
      <c r="B3" s="29" t="s">
        <v>7</v>
      </c>
      <c r="C3" s="29" t="s">
        <v>8</v>
      </c>
      <c r="D3" s="29" t="s">
        <v>9</v>
      </c>
      <c r="E3" s="30" t="s">
        <v>10</v>
      </c>
      <c r="F3" s="29" t="s">
        <v>11</v>
      </c>
      <c r="G3" s="31" t="s">
        <v>12</v>
      </c>
      <c r="H3" s="32" t="s">
        <v>116</v>
      </c>
      <c r="I3" s="63" t="s">
        <v>117</v>
      </c>
    </row>
    <row r="4" spans="1:9" ht="15.6" x14ac:dyDescent="0.3">
      <c r="A4" s="33">
        <v>1256</v>
      </c>
      <c r="B4" s="33" t="s">
        <v>16</v>
      </c>
      <c r="C4" s="34" t="s">
        <v>17</v>
      </c>
      <c r="D4" s="35" t="s">
        <v>18</v>
      </c>
      <c r="E4" s="36">
        <v>39169</v>
      </c>
      <c r="F4" s="35" t="s">
        <v>19</v>
      </c>
      <c r="G4" s="37">
        <v>0</v>
      </c>
      <c r="H4" s="64">
        <v>188100</v>
      </c>
      <c r="I4" s="65">
        <f>IFERROR(H4/G4-1,0)</f>
        <v>0</v>
      </c>
    </row>
    <row r="5" spans="1:9" ht="15.6" x14ac:dyDescent="0.3">
      <c r="A5" s="40">
        <v>1257</v>
      </c>
      <c r="B5" s="40" t="s">
        <v>21</v>
      </c>
      <c r="C5" s="41" t="s">
        <v>22</v>
      </c>
      <c r="D5" s="42" t="s">
        <v>23</v>
      </c>
      <c r="E5" s="43">
        <v>39265</v>
      </c>
      <c r="F5" s="42" t="s">
        <v>24</v>
      </c>
      <c r="G5" s="44">
        <v>0</v>
      </c>
      <c r="H5" s="66">
        <v>24888.640000000003</v>
      </c>
      <c r="I5" s="65">
        <f t="shared" ref="I5:I44" si="0">IFERROR(H5/G5-1,0)</f>
        <v>0</v>
      </c>
    </row>
    <row r="6" spans="1:9" ht="15.6" x14ac:dyDescent="0.3">
      <c r="A6" s="33">
        <v>1258</v>
      </c>
      <c r="B6" s="33" t="s">
        <v>25</v>
      </c>
      <c r="C6" s="34" t="s">
        <v>26</v>
      </c>
      <c r="D6" s="35" t="s">
        <v>23</v>
      </c>
      <c r="E6" s="36">
        <v>39265</v>
      </c>
      <c r="F6" s="35" t="s">
        <v>24</v>
      </c>
      <c r="G6" s="37">
        <v>18000</v>
      </c>
      <c r="H6" s="64">
        <v>202500</v>
      </c>
      <c r="I6" s="65">
        <f t="shared" si="0"/>
        <v>10.25</v>
      </c>
    </row>
    <row r="7" spans="1:9" ht="15.6" x14ac:dyDescent="0.3">
      <c r="A7" s="40">
        <v>1260</v>
      </c>
      <c r="B7" s="40" t="s">
        <v>28</v>
      </c>
      <c r="C7" s="41" t="s">
        <v>29</v>
      </c>
      <c r="D7" s="42" t="s">
        <v>18</v>
      </c>
      <c r="E7" s="43">
        <v>39270</v>
      </c>
      <c r="F7" s="42" t="s">
        <v>30</v>
      </c>
      <c r="G7" s="44">
        <v>16555</v>
      </c>
      <c r="H7" s="66">
        <v>18707.149999999998</v>
      </c>
      <c r="I7" s="65">
        <f t="shared" si="0"/>
        <v>0.12999999999999989</v>
      </c>
    </row>
    <row r="8" spans="1:9" ht="15.6" x14ac:dyDescent="0.3">
      <c r="A8" s="33">
        <v>1261</v>
      </c>
      <c r="B8" s="33" t="s">
        <v>32</v>
      </c>
      <c r="C8" s="34" t="s">
        <v>33</v>
      </c>
      <c r="D8" s="35" t="s">
        <v>23</v>
      </c>
      <c r="E8" s="36">
        <v>39275</v>
      </c>
      <c r="F8" s="35" t="s">
        <v>19</v>
      </c>
      <c r="G8" s="37">
        <v>235478</v>
      </c>
      <c r="H8" s="64">
        <v>209000</v>
      </c>
      <c r="I8" s="65">
        <f t="shared" si="0"/>
        <v>-0.11244362530682273</v>
      </c>
    </row>
    <row r="9" spans="1:9" ht="15.6" x14ac:dyDescent="0.3">
      <c r="A9" s="40">
        <v>1262</v>
      </c>
      <c r="B9" s="40" t="s">
        <v>35</v>
      </c>
      <c r="C9" s="41" t="s">
        <v>36</v>
      </c>
      <c r="D9" s="42" t="s">
        <v>18</v>
      </c>
      <c r="E9" s="43">
        <v>39303</v>
      </c>
      <c r="F9" s="42" t="s">
        <v>34</v>
      </c>
      <c r="G9" s="44">
        <v>25998</v>
      </c>
      <c r="H9" s="66">
        <v>29117.760000000002</v>
      </c>
      <c r="I9" s="65">
        <f t="shared" si="0"/>
        <v>0.12000000000000011</v>
      </c>
    </row>
    <row r="10" spans="1:9" ht="15.6" x14ac:dyDescent="0.3">
      <c r="A10" s="33">
        <v>1263</v>
      </c>
      <c r="B10" s="33" t="s">
        <v>37</v>
      </c>
      <c r="C10" s="34" t="s">
        <v>37</v>
      </c>
      <c r="D10" s="35" t="s">
        <v>18</v>
      </c>
      <c r="E10" s="36">
        <v>39334</v>
      </c>
      <c r="F10" s="35" t="s">
        <v>30</v>
      </c>
      <c r="G10" s="37">
        <v>21000</v>
      </c>
      <c r="H10" s="64">
        <v>22050</v>
      </c>
      <c r="I10" s="65">
        <f t="shared" si="0"/>
        <v>5.0000000000000044E-2</v>
      </c>
    </row>
    <row r="11" spans="1:9" ht="15.6" x14ac:dyDescent="0.3">
      <c r="A11" s="40">
        <v>1264</v>
      </c>
      <c r="B11" s="40" t="s">
        <v>38</v>
      </c>
      <c r="C11" s="41" t="s">
        <v>39</v>
      </c>
      <c r="D11" s="42" t="s">
        <v>23</v>
      </c>
      <c r="E11" s="43">
        <v>39421</v>
      </c>
      <c r="F11" s="42" t="s">
        <v>40</v>
      </c>
      <c r="G11" s="44">
        <v>20021</v>
      </c>
      <c r="H11" s="66">
        <v>22623.73</v>
      </c>
      <c r="I11" s="65">
        <f t="shared" si="0"/>
        <v>0.12999999999999989</v>
      </c>
    </row>
    <row r="12" spans="1:9" ht="15.6" x14ac:dyDescent="0.3">
      <c r="A12" s="33">
        <v>1266</v>
      </c>
      <c r="B12" s="33" t="s">
        <v>41</v>
      </c>
      <c r="C12" s="34" t="s">
        <v>42</v>
      </c>
      <c r="D12" s="35" t="s">
        <v>23</v>
      </c>
      <c r="E12" s="36">
        <v>39424</v>
      </c>
      <c r="F12" s="35" t="s">
        <v>40</v>
      </c>
      <c r="G12" s="37">
        <v>11222</v>
      </c>
      <c r="H12" s="64">
        <v>11895.32</v>
      </c>
      <c r="I12" s="65">
        <f t="shared" si="0"/>
        <v>6.0000000000000053E-2</v>
      </c>
    </row>
    <row r="13" spans="1:9" ht="15.6" x14ac:dyDescent="0.3">
      <c r="A13" s="40">
        <v>1267</v>
      </c>
      <c r="B13" s="40" t="s">
        <v>43</v>
      </c>
      <c r="C13" s="41" t="s">
        <v>44</v>
      </c>
      <c r="D13" s="42" t="s">
        <v>23</v>
      </c>
      <c r="E13" s="43">
        <v>39424</v>
      </c>
      <c r="F13" s="42" t="s">
        <v>40</v>
      </c>
      <c r="G13" s="44">
        <v>21000</v>
      </c>
      <c r="H13" s="66">
        <v>23520.000000000004</v>
      </c>
      <c r="I13" s="65">
        <f t="shared" si="0"/>
        <v>0.12000000000000011</v>
      </c>
    </row>
    <row r="14" spans="1:9" ht="15.6" x14ac:dyDescent="0.3">
      <c r="A14" s="33">
        <v>1268</v>
      </c>
      <c r="B14" s="33" t="s">
        <v>45</v>
      </c>
      <c r="C14" s="34" t="s">
        <v>46</v>
      </c>
      <c r="D14" s="35" t="s">
        <v>23</v>
      </c>
      <c r="E14" s="36">
        <v>39454</v>
      </c>
      <c r="F14" s="35" t="s">
        <v>40</v>
      </c>
      <c r="G14" s="37">
        <v>21000</v>
      </c>
      <c r="H14" s="64">
        <v>22470</v>
      </c>
      <c r="I14" s="65">
        <f t="shared" si="0"/>
        <v>7.0000000000000062E-2</v>
      </c>
    </row>
    <row r="15" spans="1:9" ht="15.6" x14ac:dyDescent="0.3">
      <c r="A15" s="40">
        <v>1269</v>
      </c>
      <c r="B15" s="40" t="s">
        <v>47</v>
      </c>
      <c r="C15" s="41" t="s">
        <v>48</v>
      </c>
      <c r="D15" s="42" t="s">
        <v>23</v>
      </c>
      <c r="E15" s="43">
        <v>39481</v>
      </c>
      <c r="F15" s="42" t="s">
        <v>40</v>
      </c>
      <c r="G15" s="44">
        <v>56000</v>
      </c>
      <c r="H15" s="66">
        <v>60200</v>
      </c>
      <c r="I15" s="65">
        <f t="shared" si="0"/>
        <v>7.4999999999999956E-2</v>
      </c>
    </row>
    <row r="16" spans="1:9" ht="15.6" x14ac:dyDescent="0.3">
      <c r="A16" s="33">
        <v>1270</v>
      </c>
      <c r="B16" s="33" t="s">
        <v>49</v>
      </c>
      <c r="C16" s="34" t="s">
        <v>50</v>
      </c>
      <c r="D16" s="35" t="s">
        <v>18</v>
      </c>
      <c r="E16" s="36">
        <v>39512</v>
      </c>
      <c r="F16" s="35" t="s">
        <v>40</v>
      </c>
      <c r="G16" s="37">
        <v>23555</v>
      </c>
      <c r="H16" s="64">
        <v>25674.95</v>
      </c>
      <c r="I16" s="65">
        <f t="shared" si="0"/>
        <v>9.000000000000008E-2</v>
      </c>
    </row>
    <row r="17" spans="1:9" ht="15.6" x14ac:dyDescent="0.3">
      <c r="A17" s="40">
        <v>1271</v>
      </c>
      <c r="B17" s="40" t="s">
        <v>51</v>
      </c>
      <c r="C17" s="41" t="s">
        <v>52</v>
      </c>
      <c r="D17" s="42" t="s">
        <v>18</v>
      </c>
      <c r="E17" s="43">
        <v>39512</v>
      </c>
      <c r="F17" s="42" t="s">
        <v>30</v>
      </c>
      <c r="G17" s="44">
        <v>15333</v>
      </c>
      <c r="H17" s="66">
        <v>16636.305</v>
      </c>
      <c r="I17" s="65">
        <f t="shared" si="0"/>
        <v>8.4999999999999964E-2</v>
      </c>
    </row>
    <row r="18" spans="1:9" ht="15.6" x14ac:dyDescent="0.3">
      <c r="A18" s="33">
        <v>1272</v>
      </c>
      <c r="B18" s="33" t="s">
        <v>53</v>
      </c>
      <c r="C18" s="35" t="s">
        <v>54</v>
      </c>
      <c r="D18" s="35" t="s">
        <v>23</v>
      </c>
      <c r="E18" s="36">
        <v>39517</v>
      </c>
      <c r="F18" s="35" t="s">
        <v>30</v>
      </c>
      <c r="G18" s="37">
        <v>16555</v>
      </c>
      <c r="H18" s="64">
        <v>18044.95</v>
      </c>
      <c r="I18" s="65">
        <f t="shared" si="0"/>
        <v>9.000000000000008E-2</v>
      </c>
    </row>
    <row r="19" spans="1:9" ht="15.6" x14ac:dyDescent="0.3">
      <c r="A19" s="40">
        <v>1273</v>
      </c>
      <c r="B19" s="40" t="s">
        <v>55</v>
      </c>
      <c r="C19" s="42" t="s">
        <v>56</v>
      </c>
      <c r="D19" s="42" t="s">
        <v>18</v>
      </c>
      <c r="E19" s="43">
        <v>39522</v>
      </c>
      <c r="F19" s="42" t="s">
        <v>40</v>
      </c>
      <c r="G19" s="44">
        <v>26555</v>
      </c>
      <c r="H19" s="66">
        <v>29077.724999999999</v>
      </c>
      <c r="I19" s="65">
        <f t="shared" si="0"/>
        <v>9.4999999999999973E-2</v>
      </c>
    </row>
    <row r="20" spans="1:9" ht="15.6" x14ac:dyDescent="0.3">
      <c r="A20" s="33">
        <v>1274</v>
      </c>
      <c r="B20" s="33" t="s">
        <v>57</v>
      </c>
      <c r="C20" s="35" t="s">
        <v>58</v>
      </c>
      <c r="D20" s="35" t="s">
        <v>18</v>
      </c>
      <c r="E20" s="36">
        <v>39542</v>
      </c>
      <c r="F20" s="35" t="s">
        <v>40</v>
      </c>
      <c r="G20" s="37">
        <v>14454</v>
      </c>
      <c r="H20" s="64">
        <v>15899.400000000001</v>
      </c>
      <c r="I20" s="65">
        <f t="shared" si="0"/>
        <v>0.10000000000000009</v>
      </c>
    </row>
    <row r="21" spans="1:9" ht="15.6" x14ac:dyDescent="0.3">
      <c r="A21" s="40">
        <v>1279</v>
      </c>
      <c r="B21" s="40" t="s">
        <v>59</v>
      </c>
      <c r="C21" s="42" t="s">
        <v>60</v>
      </c>
      <c r="D21" s="42" t="s">
        <v>23</v>
      </c>
      <c r="E21" s="43">
        <v>39571</v>
      </c>
      <c r="F21" s="42" t="s">
        <v>34</v>
      </c>
      <c r="G21" s="44">
        <v>21000</v>
      </c>
      <c r="H21" s="66">
        <v>23205</v>
      </c>
      <c r="I21" s="65">
        <f t="shared" si="0"/>
        <v>0.10499999999999998</v>
      </c>
    </row>
    <row r="22" spans="1:9" ht="15.6" x14ac:dyDescent="0.3">
      <c r="A22" s="33">
        <v>1280</v>
      </c>
      <c r="B22" s="33" t="s">
        <v>61</v>
      </c>
      <c r="C22" s="35" t="s">
        <v>62</v>
      </c>
      <c r="D22" s="35" t="s">
        <v>18</v>
      </c>
      <c r="E22" s="36">
        <v>39572</v>
      </c>
      <c r="F22" s="35" t="s">
        <v>34</v>
      </c>
      <c r="G22" s="37">
        <v>33000</v>
      </c>
      <c r="H22" s="64">
        <v>36630</v>
      </c>
      <c r="I22" s="65">
        <f t="shared" si="0"/>
        <v>0.1100000000000001</v>
      </c>
    </row>
    <row r="23" spans="1:9" ht="15.6" x14ac:dyDescent="0.3">
      <c r="A23" s="40">
        <v>1281</v>
      </c>
      <c r="B23" s="40" t="s">
        <v>63</v>
      </c>
      <c r="C23" s="42" t="s">
        <v>64</v>
      </c>
      <c r="D23" s="42" t="s">
        <v>23</v>
      </c>
      <c r="E23" s="43">
        <v>39576</v>
      </c>
      <c r="F23" s="42" t="s">
        <v>34</v>
      </c>
      <c r="G23" s="44">
        <v>39666</v>
      </c>
      <c r="H23" s="66">
        <v>44227.59</v>
      </c>
      <c r="I23" s="65">
        <f t="shared" si="0"/>
        <v>0.11499999999999999</v>
      </c>
    </row>
    <row r="24" spans="1:9" ht="15.6" x14ac:dyDescent="0.3">
      <c r="A24" s="33">
        <v>1282</v>
      </c>
      <c r="B24" s="33" t="s">
        <v>65</v>
      </c>
      <c r="C24" s="35" t="s">
        <v>66</v>
      </c>
      <c r="D24" s="35" t="s">
        <v>18</v>
      </c>
      <c r="E24" s="36">
        <v>39577</v>
      </c>
      <c r="F24" s="35" t="s">
        <v>40</v>
      </c>
      <c r="G24" s="37">
        <v>49330</v>
      </c>
      <c r="H24" s="64">
        <v>54263.000000000007</v>
      </c>
      <c r="I24" s="65">
        <f t="shared" si="0"/>
        <v>0.10000000000000009</v>
      </c>
    </row>
    <row r="25" spans="1:9" ht="15.6" x14ac:dyDescent="0.3">
      <c r="A25" s="40">
        <v>1283</v>
      </c>
      <c r="B25" s="40" t="s">
        <v>67</v>
      </c>
      <c r="C25" s="42" t="s">
        <v>68</v>
      </c>
      <c r="D25" s="42" t="s">
        <v>18</v>
      </c>
      <c r="E25" s="43">
        <v>39600</v>
      </c>
      <c r="F25" s="42" t="s">
        <v>40</v>
      </c>
      <c r="G25" s="44">
        <v>34589</v>
      </c>
      <c r="H25" s="66">
        <v>38912.625</v>
      </c>
      <c r="I25" s="65">
        <f t="shared" si="0"/>
        <v>0.125</v>
      </c>
    </row>
    <row r="26" spans="1:9" ht="15.6" x14ac:dyDescent="0.3">
      <c r="A26" s="33">
        <v>1284</v>
      </c>
      <c r="B26" s="33" t="s">
        <v>69</v>
      </c>
      <c r="C26" s="35" t="s">
        <v>70</v>
      </c>
      <c r="D26" s="35" t="s">
        <v>18</v>
      </c>
      <c r="E26" s="36">
        <v>39608</v>
      </c>
      <c r="F26" s="35" t="s">
        <v>40</v>
      </c>
      <c r="G26" s="37">
        <v>24000</v>
      </c>
      <c r="H26" s="64">
        <v>27119.999999999996</v>
      </c>
      <c r="I26" s="65">
        <f t="shared" si="0"/>
        <v>0.12999999999999989</v>
      </c>
    </row>
    <row r="27" spans="1:9" ht="15.6" x14ac:dyDescent="0.3">
      <c r="A27" s="40">
        <v>1285</v>
      </c>
      <c r="B27" s="40" t="s">
        <v>71</v>
      </c>
      <c r="C27" s="42" t="s">
        <v>72</v>
      </c>
      <c r="D27" s="42" t="s">
        <v>23</v>
      </c>
      <c r="E27" s="43">
        <v>39778</v>
      </c>
      <c r="F27" s="42" t="s">
        <v>24</v>
      </c>
      <c r="G27" s="44">
        <v>22454</v>
      </c>
      <c r="H27" s="66">
        <v>25485.29</v>
      </c>
      <c r="I27" s="65">
        <f t="shared" si="0"/>
        <v>0.13500000000000001</v>
      </c>
    </row>
    <row r="28" spans="1:9" ht="15.6" x14ac:dyDescent="0.3">
      <c r="A28" s="33">
        <v>1286</v>
      </c>
      <c r="B28" s="33" t="s">
        <v>73</v>
      </c>
      <c r="C28" s="35" t="s">
        <v>74</v>
      </c>
      <c r="D28" s="35" t="s">
        <v>18</v>
      </c>
      <c r="E28" s="36">
        <v>40156</v>
      </c>
      <c r="F28" s="35" t="s">
        <v>34</v>
      </c>
      <c r="G28" s="37">
        <v>21888</v>
      </c>
      <c r="H28" s="64">
        <v>24952.320000000003</v>
      </c>
      <c r="I28" s="65">
        <f t="shared" si="0"/>
        <v>0.14000000000000012</v>
      </c>
    </row>
    <row r="29" spans="1:9" ht="15.6" x14ac:dyDescent="0.3">
      <c r="A29" s="40">
        <v>1287</v>
      </c>
      <c r="B29" s="40" t="s">
        <v>75</v>
      </c>
      <c r="C29" s="42" t="s">
        <v>76</v>
      </c>
      <c r="D29" s="42" t="s">
        <v>18</v>
      </c>
      <c r="E29" s="43">
        <v>40156</v>
      </c>
      <c r="F29" s="42" t="s">
        <v>34</v>
      </c>
      <c r="G29" s="44">
        <v>40999</v>
      </c>
      <c r="H29" s="66">
        <v>46943.855000000003</v>
      </c>
      <c r="I29" s="65">
        <f t="shared" si="0"/>
        <v>0.14500000000000002</v>
      </c>
    </row>
    <row r="30" spans="1:9" ht="15.6" x14ac:dyDescent="0.3">
      <c r="A30" s="33">
        <v>1288</v>
      </c>
      <c r="B30" s="33" t="s">
        <v>77</v>
      </c>
      <c r="C30" s="35" t="s">
        <v>78</v>
      </c>
      <c r="D30" s="35" t="s">
        <v>18</v>
      </c>
      <c r="E30" s="36">
        <v>40157</v>
      </c>
      <c r="F30" s="35" t="s">
        <v>24</v>
      </c>
      <c r="G30" s="37">
        <v>23036</v>
      </c>
      <c r="H30" s="64">
        <v>26491.399999999998</v>
      </c>
      <c r="I30" s="65">
        <f t="shared" si="0"/>
        <v>0.14999999999999991</v>
      </c>
    </row>
    <row r="31" spans="1:9" ht="15.6" x14ac:dyDescent="0.3">
      <c r="A31" s="40">
        <v>1289</v>
      </c>
      <c r="B31" s="40" t="s">
        <v>79</v>
      </c>
      <c r="C31" s="42" t="s">
        <v>80</v>
      </c>
      <c r="D31" s="42" t="s">
        <v>23</v>
      </c>
      <c r="E31" s="43">
        <v>40528</v>
      </c>
      <c r="F31" s="42" t="s">
        <v>30</v>
      </c>
      <c r="G31" s="44">
        <v>27000</v>
      </c>
      <c r="H31" s="66">
        <v>28485</v>
      </c>
      <c r="I31" s="65">
        <f t="shared" si="0"/>
        <v>5.4999999999999938E-2</v>
      </c>
    </row>
    <row r="32" spans="1:9" ht="15.6" x14ac:dyDescent="0.3">
      <c r="A32" s="33">
        <v>1290</v>
      </c>
      <c r="B32" s="33" t="s">
        <v>81</v>
      </c>
      <c r="C32" s="35" t="s">
        <v>82</v>
      </c>
      <c r="D32" s="35" t="s">
        <v>23</v>
      </c>
      <c r="E32" s="36">
        <v>40193</v>
      </c>
      <c r="F32" s="35" t="s">
        <v>24</v>
      </c>
      <c r="G32" s="37">
        <v>23045</v>
      </c>
      <c r="H32" s="64">
        <v>25119.050000000003</v>
      </c>
      <c r="I32" s="65">
        <f t="shared" si="0"/>
        <v>9.000000000000008E-2</v>
      </c>
    </row>
    <row r="33" spans="1:9" ht="15.6" x14ac:dyDescent="0.3">
      <c r="A33" s="40">
        <v>1291</v>
      </c>
      <c r="B33" s="40" t="s">
        <v>83</v>
      </c>
      <c r="C33" s="42" t="s">
        <v>84</v>
      </c>
      <c r="D33" s="42" t="s">
        <v>23</v>
      </c>
      <c r="E33" s="43">
        <v>40276</v>
      </c>
      <c r="F33" s="42" t="s">
        <v>24</v>
      </c>
      <c r="G33" s="44">
        <v>35669</v>
      </c>
      <c r="H33" s="66">
        <v>37987.485000000001</v>
      </c>
      <c r="I33" s="65">
        <f t="shared" si="0"/>
        <v>6.4999999999999947E-2</v>
      </c>
    </row>
    <row r="34" spans="1:9" ht="15.6" x14ac:dyDescent="0.3">
      <c r="A34" s="33">
        <v>1292</v>
      </c>
      <c r="B34" s="33" t="s">
        <v>85</v>
      </c>
      <c r="C34" s="35" t="s">
        <v>86</v>
      </c>
      <c r="D34" s="35" t="s">
        <v>18</v>
      </c>
      <c r="E34" s="36">
        <v>40276</v>
      </c>
      <c r="F34" s="35" t="s">
        <v>34</v>
      </c>
      <c r="G34" s="37">
        <v>25999</v>
      </c>
      <c r="H34" s="64">
        <v>27818.93</v>
      </c>
      <c r="I34" s="65">
        <f t="shared" si="0"/>
        <v>7.0000000000000062E-2</v>
      </c>
    </row>
    <row r="35" spans="1:9" ht="15.6" x14ac:dyDescent="0.3">
      <c r="A35" s="40">
        <v>1301</v>
      </c>
      <c r="B35" s="40" t="s">
        <v>87</v>
      </c>
      <c r="C35" s="42" t="s">
        <v>88</v>
      </c>
      <c r="D35" s="42" t="s">
        <v>18</v>
      </c>
      <c r="E35" s="43">
        <v>40365</v>
      </c>
      <c r="F35" s="42" t="s">
        <v>24</v>
      </c>
      <c r="G35" s="44">
        <v>18333</v>
      </c>
      <c r="H35" s="66">
        <v>19707.974999999999</v>
      </c>
      <c r="I35" s="65">
        <f t="shared" si="0"/>
        <v>7.4999999999999956E-2</v>
      </c>
    </row>
    <row r="36" spans="1:9" ht="15.6" x14ac:dyDescent="0.3">
      <c r="A36" s="33">
        <v>1302</v>
      </c>
      <c r="B36" s="33" t="s">
        <v>89</v>
      </c>
      <c r="C36" s="35" t="s">
        <v>90</v>
      </c>
      <c r="D36" s="35" t="s">
        <v>18</v>
      </c>
      <c r="E36" s="36">
        <v>40301</v>
      </c>
      <c r="F36" s="35" t="s">
        <v>30</v>
      </c>
      <c r="G36" s="37">
        <v>26014</v>
      </c>
      <c r="H36" s="64">
        <v>30696.519999999997</v>
      </c>
      <c r="I36" s="65">
        <f t="shared" si="0"/>
        <v>0.17999999999999994</v>
      </c>
    </row>
    <row r="37" spans="1:9" ht="15.6" x14ac:dyDescent="0.3">
      <c r="A37" s="40">
        <v>1303</v>
      </c>
      <c r="B37" s="40" t="s">
        <v>91</v>
      </c>
      <c r="C37" s="42" t="s">
        <v>92</v>
      </c>
      <c r="D37" s="42" t="s">
        <v>23</v>
      </c>
      <c r="E37" s="43">
        <v>40666</v>
      </c>
      <c r="F37" s="42" t="s">
        <v>24</v>
      </c>
      <c r="G37" s="44">
        <v>12348</v>
      </c>
      <c r="H37" s="66">
        <v>14632.380000000001</v>
      </c>
      <c r="I37" s="65">
        <f t="shared" si="0"/>
        <v>0.18500000000000005</v>
      </c>
    </row>
    <row r="38" spans="1:9" ht="15.6" x14ac:dyDescent="0.3">
      <c r="A38" s="33">
        <v>1304</v>
      </c>
      <c r="B38" s="33" t="s">
        <v>93</v>
      </c>
      <c r="C38" s="35" t="s">
        <v>94</v>
      </c>
      <c r="D38" s="35" t="s">
        <v>18</v>
      </c>
      <c r="E38" s="36">
        <v>40667</v>
      </c>
      <c r="F38" s="35" t="s">
        <v>24</v>
      </c>
      <c r="G38" s="37">
        <v>11222</v>
      </c>
      <c r="H38" s="64">
        <v>12344.2</v>
      </c>
      <c r="I38" s="65">
        <f t="shared" si="0"/>
        <v>0.10000000000000009</v>
      </c>
    </row>
    <row r="39" spans="1:9" ht="15.6" x14ac:dyDescent="0.3">
      <c r="A39" s="40">
        <v>1305</v>
      </c>
      <c r="B39" s="40" t="s">
        <v>95</v>
      </c>
      <c r="C39" s="42" t="s">
        <v>96</v>
      </c>
      <c r="D39" s="42" t="s">
        <v>18</v>
      </c>
      <c r="E39" s="43">
        <v>40755</v>
      </c>
      <c r="F39" s="42" t="s">
        <v>24</v>
      </c>
      <c r="G39" s="44">
        <v>11799</v>
      </c>
      <c r="H39" s="66">
        <v>14099.805</v>
      </c>
      <c r="I39" s="65">
        <f t="shared" si="0"/>
        <v>0.19500000000000006</v>
      </c>
    </row>
    <row r="40" spans="1:9" ht="15.6" x14ac:dyDescent="0.3">
      <c r="A40" s="33">
        <v>1306</v>
      </c>
      <c r="B40" s="33" t="s">
        <v>97</v>
      </c>
      <c r="C40" s="35" t="s">
        <v>98</v>
      </c>
      <c r="D40" s="35" t="s">
        <v>18</v>
      </c>
      <c r="E40" s="36">
        <v>40758</v>
      </c>
      <c r="F40" s="35" t="s">
        <v>24</v>
      </c>
      <c r="G40" s="37">
        <v>23456</v>
      </c>
      <c r="H40" s="64">
        <v>28147.200000000001</v>
      </c>
      <c r="I40" s="65">
        <f t="shared" si="0"/>
        <v>0.19999999999999996</v>
      </c>
    </row>
    <row r="41" spans="1:9" ht="15.6" x14ac:dyDescent="0.3">
      <c r="A41" s="40">
        <v>1307</v>
      </c>
      <c r="B41" s="40" t="s">
        <v>99</v>
      </c>
      <c r="C41" s="42" t="s">
        <v>100</v>
      </c>
      <c r="D41" s="42" t="s">
        <v>18</v>
      </c>
      <c r="E41" s="43">
        <v>41271</v>
      </c>
      <c r="F41" s="42" t="s">
        <v>30</v>
      </c>
      <c r="G41" s="44">
        <v>18000</v>
      </c>
      <c r="H41" s="66">
        <v>21690</v>
      </c>
      <c r="I41" s="65">
        <f t="shared" si="0"/>
        <v>0.20500000000000007</v>
      </c>
    </row>
    <row r="42" spans="1:9" ht="15.6" x14ac:dyDescent="0.3">
      <c r="A42" s="33">
        <v>1308</v>
      </c>
      <c r="B42" s="33" t="s">
        <v>101</v>
      </c>
      <c r="C42" s="35" t="s">
        <v>102</v>
      </c>
      <c r="D42" s="35" t="s">
        <v>18</v>
      </c>
      <c r="E42" s="36">
        <v>40942</v>
      </c>
      <c r="F42" s="35" t="s">
        <v>40</v>
      </c>
      <c r="G42" s="37">
        <v>21222</v>
      </c>
      <c r="H42" s="64">
        <v>22707.54</v>
      </c>
      <c r="I42" s="65">
        <f t="shared" si="0"/>
        <v>7.0000000000000062E-2</v>
      </c>
    </row>
    <row r="43" spans="1:9" ht="15.6" x14ac:dyDescent="0.3">
      <c r="A43" s="40">
        <v>1309</v>
      </c>
      <c r="B43" s="40" t="s">
        <v>103</v>
      </c>
      <c r="C43" s="42" t="s">
        <v>102</v>
      </c>
      <c r="D43" s="42" t="s">
        <v>18</v>
      </c>
      <c r="E43" s="43">
        <v>41307</v>
      </c>
      <c r="F43" s="42" t="s">
        <v>40</v>
      </c>
      <c r="G43" s="44">
        <v>23444</v>
      </c>
      <c r="H43" s="66">
        <v>28484.460000000003</v>
      </c>
      <c r="I43" s="65">
        <f t="shared" si="0"/>
        <v>0.21500000000000008</v>
      </c>
    </row>
    <row r="44" spans="1:9" ht="15.6" x14ac:dyDescent="0.3">
      <c r="A44" s="47">
        <v>1310</v>
      </c>
      <c r="B44" s="33" t="s">
        <v>104</v>
      </c>
      <c r="C44" s="48" t="s">
        <v>105</v>
      </c>
      <c r="D44" s="48" t="s">
        <v>18</v>
      </c>
      <c r="E44" s="49">
        <v>41317</v>
      </c>
      <c r="F44" s="48" t="s">
        <v>40</v>
      </c>
      <c r="G44" s="50">
        <v>20350</v>
      </c>
      <c r="H44" s="64">
        <v>21774.5</v>
      </c>
      <c r="I44" s="65">
        <f t="shared" si="0"/>
        <v>7.0000000000000062E-2</v>
      </c>
    </row>
    <row r="45" spans="1:9" x14ac:dyDescent="0.3">
      <c r="H45" s="67"/>
    </row>
    <row r="46" spans="1:9" x14ac:dyDescent="0.3">
      <c r="H46" s="67"/>
    </row>
    <row r="47" spans="1:9" x14ac:dyDescent="0.3">
      <c r="H47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</vt:lpstr>
      <vt:lpstr>IFNESTED</vt:lpstr>
      <vt:lpstr>IF ERROR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MrsGraceDonald</dc:creator>
  <cp:lastModifiedBy>hp</cp:lastModifiedBy>
  <dcterms:created xsi:type="dcterms:W3CDTF">2019-03-11T21:56:53Z</dcterms:created>
  <dcterms:modified xsi:type="dcterms:W3CDTF">2022-07-08T22:18:03Z</dcterms:modified>
</cp:coreProperties>
</file>