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12"/>
  <workbookPr/>
  <mc:AlternateContent xmlns:mc="http://schemas.openxmlformats.org/markup-compatibility/2006">
    <mc:Choice Requires="x15">
      <x15ac:absPath xmlns:x15ac="http://schemas.microsoft.com/office/spreadsheetml/2010/11/ac" url="c:\user\E555839\===PowerBI\Gouvernance\"/>
    </mc:Choice>
  </mc:AlternateContent>
  <xr:revisionPtr revIDLastSave="274" documentId="11_29861AB62945FCA11354F4DF3AB368261D018454" xr6:coauthVersionLast="47" xr6:coauthVersionMax="47" xr10:uidLastSave="{8DFFFAF5-B20C-40BB-B8E6-865B76CDB8C2}"/>
  <bookViews>
    <workbookView xWindow="0" yWindow="0" windowWidth="28770" windowHeight="7785" firstSheet="1" activeTab="1" xr2:uid="{00000000-000D-0000-FFFF-FFFF00000000}"/>
  </bookViews>
  <sheets>
    <sheet name="Feuil1" sheetId="1" r:id="rId1"/>
    <sheet name="DS" sheetId="4" r:id="rId2"/>
    <sheet name="Feuil2 (2)" sheetId="3" r:id="rId3"/>
    <sheet name="Feuil2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4" l="1"/>
  <c r="K23" i="4"/>
  <c r="K24" i="4"/>
  <c r="K20" i="4"/>
  <c r="N16" i="4"/>
  <c r="I22" i="4"/>
  <c r="I19" i="4"/>
  <c r="H18" i="4"/>
  <c r="H17" i="4"/>
  <c r="K15" i="4"/>
  <c r="K14" i="4"/>
  <c r="L13" i="4"/>
  <c r="I12" i="4"/>
  <c r="I11" i="4"/>
  <c r="I10" i="4"/>
  <c r="B9" i="1"/>
</calcChain>
</file>

<file path=xl/sharedStrings.xml><?xml version="1.0" encoding="utf-8"?>
<sst xmlns="http://schemas.openxmlformats.org/spreadsheetml/2006/main" count="264" uniqueCount="124">
  <si>
    <t>Cluster de Gateway</t>
  </si>
  <si>
    <t>PROD</t>
  </si>
  <si>
    <t>HR</t>
  </si>
  <si>
    <t>2PD0</t>
  </si>
  <si>
    <t>Supported DS</t>
  </si>
  <si>
    <t>PROD BE</t>
  </si>
  <si>
    <t>API</t>
  </si>
  <si>
    <t>Datasource</t>
  </si>
  <si>
    <t>MP0</t>
  </si>
  <si>
    <t>LOGSTASH</t>
  </si>
  <si>
    <t>PREPROD</t>
  </si>
  <si>
    <t>DATASOURCE LIST</t>
  </si>
  <si>
    <t>DATABASE SITUATION</t>
  </si>
  <si>
    <t>GOAL for USER'S DATASOURCE</t>
  </si>
  <si>
    <t>PIPELINE</t>
  </si>
  <si>
    <t>Gateway Cluster</t>
  </si>
  <si>
    <t>Internal Name</t>
  </si>
  <si>
    <t>Server</t>
  </si>
  <si>
    <t>Geo Site</t>
  </si>
  <si>
    <t>PWR_GATEWAY_PROD</t>
  </si>
  <si>
    <t>NEO_GATEWAY</t>
  </si>
  <si>
    <t>YVAV2PD0</t>
  </si>
  <si>
    <t>PY/HR</t>
  </si>
  <si>
    <t>PWR_GATEWAY_PREPROD</t>
  </si>
  <si>
    <t>YVAV36S0</t>
  </si>
  <si>
    <t>BE</t>
  </si>
  <si>
    <t>PWR_GATEWAY_PROD_BE</t>
  </si>
  <si>
    <t>YVAV0E00</t>
  </si>
  <si>
    <t>YVAV0MP0</t>
  </si>
  <si>
    <t>Kind</t>
  </si>
  <si>
    <t>PRODUCTION</t>
  </si>
  <si>
    <t>PREPRODUCTION</t>
  </si>
  <si>
    <t>PRODUCTION HR</t>
  </si>
  <si>
    <t>PRODUCTION BE</t>
  </si>
  <si>
    <t>DEV</t>
  </si>
  <si>
    <t>PREPRODUCTION BE  &amp; HR</t>
  </si>
  <si>
    <t>DATALAB</t>
  </si>
  <si>
    <t>beox1k01</t>
  </si>
  <si>
    <t>(*) BE11</t>
  </si>
  <si>
    <t>PWR00PBI_PRO</t>
  </si>
  <si>
    <t>PWR01PBI_PRO</t>
  </si>
  <si>
    <t>PWR02PBI_PRO</t>
  </si>
  <si>
    <t>beox2k01</t>
  </si>
  <si>
    <t>(*) BE21</t>
  </si>
  <si>
    <t>PWR00PBI_PP2</t>
  </si>
  <si>
    <t>pyox2k01</t>
  </si>
  <si>
    <t>(*) PY21</t>
  </si>
  <si>
    <t>PWR01PBI_PP2</t>
  </si>
  <si>
    <t>PWR02PBI_PP4</t>
  </si>
  <si>
    <t>BRCEX_PP2</t>
  </si>
  <si>
    <t>pyox1k01</t>
  </si>
  <si>
    <t>(*) PY11</t>
  </si>
  <si>
    <t>CXPD0_PRO</t>
  </si>
  <si>
    <t>NLI01_PRO</t>
  </si>
  <si>
    <t>NAS on BE</t>
  </si>
  <si>
    <t>(N) BE</t>
  </si>
  <si>
    <t>\\yvshn001\nlo_sftp\BODY</t>
  </si>
  <si>
    <t>CXPD0_PP2</t>
  </si>
  <si>
    <t>CXPD0_PP3</t>
  </si>
  <si>
    <t>\\yvshn001\MFG_ENERGY</t>
  </si>
  <si>
    <t>NLI01_PP2</t>
  </si>
  <si>
    <t>NLI01_PP3</t>
  </si>
  <si>
    <t>pyox1k02</t>
  </si>
  <si>
    <t>Cluster GTW</t>
  </si>
  <si>
    <t>PWR02PBI_PP2</t>
  </si>
  <si>
    <t>BE11 PWR02PBI_PRO (PWR02_PBI_MANUF)</t>
  </si>
  <si>
    <t>beox1k01.inetpsa.com/PWR02PBI_PRO</t>
  </si>
  <si>
    <t>(D) DATALAB BRC PY21 BRCEX_PP2 (BRC_READ)</t>
  </si>
  <si>
    <t>PYOX2K01/BRCEX_PP2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</si>
  <si>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Load Balance oriented</t>
    </r>
  </si>
  <si>
    <t>COPLA PRO CXPD0_PRO ( CXPD0_PBI )</t>
  </si>
  <si>
    <t>pyox1k01.inetpsa.com/CXPD0_PRO</t>
  </si>
  <si>
    <t>(*) PY21 PWR02PBI_PP4 (PWR02_PBI_MANUF)</t>
  </si>
  <si>
    <t>pyox2k01.inetpsa.com:1521/pwr02pbi_pp4</t>
  </si>
  <si>
    <t>3 gateway clusters:</t>
  </si>
  <si>
    <t>(*) PY21 PWR01PBI_PP2 (PWR01_PBI_MANUF)</t>
  </si>
  <si>
    <t>pyox2k01.inetpsa.com:1521/pwr01pbi_pp2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</si>
  <si>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</rPr>
      <t>Production HR</t>
    </r>
  </si>
  <si>
    <t>(*) DATALAB BRC PY21 BRCEX_PP2 (BRC_READ)</t>
  </si>
  <si>
    <t>PYOX2K01.inetpsa.com:1521/BRCEX_PP2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</si>
  <si>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</rPr>
      <t>Production BE</t>
    </r>
  </si>
  <si>
    <t>NEO Installation PROD (NLI01_PBI)</t>
  </si>
  <si>
    <t>pyox1k01.inetpsa.com/NLI01_PRO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</si>
  <si>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</rPr>
      <t>Preproduction</t>
    </r>
  </si>
  <si>
    <t>(N) BE1A YVSHN001-NLO_SFTP-BODY (mzpnli35)</t>
  </si>
  <si>
    <t>PROS:</t>
  </si>
  <si>
    <t>COPLA DEV PP3 CXPD0_PP3 WITHOUT DOMAIN (TO BE DELETED) (CXPD0_PBI)</t>
  </si>
  <si>
    <t>beox2k01/CXPD0_PP3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</si>
  <si>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</rPr>
      <t>The gateways are located next to the data source</t>
    </r>
  </si>
  <si>
    <t>WELDING WIZARD CXPD0_PP2 (CXPD0_PBI) (SOON DEACTIVATED)</t>
  </si>
  <si>
    <t>beox2k01/CXPD0_PP2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</si>
  <si>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</rPr>
      <t>Production cannot be affected by other environments</t>
    </r>
  </si>
  <si>
    <t>(N) BE1A YVSHN001-MFG_ENERGY_NAS ( User ?)</t>
  </si>
  <si>
    <t>COPLA DEV PP3 CXPD0_PP3 (CXPD0_PBI)</t>
  </si>
  <si>
    <t>beox2k01.inetpsa.com/cxpd0_pp3</t>
  </si>
  <si>
    <t>CONS:</t>
  </si>
  <si>
    <t>NEO Installation DEV PP3 (NLI01_PBI)</t>
  </si>
  <si>
    <t>beox2k01.inetpsa.com/NLI01_PP3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</si>
  <si>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</rPr>
      <t>Not ready for Disaster Recovery, it will require to manually update all datasets</t>
    </r>
  </si>
  <si>
    <t>NEO Installation PREPROD PP2 (NLI01_PBI)</t>
  </si>
  <si>
    <t>beox2k01.inetpsa.com/NLI01_PP2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</si>
  <si>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</rPr>
      <t>Not able to join data from data sources located in different clusters</t>
    </r>
  </si>
  <si>
    <t>pyox2k01-pwr01_pp2 (PWR01_PBI_MANUF) - OK</t>
  </si>
  <si>
    <t>//pyox2k01.inetpsa.com/pwr01_pp2</t>
  </si>
  <si>
    <t>pyox2k01-pwr01_pp2 (PWR01_PBI_MANUF)</t>
  </si>
  <si>
    <t>pyox2k01/pwr01_pp2</t>
  </si>
  <si>
    <t>pyox2k01-pwr01_pp2 (PWR01_PBI_MANUF) - //</t>
  </si>
  <si>
    <t>//pyox2k01/pwr01_pp2</t>
  </si>
  <si>
    <t>BE21 PWR00PBI_PP2 (PWR00_PBI_MANUF)</t>
  </si>
  <si>
    <t>beox2k01.inetpsa.com/pwr00PBI_pp2</t>
  </si>
  <si>
    <t>PY21 PWR01PBI_PP2 (PWR01_PBI_MANUF)</t>
  </si>
  <si>
    <t>pyox2k01.inetpsa.com/PWR01PBI_PP2</t>
  </si>
  <si>
    <t>PY21 PWR02PBI_PP4 (PWR02_PBI_MANUF)</t>
  </si>
  <si>
    <t>pyox2k01.inetpsa.com/PWR02PBI_PP4</t>
  </si>
  <si>
    <t>COPLA PREPROD PP2 CXPD0_PP2 (CXPD0_PBI)</t>
  </si>
  <si>
    <t>beox2k01.inetpsa.com/CXPD0_PP2</t>
  </si>
  <si>
    <t>(*2 BE11 PWR02PBI_PRO (PWR02_PBI_MANUF)</t>
  </si>
  <si>
    <t>beox1k01.inetpsa.com:1521/pwr02pbi_pro</t>
  </si>
  <si>
    <t>(*2 BE11 PWR01PBI_PRO (PWR01_PBI_MANUF)</t>
  </si>
  <si>
    <t>beox1k01.inetpsa.com:1521/pwr01pbi_pro</t>
  </si>
  <si>
    <t>(*2 BE11 PWR00PBI_PRO (PWR00_PBI_MANUF)</t>
  </si>
  <si>
    <t>beox1k01.inetpsa.com:1521/pwr00pbi_pro</t>
  </si>
  <si>
    <t>(*2 BE21 PWR00PBI_PP2 (PWR00_PBI_MANUF)</t>
  </si>
  <si>
    <t>beox2k01.inetpsa.com:1521/pwr00pbi_pp2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</si>
</sst>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9D08E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2">
    <xf numFmtId="0" fontId="0" fillId="0" borderId="0" xfId="0"/>
    <xf numFmtId="11" fontId="0" fillId="0" borderId="0" xfId="0" applyNumberFormat="1"/>
    <xf numFmtId="0" fontId="0" fillId="0" borderId="0" xfId="0" applyAlignment="1">
      <alignment vertical="top"/>
    </xf>
    <xf numFmtId="0" fontId="0" fillId="2" borderId="3" xfId="0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0" xfId="0" applyAlignment="1">
      <alignment vertical="center"/>
    </xf>
    <xf numFmtId="0" fontId="1" fillId="0" borderId="2" xfId="0" applyFont="1" applyBorder="1" applyAlignment="1">
      <alignment vertical="center" wrapText="1"/>
    </xf>
    <xf numFmtId="0" fontId="2" fillId="0" borderId="12" xfId="0" applyFont="1" applyBorder="1" applyAlignment="1">
      <alignment horizontal="left" vertical="center" wrapText="1" indent="5"/>
    </xf>
    <xf numFmtId="0" fontId="1" fillId="0" borderId="12" xfId="0" applyFont="1" applyBorder="1" applyAlignment="1">
      <alignment vertical="center" wrapText="1"/>
    </xf>
    <xf numFmtId="0" fontId="1" fillId="0" borderId="12" xfId="0" applyFont="1" applyBorder="1" applyAlignment="1">
      <alignment horizontal="left" vertical="center" wrapText="1" indent="5"/>
    </xf>
    <xf numFmtId="0" fontId="1" fillId="0" borderId="1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12" xfId="0" applyFont="1" applyBorder="1" applyAlignment="1">
      <alignment horizontal="left" vertical="center" wrapText="1"/>
    </xf>
    <xf numFmtId="0" fontId="0" fillId="0" borderId="6" xfId="0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1" fillId="0" borderId="2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4" fillId="0" borderId="0" xfId="1" applyAlignment="1">
      <alignment vertical="top"/>
    </xf>
    <xf numFmtId="0" fontId="0" fillId="3" borderId="13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2" borderId="3" xfId="0" applyFill="1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3" xfId="0" applyFill="1" applyBorder="1" applyAlignment="1">
      <alignment vertical="center"/>
    </xf>
    <xf numFmtId="0" fontId="0" fillId="5" borderId="3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3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3" xfId="0" applyFill="1" applyBorder="1" applyAlignment="1">
      <alignment vertical="center"/>
    </xf>
    <xf numFmtId="0" fontId="0" fillId="10" borderId="11" xfId="0" applyFill="1" applyBorder="1" applyAlignment="1">
      <alignment vertical="center"/>
    </xf>
    <xf numFmtId="0" fontId="0" fillId="10" borderId="7" xfId="0" applyFill="1" applyBorder="1" applyAlignment="1">
      <alignment horizontal="center" vertical="center"/>
    </xf>
    <xf numFmtId="0" fontId="0" fillId="10" borderId="3" xfId="0" applyFill="1" applyBorder="1" applyAlignment="1">
      <alignment vertical="center"/>
    </xf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0" fillId="4" borderId="18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top" wrapText="1"/>
    </xf>
    <xf numFmtId="0" fontId="5" fillId="2" borderId="16" xfId="0" applyFont="1" applyFill="1" applyBorder="1" applyAlignment="1">
      <alignment horizontal="center" vertical="top" wrapText="1"/>
    </xf>
    <xf numFmtId="0" fontId="5" fillId="2" borderId="17" xfId="0" applyFont="1" applyFill="1" applyBorder="1" applyAlignment="1">
      <alignment horizontal="center" vertical="top" wrapText="1"/>
    </xf>
    <xf numFmtId="0" fontId="0" fillId="7" borderId="20" xfId="0" applyFill="1" applyBorder="1" applyAlignment="1">
      <alignment horizontal="center" vertical="top"/>
    </xf>
    <xf numFmtId="0" fontId="0" fillId="7" borderId="22" xfId="0" applyFill="1" applyBorder="1" applyAlignment="1">
      <alignment horizontal="center" vertical="top"/>
    </xf>
    <xf numFmtId="0" fontId="0" fillId="7" borderId="21" xfId="0" applyFill="1" applyBorder="1" applyAlignment="1">
      <alignment horizontal="center" vertical="top"/>
    </xf>
    <xf numFmtId="0" fontId="0" fillId="10" borderId="20" xfId="0" applyFill="1" applyBorder="1" applyAlignment="1">
      <alignment horizontal="center" vertical="top"/>
    </xf>
    <xf numFmtId="0" fontId="0" fillId="10" borderId="22" xfId="0" applyFill="1" applyBorder="1" applyAlignment="1">
      <alignment horizontal="center" vertical="top"/>
    </xf>
    <xf numFmtId="0" fontId="0" fillId="10" borderId="21" xfId="0" applyFill="1" applyBorder="1" applyAlignment="1">
      <alignment horizontal="center" vertical="top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3" borderId="13" xfId="0" applyFill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2" borderId="3" xfId="0" applyFill="1" applyBorder="1" applyAlignment="1">
      <alignment horizontal="center" vertical="top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5.jpg@01D77329.21C4FBD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1543048</xdr:colOff>
      <xdr:row>20</xdr:row>
      <xdr:rowOff>133350</xdr:rowOff>
    </xdr:from>
    <xdr:to>
      <xdr:col>6</xdr:col>
      <xdr:colOff>1628774</xdr:colOff>
      <xdr:row>40</xdr:row>
      <xdr:rowOff>16036</xdr:rowOff>
    </xdr:to>
    <xdr:pic>
      <xdr:nvPicPr>
        <xdr:cNvPr id="3" name="Image 2" descr="cid:image005.jpg@01D77329.21C4FBD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0148" y="3771900"/>
          <a:ext cx="4972051" cy="5997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file:///\\yvshn001\MFG_ENERGY" TargetMode="External"/><Relationship Id="rId1" Type="http://schemas.openxmlformats.org/officeDocument/2006/relationships/hyperlink" Target="file:///\\yvshn001\nlo_sftp\BODY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file:///\\yvshn001\MFG_ENERGY" TargetMode="External"/><Relationship Id="rId1" Type="http://schemas.openxmlformats.org/officeDocument/2006/relationships/hyperlink" Target="file:///\\yvshn001\nlo_sftp\BODY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file:///\\yvshn001\nlo_sftp\BODY" TargetMode="External"/><Relationship Id="rId1" Type="http://schemas.openxmlformats.org/officeDocument/2006/relationships/hyperlink" Target="file:///\\yvshn001\MFG_ENERG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H28"/>
  <sheetViews>
    <sheetView topLeftCell="A7" workbookViewId="0">
      <selection activeCell="A24" sqref="A24:D28"/>
    </sheetView>
  </sheetViews>
  <sheetFormatPr defaultColWidth="11.42578125" defaultRowHeight="15"/>
  <cols>
    <col min="1" max="1" width="35.140625" customWidth="1"/>
    <col min="2" max="2" width="24.42578125" bestFit="1" customWidth="1"/>
    <col min="6" max="6" width="27.42578125" customWidth="1"/>
    <col min="7" max="7" width="24.42578125" bestFit="1" customWidth="1"/>
  </cols>
  <sheetData>
    <row r="6" spans="1:8">
      <c r="E6" t="s">
        <v>0</v>
      </c>
    </row>
    <row r="7" spans="1:8">
      <c r="F7" t="s">
        <v>1</v>
      </c>
      <c r="G7" t="s">
        <v>2</v>
      </c>
      <c r="H7" t="s">
        <v>3</v>
      </c>
    </row>
    <row r="9" spans="1:8">
      <c r="A9" t="s">
        <v>4</v>
      </c>
      <c r="B9" t="str">
        <f>"+ ACCESS CONTROL"</f>
        <v>+ ACCESS CONTROL</v>
      </c>
    </row>
    <row r="10" spans="1:8">
      <c r="F10" t="s">
        <v>5</v>
      </c>
      <c r="H10" s="1">
        <v>0</v>
      </c>
    </row>
    <row r="11" spans="1:8">
      <c r="A11" t="s">
        <v>6</v>
      </c>
      <c r="B11" t="s">
        <v>7</v>
      </c>
      <c r="H11" t="s">
        <v>8</v>
      </c>
    </row>
    <row r="13" spans="1:8">
      <c r="A13" t="s">
        <v>9</v>
      </c>
    </row>
    <row r="14" spans="1:8">
      <c r="F14" t="s">
        <v>10</v>
      </c>
    </row>
    <row r="15" spans="1:8">
      <c r="A15" t="s">
        <v>11</v>
      </c>
    </row>
    <row r="17" spans="1:4">
      <c r="A17" t="s">
        <v>12</v>
      </c>
    </row>
    <row r="19" spans="1:4">
      <c r="A19" t="s">
        <v>13</v>
      </c>
    </row>
    <row r="21" spans="1:4">
      <c r="A21" t="s">
        <v>14</v>
      </c>
    </row>
    <row r="24" spans="1:4">
      <c r="A24" t="s">
        <v>15</v>
      </c>
      <c r="B24" t="s">
        <v>16</v>
      </c>
      <c r="C24" t="s">
        <v>17</v>
      </c>
      <c r="D24" t="s">
        <v>18</v>
      </c>
    </row>
    <row r="25" spans="1:4">
      <c r="A25" t="s">
        <v>19</v>
      </c>
      <c r="B25" t="s">
        <v>20</v>
      </c>
      <c r="C25" t="s">
        <v>21</v>
      </c>
      <c r="D25" t="s">
        <v>22</v>
      </c>
    </row>
    <row r="26" spans="1:4">
      <c r="A26" t="s">
        <v>23</v>
      </c>
      <c r="B26" t="s">
        <v>23</v>
      </c>
      <c r="C26" t="s">
        <v>24</v>
      </c>
      <c r="D26" t="s">
        <v>25</v>
      </c>
    </row>
    <row r="27" spans="1:4">
      <c r="A27" t="s">
        <v>26</v>
      </c>
      <c r="B27" t="s">
        <v>26</v>
      </c>
      <c r="C27" t="s">
        <v>27</v>
      </c>
      <c r="D27" t="s">
        <v>25</v>
      </c>
    </row>
    <row r="28" spans="1:4">
      <c r="C28" t="s">
        <v>28</v>
      </c>
      <c r="D28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8456-ADA4-4A29-9E4F-7AB1F4B93DC2}">
  <dimension ref="B3:N25"/>
  <sheetViews>
    <sheetView tabSelected="1" topLeftCell="G1" workbookViewId="0">
      <selection activeCell="I1" sqref="I1:N1048576"/>
    </sheetView>
  </sheetViews>
  <sheetFormatPr defaultColWidth="11.42578125" defaultRowHeight="15"/>
  <cols>
    <col min="1" max="1" width="1.28515625" style="2" customWidth="1"/>
    <col min="2" max="2" width="24.42578125" style="2" bestFit="1" customWidth="1"/>
    <col min="3" max="6" width="24.42578125" style="2" customWidth="1"/>
    <col min="7" max="7" width="16.7109375" style="2" customWidth="1"/>
    <col min="8" max="14" width="22.85546875" style="2" customWidth="1"/>
    <col min="15" max="15" width="21.42578125" style="2" customWidth="1"/>
    <col min="16" max="16" width="9.140625" style="2"/>
    <col min="17" max="16384" width="11.42578125" style="2"/>
  </cols>
  <sheetData>
    <row r="3" spans="2:14" ht="21">
      <c r="B3" s="4"/>
      <c r="C3" s="4"/>
      <c r="D3" s="4"/>
      <c r="E3" s="4"/>
      <c r="F3" s="4"/>
      <c r="H3" s="66" t="s">
        <v>29</v>
      </c>
      <c r="I3" s="67"/>
      <c r="J3" s="67"/>
      <c r="K3" s="67"/>
      <c r="L3" s="67"/>
      <c r="M3" s="67"/>
      <c r="N3" s="68"/>
    </row>
    <row r="4" spans="2:14">
      <c r="B4" s="4"/>
      <c r="C4" s="4"/>
      <c r="D4" s="4"/>
      <c r="E4" s="4"/>
      <c r="F4" s="4"/>
      <c r="H4" s="69" t="s">
        <v>30</v>
      </c>
      <c r="I4" s="70"/>
      <c r="J4" s="71"/>
      <c r="K4" s="72" t="s">
        <v>31</v>
      </c>
      <c r="L4" s="73"/>
      <c r="M4" s="73"/>
      <c r="N4" s="74"/>
    </row>
    <row r="5" spans="2:14" s="6" customFormat="1">
      <c r="B5" s="12"/>
      <c r="C5" s="12"/>
      <c r="D5" s="12"/>
      <c r="E5" s="12"/>
      <c r="F5" s="12"/>
      <c r="G5" s="24" t="s">
        <v>15</v>
      </c>
      <c r="H5" s="38" t="s">
        <v>19</v>
      </c>
      <c r="I5" s="57" t="s">
        <v>26</v>
      </c>
      <c r="J5" s="57"/>
      <c r="K5" s="58" t="s">
        <v>23</v>
      </c>
      <c r="L5" s="59"/>
      <c r="M5" s="59"/>
      <c r="N5" s="60"/>
    </row>
    <row r="6" spans="2:14" s="6" customFormat="1">
      <c r="B6" s="12"/>
      <c r="C6" s="12"/>
      <c r="D6" s="12"/>
      <c r="E6" s="12"/>
      <c r="F6" s="12"/>
      <c r="G6" s="24"/>
      <c r="H6" s="39" t="s">
        <v>32</v>
      </c>
      <c r="I6" s="75" t="s">
        <v>33</v>
      </c>
      <c r="J6" s="76"/>
      <c r="K6" s="50" t="s">
        <v>34</v>
      </c>
      <c r="L6" s="42" t="s">
        <v>35</v>
      </c>
      <c r="M6" s="42"/>
      <c r="N6" s="50" t="s">
        <v>36</v>
      </c>
    </row>
    <row r="7" spans="2:14" s="6" customFormat="1">
      <c r="B7" s="12"/>
      <c r="C7" s="12"/>
      <c r="D7" s="12"/>
      <c r="E7" s="12"/>
      <c r="F7" s="12"/>
      <c r="G7" s="24" t="s">
        <v>16</v>
      </c>
      <c r="H7" s="38" t="s">
        <v>20</v>
      </c>
      <c r="I7" s="57" t="s">
        <v>26</v>
      </c>
      <c r="J7" s="57"/>
      <c r="K7" s="58" t="s">
        <v>23</v>
      </c>
      <c r="L7" s="59"/>
      <c r="M7" s="59"/>
      <c r="N7" s="60"/>
    </row>
    <row r="8" spans="2:14" s="6" customFormat="1">
      <c r="B8" s="15"/>
      <c r="C8" s="15"/>
      <c r="D8" s="15"/>
      <c r="E8" s="15"/>
      <c r="F8" s="15"/>
      <c r="G8" s="25" t="s">
        <v>17</v>
      </c>
      <c r="H8" s="40" t="s">
        <v>21</v>
      </c>
      <c r="I8" s="36" t="s">
        <v>27</v>
      </c>
      <c r="J8" s="36" t="s">
        <v>28</v>
      </c>
      <c r="K8" s="61" t="s">
        <v>24</v>
      </c>
      <c r="L8" s="62"/>
      <c r="M8" s="62"/>
      <c r="N8" s="63"/>
    </row>
    <row r="9" spans="2:14" s="6" customFormat="1">
      <c r="B9" s="18"/>
      <c r="C9" s="18"/>
      <c r="D9" s="18"/>
      <c r="E9" s="18"/>
      <c r="F9" s="18"/>
      <c r="G9" s="18" t="s">
        <v>18</v>
      </c>
      <c r="H9" s="46" t="s">
        <v>22</v>
      </c>
      <c r="I9" s="64" t="s">
        <v>25</v>
      </c>
      <c r="J9" s="65"/>
      <c r="K9" s="51" t="s">
        <v>25</v>
      </c>
      <c r="L9" s="47" t="s">
        <v>25</v>
      </c>
      <c r="M9" s="48" t="s">
        <v>2</v>
      </c>
      <c r="N9" s="51" t="s">
        <v>2</v>
      </c>
    </row>
    <row r="10" spans="2:14" s="6" customFormat="1">
      <c r="B10" s="35" t="s">
        <v>37</v>
      </c>
      <c r="C10" s="35" t="s">
        <v>38</v>
      </c>
      <c r="D10" s="44" t="s">
        <v>39</v>
      </c>
      <c r="E10" s="33"/>
      <c r="F10" s="14"/>
      <c r="G10" s="14"/>
      <c r="H10" s="41"/>
      <c r="I10" s="55" t="str">
        <f>C10 &amp; " "&amp;D10</f>
        <v>(*) BE11 PWR00PBI_PRO</v>
      </c>
      <c r="J10" s="56"/>
      <c r="K10" s="52"/>
      <c r="L10" s="43"/>
      <c r="M10" s="49"/>
      <c r="N10" s="52"/>
    </row>
    <row r="11" spans="2:14" s="6" customFormat="1">
      <c r="B11" s="35" t="s">
        <v>37</v>
      </c>
      <c r="C11" s="35" t="s">
        <v>38</v>
      </c>
      <c r="D11" s="44" t="s">
        <v>40</v>
      </c>
      <c r="E11" s="33"/>
      <c r="F11" s="14"/>
      <c r="G11" s="14"/>
      <c r="H11" s="41"/>
      <c r="I11" s="55" t="str">
        <f t="shared" ref="I11:I12" si="0">C11 &amp; " "&amp;D11</f>
        <v>(*) BE11 PWR01PBI_PRO</v>
      </c>
      <c r="J11" s="56"/>
      <c r="K11" s="52"/>
      <c r="L11" s="43"/>
      <c r="M11" s="49"/>
      <c r="N11" s="52"/>
    </row>
    <row r="12" spans="2:14" s="6" customFormat="1">
      <c r="B12" s="35" t="s">
        <v>37</v>
      </c>
      <c r="C12" s="35" t="s">
        <v>38</v>
      </c>
      <c r="D12" s="44" t="s">
        <v>41</v>
      </c>
      <c r="E12" s="33"/>
      <c r="F12" s="14"/>
      <c r="G12" s="14"/>
      <c r="H12" s="41"/>
      <c r="I12" s="55" t="str">
        <f>C12 &amp; " "&amp;D12</f>
        <v>(*) BE11 PWR02PBI_PRO</v>
      </c>
      <c r="J12" s="56"/>
      <c r="K12" s="52"/>
      <c r="L12" s="43"/>
      <c r="M12" s="49"/>
      <c r="N12" s="52"/>
    </row>
    <row r="13" spans="2:14" s="6" customFormat="1">
      <c r="B13" s="35" t="s">
        <v>42</v>
      </c>
      <c r="C13" s="35" t="s">
        <v>43</v>
      </c>
      <c r="D13" s="33"/>
      <c r="E13" s="44" t="s">
        <v>44</v>
      </c>
      <c r="F13" s="45"/>
      <c r="G13" s="14"/>
      <c r="H13" s="41"/>
      <c r="I13" s="55"/>
      <c r="J13" s="56"/>
      <c r="K13" s="52"/>
      <c r="L13" s="43" t="str">
        <f>C13 &amp; " "&amp;E13</f>
        <v>(*) BE21 PWR00PBI_PP2</v>
      </c>
      <c r="M13" s="49"/>
      <c r="N13" s="52"/>
    </row>
    <row r="14" spans="2:14" s="6" customFormat="1">
      <c r="B14" s="54" t="s">
        <v>45</v>
      </c>
      <c r="C14" s="54" t="s">
        <v>46</v>
      </c>
      <c r="D14" s="33"/>
      <c r="E14" s="44" t="s">
        <v>47</v>
      </c>
      <c r="F14" s="45"/>
      <c r="G14" s="14"/>
      <c r="H14" s="41"/>
      <c r="I14" s="55"/>
      <c r="J14" s="56"/>
      <c r="K14" s="52" t="str">
        <f>C14 &amp; " "&amp;E14</f>
        <v>(*) PY21 PWR01PBI_PP2</v>
      </c>
      <c r="L14" s="43"/>
      <c r="M14" s="49"/>
      <c r="N14" s="52"/>
    </row>
    <row r="15" spans="2:14" s="6" customFormat="1">
      <c r="B15" s="54" t="s">
        <v>45</v>
      </c>
      <c r="C15" s="54" t="s">
        <v>46</v>
      </c>
      <c r="D15" s="33"/>
      <c r="E15" s="44" t="s">
        <v>48</v>
      </c>
      <c r="F15" s="45"/>
      <c r="G15" s="14"/>
      <c r="H15" s="41"/>
      <c r="I15" s="55"/>
      <c r="J15" s="56"/>
      <c r="K15" s="52" t="str">
        <f>C15 &amp; " "&amp;E15</f>
        <v>(*) PY21 PWR02PBI_PP4</v>
      </c>
      <c r="L15" s="43"/>
      <c r="M15" s="49"/>
      <c r="N15" s="52"/>
    </row>
    <row r="16" spans="2:14" s="6" customFormat="1">
      <c r="B16" s="54" t="s">
        <v>45</v>
      </c>
      <c r="C16" s="54" t="s">
        <v>46</v>
      </c>
      <c r="D16" s="33"/>
      <c r="E16" s="44" t="s">
        <v>49</v>
      </c>
      <c r="F16" s="45"/>
      <c r="G16" s="14"/>
      <c r="H16" s="41"/>
      <c r="I16" s="55"/>
      <c r="J16" s="56"/>
      <c r="K16" s="52"/>
      <c r="L16" s="43"/>
      <c r="M16" s="49"/>
      <c r="N16" s="52" t="str">
        <f>C16&amp;" "&amp;E16</f>
        <v>(*) PY21 BRCEX_PP2</v>
      </c>
    </row>
    <row r="17" spans="2:14" s="6" customFormat="1">
      <c r="B17" s="54" t="s">
        <v>50</v>
      </c>
      <c r="C17" s="54" t="s">
        <v>51</v>
      </c>
      <c r="D17" s="44" t="s">
        <v>52</v>
      </c>
      <c r="E17" s="14"/>
      <c r="F17" s="14"/>
      <c r="G17" s="14"/>
      <c r="H17" s="41" t="str">
        <f>C17&amp;" "&amp;D17</f>
        <v>(*) PY11 CXPD0_PRO</v>
      </c>
      <c r="I17" s="55"/>
      <c r="J17" s="56"/>
      <c r="K17" s="52"/>
      <c r="L17" s="43"/>
      <c r="M17" s="49"/>
      <c r="N17" s="52"/>
    </row>
    <row r="18" spans="2:14" s="6" customFormat="1">
      <c r="B18" s="54" t="s">
        <v>50</v>
      </c>
      <c r="C18" s="54" t="s">
        <v>51</v>
      </c>
      <c r="D18" s="44" t="s">
        <v>53</v>
      </c>
      <c r="E18" s="14"/>
      <c r="F18" s="14"/>
      <c r="G18" s="14"/>
      <c r="H18" s="41" t="str">
        <f>C18&amp;" "&amp;D18</f>
        <v>(*) PY11 NLI01_PRO</v>
      </c>
      <c r="I18" s="55"/>
      <c r="J18" s="56"/>
      <c r="K18" s="52"/>
      <c r="L18" s="43"/>
      <c r="M18" s="49"/>
      <c r="N18" s="52"/>
    </row>
    <row r="19" spans="2:14" s="6" customFormat="1">
      <c r="B19" s="53" t="s">
        <v>54</v>
      </c>
      <c r="C19" s="53" t="s">
        <v>55</v>
      </c>
      <c r="D19" s="33"/>
      <c r="E19" s="44"/>
      <c r="F19" s="44" t="s">
        <v>56</v>
      </c>
      <c r="G19" s="14"/>
      <c r="H19" s="41"/>
      <c r="I19" s="55" t="str">
        <f>C19&amp;" "&amp;SUBSTITUTE(F19,"\","_")</f>
        <v>(N) BE __yvshn001_nlo_sftp_BODY</v>
      </c>
      <c r="J19" s="56"/>
      <c r="K19" s="52"/>
      <c r="L19" s="43"/>
      <c r="M19" s="49"/>
      <c r="N19" s="52"/>
    </row>
    <row r="20" spans="2:14" s="6" customFormat="1">
      <c r="B20" s="35" t="s">
        <v>42</v>
      </c>
      <c r="C20" s="35" t="s">
        <v>43</v>
      </c>
      <c r="D20" s="33"/>
      <c r="E20" s="44" t="s">
        <v>57</v>
      </c>
      <c r="F20" s="45"/>
      <c r="G20" s="14"/>
      <c r="H20" s="41"/>
      <c r="I20" s="55"/>
      <c r="J20" s="56"/>
      <c r="K20" s="52" t="str">
        <f>C20&amp;" "&amp;E20</f>
        <v>(*) BE21 CXPD0_PP2</v>
      </c>
      <c r="L20" s="43"/>
      <c r="M20" s="49"/>
      <c r="N20" s="52"/>
    </row>
    <row r="21" spans="2:14" s="6" customFormat="1">
      <c r="B21" s="35" t="s">
        <v>42</v>
      </c>
      <c r="C21" s="35" t="s">
        <v>43</v>
      </c>
      <c r="D21" s="33"/>
      <c r="E21" s="44" t="s">
        <v>58</v>
      </c>
      <c r="F21" s="45"/>
      <c r="G21" s="14"/>
      <c r="H21" s="41"/>
      <c r="I21" s="55"/>
      <c r="J21" s="56"/>
      <c r="K21" s="52" t="str">
        <f t="shared" ref="K21:K24" si="1">C21&amp;" "&amp;E21</f>
        <v>(*) BE21 CXPD0_PP3</v>
      </c>
      <c r="L21" s="43"/>
      <c r="M21" s="49"/>
      <c r="N21" s="52"/>
    </row>
    <row r="22" spans="2:14" s="6" customFormat="1">
      <c r="B22" s="53" t="s">
        <v>54</v>
      </c>
      <c r="C22" s="53" t="s">
        <v>55</v>
      </c>
      <c r="D22" s="33"/>
      <c r="E22" s="44"/>
      <c r="F22" s="44" t="s">
        <v>59</v>
      </c>
      <c r="G22" s="14"/>
      <c r="H22" s="41"/>
      <c r="I22" s="55" t="str">
        <f t="shared" ref="I20:I22" si="2">C22&amp;" "&amp;SUBSTITUTE(F22,"\","_")</f>
        <v>(N) BE __yvshn001_MFG_ENERGY</v>
      </c>
      <c r="J22" s="56"/>
      <c r="K22" s="52"/>
      <c r="L22" s="43"/>
      <c r="M22" s="49"/>
      <c r="N22" s="52"/>
    </row>
    <row r="23" spans="2:14" s="6" customFormat="1">
      <c r="B23" s="35" t="s">
        <v>42</v>
      </c>
      <c r="C23" s="35" t="s">
        <v>43</v>
      </c>
      <c r="D23" s="33"/>
      <c r="E23" s="44" t="s">
        <v>60</v>
      </c>
      <c r="F23" s="45"/>
      <c r="G23" s="14"/>
      <c r="H23" s="41"/>
      <c r="I23" s="55"/>
      <c r="J23" s="56"/>
      <c r="K23" s="52" t="str">
        <f t="shared" si="1"/>
        <v>(*) BE21 NLI01_PP2</v>
      </c>
      <c r="L23" s="43"/>
      <c r="M23" s="49"/>
      <c r="N23" s="52"/>
    </row>
    <row r="24" spans="2:14" s="6" customFormat="1">
      <c r="B24" s="35" t="s">
        <v>42</v>
      </c>
      <c r="C24" s="35" t="s">
        <v>43</v>
      </c>
      <c r="D24" s="33"/>
      <c r="E24" s="44" t="s">
        <v>61</v>
      </c>
      <c r="F24" s="45"/>
      <c r="G24" s="14"/>
      <c r="H24" s="41"/>
      <c r="I24" s="55"/>
      <c r="J24" s="56"/>
      <c r="K24" s="52" t="str">
        <f t="shared" si="1"/>
        <v>(*) BE21 NLI01_PP3</v>
      </c>
      <c r="L24" s="43"/>
      <c r="M24" s="49"/>
      <c r="N24" s="52"/>
    </row>
    <row r="25" spans="2:14">
      <c r="G25" s="6"/>
    </row>
  </sheetData>
  <mergeCells count="25">
    <mergeCell ref="I6:J6"/>
    <mergeCell ref="H3:N3"/>
    <mergeCell ref="H4:J4"/>
    <mergeCell ref="K4:N4"/>
    <mergeCell ref="I5:J5"/>
    <mergeCell ref="K5:N5"/>
    <mergeCell ref="I17:J17"/>
    <mergeCell ref="I7:J7"/>
    <mergeCell ref="K7:N7"/>
    <mergeCell ref="K8:N8"/>
    <mergeCell ref="I9:J9"/>
    <mergeCell ref="I10:J10"/>
    <mergeCell ref="I11:J11"/>
    <mergeCell ref="I12:J12"/>
    <mergeCell ref="I13:J13"/>
    <mergeCell ref="I14:J14"/>
    <mergeCell ref="I15:J15"/>
    <mergeCell ref="I16:J16"/>
    <mergeCell ref="I24:J24"/>
    <mergeCell ref="I18:J18"/>
    <mergeCell ref="I19:J19"/>
    <mergeCell ref="I20:J20"/>
    <mergeCell ref="I21:J21"/>
    <mergeCell ref="I22:J22"/>
    <mergeCell ref="I23:J23"/>
  </mergeCells>
  <hyperlinks>
    <hyperlink ref="F19" r:id="rId1" xr:uid="{937B5EAC-1FEA-42D5-8B93-B39BA81C2226}"/>
    <hyperlink ref="F22" r:id="rId2" xr:uid="{F5573DB3-6DA0-406E-AAB8-56D7E410527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C0875-A01C-4296-878F-DF1F3FD9B20A}">
  <dimension ref="B3:M25"/>
  <sheetViews>
    <sheetView workbookViewId="0">
      <selection activeCell="B23" sqref="B23:B24"/>
    </sheetView>
  </sheetViews>
  <sheetFormatPr defaultColWidth="11.42578125" defaultRowHeight="15"/>
  <cols>
    <col min="1" max="1" width="1.28515625" style="2" customWidth="1"/>
    <col min="2" max="2" width="24.42578125" style="2" bestFit="1" customWidth="1"/>
    <col min="3" max="5" width="24.42578125" style="2" customWidth="1"/>
    <col min="6" max="6" width="16.7109375" style="2" customWidth="1"/>
    <col min="7" max="8" width="24.42578125" style="2" bestFit="1" customWidth="1"/>
    <col min="9" max="9" width="18.28515625" style="2" customWidth="1"/>
    <col min="10" max="10" width="24.42578125" style="2" bestFit="1" customWidth="1"/>
    <col min="11" max="11" width="22" style="2" customWidth="1"/>
    <col min="12" max="12" width="23" style="2" customWidth="1"/>
    <col min="13" max="13" width="11.42578125" style="2"/>
    <col min="14" max="14" width="21.42578125" style="2" customWidth="1"/>
    <col min="15" max="16384" width="11.42578125" style="2"/>
  </cols>
  <sheetData>
    <row r="3" spans="2:13" ht="21">
      <c r="B3" s="4"/>
      <c r="C3" s="4"/>
      <c r="D3" s="4"/>
      <c r="E3" s="4"/>
      <c r="G3" s="66" t="s">
        <v>29</v>
      </c>
      <c r="H3" s="67"/>
      <c r="I3" s="67"/>
      <c r="J3" s="67"/>
      <c r="K3" s="67"/>
      <c r="L3" s="67"/>
      <c r="M3" s="68"/>
    </row>
    <row r="4" spans="2:13">
      <c r="B4" s="4"/>
      <c r="C4" s="4"/>
      <c r="D4" s="4"/>
      <c r="E4" s="4"/>
      <c r="G4" s="69" t="s">
        <v>30</v>
      </c>
      <c r="H4" s="70"/>
      <c r="I4" s="71"/>
      <c r="J4" s="72" t="s">
        <v>31</v>
      </c>
      <c r="K4" s="73"/>
      <c r="L4" s="73"/>
      <c r="M4" s="74"/>
    </row>
    <row r="5" spans="2:13" s="6" customFormat="1">
      <c r="B5" s="12"/>
      <c r="C5" s="12"/>
      <c r="D5" s="12"/>
      <c r="E5" s="12"/>
      <c r="F5" s="24" t="s">
        <v>15</v>
      </c>
      <c r="G5" s="38" t="s">
        <v>19</v>
      </c>
      <c r="H5" s="57" t="s">
        <v>26</v>
      </c>
      <c r="I5" s="57"/>
      <c r="J5" s="58" t="s">
        <v>23</v>
      </c>
      <c r="K5" s="59"/>
      <c r="L5" s="59"/>
      <c r="M5" s="60"/>
    </row>
    <row r="6" spans="2:13" s="6" customFormat="1">
      <c r="B6" s="12"/>
      <c r="C6" s="12"/>
      <c r="D6" s="12"/>
      <c r="E6" s="12"/>
      <c r="F6" s="24"/>
      <c r="G6" s="39" t="s">
        <v>32</v>
      </c>
      <c r="H6" s="75" t="s">
        <v>33</v>
      </c>
      <c r="I6" s="76"/>
      <c r="J6" s="50" t="s">
        <v>34</v>
      </c>
      <c r="K6" s="42" t="s">
        <v>35</v>
      </c>
      <c r="L6" s="42"/>
      <c r="M6" s="50" t="s">
        <v>36</v>
      </c>
    </row>
    <row r="7" spans="2:13" s="6" customFormat="1">
      <c r="B7" s="12"/>
      <c r="C7" s="12"/>
      <c r="D7" s="12"/>
      <c r="E7" s="12"/>
      <c r="F7" s="24" t="s">
        <v>16</v>
      </c>
      <c r="G7" s="38" t="s">
        <v>20</v>
      </c>
      <c r="H7" s="57" t="s">
        <v>26</v>
      </c>
      <c r="I7" s="57"/>
      <c r="J7" s="58" t="s">
        <v>23</v>
      </c>
      <c r="K7" s="59"/>
      <c r="L7" s="59"/>
      <c r="M7" s="60"/>
    </row>
    <row r="8" spans="2:13" s="6" customFormat="1">
      <c r="B8" s="15"/>
      <c r="C8" s="15"/>
      <c r="D8" s="15"/>
      <c r="E8" s="15"/>
      <c r="F8" s="25" t="s">
        <v>17</v>
      </c>
      <c r="G8" s="40" t="s">
        <v>21</v>
      </c>
      <c r="H8" s="36" t="s">
        <v>27</v>
      </c>
      <c r="I8" s="36" t="s">
        <v>28</v>
      </c>
      <c r="J8" s="61" t="s">
        <v>24</v>
      </c>
      <c r="K8" s="62"/>
      <c r="L8" s="62"/>
      <c r="M8" s="63"/>
    </row>
    <row r="9" spans="2:13" s="6" customFormat="1">
      <c r="B9" s="18"/>
      <c r="C9" s="18"/>
      <c r="D9" s="18"/>
      <c r="E9" s="18"/>
      <c r="F9" s="18" t="s">
        <v>18</v>
      </c>
      <c r="G9" s="46" t="s">
        <v>22</v>
      </c>
      <c r="H9" s="64" t="s">
        <v>25</v>
      </c>
      <c r="I9" s="65"/>
      <c r="J9" s="51" t="s">
        <v>25</v>
      </c>
      <c r="K9" s="47" t="s">
        <v>25</v>
      </c>
      <c r="L9" s="48" t="s">
        <v>2</v>
      </c>
      <c r="M9" s="51" t="s">
        <v>2</v>
      </c>
    </row>
    <row r="10" spans="2:13" s="6" customFormat="1">
      <c r="B10" s="35" t="s">
        <v>37</v>
      </c>
      <c r="C10" s="44" t="s">
        <v>39</v>
      </c>
      <c r="D10" s="33"/>
      <c r="E10" s="14"/>
      <c r="F10" s="14"/>
      <c r="G10" s="41"/>
      <c r="H10" s="37"/>
      <c r="I10" s="37"/>
      <c r="J10" s="52"/>
      <c r="K10" s="43"/>
      <c r="L10" s="49"/>
      <c r="M10" s="52"/>
    </row>
    <row r="11" spans="2:13" s="6" customFormat="1">
      <c r="B11" s="35" t="s">
        <v>37</v>
      </c>
      <c r="C11" s="44" t="s">
        <v>40</v>
      </c>
      <c r="D11" s="33"/>
      <c r="E11" s="14"/>
      <c r="F11" s="14"/>
      <c r="G11" s="41"/>
      <c r="H11" s="37"/>
      <c r="I11" s="37"/>
      <c r="J11" s="52"/>
      <c r="K11" s="43"/>
      <c r="L11" s="49"/>
      <c r="M11" s="52"/>
    </row>
    <row r="12" spans="2:13" s="6" customFormat="1">
      <c r="B12" s="35" t="s">
        <v>37</v>
      </c>
      <c r="C12" s="44" t="s">
        <v>41</v>
      </c>
      <c r="D12" s="33"/>
      <c r="E12" s="14"/>
      <c r="F12" s="14"/>
      <c r="G12" s="41"/>
      <c r="H12" s="37"/>
      <c r="I12" s="37"/>
      <c r="J12" s="52"/>
      <c r="K12" s="43"/>
      <c r="L12" s="49"/>
      <c r="M12" s="52"/>
    </row>
    <row r="13" spans="2:13" s="6" customFormat="1">
      <c r="B13" s="35" t="s">
        <v>42</v>
      </c>
      <c r="C13" s="33"/>
      <c r="D13" s="44" t="s">
        <v>44</v>
      </c>
      <c r="E13" s="45"/>
      <c r="F13" s="14"/>
      <c r="G13" s="41"/>
      <c r="H13" s="37"/>
      <c r="I13" s="37"/>
      <c r="J13" s="52"/>
      <c r="K13" s="43"/>
      <c r="L13" s="49"/>
      <c r="M13" s="52"/>
    </row>
    <row r="14" spans="2:13" s="6" customFormat="1">
      <c r="B14" s="54" t="s">
        <v>45</v>
      </c>
      <c r="C14" s="33"/>
      <c r="D14" s="44" t="s">
        <v>47</v>
      </c>
      <c r="E14" s="45"/>
      <c r="F14" s="14"/>
      <c r="G14" s="41"/>
      <c r="H14" s="37"/>
      <c r="I14" s="37"/>
      <c r="J14" s="52"/>
      <c r="K14" s="43"/>
      <c r="L14" s="49"/>
      <c r="M14" s="52"/>
    </row>
    <row r="15" spans="2:13" s="6" customFormat="1">
      <c r="B15" s="54" t="s">
        <v>45</v>
      </c>
      <c r="C15" s="33"/>
      <c r="D15" s="44" t="s">
        <v>48</v>
      </c>
      <c r="E15" s="45"/>
      <c r="F15" s="14"/>
      <c r="G15" s="41"/>
      <c r="H15" s="37"/>
      <c r="I15" s="37"/>
      <c r="J15" s="52"/>
      <c r="K15" s="43"/>
      <c r="L15" s="49"/>
      <c r="M15" s="52"/>
    </row>
    <row r="16" spans="2:13" s="6" customFormat="1">
      <c r="B16" s="54" t="s">
        <v>45</v>
      </c>
      <c r="C16" s="33"/>
      <c r="D16" s="44" t="s">
        <v>49</v>
      </c>
      <c r="E16" s="45"/>
      <c r="F16" s="14"/>
      <c r="G16" s="41"/>
      <c r="H16" s="37"/>
      <c r="I16" s="37"/>
      <c r="J16" s="52"/>
      <c r="K16" s="43"/>
      <c r="L16" s="49"/>
      <c r="M16" s="52"/>
    </row>
    <row r="17" spans="2:13" s="6" customFormat="1">
      <c r="B17" s="54" t="s">
        <v>50</v>
      </c>
      <c r="C17" s="44" t="s">
        <v>52</v>
      </c>
      <c r="D17" s="14"/>
      <c r="E17" s="14"/>
      <c r="F17" s="14"/>
      <c r="G17" s="41"/>
      <c r="H17" s="37"/>
      <c r="I17" s="37"/>
      <c r="J17" s="52"/>
      <c r="K17" s="43"/>
      <c r="L17" s="49"/>
      <c r="M17" s="52"/>
    </row>
    <row r="18" spans="2:13" s="6" customFormat="1">
      <c r="B18" s="54" t="s">
        <v>62</v>
      </c>
      <c r="C18" s="44" t="s">
        <v>53</v>
      </c>
      <c r="D18" s="14"/>
      <c r="E18" s="14"/>
      <c r="F18" s="14"/>
      <c r="G18" s="41"/>
      <c r="H18" s="37"/>
      <c r="I18" s="37"/>
      <c r="J18" s="52"/>
      <c r="K18" s="43"/>
      <c r="L18" s="49"/>
      <c r="M18" s="52"/>
    </row>
    <row r="19" spans="2:13" s="6" customFormat="1">
      <c r="B19" s="53" t="s">
        <v>54</v>
      </c>
      <c r="C19" s="33"/>
      <c r="D19" s="44"/>
      <c r="E19" s="44" t="s">
        <v>56</v>
      </c>
      <c r="F19" s="14"/>
      <c r="G19" s="41"/>
      <c r="H19" s="37"/>
      <c r="I19" s="37"/>
      <c r="J19" s="52"/>
      <c r="K19" s="43"/>
      <c r="L19" s="49"/>
      <c r="M19" s="52"/>
    </row>
    <row r="20" spans="2:13" s="6" customFormat="1">
      <c r="B20" s="35" t="s">
        <v>42</v>
      </c>
      <c r="C20" s="33"/>
      <c r="D20" s="44" t="s">
        <v>57</v>
      </c>
      <c r="E20" s="45"/>
      <c r="F20" s="14"/>
      <c r="G20" s="41"/>
      <c r="H20" s="37"/>
      <c r="I20" s="37"/>
      <c r="J20" s="52"/>
      <c r="K20" s="43"/>
      <c r="L20" s="49"/>
      <c r="M20" s="52"/>
    </row>
    <row r="21" spans="2:13" s="6" customFormat="1">
      <c r="B21" s="35" t="s">
        <v>42</v>
      </c>
      <c r="C21" s="33"/>
      <c r="D21" s="44" t="s">
        <v>58</v>
      </c>
      <c r="E21" s="45"/>
      <c r="F21" s="14"/>
      <c r="G21" s="41"/>
      <c r="H21" s="37"/>
      <c r="I21" s="37"/>
      <c r="J21" s="52"/>
      <c r="K21" s="43"/>
      <c r="L21" s="49"/>
      <c r="M21" s="52"/>
    </row>
    <row r="22" spans="2:13" s="6" customFormat="1">
      <c r="B22" s="53" t="s">
        <v>54</v>
      </c>
      <c r="C22" s="33"/>
      <c r="D22" s="44"/>
      <c r="E22" s="44" t="s">
        <v>59</v>
      </c>
      <c r="F22" s="14"/>
      <c r="G22" s="41"/>
      <c r="H22" s="37"/>
      <c r="I22" s="37"/>
      <c r="J22" s="52"/>
      <c r="K22" s="43"/>
      <c r="L22" s="49"/>
      <c r="M22" s="52"/>
    </row>
    <row r="23" spans="2:13" s="6" customFormat="1">
      <c r="B23" s="35" t="s">
        <v>42</v>
      </c>
      <c r="C23" s="33"/>
      <c r="D23" s="44" t="s">
        <v>60</v>
      </c>
      <c r="E23" s="45"/>
      <c r="F23" s="14"/>
      <c r="G23" s="41"/>
      <c r="H23" s="37"/>
      <c r="I23" s="37"/>
      <c r="J23" s="52"/>
      <c r="K23" s="43"/>
      <c r="L23" s="49"/>
      <c r="M23" s="52"/>
    </row>
    <row r="24" spans="2:13" s="6" customFormat="1">
      <c r="B24" s="35" t="s">
        <v>42</v>
      </c>
      <c r="C24" s="33"/>
      <c r="D24" s="44" t="s">
        <v>61</v>
      </c>
      <c r="E24" s="45"/>
      <c r="F24" s="14"/>
      <c r="G24" s="41"/>
      <c r="H24" s="37"/>
      <c r="I24" s="37"/>
      <c r="J24" s="52"/>
      <c r="K24" s="43"/>
      <c r="L24" s="49"/>
      <c r="M24" s="52"/>
    </row>
    <row r="25" spans="2:13">
      <c r="F25" s="6"/>
    </row>
  </sheetData>
  <mergeCells count="10">
    <mergeCell ref="J5:M5"/>
    <mergeCell ref="G3:M3"/>
    <mergeCell ref="J4:M4"/>
    <mergeCell ref="J8:M8"/>
    <mergeCell ref="H9:I9"/>
    <mergeCell ref="G4:I4"/>
    <mergeCell ref="H5:I5"/>
    <mergeCell ref="H7:I7"/>
    <mergeCell ref="H6:I6"/>
    <mergeCell ref="J7:M7"/>
  </mergeCells>
  <hyperlinks>
    <hyperlink ref="E19" r:id="rId1" xr:uid="{91BDED40-50A2-4C1E-BFA3-6ECDDCB447E7}"/>
    <hyperlink ref="E22" r:id="rId2" xr:uid="{D33C7117-365D-4089-955F-04DA1FC27E6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44"/>
  <sheetViews>
    <sheetView topLeftCell="C20" workbookViewId="0">
      <selection activeCell="E21" sqref="E21"/>
    </sheetView>
  </sheetViews>
  <sheetFormatPr defaultColWidth="11.42578125" defaultRowHeight="15"/>
  <cols>
    <col min="1" max="1" width="11.42578125" style="2"/>
    <col min="2" max="3" width="24.42578125" style="2" customWidth="1"/>
    <col min="4" max="4" width="24.42578125" style="2" bestFit="1" customWidth="1"/>
    <col min="5" max="6" width="24.42578125" style="2" customWidth="1"/>
    <col min="7" max="9" width="24.42578125" style="2" bestFit="1" customWidth="1"/>
    <col min="10" max="10" width="10.7109375" style="2" bestFit="1" customWidth="1"/>
    <col min="11" max="11" width="24.42578125" style="2" bestFit="1" customWidth="1"/>
    <col min="12" max="16384" width="11.42578125" style="2"/>
  </cols>
  <sheetData>
    <row r="3" spans="2:11">
      <c r="B3" s="5"/>
      <c r="C3" s="5"/>
      <c r="D3" s="4"/>
      <c r="E3" s="4"/>
      <c r="F3" s="4"/>
      <c r="G3" s="81" t="s">
        <v>29</v>
      </c>
      <c r="H3" s="81"/>
      <c r="I3" s="81"/>
      <c r="J3" s="81"/>
      <c r="K3" s="81"/>
    </row>
    <row r="4" spans="2:11">
      <c r="B4" s="5"/>
      <c r="C4" s="5"/>
      <c r="D4" s="4"/>
      <c r="E4" s="4"/>
      <c r="F4" s="4"/>
      <c r="G4" s="3"/>
      <c r="H4" s="81" t="s">
        <v>30</v>
      </c>
      <c r="I4" s="81"/>
      <c r="J4" s="81"/>
      <c r="K4" s="34" t="s">
        <v>31</v>
      </c>
    </row>
    <row r="5" spans="2:11" s="6" customFormat="1">
      <c r="B5" s="13"/>
      <c r="C5" s="13"/>
      <c r="D5" s="12"/>
      <c r="E5" s="12"/>
      <c r="F5" s="12"/>
      <c r="G5" s="24" t="s">
        <v>15</v>
      </c>
      <c r="H5" s="33" t="s">
        <v>19</v>
      </c>
      <c r="I5" s="80" t="s">
        <v>26</v>
      </c>
      <c r="J5" s="80"/>
      <c r="K5" s="33" t="s">
        <v>23</v>
      </c>
    </row>
    <row r="6" spans="2:11" s="6" customFormat="1">
      <c r="B6" s="13"/>
      <c r="C6" s="13"/>
      <c r="D6" s="12"/>
      <c r="E6" s="12"/>
      <c r="F6" s="12"/>
      <c r="G6" s="24" t="s">
        <v>16</v>
      </c>
      <c r="H6" s="33" t="s">
        <v>20</v>
      </c>
      <c r="I6" s="80" t="s">
        <v>26</v>
      </c>
      <c r="J6" s="80"/>
      <c r="K6" s="33" t="s">
        <v>23</v>
      </c>
    </row>
    <row r="7" spans="2:11" s="6" customFormat="1" ht="15.75" thickBot="1">
      <c r="B7" s="16"/>
      <c r="C7" s="16"/>
      <c r="D7" s="15"/>
      <c r="E7" s="15"/>
      <c r="F7" s="15"/>
      <c r="G7" s="25" t="s">
        <v>17</v>
      </c>
      <c r="H7" s="23" t="s">
        <v>21</v>
      </c>
      <c r="I7" s="23" t="s">
        <v>27</v>
      </c>
      <c r="J7" s="23" t="s">
        <v>28</v>
      </c>
      <c r="K7" s="23" t="s">
        <v>24</v>
      </c>
    </row>
    <row r="8" spans="2:11" s="6" customFormat="1" ht="15.75" thickTop="1">
      <c r="B8" s="17" t="s">
        <v>63</v>
      </c>
      <c r="C8" s="17"/>
      <c r="D8" s="18"/>
      <c r="E8" s="18"/>
      <c r="F8" s="18"/>
      <c r="G8" s="18" t="s">
        <v>18</v>
      </c>
      <c r="H8" s="18" t="s">
        <v>22</v>
      </c>
      <c r="I8" s="18" t="s">
        <v>25</v>
      </c>
      <c r="J8" s="18"/>
      <c r="K8" s="18" t="s">
        <v>25</v>
      </c>
    </row>
    <row r="9" spans="2:11" s="6" customFormat="1">
      <c r="B9" s="32" t="s">
        <v>19</v>
      </c>
      <c r="C9" s="32" t="s">
        <v>32</v>
      </c>
      <c r="D9" s="33" t="s">
        <v>45</v>
      </c>
      <c r="E9" s="33"/>
      <c r="F9" s="33"/>
      <c r="G9" s="14"/>
      <c r="H9" s="33"/>
      <c r="I9" s="33"/>
      <c r="J9" s="33"/>
      <c r="K9" s="33"/>
    </row>
    <row r="10" spans="2:11" s="6" customFormat="1">
      <c r="B10" s="77" t="s">
        <v>26</v>
      </c>
      <c r="C10" s="77" t="s">
        <v>33</v>
      </c>
      <c r="D10" s="33" t="s">
        <v>37</v>
      </c>
      <c r="E10" s="33" t="s">
        <v>39</v>
      </c>
      <c r="F10" s="33"/>
      <c r="G10" s="14"/>
      <c r="H10" s="33"/>
      <c r="I10" s="33"/>
      <c r="J10" s="33"/>
      <c r="K10" s="33"/>
    </row>
    <row r="11" spans="2:11" s="6" customFormat="1">
      <c r="B11" s="78"/>
      <c r="C11" s="78"/>
      <c r="D11" s="33"/>
      <c r="E11" s="33" t="s">
        <v>40</v>
      </c>
      <c r="F11" s="33"/>
      <c r="G11" s="14"/>
      <c r="H11" s="33"/>
      <c r="I11" s="33"/>
      <c r="J11" s="33"/>
      <c r="K11" s="33"/>
    </row>
    <row r="12" spans="2:11" s="6" customFormat="1">
      <c r="B12" s="79"/>
      <c r="C12" s="79"/>
      <c r="D12" s="33"/>
      <c r="E12" s="33" t="s">
        <v>41</v>
      </c>
      <c r="F12" s="33"/>
      <c r="G12" s="14"/>
      <c r="H12" s="33"/>
      <c r="I12" s="33"/>
      <c r="J12" s="33"/>
      <c r="K12" s="33"/>
    </row>
    <row r="13" spans="2:11" s="6" customFormat="1">
      <c r="B13" s="19"/>
      <c r="C13" s="19"/>
      <c r="D13" s="33" t="s">
        <v>42</v>
      </c>
      <c r="E13" s="33"/>
      <c r="F13" s="33" t="s">
        <v>44</v>
      </c>
      <c r="G13" s="14"/>
      <c r="H13" s="33"/>
      <c r="I13" s="33"/>
      <c r="J13" s="33"/>
      <c r="K13" s="33"/>
    </row>
    <row r="14" spans="2:11" s="6" customFormat="1">
      <c r="B14" s="26"/>
      <c r="C14" s="26"/>
      <c r="D14" s="27"/>
      <c r="E14" s="27"/>
      <c r="F14" s="27"/>
      <c r="G14" s="27"/>
      <c r="H14" s="27"/>
      <c r="I14" s="27"/>
      <c r="J14" s="27"/>
      <c r="K14" s="27"/>
    </row>
    <row r="15" spans="2:11" s="6" customFormat="1">
      <c r="B15" s="19" t="s">
        <v>23</v>
      </c>
      <c r="C15" s="19" t="s">
        <v>34</v>
      </c>
      <c r="D15" s="33" t="s">
        <v>45</v>
      </c>
      <c r="F15" s="33" t="s">
        <v>64</v>
      </c>
    </row>
    <row r="16" spans="2:11" s="6" customFormat="1">
      <c r="B16" s="20"/>
      <c r="C16" s="19" t="s">
        <v>35</v>
      </c>
      <c r="F16" s="33" t="s">
        <v>48</v>
      </c>
    </row>
    <row r="17" spans="2:10" s="6" customFormat="1">
      <c r="B17" s="20"/>
      <c r="C17" s="19" t="s">
        <v>36</v>
      </c>
      <c r="F17" s="33"/>
    </row>
    <row r="18" spans="2:10" s="6" customFormat="1">
      <c r="H18" s="6" t="s">
        <v>65</v>
      </c>
      <c r="J18" s="6" t="s">
        <v>66</v>
      </c>
    </row>
    <row r="19" spans="2:10" s="6" customFormat="1">
      <c r="H19" s="6" t="s">
        <v>67</v>
      </c>
      <c r="J19" s="6" t="s">
        <v>68</v>
      </c>
    </row>
    <row r="20" spans="2:10" s="6" customFormat="1">
      <c r="B20" s="21" t="s">
        <v>69</v>
      </c>
      <c r="H20" s="6" t="s">
        <v>70</v>
      </c>
      <c r="J20" s="6" t="s">
        <v>71</v>
      </c>
    </row>
    <row r="21" spans="2:10" s="6" customFormat="1" ht="15.75" thickBot="1">
      <c r="H21" s="6" t="s">
        <v>72</v>
      </c>
      <c r="J21" s="6" t="s">
        <v>73</v>
      </c>
    </row>
    <row r="22" spans="2:10" s="6" customFormat="1">
      <c r="B22" s="7" t="s">
        <v>74</v>
      </c>
      <c r="C22" s="28"/>
      <c r="H22" s="6" t="s">
        <v>75</v>
      </c>
      <c r="J22" s="6" t="s">
        <v>76</v>
      </c>
    </row>
    <row r="23" spans="2:10" s="6" customFormat="1">
      <c r="B23" s="22" t="s">
        <v>77</v>
      </c>
      <c r="C23" s="29"/>
      <c r="H23" s="6" t="s">
        <v>78</v>
      </c>
      <c r="J23" s="6" t="s">
        <v>79</v>
      </c>
    </row>
    <row r="24" spans="2:10" s="6" customFormat="1">
      <c r="B24" s="22" t="s">
        <v>80</v>
      </c>
      <c r="C24" s="29"/>
      <c r="H24" s="6" t="s">
        <v>81</v>
      </c>
      <c r="J24" s="6" t="s">
        <v>82</v>
      </c>
    </row>
    <row r="25" spans="2:10">
      <c r="B25" s="22" t="s">
        <v>83</v>
      </c>
      <c r="C25" s="29"/>
      <c r="D25" s="6"/>
      <c r="E25" s="6"/>
      <c r="F25" s="6"/>
      <c r="G25" s="6"/>
      <c r="H25" s="2" t="s">
        <v>84</v>
      </c>
      <c r="J25" s="31" t="s">
        <v>56</v>
      </c>
    </row>
    <row r="26" spans="2:10">
      <c r="B26" s="9"/>
      <c r="C26" s="29"/>
      <c r="D26" s="6"/>
      <c r="E26" s="6"/>
      <c r="F26" s="6"/>
      <c r="G26" s="6"/>
    </row>
    <row r="27" spans="2:10">
      <c r="B27" s="9"/>
      <c r="C27" s="29"/>
    </row>
    <row r="28" spans="2:10">
      <c r="B28" s="9" t="s">
        <v>85</v>
      </c>
      <c r="C28" s="29"/>
      <c r="H28" s="2" t="s">
        <v>86</v>
      </c>
      <c r="J28" s="2" t="s">
        <v>87</v>
      </c>
    </row>
    <row r="29" spans="2:10" ht="45">
      <c r="B29" s="8" t="s">
        <v>88</v>
      </c>
      <c r="C29" s="29"/>
      <c r="H29" s="2" t="s">
        <v>89</v>
      </c>
      <c r="J29" s="2" t="s">
        <v>90</v>
      </c>
    </row>
    <row r="30" spans="2:10" ht="60">
      <c r="B30" s="8" t="s">
        <v>91</v>
      </c>
      <c r="C30" s="29"/>
      <c r="H30" s="2" t="s">
        <v>92</v>
      </c>
      <c r="J30" s="31" t="s">
        <v>59</v>
      </c>
    </row>
    <row r="31" spans="2:10">
      <c r="B31" s="10"/>
      <c r="C31" s="29"/>
      <c r="H31" s="2" t="s">
        <v>93</v>
      </c>
      <c r="J31" s="2" t="s">
        <v>94</v>
      </c>
    </row>
    <row r="32" spans="2:10">
      <c r="B32" s="9" t="s">
        <v>95</v>
      </c>
      <c r="C32" s="29"/>
      <c r="H32" s="2" t="s">
        <v>96</v>
      </c>
      <c r="J32" s="2" t="s">
        <v>97</v>
      </c>
    </row>
    <row r="33" spans="2:10" ht="75">
      <c r="B33" s="8" t="s">
        <v>98</v>
      </c>
      <c r="C33" s="29"/>
      <c r="H33" s="2" t="s">
        <v>99</v>
      </c>
      <c r="J33" s="2" t="s">
        <v>100</v>
      </c>
    </row>
    <row r="34" spans="2:10" ht="60">
      <c r="B34" s="8" t="s">
        <v>101</v>
      </c>
      <c r="C34" s="29"/>
      <c r="H34" s="2" t="s">
        <v>102</v>
      </c>
      <c r="J34" s="2" t="s">
        <v>103</v>
      </c>
    </row>
    <row r="35" spans="2:10" ht="15.75" thickBot="1">
      <c r="B35" s="11"/>
      <c r="C35" s="30"/>
      <c r="H35" s="2" t="s">
        <v>104</v>
      </c>
      <c r="J35" s="2" t="s">
        <v>105</v>
      </c>
    </row>
    <row r="36" spans="2:10">
      <c r="H36" s="2" t="s">
        <v>106</v>
      </c>
      <c r="J36" s="2" t="s">
        <v>107</v>
      </c>
    </row>
    <row r="37" spans="2:10">
      <c r="H37" s="2" t="s">
        <v>108</v>
      </c>
      <c r="J37" s="2" t="s">
        <v>109</v>
      </c>
    </row>
    <row r="38" spans="2:10">
      <c r="H38" s="2" t="s">
        <v>110</v>
      </c>
      <c r="J38" s="2" t="s">
        <v>111</v>
      </c>
    </row>
    <row r="39" spans="2:10">
      <c r="H39" s="2" t="s">
        <v>112</v>
      </c>
      <c r="J39" s="2" t="s">
        <v>113</v>
      </c>
    </row>
    <row r="40" spans="2:10">
      <c r="H40" s="2" t="s">
        <v>114</v>
      </c>
      <c r="J40" s="2" t="s">
        <v>115</v>
      </c>
    </row>
    <row r="41" spans="2:10">
      <c r="H41" s="2" t="s">
        <v>116</v>
      </c>
      <c r="J41" s="2" t="s">
        <v>117</v>
      </c>
    </row>
    <row r="42" spans="2:10">
      <c r="H42" s="2" t="s">
        <v>118</v>
      </c>
      <c r="J42" s="2" t="s">
        <v>119</v>
      </c>
    </row>
    <row r="43" spans="2:10">
      <c r="H43" s="2" t="s">
        <v>120</v>
      </c>
      <c r="J43" s="2" t="s">
        <v>121</v>
      </c>
    </row>
    <row r="44" spans="2:10">
      <c r="H44" s="2" t="s">
        <v>122</v>
      </c>
      <c r="J44" s="2" t="s">
        <v>123</v>
      </c>
    </row>
  </sheetData>
  <mergeCells count="6">
    <mergeCell ref="G3:K3"/>
    <mergeCell ref="B10:B12"/>
    <mergeCell ref="C10:C12"/>
    <mergeCell ref="I5:J5"/>
    <mergeCell ref="I6:J6"/>
    <mergeCell ref="H4:J4"/>
  </mergeCells>
  <hyperlinks>
    <hyperlink ref="J30" r:id="rId1" xr:uid="{00000000-0004-0000-0100-000000000000}"/>
    <hyperlink ref="J25" r:id="rId2" xr:uid="{00000000-0004-0000-0100-00000100000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PSA GROUP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MALO CAPISANI - E555839</dc:creator>
  <cp:keywords/>
  <dc:description/>
  <cp:lastModifiedBy>Capisani Malo</cp:lastModifiedBy>
  <cp:revision/>
  <dcterms:created xsi:type="dcterms:W3CDTF">2021-07-12T07:47:32Z</dcterms:created>
  <dcterms:modified xsi:type="dcterms:W3CDTF">2021-07-17T09:38:50Z</dcterms:modified>
  <cp:category/>
  <cp:contentStatus/>
</cp:coreProperties>
</file>