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e555839_inetpsa_com/Documents/"/>
    </mc:Choice>
  </mc:AlternateContent>
  <xr:revisionPtr revIDLastSave="650" documentId="8_{5C38A31E-8205-454C-A714-899769BDBCBB}" xr6:coauthVersionLast="47" xr6:coauthVersionMax="47" xr10:uidLastSave="{C7E231DC-1795-462F-9C3F-84AD6AC1A994}"/>
  <bookViews>
    <workbookView xWindow="2670" yWindow="360" windowWidth="28350" windowHeight="13635" firstSheet="3" activeTab="5" xr2:uid="{F61AD244-0AFD-49C9-94E1-6EA0FC7D3780}"/>
  </bookViews>
  <sheets>
    <sheet name="MODELE" sheetId="1" r:id="rId1"/>
    <sheet name="ENTREE" sheetId="2" r:id="rId2"/>
    <sheet name="DESSERT" sheetId="5" r:id="rId3"/>
    <sheet name="SERVICES" sheetId="7" r:id="rId4"/>
    <sheet name="PLAT PRINCIPAL" sheetId="6" r:id="rId5"/>
    <sheet name="PLAT" sheetId="3" r:id="rId6"/>
    <sheet name="ACCOMPAGNEMENT" sheetId="4" r:id="rId7"/>
    <sheet name="EMPLOYES" sheetId="8" r:id="rId8"/>
    <sheet name="Feuil1" sheetId="9" r:id="rId9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7" l="1"/>
  <c r="M28" i="7"/>
  <c r="M27" i="7"/>
  <c r="M26" i="7"/>
  <c r="M25" i="7"/>
  <c r="M22" i="7"/>
  <c r="M24" i="7"/>
  <c r="M2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3" i="7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O15" i="1"/>
  <c r="O16" i="1"/>
  <c r="O17" i="1"/>
  <c r="O18" i="1"/>
  <c r="O19" i="1"/>
  <c r="O20" i="1"/>
  <c r="O21" i="1"/>
  <c r="O22" i="1"/>
  <c r="O14" i="1"/>
  <c r="O13" i="1"/>
  <c r="O12" i="1"/>
  <c r="T23" i="1"/>
  <c r="T24" i="1"/>
  <c r="T25" i="1"/>
  <c r="T26" i="1"/>
  <c r="T27" i="1"/>
  <c r="T28" i="1"/>
  <c r="S25" i="1"/>
  <c r="S26" i="1"/>
  <c r="S27" i="1"/>
  <c r="S28" i="1"/>
  <c r="S24" i="1"/>
  <c r="S23" i="1"/>
  <c r="S22" i="1"/>
  <c r="T11" i="1"/>
  <c r="T12" i="1"/>
  <c r="T13" i="1"/>
  <c r="S13" i="1"/>
  <c r="S12" i="1"/>
  <c r="S11" i="1"/>
  <c r="C26" i="1"/>
  <c r="B28" i="1"/>
  <c r="C28" i="1"/>
  <c r="B29" i="1"/>
  <c r="C29" i="1"/>
  <c r="B30" i="1"/>
  <c r="C30" i="1"/>
  <c r="B31" i="1"/>
  <c r="C31" i="1"/>
  <c r="C27" i="1"/>
  <c r="B27" i="1"/>
  <c r="B26" i="1"/>
  <c r="B25" i="1"/>
  <c r="B14" i="1"/>
  <c r="C14" i="1"/>
  <c r="B15" i="1"/>
  <c r="C15" i="1"/>
  <c r="B16" i="1"/>
  <c r="C16" i="1"/>
  <c r="B17" i="1"/>
  <c r="C17" i="1"/>
  <c r="C13" i="1"/>
  <c r="C12" i="1"/>
  <c r="B13" i="1"/>
  <c r="B12" i="1"/>
  <c r="B11" i="1"/>
  <c r="E2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F3" i="1"/>
  <c r="G3" i="1"/>
  <c r="E3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17" i="1"/>
  <c r="M17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I17" i="1"/>
  <c r="J17" i="1"/>
  <c r="K17" i="1"/>
  <c r="G17" i="1"/>
  <c r="H17" i="1"/>
  <c r="F18" i="1"/>
  <c r="F19" i="1"/>
  <c r="F20" i="1"/>
  <c r="F21" i="1"/>
  <c r="F22" i="1"/>
  <c r="F23" i="1"/>
  <c r="F24" i="1"/>
  <c r="F17" i="1"/>
  <c r="E17" i="1"/>
  <c r="E18" i="1"/>
  <c r="E19" i="1"/>
  <c r="E20" i="1"/>
  <c r="E21" i="1"/>
  <c r="E22" i="1"/>
  <c r="E23" i="1"/>
  <c r="E24" i="1"/>
  <c r="E16" i="1"/>
</calcChain>
</file>

<file path=xl/sharedStrings.xml><?xml version="1.0" encoding="utf-8"?>
<sst xmlns="http://schemas.openxmlformats.org/spreadsheetml/2006/main" count="385" uniqueCount="131">
  <si>
    <t>P2</t>
  </si>
  <si>
    <t>VENTE_JOUR_SERVICE_TABLE_CLIENT</t>
  </si>
  <si>
    <t>P3</t>
  </si>
  <si>
    <t>SERVICE</t>
  </si>
  <si>
    <t>TABLE</t>
  </si>
  <si>
    <t>CLIENT</t>
  </si>
  <si>
    <r>
      <t xml:space="preserve">Clef_E
</t>
    </r>
    <r>
      <rPr>
        <b/>
        <i/>
        <sz val="8"/>
        <color theme="1"/>
        <rFont val="Calibri"/>
        <family val="2"/>
        <scheme val="minor"/>
      </rPr>
      <t>(ENTREE)</t>
    </r>
  </si>
  <si>
    <r>
      <t xml:space="preserve">Clef_PP
</t>
    </r>
    <r>
      <rPr>
        <b/>
        <i/>
        <sz val="9"/>
        <color theme="1"/>
        <rFont val="Calibri"/>
        <family val="2"/>
        <scheme val="minor"/>
      </rPr>
      <t>(PLAT PRINC.)</t>
    </r>
  </si>
  <si>
    <r>
      <rPr>
        <b/>
        <sz val="11"/>
        <color rgb="FF000000"/>
        <rFont val="Calibri"/>
      </rPr>
      <t xml:space="preserve">Clef_D
</t>
    </r>
    <r>
      <rPr>
        <b/>
        <i/>
        <sz val="8"/>
        <color rgb="FF000000"/>
        <rFont val="Calibri"/>
      </rPr>
      <t>(DESSERT)</t>
    </r>
  </si>
  <si>
    <t>P4</t>
  </si>
  <si>
    <t>P5</t>
  </si>
  <si>
    <t>ENTREE</t>
  </si>
  <si>
    <t>Clef_E</t>
  </si>
  <si>
    <t>E0</t>
  </si>
  <si>
    <t>Sans entrée</t>
  </si>
  <si>
    <t>E1</t>
  </si>
  <si>
    <t>Assiette de crudités</t>
  </si>
  <si>
    <t>E2</t>
  </si>
  <si>
    <t>Charcuterie</t>
  </si>
  <si>
    <t>E3</t>
  </si>
  <si>
    <t>Rillettes de poisson</t>
  </si>
  <si>
    <t>E4</t>
  </si>
  <si>
    <t>Soupe</t>
  </si>
  <si>
    <t>E5</t>
  </si>
  <si>
    <t>Toast au saumon</t>
  </si>
  <si>
    <t>DESSERT</t>
  </si>
  <si>
    <t>Clef_D</t>
  </si>
  <si>
    <t>D0</t>
  </si>
  <si>
    <t>Sans dessert</t>
  </si>
  <si>
    <t>D1</t>
  </si>
  <si>
    <t>Crème</t>
  </si>
  <si>
    <t>D2</t>
  </si>
  <si>
    <t>fruit</t>
  </si>
  <si>
    <t>D3</t>
  </si>
  <si>
    <t>Glace</t>
  </si>
  <si>
    <t>D4</t>
  </si>
  <si>
    <t>Laitage</t>
  </si>
  <si>
    <t>D5</t>
  </si>
  <si>
    <t>Tarte</t>
  </si>
  <si>
    <t>Vente JOUR_SERVICE_TABLE_CLIENT</t>
  </si>
  <si>
    <t>JOUR</t>
  </si>
  <si>
    <t>NB Entrées</t>
  </si>
  <si>
    <t>NB plats</t>
  </si>
  <si>
    <t>NB desserts</t>
  </si>
  <si>
    <t>SERVEUR</t>
  </si>
  <si>
    <t>PREPA</t>
  </si>
  <si>
    <t>Existe ?</t>
  </si>
  <si>
    <t>M</t>
  </si>
  <si>
    <t>C1</t>
  </si>
  <si>
    <t>PP1</t>
  </si>
  <si>
    <t>ALP</t>
  </si>
  <si>
    <t>FRP</t>
  </si>
  <si>
    <t>C2</t>
  </si>
  <si>
    <t>PP2</t>
  </si>
  <si>
    <t>MAJ</t>
  </si>
  <si>
    <t>PP3</t>
  </si>
  <si>
    <t>PP4</t>
  </si>
  <si>
    <t>PP5</t>
  </si>
  <si>
    <t>GIM</t>
  </si>
  <si>
    <t>C3</t>
  </si>
  <si>
    <t>C4</t>
  </si>
  <si>
    <t>PP6</t>
  </si>
  <si>
    <t>GEF</t>
  </si>
  <si>
    <t>S</t>
  </si>
  <si>
    <t>PP0</t>
  </si>
  <si>
    <t>AE</t>
  </si>
  <si>
    <t>PP8</t>
  </si>
  <si>
    <t>PP9</t>
  </si>
  <si>
    <t>PP10</t>
  </si>
  <si>
    <t>PP11</t>
  </si>
  <si>
    <t>PP12</t>
  </si>
  <si>
    <t>PP13</t>
  </si>
  <si>
    <t>PLAT PRINCIPAL</t>
  </si>
  <si>
    <t>Clef_PP</t>
  </si>
  <si>
    <t>Clef_P</t>
  </si>
  <si>
    <t>Clef_A</t>
  </si>
  <si>
    <t>P0</t>
  </si>
  <si>
    <t>A0</t>
  </si>
  <si>
    <t>A4</t>
  </si>
  <si>
    <t>A2</t>
  </si>
  <si>
    <t>P1</t>
  </si>
  <si>
    <t>A5</t>
  </si>
  <si>
    <t>PP7</t>
  </si>
  <si>
    <t>A1</t>
  </si>
  <si>
    <t>A3</t>
  </si>
  <si>
    <t>PP14</t>
  </si>
  <si>
    <t>PLAT</t>
  </si>
  <si>
    <t>Sans Viande/Poisson</t>
  </si>
  <si>
    <t>Steack Boeuf</t>
  </si>
  <si>
    <t>Saumon à l'oseille</t>
  </si>
  <si>
    <t>Poulet roti</t>
  </si>
  <si>
    <t>Pates Bolognaises</t>
  </si>
  <si>
    <t>omelette</t>
  </si>
  <si>
    <t>ACCOMPAGNEMENT</t>
  </si>
  <si>
    <t>Sans Accompagnement</t>
  </si>
  <si>
    <t>Frites</t>
  </si>
  <si>
    <t>Haricots vert</t>
  </si>
  <si>
    <t>Pommes de terres vapeur</t>
  </si>
  <si>
    <t>Riz</t>
  </si>
  <si>
    <t>Salade</t>
  </si>
  <si>
    <t>EMPLOYES</t>
  </si>
  <si>
    <t>TRIGRAMME</t>
  </si>
  <si>
    <t>FIRSTNAME</t>
  </si>
  <si>
    <t>LASTNAME</t>
  </si>
  <si>
    <t>OBTENTION CERTIF HYGIENE</t>
  </si>
  <si>
    <t>OBTENTION CERTIF SERV</t>
  </si>
  <si>
    <t>CONTRAT</t>
  </si>
  <si>
    <t>NUM</t>
  </si>
  <si>
    <t>TEL</t>
  </si>
  <si>
    <t>Alain</t>
  </si>
  <si>
    <t>PERRIN</t>
  </si>
  <si>
    <t>O</t>
  </si>
  <si>
    <t>CDD</t>
  </si>
  <si>
    <t>07.23.35.36.37</t>
  </si>
  <si>
    <t>Martin</t>
  </si>
  <si>
    <t>JOSSI</t>
  </si>
  <si>
    <t>N</t>
  </si>
  <si>
    <t>NON</t>
  </si>
  <si>
    <t>24/03/2005</t>
  </si>
  <si>
    <t>CDI</t>
  </si>
  <si>
    <t>08.25.12.16.65</t>
  </si>
  <si>
    <t>Georges</t>
  </si>
  <si>
    <t>FILAN</t>
  </si>
  <si>
    <t>06.12.13.54.55</t>
  </si>
  <si>
    <t>Giuseppe</t>
  </si>
  <si>
    <t>MORSATI</t>
  </si>
  <si>
    <t>Nr</t>
  </si>
  <si>
    <t>Francois</t>
  </si>
  <si>
    <t>PIGNON</t>
  </si>
  <si>
    <t>20/12/2022</t>
  </si>
  <si>
    <t>06.01.25.01.09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</si>
</sst>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color rgb="FF000000"/>
      <name val="Calibri"/>
    </font>
    <font>
      <b/>
      <i/>
      <sz val="8"/>
      <color rgb="FF00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9" borderId="0" xfId="0" applyFont="1" applyFill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4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14" fontId="0" fillId="0" borderId="0" xfId="0" applyNumberFormat="1" applyAlignment="1">
      <alignment vertical="top"/>
    </xf>
    <xf numFmtId="0" fontId="7" fillId="0" borderId="0" xfId="0" applyFont="1"/>
    <xf numFmtId="1" fontId="0" fillId="0" borderId="0" xfId="0" applyNumberFormat="1" applyAlignment="1">
      <alignment horizontal="left" vertical="top"/>
    </xf>
    <xf numFmtId="1" fontId="1" fillId="4" borderId="0" xfId="0" applyNumberFormat="1" applyFont="1" applyFill="1" applyAlignment="1">
      <alignment horizontal="left" vertical="top"/>
    </xf>
    <xf numFmtId="1" fontId="1" fillId="0" borderId="0" xfId="0" applyNumberFormat="1" applyFont="1" applyAlignment="1">
      <alignment horizontal="left" vertical="top" wrapText="1"/>
    </xf>
    <xf numFmtId="1" fontId="0" fillId="0" borderId="0" xfId="0" applyNumberFormat="1"/>
    <xf numFmtId="1" fontId="5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3</xdr:col>
      <xdr:colOff>0</xdr:colOff>
      <xdr:row>17</xdr:row>
      <xdr:rowOff>133350</xdr:rowOff>
    </xdr:to>
    <xdr:sp macro="" textlink="">
      <xdr:nvSpPr>
        <xdr:cNvPr id="2" name="Rectangle : avec coin arrondi 1">
          <a:extLst>
            <a:ext uri="{FF2B5EF4-FFF2-40B4-BE49-F238E27FC236}">
              <a16:creationId xmlns:a16="http://schemas.microsoft.com/office/drawing/2014/main" id="{7B1A023D-D3DC-6F54-14E7-33636946900B}"/>
            </a:ext>
          </a:extLst>
        </xdr:cNvPr>
        <xdr:cNvSpPr/>
      </xdr:nvSpPr>
      <xdr:spPr>
        <a:xfrm flipV="1">
          <a:off x="762000" y="381000"/>
          <a:ext cx="2124075" cy="1466850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9525</xdr:colOff>
      <xdr:row>10</xdr:row>
      <xdr:rowOff>190499</xdr:rowOff>
    </xdr:from>
    <xdr:to>
      <xdr:col>17</xdr:col>
      <xdr:colOff>9525</xdr:colOff>
      <xdr:row>22</xdr:row>
      <xdr:rowOff>133348</xdr:rowOff>
    </xdr:to>
    <xdr:sp macro="" textlink="">
      <xdr:nvSpPr>
        <xdr:cNvPr id="4" name="Rectangle : avec coin arrondi 3">
          <a:extLst>
            <a:ext uri="{FF2B5EF4-FFF2-40B4-BE49-F238E27FC236}">
              <a16:creationId xmlns:a16="http://schemas.microsoft.com/office/drawing/2014/main" id="{76B15A69-9963-4740-BCAA-4CCED23FB649}"/>
            </a:ext>
          </a:extLst>
        </xdr:cNvPr>
        <xdr:cNvSpPr/>
      </xdr:nvSpPr>
      <xdr:spPr>
        <a:xfrm flipV="1">
          <a:off x="8553450" y="571499"/>
          <a:ext cx="2114550" cy="2381249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9525</xdr:colOff>
      <xdr:row>10</xdr:row>
      <xdr:rowOff>0</xdr:rowOff>
    </xdr:from>
    <xdr:to>
      <xdr:col>21</xdr:col>
      <xdr:colOff>19050</xdr:colOff>
      <xdr:row>18</xdr:row>
      <xdr:rowOff>95250</xdr:rowOff>
    </xdr:to>
    <xdr:sp macro="" textlink="">
      <xdr:nvSpPr>
        <xdr:cNvPr id="5" name="Rectangle : avec coin arrondi 4">
          <a:extLst>
            <a:ext uri="{FF2B5EF4-FFF2-40B4-BE49-F238E27FC236}">
              <a16:creationId xmlns:a16="http://schemas.microsoft.com/office/drawing/2014/main" id="{954399D5-BBF0-431D-BCED-06A027674ED7}"/>
            </a:ext>
          </a:extLst>
        </xdr:cNvPr>
        <xdr:cNvSpPr/>
      </xdr:nvSpPr>
      <xdr:spPr>
        <a:xfrm flipV="1">
          <a:off x="11439525" y="381000"/>
          <a:ext cx="2295525" cy="1619250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0</xdr:colOff>
      <xdr:row>21</xdr:row>
      <xdr:rowOff>9525</xdr:rowOff>
    </xdr:from>
    <xdr:to>
      <xdr:col>20</xdr:col>
      <xdr:colOff>752475</xdr:colOff>
      <xdr:row>29</xdr:row>
      <xdr:rowOff>104775</xdr:rowOff>
    </xdr:to>
    <xdr:sp macro="" textlink="">
      <xdr:nvSpPr>
        <xdr:cNvPr id="6" name="Rectangle : avec coin arrondi 5">
          <a:extLst>
            <a:ext uri="{FF2B5EF4-FFF2-40B4-BE49-F238E27FC236}">
              <a16:creationId xmlns:a16="http://schemas.microsoft.com/office/drawing/2014/main" id="{466BA1E7-F3C6-4AC9-AB2C-BFF7A96DD5DB}"/>
            </a:ext>
          </a:extLst>
        </xdr:cNvPr>
        <xdr:cNvSpPr/>
      </xdr:nvSpPr>
      <xdr:spPr>
        <a:xfrm flipV="1">
          <a:off x="11430000" y="2486025"/>
          <a:ext cx="2276475" cy="1619250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9525</xdr:colOff>
      <xdr:row>24</xdr:row>
      <xdr:rowOff>0</xdr:rowOff>
    </xdr:from>
    <xdr:to>
      <xdr:col>3</xdr:col>
      <xdr:colOff>9525</xdr:colOff>
      <xdr:row>31</xdr:row>
      <xdr:rowOff>133350</xdr:rowOff>
    </xdr:to>
    <xdr:sp macro="" textlink="">
      <xdr:nvSpPr>
        <xdr:cNvPr id="7" name="Rectangle : avec coin arrondi 6">
          <a:extLst>
            <a:ext uri="{FF2B5EF4-FFF2-40B4-BE49-F238E27FC236}">
              <a16:creationId xmlns:a16="http://schemas.microsoft.com/office/drawing/2014/main" id="{2D938A82-1C33-4D41-8909-AD1F5E9C92A0}"/>
            </a:ext>
          </a:extLst>
        </xdr:cNvPr>
        <xdr:cNvSpPr/>
      </xdr:nvSpPr>
      <xdr:spPr>
        <a:xfrm flipV="1">
          <a:off x="771525" y="3048000"/>
          <a:ext cx="2124075" cy="1466850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9525</xdr:colOff>
      <xdr:row>10</xdr:row>
      <xdr:rowOff>152400</xdr:rowOff>
    </xdr:from>
    <xdr:to>
      <xdr:col>4</xdr:col>
      <xdr:colOff>19050</xdr:colOff>
      <xdr:row>14</xdr:row>
      <xdr:rowOff>28575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D6DAE9B-B329-C20E-9237-6CB07B1F32C5}"/>
            </a:ext>
          </a:extLst>
        </xdr:cNvPr>
        <xdr:cNvCxnSpPr/>
      </xdr:nvCxnSpPr>
      <xdr:spPr>
        <a:xfrm>
          <a:off x="2895600" y="533400"/>
          <a:ext cx="771525" cy="638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14</xdr:row>
      <xdr:rowOff>114300</xdr:rowOff>
    </xdr:from>
    <xdr:to>
      <xdr:col>4</xdr:col>
      <xdr:colOff>0</xdr:colOff>
      <xdr:row>24</xdr:row>
      <xdr:rowOff>66675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DAECD53B-BF62-4505-B0F2-A3350550F3D2}"/>
            </a:ext>
          </a:extLst>
        </xdr:cNvPr>
        <xdr:cNvCxnSpPr/>
      </xdr:nvCxnSpPr>
      <xdr:spPr>
        <a:xfrm flipV="1">
          <a:off x="2905125" y="1257300"/>
          <a:ext cx="742950" cy="20097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0</xdr:rowOff>
    </xdr:from>
    <xdr:to>
      <xdr:col>13</xdr:col>
      <xdr:colOff>9525</xdr:colOff>
      <xdr:row>32</xdr:row>
      <xdr:rowOff>57150</xdr:rowOff>
    </xdr:to>
    <xdr:sp macro="" textlink="">
      <xdr:nvSpPr>
        <xdr:cNvPr id="12" name="Rectangle : avec coin arrondi 11">
          <a:extLst>
            <a:ext uri="{FF2B5EF4-FFF2-40B4-BE49-F238E27FC236}">
              <a16:creationId xmlns:a16="http://schemas.microsoft.com/office/drawing/2014/main" id="{A3BAC047-C285-4005-B08C-A8384C4FBD26}"/>
            </a:ext>
            <a:ext uri="{147F2762-F138-4A5C-976F-8EAC2B608ADB}">
              <a16:predDERef xmlns:a16="http://schemas.microsoft.com/office/drawing/2014/main" pred="{DAECD53B-BF62-4505-B0F2-A3350550F3D2}"/>
            </a:ext>
          </a:extLst>
        </xdr:cNvPr>
        <xdr:cNvSpPr/>
      </xdr:nvSpPr>
      <xdr:spPr>
        <a:xfrm flipV="1">
          <a:off x="3648075" y="1143000"/>
          <a:ext cx="5695950" cy="3876675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533400</xdr:colOff>
      <xdr:row>11</xdr:row>
      <xdr:rowOff>95250</xdr:rowOff>
    </xdr:from>
    <xdr:to>
      <xdr:col>13</xdr:col>
      <xdr:colOff>542925</xdr:colOff>
      <xdr:row>14</xdr:row>
      <xdr:rowOff>133350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C61200DB-4202-4B44-BD1A-BCAE929AEA93}"/>
            </a:ext>
            <a:ext uri="{147F2762-F138-4A5C-976F-8EAC2B608ADB}">
              <a16:predDERef xmlns:a16="http://schemas.microsoft.com/office/drawing/2014/main" pred="{A3BAC047-C285-4005-B08C-A8384C4FBD26}"/>
            </a:ext>
          </a:extLst>
        </xdr:cNvPr>
        <xdr:cNvCxnSpPr>
          <a:cxnSpLocks/>
        </xdr:cNvCxnSpPr>
      </xdr:nvCxnSpPr>
      <xdr:spPr>
        <a:xfrm flipH="1">
          <a:off x="9191625" y="666750"/>
          <a:ext cx="685800" cy="6096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10</xdr:row>
      <xdr:rowOff>66675</xdr:rowOff>
    </xdr:from>
    <xdr:to>
      <xdr:col>18</xdr:col>
      <xdr:colOff>19050</xdr:colOff>
      <xdr:row>12</xdr:row>
      <xdr:rowOff>0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39DE0280-F43C-4735-9E70-9A25BB0B38D4}"/>
            </a:ext>
          </a:extLst>
        </xdr:cNvPr>
        <xdr:cNvCxnSpPr/>
      </xdr:nvCxnSpPr>
      <xdr:spPr>
        <a:xfrm flipH="1">
          <a:off x="10668000" y="447675"/>
          <a:ext cx="771525" cy="3143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11</xdr:row>
      <xdr:rowOff>171450</xdr:rowOff>
    </xdr:from>
    <xdr:to>
      <xdr:col>17</xdr:col>
      <xdr:colOff>752475</xdr:colOff>
      <xdr:row>21</xdr:row>
      <xdr:rowOff>47625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75FD9185-A10E-41F9-AF24-0AF576A8A792}"/>
            </a:ext>
          </a:extLst>
        </xdr:cNvPr>
        <xdr:cNvCxnSpPr/>
      </xdr:nvCxnSpPr>
      <xdr:spPr>
        <a:xfrm flipH="1" flipV="1">
          <a:off x="10677525" y="742950"/>
          <a:ext cx="733425" cy="19335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657225</xdr:colOff>
      <xdr:row>9</xdr:row>
      <xdr:rowOff>180975</xdr:rowOff>
    </xdr:to>
    <xdr:sp macro="" textlink="">
      <xdr:nvSpPr>
        <xdr:cNvPr id="3" name="Rectangle : avec coin arrondi 1">
          <a:extLst>
            <a:ext uri="{FF2B5EF4-FFF2-40B4-BE49-F238E27FC236}">
              <a16:creationId xmlns:a16="http://schemas.microsoft.com/office/drawing/2014/main" id="{340C80BA-EF62-4476-AB88-EC6E24D6E75E}"/>
            </a:ext>
            <a:ext uri="{147F2762-F138-4A5C-976F-8EAC2B608ADB}">
              <a16:predDERef xmlns:a16="http://schemas.microsoft.com/office/drawing/2014/main" pred="{75FD9185-A10E-41F9-AF24-0AF576A8A792}"/>
            </a:ext>
          </a:extLst>
        </xdr:cNvPr>
        <xdr:cNvSpPr/>
      </xdr:nvSpPr>
      <xdr:spPr>
        <a:xfrm flipV="1">
          <a:off x="9896475" y="5724525"/>
          <a:ext cx="2095500" cy="1704975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371475</xdr:colOff>
      <xdr:row>1</xdr:row>
      <xdr:rowOff>171450</xdr:rowOff>
    </xdr:from>
    <xdr:to>
      <xdr:col>9</xdr:col>
      <xdr:colOff>295275</xdr:colOff>
      <xdr:row>14</xdr:row>
      <xdr:rowOff>47625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BEB659E7-9056-4564-B789-A60903E7E28C}"/>
            </a:ext>
            <a:ext uri="{147F2762-F138-4A5C-976F-8EAC2B608ADB}">
              <a16:predDERef xmlns:a16="http://schemas.microsoft.com/office/drawing/2014/main" pred="{340C80BA-EF62-4476-AB88-EC6E24D6E75E}"/>
            </a:ext>
          </a:extLst>
        </xdr:cNvPr>
        <xdr:cNvCxnSpPr>
          <a:cxnSpLocks/>
        </xdr:cNvCxnSpPr>
      </xdr:nvCxnSpPr>
      <xdr:spPr>
        <a:xfrm>
          <a:off x="5362575" y="361950"/>
          <a:ext cx="1409700" cy="23526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8</xdr:row>
      <xdr:rowOff>0</xdr:rowOff>
    </xdr:to>
    <xdr:sp macro="" textlink="">
      <xdr:nvSpPr>
        <xdr:cNvPr id="2" name="Rectangle : avec coin arrondi 1">
          <a:extLst>
            <a:ext uri="{FF2B5EF4-FFF2-40B4-BE49-F238E27FC236}">
              <a16:creationId xmlns:a16="http://schemas.microsoft.com/office/drawing/2014/main" id="{2F3F0CB6-C041-4408-9FA1-9E1C6EB79A54}"/>
            </a:ext>
          </a:extLst>
        </xdr:cNvPr>
        <xdr:cNvSpPr/>
      </xdr:nvSpPr>
      <xdr:spPr>
        <a:xfrm flipV="1">
          <a:off x="0" y="0"/>
          <a:ext cx="2305050" cy="1524000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</xdr:col>
      <xdr:colOff>9525</xdr:colOff>
      <xdr:row>7</xdr:row>
      <xdr:rowOff>133350</xdr:rowOff>
    </xdr:to>
    <xdr:sp macro="" textlink="">
      <xdr:nvSpPr>
        <xdr:cNvPr id="2" name="Rectangle : avec coin arrondi 1">
          <a:extLst>
            <a:ext uri="{FF2B5EF4-FFF2-40B4-BE49-F238E27FC236}">
              <a16:creationId xmlns:a16="http://schemas.microsoft.com/office/drawing/2014/main" id="{BAC04611-7126-412B-A543-16D1F3C2664C}"/>
            </a:ext>
          </a:extLst>
        </xdr:cNvPr>
        <xdr:cNvSpPr/>
      </xdr:nvSpPr>
      <xdr:spPr>
        <a:xfrm flipV="1">
          <a:off x="771525" y="3200400"/>
          <a:ext cx="2124075" cy="1466850"/>
        </a:xfrm>
        <a:prstGeom prst="round1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0351-F8F3-448E-A382-D7B655D942EB}">
  <dimension ref="B2:U37"/>
  <sheetViews>
    <sheetView topLeftCell="A17" workbookViewId="0">
      <selection activeCell="E33" sqref="E33"/>
    </sheetView>
  </sheetViews>
  <sheetFormatPr defaultColWidth="11.42578125" defaultRowHeight="15"/>
  <cols>
    <col min="1" max="2" width="11.42578125" style="2"/>
    <col min="3" max="3" width="20.42578125" style="2" customWidth="1"/>
    <col min="4" max="4" width="11.42578125" style="2"/>
    <col min="5" max="5" width="12" style="2" bestFit="1" customWidth="1"/>
    <col min="6" max="6" width="8.140625" style="2" bestFit="1" customWidth="1"/>
    <col min="7" max="7" width="6.28515625" style="2" bestFit="1" customWidth="1"/>
    <col min="8" max="8" width="6.7109375" style="2" bestFit="1" customWidth="1"/>
    <col min="9" max="9" width="9.28515625" style="2" customWidth="1"/>
    <col min="10" max="10" width="12.42578125" style="2" customWidth="1"/>
    <col min="11" max="11" width="10.140625" style="2" bestFit="1" customWidth="1"/>
    <col min="12" max="13" width="10.140625" style="2" customWidth="1"/>
    <col min="14" max="14" width="8.42578125" style="2" bestFit="1" customWidth="1"/>
    <col min="15" max="15" width="11.42578125" style="2"/>
    <col min="16" max="17" width="10.140625" style="2" customWidth="1"/>
    <col min="18" max="16384" width="11.42578125" style="2"/>
  </cols>
  <sheetData>
    <row r="2" spans="2:21">
      <c r="E2" s="3" t="str">
        <f>EMPLOYES!A1</f>
        <v>EMPLOYES</v>
      </c>
      <c r="F2" s="1"/>
      <c r="G2" s="1"/>
    </row>
    <row r="3" spans="2:21">
      <c r="E3" s="2" t="str">
        <f>EMPLOYES!A2</f>
        <v>TRIGRAMME</v>
      </c>
      <c r="F3" s="2" t="str">
        <f>EMPLOYES!B2</f>
        <v>FIRSTNAME</v>
      </c>
      <c r="G3" s="2" t="str">
        <f>EMPLOYES!C2</f>
        <v>LASTNAME</v>
      </c>
    </row>
    <row r="4" spans="2:21">
      <c r="E4" s="2" t="str">
        <f>EMPLOYES!A3</f>
        <v>ALP</v>
      </c>
      <c r="F4" s="2" t="str">
        <f>EMPLOYES!B3</f>
        <v>Alain</v>
      </c>
      <c r="G4" s="2" t="str">
        <f>EMPLOYES!C3</f>
        <v>PERRIN</v>
      </c>
    </row>
    <row r="5" spans="2:21">
      <c r="E5" s="2" t="str">
        <f>EMPLOYES!A4</f>
        <v>MAJ</v>
      </c>
      <c r="F5" s="2" t="str">
        <f>EMPLOYES!B4</f>
        <v>Martin</v>
      </c>
      <c r="G5" s="2" t="str">
        <f>EMPLOYES!C4</f>
        <v>JOSSI</v>
      </c>
    </row>
    <row r="6" spans="2:21">
      <c r="E6" s="2" t="str">
        <f>EMPLOYES!A5</f>
        <v>GEF</v>
      </c>
      <c r="F6" s="2" t="str">
        <f>EMPLOYES!B5</f>
        <v>Georges</v>
      </c>
      <c r="G6" s="2" t="str">
        <f>EMPLOYES!C5</f>
        <v>FILAN</v>
      </c>
    </row>
    <row r="7" spans="2:21">
      <c r="E7" s="2" t="str">
        <f>EMPLOYES!A6</f>
        <v>GIM</v>
      </c>
      <c r="F7" s="2" t="str">
        <f>EMPLOYES!B6</f>
        <v>Giuseppe</v>
      </c>
      <c r="G7" s="2" t="str">
        <f>EMPLOYES!C6</f>
        <v>MORSATI</v>
      </c>
    </row>
    <row r="8" spans="2:21">
      <c r="E8" s="2" t="str">
        <f>EMPLOYES!A7</f>
        <v>FRP</v>
      </c>
      <c r="F8" s="2" t="str">
        <f>EMPLOYES!B7</f>
        <v>Francois</v>
      </c>
      <c r="G8" s="2" t="str">
        <f>EMPLOYES!C7</f>
        <v>PIGNON</v>
      </c>
    </row>
    <row r="9" spans="2:21">
      <c r="E9" s="2">
        <f>EMPLOYES!A8</f>
        <v>0</v>
      </c>
      <c r="F9" s="2">
        <f>EMPLOYES!B8</f>
        <v>0</v>
      </c>
      <c r="G9" s="2">
        <f>EMPLOYES!C8</f>
        <v>0</v>
      </c>
    </row>
    <row r="11" spans="2:21">
      <c r="B11" s="3" t="str">
        <f>ENTREE!A1</f>
        <v>ENTREE</v>
      </c>
      <c r="C11" s="1"/>
      <c r="S11" s="3" t="str">
        <f>PLAT!A1</f>
        <v>PLAT</v>
      </c>
      <c r="T11" s="3">
        <f>PLAT!B1</f>
        <v>0</v>
      </c>
      <c r="U11" s="3"/>
    </row>
    <row r="12" spans="2:21">
      <c r="B12" s="4" t="str">
        <f>ENTREE!A2</f>
        <v>Clef_E</v>
      </c>
      <c r="C12" s="4" t="str">
        <f>ENTREE!B2</f>
        <v>ENTREE</v>
      </c>
      <c r="O12" s="3" t="str">
        <f>'PLAT PRINCIPAL'!A1</f>
        <v>PLAT PRINCIPAL</v>
      </c>
      <c r="P12" s="3"/>
      <c r="Q12" s="3"/>
      <c r="S12" s="4" t="str">
        <f>PLAT!A2</f>
        <v>Clef_P</v>
      </c>
      <c r="T12" s="4" t="str">
        <f>PLAT!B2</f>
        <v>PLAT</v>
      </c>
    </row>
    <row r="13" spans="2:21">
      <c r="B13" s="2" t="str">
        <f>ENTREE!A4</f>
        <v>E1</v>
      </c>
      <c r="C13" s="2" t="str">
        <f>ENTREE!B4</f>
        <v>Assiette de crudités</v>
      </c>
      <c r="O13" s="4" t="str">
        <f>'PLAT PRINCIPAL'!A2</f>
        <v>Clef_PP</v>
      </c>
      <c r="P13" s="4" t="str">
        <f>'PLAT PRINCIPAL'!B2</f>
        <v>Clef_P</v>
      </c>
      <c r="Q13" s="4" t="str">
        <f>'PLAT PRINCIPAL'!C2</f>
        <v>Clef_A</v>
      </c>
      <c r="S13" s="2" t="str">
        <f>PLAT!A4</f>
        <v>P1</v>
      </c>
      <c r="T13" s="2" t="str">
        <f>PLAT!B4</f>
        <v>Steack Boeuf</v>
      </c>
    </row>
    <row r="14" spans="2:21">
      <c r="B14" s="2" t="str">
        <f>ENTREE!A5</f>
        <v>E2</v>
      </c>
      <c r="C14" s="2" t="str">
        <f>ENTREE!B5</f>
        <v>Charcuterie</v>
      </c>
      <c r="O14" s="2" t="str">
        <f>'PLAT PRINCIPAL'!A4</f>
        <v>PP1</v>
      </c>
      <c r="P14" s="2" t="str">
        <f>'PLAT PRINCIPAL'!B4</f>
        <v>P2</v>
      </c>
      <c r="Q14" s="2" t="str">
        <f>'PLAT PRINCIPAL'!C4</f>
        <v>A4</v>
      </c>
      <c r="S14" s="2" t="s">
        <v>0</v>
      </c>
      <c r="T14" s="2" t="s">
        <v>0</v>
      </c>
    </row>
    <row r="15" spans="2:21">
      <c r="B15" s="2" t="str">
        <f>ENTREE!A6</f>
        <v>E3</v>
      </c>
      <c r="C15" s="2" t="str">
        <f>ENTREE!B6</f>
        <v>Rillettes de poisson</v>
      </c>
      <c r="E15" s="12" t="s">
        <v>1</v>
      </c>
      <c r="F15" s="12"/>
      <c r="G15" s="12"/>
      <c r="H15" s="12"/>
      <c r="I15" s="12"/>
      <c r="J15" s="12"/>
      <c r="K15" s="12"/>
      <c r="L15" s="12"/>
      <c r="M15" s="12"/>
      <c r="O15" s="2" t="str">
        <f>'PLAT PRINCIPAL'!A5</f>
        <v>PP2</v>
      </c>
      <c r="P15" s="2" t="str">
        <f>'PLAT PRINCIPAL'!B5</f>
        <v>P3</v>
      </c>
      <c r="Q15" s="2" t="str">
        <f>'PLAT PRINCIPAL'!C5</f>
        <v>A2</v>
      </c>
      <c r="S15" s="2" t="s">
        <v>2</v>
      </c>
      <c r="T15" s="2" t="s">
        <v>2</v>
      </c>
    </row>
    <row r="16" spans="2:21" ht="45.75">
      <c r="B16" s="2" t="str">
        <f>ENTREE!A7</f>
        <v>E4</v>
      </c>
      <c r="C16" s="2" t="str">
        <f>ENTREE!B7</f>
        <v>Soupe</v>
      </c>
      <c r="E16" s="4" t="str">
        <f>SERVICES!A2</f>
        <v>JOUR</v>
      </c>
      <c r="F16" s="4" t="s">
        <v>3</v>
      </c>
      <c r="G16" s="4" t="s">
        <v>4</v>
      </c>
      <c r="H16" s="4" t="s">
        <v>5</v>
      </c>
      <c r="I16" s="11" t="s">
        <v>6</v>
      </c>
      <c r="J16" s="11" t="s">
        <v>7</v>
      </c>
      <c r="K16" s="14" t="s">
        <v>8</v>
      </c>
      <c r="L16" s="14"/>
      <c r="M16" s="14"/>
      <c r="O16" s="2" t="str">
        <f>'PLAT PRINCIPAL'!A6</f>
        <v>PP3</v>
      </c>
      <c r="P16" s="2" t="str">
        <f>'PLAT PRINCIPAL'!B6</f>
        <v>P5</v>
      </c>
      <c r="Q16" s="2" t="str">
        <f>'PLAT PRINCIPAL'!C6</f>
        <v>A2</v>
      </c>
      <c r="S16" s="2" t="s">
        <v>9</v>
      </c>
      <c r="T16" s="2" t="s">
        <v>9</v>
      </c>
    </row>
    <row r="17" spans="2:21">
      <c r="B17" s="2" t="str">
        <f>ENTREE!A8</f>
        <v>E5</v>
      </c>
      <c r="C17" s="2" t="str">
        <f>ENTREE!B8</f>
        <v>Toast au saumon</v>
      </c>
      <c r="E17" s="13">
        <f>SERVICES!A3</f>
        <v>44694</v>
      </c>
      <c r="F17" s="6" t="str">
        <f>SERVICES!B3</f>
        <v>M</v>
      </c>
      <c r="G17" s="6">
        <f>SERVICES!C3</f>
        <v>12</v>
      </c>
      <c r="H17" s="6" t="str">
        <f>SERVICES!D3</f>
        <v>C1</v>
      </c>
      <c r="I17" s="6" t="str">
        <f>SERVICES!E3</f>
        <v>E2</v>
      </c>
      <c r="J17" s="6" t="str">
        <f>SERVICES!G3</f>
        <v>PP1</v>
      </c>
      <c r="K17" s="6" t="str">
        <f>SERVICES!I3</f>
        <v>D3</v>
      </c>
      <c r="L17" s="6" t="str">
        <f>SERVICES!K3</f>
        <v>ALP</v>
      </c>
      <c r="M17" s="6" t="str">
        <f>SERVICES!L3</f>
        <v>FRP</v>
      </c>
      <c r="O17" s="2" t="str">
        <f>'PLAT PRINCIPAL'!A7</f>
        <v>PP4</v>
      </c>
      <c r="P17" s="2" t="str">
        <f>'PLAT PRINCIPAL'!B7</f>
        <v>P1</v>
      </c>
      <c r="Q17" s="2" t="str">
        <f>'PLAT PRINCIPAL'!C7</f>
        <v>A2</v>
      </c>
      <c r="S17" s="2" t="s">
        <v>10</v>
      </c>
      <c r="T17" s="2" t="s">
        <v>10</v>
      </c>
    </row>
    <row r="18" spans="2:21">
      <c r="E18" s="13">
        <f>SERVICES!A4</f>
        <v>44694</v>
      </c>
      <c r="F18" s="6" t="str">
        <f>SERVICES!B4</f>
        <v>M</v>
      </c>
      <c r="G18" s="6">
        <f>SERVICES!C4</f>
        <v>12</v>
      </c>
      <c r="H18" s="6" t="str">
        <f>SERVICES!D4</f>
        <v>C2</v>
      </c>
      <c r="I18" s="6" t="str">
        <f>SERVICES!E4</f>
        <v>E3</v>
      </c>
      <c r="J18" s="6" t="str">
        <f>SERVICES!G4</f>
        <v>PP2</v>
      </c>
      <c r="K18" s="6" t="str">
        <f>SERVICES!I4</f>
        <v>D4</v>
      </c>
      <c r="L18" s="6" t="str">
        <f>SERVICES!K4</f>
        <v>ALP</v>
      </c>
      <c r="M18" s="6" t="str">
        <f>SERVICES!L4</f>
        <v>MAJ</v>
      </c>
      <c r="O18" s="2" t="str">
        <f>'PLAT PRINCIPAL'!A8</f>
        <v>PP5</v>
      </c>
      <c r="P18" s="2" t="str">
        <f>'PLAT PRINCIPAL'!B8</f>
        <v>P5</v>
      </c>
      <c r="Q18" s="2" t="str">
        <f>'PLAT PRINCIPAL'!C8</f>
        <v>A5</v>
      </c>
    </row>
    <row r="19" spans="2:21">
      <c r="E19" s="13">
        <f>SERVICES!A5</f>
        <v>44694</v>
      </c>
      <c r="F19" s="6" t="str">
        <f>SERVICES!B5</f>
        <v>M</v>
      </c>
      <c r="G19" s="6">
        <f>SERVICES!C5</f>
        <v>13</v>
      </c>
      <c r="H19" s="6" t="str">
        <f>SERVICES!D5</f>
        <v>C1</v>
      </c>
      <c r="I19" s="6" t="str">
        <f>SERVICES!E5</f>
        <v>E2</v>
      </c>
      <c r="J19" s="6" t="str">
        <f>SERVICES!G5</f>
        <v>PP3</v>
      </c>
      <c r="K19" s="6" t="str">
        <f>SERVICES!I5</f>
        <v>D2</v>
      </c>
      <c r="L19" s="6" t="str">
        <f>SERVICES!K5</f>
        <v>FRP</v>
      </c>
      <c r="M19" s="6" t="str">
        <f>SERVICES!L5</f>
        <v>MAJ</v>
      </c>
      <c r="O19" s="2" t="str">
        <f>'PLAT PRINCIPAL'!A9</f>
        <v>PP6</v>
      </c>
      <c r="P19" s="2" t="str">
        <f>'PLAT PRINCIPAL'!B9</f>
        <v>P4</v>
      </c>
      <c r="Q19" s="2" t="str">
        <f>'PLAT PRINCIPAL'!C9</f>
        <v>A5</v>
      </c>
    </row>
    <row r="20" spans="2:21">
      <c r="E20" s="13">
        <f>SERVICES!A6</f>
        <v>44694</v>
      </c>
      <c r="F20" s="6" t="str">
        <f>SERVICES!B6</f>
        <v>M</v>
      </c>
      <c r="G20" s="6">
        <f>SERVICES!C6</f>
        <v>14</v>
      </c>
      <c r="H20" s="6" t="str">
        <f>SERVICES!D6</f>
        <v>C1</v>
      </c>
      <c r="I20" s="6" t="str">
        <f>SERVICES!E6</f>
        <v>E5</v>
      </c>
      <c r="J20" s="6" t="str">
        <f>SERVICES!G6</f>
        <v>PP4</v>
      </c>
      <c r="K20" s="6" t="str">
        <f>SERVICES!I6</f>
        <v>D2</v>
      </c>
      <c r="L20" s="6" t="str">
        <f>SERVICES!K6</f>
        <v>ALP</v>
      </c>
      <c r="M20" s="6" t="str">
        <f>SERVICES!L6</f>
        <v>FRP</v>
      </c>
      <c r="O20" s="2" t="str">
        <f>'PLAT PRINCIPAL'!A10</f>
        <v>PP7</v>
      </c>
      <c r="P20" s="2" t="str">
        <f>'PLAT PRINCIPAL'!B10</f>
        <v>P4</v>
      </c>
      <c r="Q20" s="2" t="str">
        <f>'PLAT PRINCIPAL'!C10</f>
        <v>A2</v>
      </c>
    </row>
    <row r="21" spans="2:21">
      <c r="E21" s="13">
        <f>SERVICES!A7</f>
        <v>44694</v>
      </c>
      <c r="F21" s="6" t="str">
        <f>SERVICES!B7</f>
        <v>M</v>
      </c>
      <c r="G21" s="6">
        <f>SERVICES!C7</f>
        <v>14</v>
      </c>
      <c r="H21" s="6" t="str">
        <f>SERVICES!D7</f>
        <v>C2</v>
      </c>
      <c r="I21" s="6" t="str">
        <f>SERVICES!E7</f>
        <v>E0</v>
      </c>
      <c r="J21" s="6" t="str">
        <f>SERVICES!G7</f>
        <v>PP5</v>
      </c>
      <c r="K21" s="6" t="str">
        <f>SERVICES!I7</f>
        <v>D0</v>
      </c>
      <c r="L21" s="6" t="str">
        <f>SERVICES!K7</f>
        <v>ALP</v>
      </c>
      <c r="M21" s="6" t="str">
        <f>SERVICES!L7</f>
        <v>GIM</v>
      </c>
      <c r="O21" s="2" t="str">
        <f>'PLAT PRINCIPAL'!A11</f>
        <v>PP8</v>
      </c>
      <c r="P21" s="2" t="str">
        <f>'PLAT PRINCIPAL'!B11</f>
        <v>P5</v>
      </c>
      <c r="Q21" s="2" t="str">
        <f>'PLAT PRINCIPAL'!C11</f>
        <v>A1</v>
      </c>
    </row>
    <row r="22" spans="2:21">
      <c r="E22" s="13">
        <f>SERVICES!A8</f>
        <v>44694</v>
      </c>
      <c r="F22" s="6" t="str">
        <f>SERVICES!B8</f>
        <v>M</v>
      </c>
      <c r="G22" s="6">
        <f>SERVICES!C8</f>
        <v>14</v>
      </c>
      <c r="H22" s="6" t="str">
        <f>SERVICES!D8</f>
        <v>C3</v>
      </c>
      <c r="I22" s="6" t="str">
        <f>SERVICES!E8</f>
        <v>E4</v>
      </c>
      <c r="J22" s="6" t="str">
        <f>SERVICES!G8</f>
        <v>PP1</v>
      </c>
      <c r="K22" s="6" t="str">
        <f>SERVICES!I8</f>
        <v>D3</v>
      </c>
      <c r="L22" s="6" t="str">
        <f>SERVICES!K8</f>
        <v>ALP</v>
      </c>
      <c r="M22" s="6" t="str">
        <f>SERVICES!L8</f>
        <v>ALP</v>
      </c>
      <c r="O22" s="2" t="str">
        <f>'PLAT PRINCIPAL'!A12</f>
        <v>PP9</v>
      </c>
      <c r="P22" s="2" t="str">
        <f>'PLAT PRINCIPAL'!B12</f>
        <v>P1</v>
      </c>
      <c r="Q22" s="2" t="str">
        <f>'PLAT PRINCIPAL'!C12</f>
        <v>A5</v>
      </c>
      <c r="S22" s="3" t="str">
        <f>ACCOMPAGNEMENT!A1</f>
        <v>ACCOMPAGNEMENT</v>
      </c>
      <c r="T22" s="3"/>
      <c r="U22" s="3"/>
    </row>
    <row r="23" spans="2:21">
      <c r="E23" s="13">
        <f>SERVICES!A9</f>
        <v>44694</v>
      </c>
      <c r="F23" s="6" t="str">
        <f>SERVICES!B9</f>
        <v>M</v>
      </c>
      <c r="G23" s="6">
        <f>SERVICES!C9</f>
        <v>14</v>
      </c>
      <c r="H23" s="6" t="str">
        <f>SERVICES!D9</f>
        <v>C4</v>
      </c>
      <c r="I23" s="6" t="str">
        <f>SERVICES!E9</f>
        <v>E4</v>
      </c>
      <c r="J23" s="6" t="str">
        <f>SERVICES!G9</f>
        <v>PP1</v>
      </c>
      <c r="K23" s="6" t="str">
        <f>SERVICES!I9</f>
        <v>D1</v>
      </c>
      <c r="L23" s="6" t="str">
        <f>SERVICES!K9</f>
        <v>ALP</v>
      </c>
      <c r="M23" s="6" t="str">
        <f>SERVICES!L9</f>
        <v>FRP</v>
      </c>
      <c r="S23" s="4" t="str">
        <f>ACCOMPAGNEMENT!A2</f>
        <v>Clef_A</v>
      </c>
      <c r="T23" s="4" t="str">
        <f>ACCOMPAGNEMENT!B2</f>
        <v>ACCOMPAGNEMENT</v>
      </c>
    </row>
    <row r="24" spans="2:21">
      <c r="E24" s="13">
        <f>SERVICES!A10</f>
        <v>44694</v>
      </c>
      <c r="F24" s="6" t="str">
        <f>SERVICES!B10</f>
        <v>M</v>
      </c>
      <c r="G24" s="6">
        <f>SERVICES!C10</f>
        <v>15</v>
      </c>
      <c r="H24" s="6" t="str">
        <f>SERVICES!D10</f>
        <v>C1</v>
      </c>
      <c r="I24" s="6" t="str">
        <f>SERVICES!E10</f>
        <v>E4</v>
      </c>
      <c r="J24" s="6" t="str">
        <f>SERVICES!G10</f>
        <v>PP6</v>
      </c>
      <c r="K24" s="6" t="str">
        <f>SERVICES!I10</f>
        <v>D1</v>
      </c>
      <c r="L24" s="6" t="str">
        <f>SERVICES!K10</f>
        <v>GEF</v>
      </c>
      <c r="M24" s="6" t="str">
        <f>SERVICES!L10</f>
        <v>MAJ</v>
      </c>
      <c r="S24" s="2" t="str">
        <f>ACCOMPAGNEMENT!A4</f>
        <v>A1</v>
      </c>
      <c r="T24" s="2" t="str">
        <f>ACCOMPAGNEMENT!B4</f>
        <v>Frites</v>
      </c>
    </row>
    <row r="25" spans="2:21">
      <c r="B25" s="3" t="str">
        <f>DESSERT!A1</f>
        <v>DESSERT</v>
      </c>
      <c r="C25" s="1"/>
      <c r="E25" s="13">
        <f>SERVICES!A11</f>
        <v>44694</v>
      </c>
      <c r="F25" s="6" t="str">
        <f>SERVICES!B11</f>
        <v>S</v>
      </c>
      <c r="G25" s="6">
        <f>SERVICES!C11</f>
        <v>4</v>
      </c>
      <c r="H25" s="6" t="str">
        <f>SERVICES!D11</f>
        <v>C1</v>
      </c>
      <c r="I25" s="6" t="str">
        <f>SERVICES!E11</f>
        <v>E2</v>
      </c>
      <c r="J25" s="6" t="str">
        <f>SERVICES!G11</f>
        <v>PP2</v>
      </c>
      <c r="K25" s="6" t="str">
        <f>SERVICES!I11</f>
        <v>D1</v>
      </c>
      <c r="L25" s="6" t="str">
        <f>SERVICES!K11</f>
        <v>FRP</v>
      </c>
      <c r="M25" s="6" t="str">
        <f>SERVICES!L11</f>
        <v>FRP</v>
      </c>
      <c r="S25" s="2" t="str">
        <f>ACCOMPAGNEMENT!A5</f>
        <v>A2</v>
      </c>
      <c r="T25" s="2" t="str">
        <f>ACCOMPAGNEMENT!B5</f>
        <v>Haricots vert</v>
      </c>
    </row>
    <row r="26" spans="2:21">
      <c r="B26" s="4" t="str">
        <f>DESSERT!A2</f>
        <v>Clef_D</v>
      </c>
      <c r="C26" s="4" t="str">
        <f>DESSERT!B2</f>
        <v>DESSERT</v>
      </c>
      <c r="E26" s="13">
        <f>SERVICES!A13</f>
        <v>44694</v>
      </c>
      <c r="F26" s="6" t="str">
        <f>SERVICES!B13</f>
        <v>S</v>
      </c>
      <c r="G26" s="6">
        <f>SERVICES!C13</f>
        <v>12</v>
      </c>
      <c r="H26" s="6" t="str">
        <f>SERVICES!D13</f>
        <v>C1</v>
      </c>
      <c r="I26" s="6" t="str">
        <f>SERVICES!E13</f>
        <v>E3</v>
      </c>
      <c r="J26" s="6" t="str">
        <f>SERVICES!G13</f>
        <v>PP1</v>
      </c>
      <c r="K26" s="6" t="str">
        <f>SERVICES!I13</f>
        <v>D2</v>
      </c>
      <c r="L26" s="6" t="str">
        <f>SERVICES!K12</f>
        <v>ALP</v>
      </c>
      <c r="M26" s="6" t="str">
        <f>SERVICES!L12</f>
        <v>FRP</v>
      </c>
      <c r="S26" s="2" t="str">
        <f>ACCOMPAGNEMENT!A6</f>
        <v>A3</v>
      </c>
      <c r="T26" s="2" t="str">
        <f>ACCOMPAGNEMENT!B6</f>
        <v>Pommes de terres vapeur</v>
      </c>
    </row>
    <row r="27" spans="2:21">
      <c r="B27" s="2" t="str">
        <f>DESSERT!A4</f>
        <v>D1</v>
      </c>
      <c r="C27" s="2" t="str">
        <f>DESSERT!B4</f>
        <v>Crème</v>
      </c>
      <c r="E27" s="13">
        <f>SERVICES!A15</f>
        <v>44695</v>
      </c>
      <c r="F27" s="6" t="str">
        <f>SERVICES!B15</f>
        <v>M</v>
      </c>
      <c r="G27" s="6">
        <f>SERVICES!C15</f>
        <v>13</v>
      </c>
      <c r="H27" s="6" t="str">
        <f>SERVICES!D15</f>
        <v>C1</v>
      </c>
      <c r="I27" s="6" t="str">
        <f>SERVICES!E15</f>
        <v>E2</v>
      </c>
      <c r="J27" s="6" t="str">
        <f>SERVICES!G15</f>
        <v>PP9</v>
      </c>
      <c r="K27" s="6" t="str">
        <f>SERVICES!I15</f>
        <v>D3</v>
      </c>
      <c r="L27" s="6" t="str">
        <f>SERVICES!K13</f>
        <v>ALP</v>
      </c>
      <c r="M27" s="6" t="str">
        <f>SERVICES!L13</f>
        <v>FRP</v>
      </c>
      <c r="S27" s="2" t="str">
        <f>ACCOMPAGNEMENT!A7</f>
        <v>A4</v>
      </c>
      <c r="T27" s="2" t="str">
        <f>ACCOMPAGNEMENT!B7</f>
        <v>Riz</v>
      </c>
    </row>
    <row r="28" spans="2:21">
      <c r="B28" s="2" t="str">
        <f>DESSERT!A5</f>
        <v>D2</v>
      </c>
      <c r="C28" s="2" t="str">
        <f>DESSERT!B5</f>
        <v>fruit</v>
      </c>
      <c r="E28" s="13">
        <f>SERVICES!A16</f>
        <v>44695</v>
      </c>
      <c r="F28" s="6" t="str">
        <f>SERVICES!B16</f>
        <v>M</v>
      </c>
      <c r="G28" s="6">
        <f>SERVICES!C16</f>
        <v>13</v>
      </c>
      <c r="H28" s="6" t="str">
        <f>SERVICES!D16</f>
        <v>C2</v>
      </c>
      <c r="I28" s="6" t="str">
        <f>SERVICES!E16</f>
        <v>E3</v>
      </c>
      <c r="J28" s="6" t="str">
        <f>SERVICES!G16</f>
        <v>PP10</v>
      </c>
      <c r="K28" s="6" t="str">
        <f>SERVICES!I16</f>
        <v>D4</v>
      </c>
      <c r="L28" s="6" t="str">
        <f>SERVICES!K14</f>
        <v>FRP</v>
      </c>
      <c r="M28" s="6" t="str">
        <f>SERVICES!L14</f>
        <v>FRP</v>
      </c>
      <c r="S28" s="2" t="str">
        <f>ACCOMPAGNEMENT!A8</f>
        <v>A5</v>
      </c>
      <c r="T28" s="2" t="str">
        <f>ACCOMPAGNEMENT!B8</f>
        <v>Salade</v>
      </c>
    </row>
    <row r="29" spans="2:21">
      <c r="B29" s="2" t="str">
        <f>DESSERT!A6</f>
        <v>D3</v>
      </c>
      <c r="C29" s="2" t="str">
        <f>DESSERT!B6</f>
        <v>Glace</v>
      </c>
      <c r="E29" s="13">
        <f>SERVICES!A17</f>
        <v>44695</v>
      </c>
      <c r="F29" s="6" t="str">
        <f>SERVICES!B17</f>
        <v>M</v>
      </c>
      <c r="G29" s="6" t="str">
        <f>SERVICES!C17</f>
        <v>AE</v>
      </c>
      <c r="H29" s="6" t="str">
        <f>SERVICES!D17</f>
        <v>C1</v>
      </c>
      <c r="I29" s="6" t="str">
        <f>SERVICES!E17</f>
        <v>E2</v>
      </c>
      <c r="J29" s="6" t="str">
        <f>SERVICES!G17</f>
        <v>PP11</v>
      </c>
      <c r="K29" s="6" t="str">
        <f>SERVICES!I17</f>
        <v>D5</v>
      </c>
      <c r="L29" s="6" t="str">
        <f>SERVICES!K15</f>
        <v>ALP</v>
      </c>
      <c r="M29" s="6" t="str">
        <f>SERVICES!L15</f>
        <v>FRP</v>
      </c>
    </row>
    <row r="30" spans="2:21">
      <c r="B30" s="2" t="str">
        <f>DESSERT!A7</f>
        <v>D4</v>
      </c>
      <c r="C30" s="2" t="str">
        <f>DESSERT!B7</f>
        <v>Laitage</v>
      </c>
      <c r="E30" s="13">
        <f>SERVICES!A18</f>
        <v>44695</v>
      </c>
      <c r="F30" s="6" t="str">
        <f>SERVICES!B18</f>
        <v>M</v>
      </c>
      <c r="G30" s="6">
        <f>SERVICES!C18</f>
        <v>12</v>
      </c>
      <c r="H30" s="6" t="str">
        <f>SERVICES!D18</f>
        <v>C1</v>
      </c>
      <c r="I30" s="6" t="str">
        <f>SERVICES!E18</f>
        <v>E2</v>
      </c>
      <c r="J30" s="6" t="str">
        <f>SERVICES!G18</f>
        <v>PP12</v>
      </c>
      <c r="K30" s="6" t="str">
        <f>SERVICES!I18</f>
        <v>D0</v>
      </c>
      <c r="L30" s="6" t="str">
        <f>SERVICES!K16</f>
        <v>ALP</v>
      </c>
      <c r="M30" s="6" t="str">
        <f>SERVICES!L16</f>
        <v>ALP</v>
      </c>
    </row>
    <row r="31" spans="2:21">
      <c r="B31" s="2" t="str">
        <f>DESSERT!A8</f>
        <v>D5</v>
      </c>
      <c r="C31" s="2" t="str">
        <f>DESSERT!B8</f>
        <v>Tarte</v>
      </c>
      <c r="E31" s="13">
        <f>SERVICES!A19</f>
        <v>44696</v>
      </c>
      <c r="F31" s="6" t="str">
        <f>SERVICES!B19</f>
        <v>M</v>
      </c>
      <c r="G31" s="6">
        <f>SERVICES!C19</f>
        <v>12</v>
      </c>
      <c r="H31" s="6" t="str">
        <f>SERVICES!D19</f>
        <v>C2</v>
      </c>
      <c r="I31" s="6" t="str">
        <f>SERVICES!E19</f>
        <v>E1</v>
      </c>
      <c r="J31" s="6" t="str">
        <f>SERVICES!G19</f>
        <v>PP9</v>
      </c>
      <c r="K31" s="6" t="str">
        <f>SERVICES!I19</f>
        <v>D3</v>
      </c>
      <c r="L31" s="6" t="str">
        <f>SERVICES!K17</f>
        <v>ALP</v>
      </c>
      <c r="M31" s="6" t="str">
        <f>SERVICES!L17</f>
        <v>ALP</v>
      </c>
    </row>
    <row r="32" spans="2:21">
      <c r="E32" s="13">
        <f>SERVICES!A20</f>
        <v>44697</v>
      </c>
      <c r="F32" s="6" t="str">
        <f>SERVICES!B20</f>
        <v>M</v>
      </c>
      <c r="G32" s="6">
        <f>SERVICES!C20</f>
        <v>12</v>
      </c>
      <c r="H32" s="6" t="str">
        <f>SERVICES!D20</f>
        <v>C3</v>
      </c>
      <c r="I32" s="6" t="str">
        <f>SERVICES!E20</f>
        <v>E5</v>
      </c>
      <c r="J32" s="6" t="str">
        <f>SERVICES!G20</f>
        <v>PP4</v>
      </c>
      <c r="K32" s="6" t="str">
        <f>SERVICES!I20</f>
        <v>D4</v>
      </c>
      <c r="L32" s="6" t="str">
        <f>SERVICES!K18</f>
        <v>ALP</v>
      </c>
      <c r="M32" s="6" t="str">
        <f>SERVICES!L18</f>
        <v>ALP</v>
      </c>
    </row>
    <row r="33" spans="5:13">
      <c r="E33" s="13">
        <f>SERVICES!A21</f>
        <v>44698</v>
      </c>
      <c r="F33" s="6" t="str">
        <f>SERVICES!B21</f>
        <v>M</v>
      </c>
      <c r="G33" s="6">
        <f>SERVICES!C21</f>
        <v>7</v>
      </c>
      <c r="H33" s="6" t="str">
        <f>SERVICES!D21</f>
        <v>C1</v>
      </c>
      <c r="I33" s="6" t="str">
        <f>SERVICES!E21</f>
        <v>E4</v>
      </c>
      <c r="J33" s="6" t="str">
        <f>SERVICES!G21</f>
        <v>PP13</v>
      </c>
      <c r="K33" s="6" t="str">
        <f>SERVICES!I21</f>
        <v>D5</v>
      </c>
      <c r="L33" s="6" t="str">
        <f>SERVICES!K19</f>
        <v>GEF</v>
      </c>
      <c r="M33" s="6" t="str">
        <f>SERVICES!L19</f>
        <v>ALP</v>
      </c>
    </row>
    <row r="34" spans="5:13">
      <c r="E34" s="13">
        <f>SERVICES!A22</f>
        <v>44713</v>
      </c>
      <c r="F34" s="6" t="str">
        <f>SERVICES!B22</f>
        <v>M</v>
      </c>
      <c r="G34" s="6">
        <f>SERVICES!C22</f>
        <v>8</v>
      </c>
      <c r="H34" s="6" t="str">
        <f>SERVICES!D22</f>
        <v>C1</v>
      </c>
      <c r="I34" s="6" t="str">
        <f>SERVICES!E22</f>
        <v>E4</v>
      </c>
      <c r="J34" s="6" t="str">
        <f>SERVICES!G22</f>
        <v>PP1</v>
      </c>
      <c r="K34" s="6" t="str">
        <f>SERVICES!I22</f>
        <v>D1</v>
      </c>
      <c r="L34" s="6" t="str">
        <f>SERVICES!K20</f>
        <v>ALP</v>
      </c>
      <c r="M34" s="6" t="str">
        <f>SERVICES!L20</f>
        <v>FRP</v>
      </c>
    </row>
    <row r="35" spans="5:13">
      <c r="E35" s="13">
        <f>SERVICES!A23</f>
        <v>44713</v>
      </c>
      <c r="F35" s="6" t="str">
        <f>SERVICES!B23</f>
        <v>M</v>
      </c>
      <c r="G35" s="6">
        <f>SERVICES!C23</f>
        <v>2</v>
      </c>
      <c r="H35" s="6" t="str">
        <f>SERVICES!D23</f>
        <v>C1</v>
      </c>
      <c r="I35" s="6" t="str">
        <f>SERVICES!E23</f>
        <v>E2</v>
      </c>
      <c r="J35" s="6" t="str">
        <f>SERVICES!G23</f>
        <v>PP2</v>
      </c>
      <c r="K35" s="6" t="str">
        <f>SERVICES!I23</f>
        <v>D1</v>
      </c>
      <c r="L35" s="6" t="str">
        <f>SERVICES!K21</f>
        <v>FRP</v>
      </c>
      <c r="M35" s="6" t="str">
        <f>SERVICES!L21</f>
        <v>FRP</v>
      </c>
    </row>
    <row r="36" spans="5:13">
      <c r="E36" s="13">
        <f>SERVICES!A24</f>
        <v>44713</v>
      </c>
      <c r="F36" s="6" t="str">
        <f>SERVICES!B24</f>
        <v>M</v>
      </c>
      <c r="G36" s="6">
        <f>SERVICES!C24</f>
        <v>2</v>
      </c>
      <c r="H36" s="6" t="str">
        <f>SERVICES!D24</f>
        <v>C2</v>
      </c>
      <c r="I36" s="6" t="str">
        <f>SERVICES!E24</f>
        <v>E2</v>
      </c>
      <c r="J36" s="6" t="str">
        <f>SERVICES!G24</f>
        <v>PP0</v>
      </c>
      <c r="K36" s="6" t="str">
        <f>SERVICES!I24</f>
        <v>D4</v>
      </c>
      <c r="L36" s="6" t="str">
        <f>SERVICES!K22</f>
        <v>ALP</v>
      </c>
      <c r="M36" s="6" t="str">
        <f>SERVICES!L22</f>
        <v>FRP</v>
      </c>
    </row>
    <row r="37" spans="5:13">
      <c r="E37" s="13">
        <f>SERVICES!A25</f>
        <v>44713</v>
      </c>
      <c r="F37" s="6" t="str">
        <f>SERVICES!B25</f>
        <v>S</v>
      </c>
      <c r="G37" s="6">
        <f>SERVICES!C25</f>
        <v>2</v>
      </c>
      <c r="H37" s="6" t="str">
        <f>SERVICES!D25</f>
        <v>C1</v>
      </c>
      <c r="I37" s="6" t="str">
        <f>SERVICES!E25</f>
        <v>E4</v>
      </c>
      <c r="J37" s="6" t="str">
        <f>SERVICES!G25</f>
        <v>PP9</v>
      </c>
      <c r="K37" s="6" t="str">
        <f>SERVICES!I25</f>
        <v>D4</v>
      </c>
      <c r="L37" s="6" t="str">
        <f>SERVICES!K23</f>
        <v>FRP</v>
      </c>
      <c r="M37" s="6" t="str">
        <f>SERVICES!L23</f>
        <v>FRP</v>
      </c>
    </row>
  </sheetData>
  <sortState xmlns:xlrd2="http://schemas.microsoft.com/office/spreadsheetml/2017/richdata2" ref="C20:C25">
    <sortCondition ref="C20:C25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8745-7E37-4FEF-9003-E3CD7DDEACF8}">
  <dimension ref="A1:B8"/>
  <sheetViews>
    <sheetView workbookViewId="0">
      <selection activeCell="B4" sqref="B4"/>
    </sheetView>
  </sheetViews>
  <sheetFormatPr defaultColWidth="11.42578125" defaultRowHeight="15"/>
  <sheetData>
    <row r="1" spans="1:2">
      <c r="A1" s="3" t="s">
        <v>11</v>
      </c>
      <c r="B1" s="1"/>
    </row>
    <row r="2" spans="1:2">
      <c r="A2" s="4" t="s">
        <v>12</v>
      </c>
      <c r="B2" s="4" t="s">
        <v>11</v>
      </c>
    </row>
    <row r="3" spans="1:2">
      <c r="A3" t="s">
        <v>13</v>
      </c>
      <c r="B3" t="s">
        <v>14</v>
      </c>
    </row>
    <row r="4" spans="1:2">
      <c r="A4" s="2" t="s">
        <v>15</v>
      </c>
      <c r="B4" s="2" t="s">
        <v>16</v>
      </c>
    </row>
    <row r="5" spans="1:2">
      <c r="A5" s="2" t="s">
        <v>17</v>
      </c>
      <c r="B5" s="2" t="s">
        <v>18</v>
      </c>
    </row>
    <row r="6" spans="1:2">
      <c r="A6" s="2" t="s">
        <v>19</v>
      </c>
      <c r="B6" s="2" t="s">
        <v>20</v>
      </c>
    </row>
    <row r="7" spans="1:2">
      <c r="A7" s="2" t="s">
        <v>21</v>
      </c>
      <c r="B7" s="2" t="s">
        <v>22</v>
      </c>
    </row>
    <row r="8" spans="1:2">
      <c r="A8" s="2" t="s">
        <v>23</v>
      </c>
      <c r="B8" s="2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768F-3709-453A-9678-BDF63BE8BA8D}">
  <dimension ref="A1:B8"/>
  <sheetViews>
    <sheetView workbookViewId="0">
      <selection activeCell="D8" sqref="D8"/>
    </sheetView>
  </sheetViews>
  <sheetFormatPr defaultColWidth="11.42578125" defaultRowHeight="15"/>
  <sheetData>
    <row r="1" spans="1:2">
      <c r="A1" s="3" t="s">
        <v>25</v>
      </c>
      <c r="B1" s="1"/>
    </row>
    <row r="2" spans="1:2">
      <c r="A2" s="4" t="s">
        <v>26</v>
      </c>
      <c r="B2" s="4" t="s">
        <v>25</v>
      </c>
    </row>
    <row r="3" spans="1:2">
      <c r="A3" t="s">
        <v>27</v>
      </c>
      <c r="B3" t="s">
        <v>28</v>
      </c>
    </row>
    <row r="4" spans="1:2">
      <c r="A4" s="2" t="s">
        <v>29</v>
      </c>
      <c r="B4" s="2" t="s">
        <v>30</v>
      </c>
    </row>
    <row r="5" spans="1:2">
      <c r="A5" s="2" t="s">
        <v>31</v>
      </c>
      <c r="B5" s="2" t="s">
        <v>32</v>
      </c>
    </row>
    <row r="6" spans="1:2">
      <c r="A6" s="2" t="s">
        <v>33</v>
      </c>
      <c r="B6" s="2" t="s">
        <v>34</v>
      </c>
    </row>
    <row r="7" spans="1:2">
      <c r="A7" s="2" t="s">
        <v>35</v>
      </c>
      <c r="B7" s="2" t="s">
        <v>36</v>
      </c>
    </row>
    <row r="8" spans="1:2">
      <c r="A8" s="2" t="s">
        <v>37</v>
      </c>
      <c r="B8" s="2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E70A-0435-4C97-8EC9-864214FD3256}">
  <sheetPr>
    <tabColor theme="7"/>
  </sheetPr>
  <dimension ref="A1:M29"/>
  <sheetViews>
    <sheetView workbookViewId="0">
      <selection activeCell="L29" sqref="L29"/>
    </sheetView>
  </sheetViews>
  <sheetFormatPr defaultColWidth="11.42578125" defaultRowHeight="15"/>
  <cols>
    <col min="6" max="6" width="11.42578125" style="26"/>
    <col min="8" max="8" width="11.42578125" style="26"/>
    <col min="10" max="10" width="11.42578125" style="26"/>
  </cols>
  <sheetData>
    <row r="1" spans="1:13">
      <c r="A1" s="3" t="s">
        <v>39</v>
      </c>
      <c r="B1" s="3"/>
      <c r="C1" s="3"/>
      <c r="D1" s="3"/>
      <c r="E1" s="3"/>
      <c r="F1" s="24"/>
      <c r="G1" s="3"/>
      <c r="H1" s="24"/>
      <c r="I1" s="3"/>
      <c r="J1" s="24"/>
      <c r="K1" s="3"/>
      <c r="L1" s="3"/>
    </row>
    <row r="2" spans="1:13" ht="45.75">
      <c r="A2" s="4" t="s">
        <v>40</v>
      </c>
      <c r="B2" s="4" t="s">
        <v>3</v>
      </c>
      <c r="C2" s="4" t="s">
        <v>4</v>
      </c>
      <c r="D2" s="4" t="s">
        <v>5</v>
      </c>
      <c r="E2" s="11" t="s">
        <v>6</v>
      </c>
      <c r="F2" s="25" t="s">
        <v>41</v>
      </c>
      <c r="G2" s="11" t="s">
        <v>7</v>
      </c>
      <c r="H2" s="25" t="s">
        <v>42</v>
      </c>
      <c r="I2" s="14" t="s">
        <v>8</v>
      </c>
      <c r="J2" s="27" t="s">
        <v>43</v>
      </c>
      <c r="K2" s="14" t="s">
        <v>44</v>
      </c>
      <c r="L2" s="14" t="s">
        <v>45</v>
      </c>
      <c r="M2" t="s">
        <v>46</v>
      </c>
    </row>
    <row r="3" spans="1:13">
      <c r="A3" s="5">
        <v>44694</v>
      </c>
      <c r="B3" s="6" t="s">
        <v>47</v>
      </c>
      <c r="C3" s="1">
        <v>12</v>
      </c>
      <c r="D3" s="7" t="s">
        <v>48</v>
      </c>
      <c r="E3" s="2" t="s">
        <v>17</v>
      </c>
      <c r="F3" s="23">
        <v>1</v>
      </c>
      <c r="G3" s="2" t="s">
        <v>49</v>
      </c>
      <c r="H3" s="23">
        <v>1</v>
      </c>
      <c r="I3" s="2" t="s">
        <v>33</v>
      </c>
      <c r="J3" s="23">
        <v>1</v>
      </c>
      <c r="K3" t="s">
        <v>50</v>
      </c>
      <c r="L3" t="s">
        <v>51</v>
      </c>
      <c r="M3" t="str">
        <f>VLOOKUP(G3,'PLAT PRINCIPAL'!A:A,1,FALSE)</f>
        <v>PP1</v>
      </c>
    </row>
    <row r="4" spans="1:13">
      <c r="A4" s="5">
        <v>44694</v>
      </c>
      <c r="B4" s="6" t="s">
        <v>47</v>
      </c>
      <c r="C4" s="1">
        <v>12</v>
      </c>
      <c r="D4" s="8" t="s">
        <v>52</v>
      </c>
      <c r="E4" s="2" t="s">
        <v>19</v>
      </c>
      <c r="F4" s="23">
        <v>1</v>
      </c>
      <c r="G4" s="2" t="s">
        <v>53</v>
      </c>
      <c r="H4" s="23">
        <v>1</v>
      </c>
      <c r="I4" s="2" t="s">
        <v>35</v>
      </c>
      <c r="J4" s="23">
        <v>1</v>
      </c>
      <c r="K4" t="s">
        <v>50</v>
      </c>
      <c r="L4" t="s">
        <v>54</v>
      </c>
      <c r="M4" t="str">
        <f>VLOOKUP(G4,'PLAT PRINCIPAL'!A:A,1,FALSE)</f>
        <v>PP2</v>
      </c>
    </row>
    <row r="5" spans="1:13">
      <c r="A5" s="5">
        <v>44694</v>
      </c>
      <c r="B5" s="6" t="s">
        <v>47</v>
      </c>
      <c r="C5" s="2">
        <v>13</v>
      </c>
      <c r="D5" s="7" t="s">
        <v>48</v>
      </c>
      <c r="E5" s="2" t="s">
        <v>17</v>
      </c>
      <c r="F5" s="23">
        <v>1</v>
      </c>
      <c r="G5" s="2" t="s">
        <v>55</v>
      </c>
      <c r="H5" s="23">
        <v>1</v>
      </c>
      <c r="I5" s="2" t="s">
        <v>31</v>
      </c>
      <c r="J5" s="23">
        <v>1</v>
      </c>
      <c r="K5" t="s">
        <v>51</v>
      </c>
      <c r="L5" t="s">
        <v>54</v>
      </c>
      <c r="M5" t="str">
        <f>VLOOKUP(G5,'PLAT PRINCIPAL'!A:A,1,FALSE)</f>
        <v>PP3</v>
      </c>
    </row>
    <row r="6" spans="1:13">
      <c r="A6" s="5">
        <v>44694</v>
      </c>
      <c r="B6" s="6" t="s">
        <v>47</v>
      </c>
      <c r="C6" s="1">
        <v>14</v>
      </c>
      <c r="D6" s="7" t="s">
        <v>48</v>
      </c>
      <c r="E6" s="2" t="s">
        <v>23</v>
      </c>
      <c r="F6" s="23">
        <v>1</v>
      </c>
      <c r="G6" s="2" t="s">
        <v>56</v>
      </c>
      <c r="H6" s="23">
        <v>1</v>
      </c>
      <c r="I6" s="2" t="s">
        <v>31</v>
      </c>
      <c r="J6" s="23">
        <v>1</v>
      </c>
      <c r="K6" t="s">
        <v>50</v>
      </c>
      <c r="L6" t="s">
        <v>51</v>
      </c>
      <c r="M6" t="str">
        <f>VLOOKUP(G6,'PLAT PRINCIPAL'!A:A,1,FALSE)</f>
        <v>PP4</v>
      </c>
    </row>
    <row r="7" spans="1:13">
      <c r="A7" s="5">
        <v>44694</v>
      </c>
      <c r="B7" s="6" t="s">
        <v>47</v>
      </c>
      <c r="C7" s="1">
        <v>14</v>
      </c>
      <c r="D7" s="8" t="s">
        <v>52</v>
      </c>
      <c r="E7" s="2" t="s">
        <v>13</v>
      </c>
      <c r="F7" s="23">
        <v>1</v>
      </c>
      <c r="G7" s="2" t="s">
        <v>57</v>
      </c>
      <c r="H7" s="23">
        <v>1</v>
      </c>
      <c r="I7" s="2" t="s">
        <v>27</v>
      </c>
      <c r="J7" s="23">
        <v>1</v>
      </c>
      <c r="K7" t="s">
        <v>50</v>
      </c>
      <c r="L7" t="s">
        <v>58</v>
      </c>
      <c r="M7" t="str">
        <f>VLOOKUP(G7,'PLAT PRINCIPAL'!A:A,1,FALSE)</f>
        <v>PP5</v>
      </c>
    </row>
    <row r="8" spans="1:13">
      <c r="A8" s="5">
        <v>44694</v>
      </c>
      <c r="B8" s="6" t="s">
        <v>47</v>
      </c>
      <c r="C8" s="1">
        <v>14</v>
      </c>
      <c r="D8" s="9" t="s">
        <v>59</v>
      </c>
      <c r="E8" s="2" t="s">
        <v>21</v>
      </c>
      <c r="F8" s="23">
        <v>1</v>
      </c>
      <c r="G8" s="2" t="s">
        <v>49</v>
      </c>
      <c r="H8" s="23">
        <v>1</v>
      </c>
      <c r="I8" s="2" t="s">
        <v>33</v>
      </c>
      <c r="J8" s="23">
        <v>1</v>
      </c>
      <c r="K8" t="s">
        <v>50</v>
      </c>
      <c r="L8" t="s">
        <v>50</v>
      </c>
      <c r="M8" t="str">
        <f>VLOOKUP(G8,'PLAT PRINCIPAL'!A:A,1,FALSE)</f>
        <v>PP1</v>
      </c>
    </row>
    <row r="9" spans="1:13">
      <c r="A9" s="5">
        <v>44694</v>
      </c>
      <c r="B9" s="6" t="s">
        <v>47</v>
      </c>
      <c r="C9" s="1">
        <v>14</v>
      </c>
      <c r="D9" s="10" t="s">
        <v>60</v>
      </c>
      <c r="E9" s="2" t="s">
        <v>21</v>
      </c>
      <c r="F9" s="23">
        <v>1</v>
      </c>
      <c r="G9" s="2" t="s">
        <v>49</v>
      </c>
      <c r="H9" s="23">
        <v>1</v>
      </c>
      <c r="I9" s="2" t="s">
        <v>29</v>
      </c>
      <c r="J9" s="23">
        <v>1</v>
      </c>
      <c r="K9" t="s">
        <v>50</v>
      </c>
      <c r="L9" t="s">
        <v>51</v>
      </c>
      <c r="M9" t="str">
        <f>VLOOKUP(G9,'PLAT PRINCIPAL'!A:A,1,FALSE)</f>
        <v>PP1</v>
      </c>
    </row>
    <row r="10" spans="1:13">
      <c r="A10" s="5">
        <v>44694</v>
      </c>
      <c r="B10" s="6" t="s">
        <v>47</v>
      </c>
      <c r="C10" s="2">
        <v>15</v>
      </c>
      <c r="D10" s="7" t="s">
        <v>48</v>
      </c>
      <c r="E10" s="2" t="s">
        <v>21</v>
      </c>
      <c r="F10" s="23">
        <v>1</v>
      </c>
      <c r="G10" s="2" t="s">
        <v>61</v>
      </c>
      <c r="H10" s="23">
        <v>1</v>
      </c>
      <c r="I10" s="2" t="s">
        <v>29</v>
      </c>
      <c r="J10" s="23">
        <v>1</v>
      </c>
      <c r="K10" t="s">
        <v>62</v>
      </c>
      <c r="L10" t="s">
        <v>54</v>
      </c>
      <c r="M10" t="str">
        <f>VLOOKUP(G10,'PLAT PRINCIPAL'!A:A,1,FALSE)</f>
        <v>PP6</v>
      </c>
    </row>
    <row r="11" spans="1:13">
      <c r="A11" s="5">
        <v>44694</v>
      </c>
      <c r="B11" s="6" t="s">
        <v>63</v>
      </c>
      <c r="C11" s="1">
        <v>4</v>
      </c>
      <c r="D11" s="7" t="s">
        <v>48</v>
      </c>
      <c r="E11" s="2" t="s">
        <v>17</v>
      </c>
      <c r="F11" s="23">
        <v>1</v>
      </c>
      <c r="G11" s="22" t="s">
        <v>53</v>
      </c>
      <c r="H11" s="23">
        <v>1</v>
      </c>
      <c r="I11" s="2" t="s">
        <v>29</v>
      </c>
      <c r="J11" s="23">
        <v>1</v>
      </c>
      <c r="K11" t="s">
        <v>51</v>
      </c>
      <c r="L11" t="s">
        <v>51</v>
      </c>
      <c r="M11" t="str">
        <f>VLOOKUP(G11,'PLAT PRINCIPAL'!A:A,1,FALSE)</f>
        <v>PP2</v>
      </c>
    </row>
    <row r="12" spans="1:13">
      <c r="A12" s="5">
        <v>44694</v>
      </c>
      <c r="B12" s="6" t="s">
        <v>63</v>
      </c>
      <c r="C12" s="1">
        <v>4</v>
      </c>
      <c r="D12" s="7" t="s">
        <v>52</v>
      </c>
      <c r="E12" s="2" t="s">
        <v>17</v>
      </c>
      <c r="F12" s="23">
        <v>2</v>
      </c>
      <c r="G12" s="22" t="s">
        <v>64</v>
      </c>
      <c r="H12" s="23">
        <v>1</v>
      </c>
      <c r="I12" s="2" t="s">
        <v>35</v>
      </c>
      <c r="J12" s="23">
        <v>1</v>
      </c>
      <c r="K12" t="s">
        <v>50</v>
      </c>
      <c r="L12" t="s">
        <v>51</v>
      </c>
      <c r="M12" t="str">
        <f>VLOOKUP(G12,'PLAT PRINCIPAL'!A:A,1,FALSE)</f>
        <v>PP0</v>
      </c>
    </row>
    <row r="13" spans="1:13">
      <c r="A13" s="5">
        <v>44694</v>
      </c>
      <c r="B13" s="6" t="s">
        <v>63</v>
      </c>
      <c r="C13" s="2">
        <v>12</v>
      </c>
      <c r="D13" s="7" t="s">
        <v>48</v>
      </c>
      <c r="E13" s="2" t="s">
        <v>19</v>
      </c>
      <c r="F13" s="23">
        <v>1</v>
      </c>
      <c r="G13" s="22" t="s">
        <v>49</v>
      </c>
      <c r="H13" s="23">
        <v>1</v>
      </c>
      <c r="I13" s="2" t="s">
        <v>31</v>
      </c>
      <c r="J13" s="23">
        <v>1</v>
      </c>
      <c r="K13" t="s">
        <v>50</v>
      </c>
      <c r="L13" t="s">
        <v>51</v>
      </c>
      <c r="M13" t="str">
        <f>VLOOKUP(G13,'PLAT PRINCIPAL'!A:A,1,FALSE)</f>
        <v>PP1</v>
      </c>
    </row>
    <row r="14" spans="1:13">
      <c r="A14" s="5">
        <v>44694</v>
      </c>
      <c r="B14" s="6" t="s">
        <v>63</v>
      </c>
      <c r="C14" s="15" t="s">
        <v>65</v>
      </c>
      <c r="D14" s="7" t="s">
        <v>48</v>
      </c>
      <c r="E14" s="2" t="s">
        <v>17</v>
      </c>
      <c r="F14" s="23">
        <v>1</v>
      </c>
      <c r="G14" s="22" t="s">
        <v>66</v>
      </c>
      <c r="H14" s="23">
        <v>1</v>
      </c>
      <c r="I14" s="2" t="s">
        <v>31</v>
      </c>
      <c r="J14" s="23">
        <v>2</v>
      </c>
      <c r="K14" t="s">
        <v>51</v>
      </c>
      <c r="L14" t="s">
        <v>51</v>
      </c>
      <c r="M14" t="str">
        <f>VLOOKUP(G14,'PLAT PRINCIPAL'!A:A,1,FALSE)</f>
        <v>PP8</v>
      </c>
    </row>
    <row r="15" spans="1:13">
      <c r="A15" s="5">
        <v>44695</v>
      </c>
      <c r="B15" s="6" t="s">
        <v>47</v>
      </c>
      <c r="C15" s="1">
        <v>13</v>
      </c>
      <c r="D15" s="7" t="s">
        <v>48</v>
      </c>
      <c r="E15" s="2" t="s">
        <v>17</v>
      </c>
      <c r="F15" s="23">
        <v>1</v>
      </c>
      <c r="G15" s="22" t="s">
        <v>67</v>
      </c>
      <c r="H15" s="23">
        <v>1</v>
      </c>
      <c r="I15" s="2" t="s">
        <v>33</v>
      </c>
      <c r="J15" s="23">
        <v>1</v>
      </c>
      <c r="K15" t="s">
        <v>50</v>
      </c>
      <c r="L15" t="s">
        <v>51</v>
      </c>
      <c r="M15" t="str">
        <f>VLOOKUP(G15,'PLAT PRINCIPAL'!A:A,1,FALSE)</f>
        <v>PP9</v>
      </c>
    </row>
    <row r="16" spans="1:13">
      <c r="A16" s="5">
        <v>44695</v>
      </c>
      <c r="B16" s="6" t="s">
        <v>47</v>
      </c>
      <c r="C16" s="1">
        <v>13</v>
      </c>
      <c r="D16" s="8" t="s">
        <v>52</v>
      </c>
      <c r="E16" s="2" t="s">
        <v>19</v>
      </c>
      <c r="F16" s="23">
        <v>1</v>
      </c>
      <c r="G16" s="22" t="s">
        <v>68</v>
      </c>
      <c r="H16" s="23">
        <v>1</v>
      </c>
      <c r="I16" s="2" t="s">
        <v>35</v>
      </c>
      <c r="J16" s="23">
        <v>1</v>
      </c>
      <c r="K16" t="s">
        <v>50</v>
      </c>
      <c r="L16" t="s">
        <v>50</v>
      </c>
      <c r="M16" t="str">
        <f>VLOOKUP(G16,'PLAT PRINCIPAL'!A:A,1,FALSE)</f>
        <v>PP10</v>
      </c>
    </row>
    <row r="17" spans="1:13">
      <c r="A17" s="5">
        <v>44695</v>
      </c>
      <c r="B17" s="6" t="s">
        <v>47</v>
      </c>
      <c r="C17" s="15" t="s">
        <v>65</v>
      </c>
      <c r="D17" s="7" t="s">
        <v>48</v>
      </c>
      <c r="E17" s="2" t="s">
        <v>17</v>
      </c>
      <c r="F17" s="23">
        <v>1</v>
      </c>
      <c r="G17" s="22" t="s">
        <v>69</v>
      </c>
      <c r="H17" s="23">
        <v>1</v>
      </c>
      <c r="I17" s="2" t="s">
        <v>37</v>
      </c>
      <c r="J17" s="23">
        <v>1</v>
      </c>
      <c r="K17" t="s">
        <v>50</v>
      </c>
      <c r="L17" t="s">
        <v>50</v>
      </c>
      <c r="M17" t="str">
        <f>VLOOKUP(G17,'PLAT PRINCIPAL'!A:A,1,FALSE)</f>
        <v>PP11</v>
      </c>
    </row>
    <row r="18" spans="1:13">
      <c r="A18" s="5">
        <v>44695</v>
      </c>
      <c r="B18" s="6" t="s">
        <v>47</v>
      </c>
      <c r="C18" s="1">
        <v>12</v>
      </c>
      <c r="D18" s="7" t="s">
        <v>48</v>
      </c>
      <c r="E18" s="2" t="s">
        <v>17</v>
      </c>
      <c r="F18" s="23">
        <v>1</v>
      </c>
      <c r="G18" s="22" t="s">
        <v>70</v>
      </c>
      <c r="H18" s="23">
        <v>1</v>
      </c>
      <c r="I18" s="2" t="s">
        <v>27</v>
      </c>
      <c r="J18" s="23">
        <v>1</v>
      </c>
      <c r="K18" t="s">
        <v>50</v>
      </c>
      <c r="L18" t="s">
        <v>50</v>
      </c>
      <c r="M18" t="str">
        <f>VLOOKUP(G18,'PLAT PRINCIPAL'!A:A,1,FALSE)</f>
        <v>PP12</v>
      </c>
    </row>
    <row r="19" spans="1:13">
      <c r="A19" s="5">
        <v>44696</v>
      </c>
      <c r="B19" s="6" t="s">
        <v>47</v>
      </c>
      <c r="C19" s="1">
        <v>12</v>
      </c>
      <c r="D19" s="7" t="s">
        <v>52</v>
      </c>
      <c r="E19" s="2" t="s">
        <v>15</v>
      </c>
      <c r="F19" s="23">
        <v>1</v>
      </c>
      <c r="G19" s="22" t="s">
        <v>67</v>
      </c>
      <c r="H19" s="23">
        <v>1</v>
      </c>
      <c r="I19" s="2" t="s">
        <v>33</v>
      </c>
      <c r="J19" s="23">
        <v>1</v>
      </c>
      <c r="K19" t="s">
        <v>62</v>
      </c>
      <c r="L19" t="s">
        <v>50</v>
      </c>
      <c r="M19" t="str">
        <f>VLOOKUP(G19,'PLAT PRINCIPAL'!A:A,1,FALSE)</f>
        <v>PP9</v>
      </c>
    </row>
    <row r="20" spans="1:13">
      <c r="A20" s="5">
        <v>44697</v>
      </c>
      <c r="B20" s="6" t="s">
        <v>47</v>
      </c>
      <c r="C20" s="1">
        <v>12</v>
      </c>
      <c r="D20" s="7" t="s">
        <v>59</v>
      </c>
      <c r="E20" s="2" t="s">
        <v>23</v>
      </c>
      <c r="F20" s="23">
        <v>1</v>
      </c>
      <c r="G20" s="22" t="s">
        <v>56</v>
      </c>
      <c r="H20" s="23">
        <v>1</v>
      </c>
      <c r="I20" s="2" t="s">
        <v>35</v>
      </c>
      <c r="J20" s="23">
        <v>2</v>
      </c>
      <c r="K20" t="s">
        <v>50</v>
      </c>
      <c r="L20" t="s">
        <v>51</v>
      </c>
      <c r="M20" t="str">
        <f>VLOOKUP(G20,'PLAT PRINCIPAL'!A:A,1,FALSE)</f>
        <v>PP4</v>
      </c>
    </row>
    <row r="21" spans="1:13">
      <c r="A21" s="5">
        <v>44698</v>
      </c>
      <c r="B21" s="6" t="s">
        <v>47</v>
      </c>
      <c r="C21" s="2">
        <v>7</v>
      </c>
      <c r="D21" s="7" t="s">
        <v>48</v>
      </c>
      <c r="E21" s="2" t="s">
        <v>21</v>
      </c>
      <c r="F21" s="23">
        <v>1</v>
      </c>
      <c r="G21" s="22" t="s">
        <v>71</v>
      </c>
      <c r="H21" s="23">
        <v>1</v>
      </c>
      <c r="I21" s="2" t="s">
        <v>37</v>
      </c>
      <c r="J21" s="23">
        <v>1</v>
      </c>
      <c r="K21" t="s">
        <v>51</v>
      </c>
      <c r="L21" t="s">
        <v>51</v>
      </c>
      <c r="M21" t="str">
        <f>VLOOKUP(G21,'PLAT PRINCIPAL'!A:A,1,FALSE)</f>
        <v>PP13</v>
      </c>
    </row>
    <row r="22" spans="1:13">
      <c r="A22" s="5">
        <v>44713</v>
      </c>
      <c r="B22" s="6" t="s">
        <v>47</v>
      </c>
      <c r="C22" s="2">
        <v>8</v>
      </c>
      <c r="D22" s="10" t="s">
        <v>48</v>
      </c>
      <c r="E22" s="2" t="s">
        <v>21</v>
      </c>
      <c r="F22" s="23">
        <v>1</v>
      </c>
      <c r="G22" s="2" t="s">
        <v>49</v>
      </c>
      <c r="H22" s="23">
        <v>1</v>
      </c>
      <c r="I22" s="2" t="s">
        <v>29</v>
      </c>
      <c r="J22" s="23">
        <v>1</v>
      </c>
      <c r="K22" t="s">
        <v>50</v>
      </c>
      <c r="L22" t="s">
        <v>51</v>
      </c>
      <c r="M22" t="str">
        <f>VLOOKUP(G22,'PLAT PRINCIPAL'!A:A,1,FALSE)</f>
        <v>PP1</v>
      </c>
    </row>
    <row r="23" spans="1:13">
      <c r="A23" s="5">
        <v>44713</v>
      </c>
      <c r="B23" s="6" t="s">
        <v>47</v>
      </c>
      <c r="C23" s="1">
        <v>2</v>
      </c>
      <c r="D23" s="7" t="s">
        <v>48</v>
      </c>
      <c r="E23" s="2" t="s">
        <v>17</v>
      </c>
      <c r="F23" s="23">
        <v>1</v>
      </c>
      <c r="G23" s="22" t="s">
        <v>53</v>
      </c>
      <c r="H23" s="23">
        <v>1</v>
      </c>
      <c r="I23" s="2" t="s">
        <v>29</v>
      </c>
      <c r="J23" s="23">
        <v>1</v>
      </c>
      <c r="K23" t="s">
        <v>51</v>
      </c>
      <c r="L23" t="s">
        <v>51</v>
      </c>
      <c r="M23" t="str">
        <f>VLOOKUP(G23,'PLAT PRINCIPAL'!A:A,1,FALSE)</f>
        <v>PP2</v>
      </c>
    </row>
    <row r="24" spans="1:13">
      <c r="A24" s="5">
        <v>44713</v>
      </c>
      <c r="B24" s="6" t="s">
        <v>47</v>
      </c>
      <c r="C24" s="1">
        <v>2</v>
      </c>
      <c r="D24" s="7" t="s">
        <v>52</v>
      </c>
      <c r="E24" s="2" t="s">
        <v>17</v>
      </c>
      <c r="F24" s="23">
        <v>2</v>
      </c>
      <c r="G24" s="22" t="s">
        <v>64</v>
      </c>
      <c r="H24" s="23">
        <v>1</v>
      </c>
      <c r="I24" s="2" t="s">
        <v>35</v>
      </c>
      <c r="J24" s="23">
        <v>1</v>
      </c>
      <c r="K24" t="s">
        <v>51</v>
      </c>
      <c r="L24" t="s">
        <v>51</v>
      </c>
      <c r="M24" t="str">
        <f>VLOOKUP(G24,'PLAT PRINCIPAL'!A:A,1,FALSE)</f>
        <v>PP0</v>
      </c>
    </row>
    <row r="25" spans="1:13">
      <c r="A25" s="5">
        <v>44713</v>
      </c>
      <c r="B25" s="6" t="s">
        <v>63</v>
      </c>
      <c r="C25" s="1">
        <v>2</v>
      </c>
      <c r="D25" s="7" t="s">
        <v>48</v>
      </c>
      <c r="E25" s="2" t="s">
        <v>21</v>
      </c>
      <c r="F25" s="23">
        <v>1</v>
      </c>
      <c r="G25" s="22" t="s">
        <v>67</v>
      </c>
      <c r="H25" s="23">
        <v>1</v>
      </c>
      <c r="I25" s="2" t="s">
        <v>35</v>
      </c>
      <c r="J25" s="23">
        <v>1</v>
      </c>
      <c r="K25" t="s">
        <v>51</v>
      </c>
      <c r="L25" t="s">
        <v>51</v>
      </c>
      <c r="M25" t="str">
        <f>VLOOKUP(G25,'PLAT PRINCIPAL'!A:A,1,FALSE)</f>
        <v>PP9</v>
      </c>
    </row>
    <row r="26" spans="1:13">
      <c r="A26" s="5">
        <v>44713</v>
      </c>
      <c r="B26" s="6" t="s">
        <v>63</v>
      </c>
      <c r="C26" s="1">
        <v>2</v>
      </c>
      <c r="D26" s="8" t="s">
        <v>52</v>
      </c>
      <c r="E26" s="2" t="s">
        <v>19</v>
      </c>
      <c r="F26" s="23">
        <v>1</v>
      </c>
      <c r="G26" s="22" t="s">
        <v>68</v>
      </c>
      <c r="H26" s="23">
        <v>1</v>
      </c>
      <c r="I26" s="2" t="s">
        <v>35</v>
      </c>
      <c r="J26" s="23">
        <v>1</v>
      </c>
      <c r="K26" t="s">
        <v>51</v>
      </c>
      <c r="L26" t="s">
        <v>50</v>
      </c>
      <c r="M26" t="str">
        <f>VLOOKUP(G26,'PLAT PRINCIPAL'!A:A,1,FALSE)</f>
        <v>PP10</v>
      </c>
    </row>
    <row r="27" spans="1:13">
      <c r="A27" s="5">
        <v>44713</v>
      </c>
      <c r="B27" s="6" t="s">
        <v>3</v>
      </c>
      <c r="C27" s="15" t="s">
        <v>65</v>
      </c>
      <c r="D27" s="7" t="s">
        <v>48</v>
      </c>
      <c r="E27" s="2" t="s">
        <v>19</v>
      </c>
      <c r="F27" s="23">
        <v>1</v>
      </c>
      <c r="G27" s="22" t="s">
        <v>66</v>
      </c>
      <c r="H27" s="23">
        <v>1</v>
      </c>
      <c r="I27" s="2" t="s">
        <v>31</v>
      </c>
      <c r="J27" s="23">
        <v>1</v>
      </c>
      <c r="K27" t="s">
        <v>50</v>
      </c>
      <c r="L27" t="s">
        <v>50</v>
      </c>
      <c r="M27" t="str">
        <f>VLOOKUP(G27,'PLAT PRINCIPAL'!A:A,1,FALSE)</f>
        <v>PP8</v>
      </c>
    </row>
    <row r="28" spans="1:13">
      <c r="A28" s="5">
        <v>44713</v>
      </c>
      <c r="B28" s="6" t="s">
        <v>3</v>
      </c>
      <c r="C28" s="15" t="s">
        <v>65</v>
      </c>
      <c r="D28" s="7" t="s">
        <v>48</v>
      </c>
      <c r="E28" s="2" t="s">
        <v>17</v>
      </c>
      <c r="F28" s="23">
        <v>1</v>
      </c>
      <c r="G28" s="22" t="s">
        <v>55</v>
      </c>
      <c r="H28" s="23">
        <v>1</v>
      </c>
      <c r="I28" s="2" t="s">
        <v>35</v>
      </c>
      <c r="J28" s="23">
        <v>1</v>
      </c>
      <c r="K28" t="s">
        <v>51</v>
      </c>
      <c r="L28" t="s">
        <v>51</v>
      </c>
      <c r="M28" t="str">
        <f>VLOOKUP(G28,'PLAT PRINCIPAL'!A:A,1,FALSE)</f>
        <v>PP3</v>
      </c>
    </row>
    <row r="29" spans="1:13">
      <c r="A29" s="5">
        <v>44713</v>
      </c>
      <c r="B29" s="6" t="s">
        <v>3</v>
      </c>
      <c r="C29" s="15" t="s">
        <v>65</v>
      </c>
      <c r="D29" s="7" t="s">
        <v>52</v>
      </c>
      <c r="E29" s="2" t="s">
        <v>19</v>
      </c>
      <c r="F29" s="23">
        <v>1</v>
      </c>
      <c r="G29" s="22" t="s">
        <v>66</v>
      </c>
      <c r="H29" s="23">
        <v>1</v>
      </c>
      <c r="I29" s="2" t="s">
        <v>31</v>
      </c>
      <c r="J29" s="23">
        <v>1</v>
      </c>
      <c r="K29" t="s">
        <v>51</v>
      </c>
      <c r="L29" t="s">
        <v>51</v>
      </c>
      <c r="M29" t="str">
        <f>VLOOKUP(G29,'PLAT PRINCIPAL'!A:A,1,FALSE)</f>
        <v>PP8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1415-DD68-4603-8068-DAFFF47604BE}">
  <dimension ref="A1:C17"/>
  <sheetViews>
    <sheetView workbookViewId="0">
      <selection activeCell="C4" sqref="C4"/>
    </sheetView>
  </sheetViews>
  <sheetFormatPr defaultColWidth="11.42578125" defaultRowHeight="15"/>
  <sheetData>
    <row r="1" spans="1:3">
      <c r="A1" s="3" t="s">
        <v>72</v>
      </c>
      <c r="B1" s="3"/>
      <c r="C1" s="3"/>
    </row>
    <row r="2" spans="1:3">
      <c r="A2" s="4" t="s">
        <v>73</v>
      </c>
      <c r="B2" s="4" t="s">
        <v>74</v>
      </c>
      <c r="C2" s="4" t="s">
        <v>75</v>
      </c>
    </row>
    <row r="3" spans="1:3">
      <c r="A3" t="s">
        <v>64</v>
      </c>
      <c r="B3" t="s">
        <v>76</v>
      </c>
      <c r="C3" t="s">
        <v>77</v>
      </c>
    </row>
    <row r="4" spans="1:3">
      <c r="A4" s="22" t="s">
        <v>49</v>
      </c>
      <c r="B4" s="22" t="s">
        <v>0</v>
      </c>
      <c r="C4" s="22" t="s">
        <v>78</v>
      </c>
    </row>
    <row r="5" spans="1:3">
      <c r="A5" s="22" t="s">
        <v>53</v>
      </c>
      <c r="B5" s="22" t="s">
        <v>2</v>
      </c>
      <c r="C5" s="22" t="s">
        <v>79</v>
      </c>
    </row>
    <row r="6" spans="1:3">
      <c r="A6" s="22" t="s">
        <v>55</v>
      </c>
      <c r="B6" s="22" t="s">
        <v>10</v>
      </c>
      <c r="C6" s="22" t="s">
        <v>79</v>
      </c>
    </row>
    <row r="7" spans="1:3">
      <c r="A7" s="22" t="s">
        <v>56</v>
      </c>
      <c r="B7" s="22" t="s">
        <v>80</v>
      </c>
      <c r="C7" s="22" t="s">
        <v>79</v>
      </c>
    </row>
    <row r="8" spans="1:3">
      <c r="A8" s="22" t="s">
        <v>57</v>
      </c>
      <c r="B8" s="22" t="s">
        <v>10</v>
      </c>
      <c r="C8" s="22" t="s">
        <v>81</v>
      </c>
    </row>
    <row r="9" spans="1:3">
      <c r="A9" s="22" t="s">
        <v>61</v>
      </c>
      <c r="B9" s="22" t="s">
        <v>9</v>
      </c>
      <c r="C9" s="22" t="s">
        <v>81</v>
      </c>
    </row>
    <row r="10" spans="1:3">
      <c r="A10" s="22" t="s">
        <v>82</v>
      </c>
      <c r="B10" s="22" t="s">
        <v>9</v>
      </c>
      <c r="C10" s="22" t="s">
        <v>79</v>
      </c>
    </row>
    <row r="11" spans="1:3">
      <c r="A11" s="22" t="s">
        <v>66</v>
      </c>
      <c r="B11" s="22" t="s">
        <v>10</v>
      </c>
      <c r="C11" s="22" t="s">
        <v>83</v>
      </c>
    </row>
    <row r="12" spans="1:3">
      <c r="A12" s="22" t="s">
        <v>67</v>
      </c>
      <c r="B12" s="22" t="s">
        <v>80</v>
      </c>
      <c r="C12" s="22" t="s">
        <v>81</v>
      </c>
    </row>
    <row r="13" spans="1:3">
      <c r="A13" s="22" t="s">
        <v>68</v>
      </c>
      <c r="B13" s="22" t="s">
        <v>0</v>
      </c>
      <c r="C13" s="22" t="s">
        <v>79</v>
      </c>
    </row>
    <row r="14" spans="1:3">
      <c r="A14" s="22" t="s">
        <v>69</v>
      </c>
      <c r="B14" s="22" t="s">
        <v>2</v>
      </c>
      <c r="C14" s="22" t="s">
        <v>84</v>
      </c>
    </row>
    <row r="15" spans="1:3">
      <c r="A15" s="22" t="s">
        <v>70</v>
      </c>
      <c r="B15" s="22" t="s">
        <v>9</v>
      </c>
      <c r="C15" s="22" t="s">
        <v>78</v>
      </c>
    </row>
    <row r="16" spans="1:3">
      <c r="A16" s="22" t="s">
        <v>71</v>
      </c>
      <c r="B16" s="22" t="s">
        <v>2</v>
      </c>
      <c r="C16" s="22" t="s">
        <v>83</v>
      </c>
    </row>
    <row r="17" spans="1:3">
      <c r="A17" s="2" t="s">
        <v>85</v>
      </c>
      <c r="B17" t="s">
        <v>0</v>
      </c>
      <c r="C17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553F-4E49-4C42-B868-610BB5299E7A}">
  <dimension ref="A1:C8"/>
  <sheetViews>
    <sheetView tabSelected="1" workbookViewId="0">
      <selection activeCell="B5" sqref="B5"/>
    </sheetView>
  </sheetViews>
  <sheetFormatPr defaultColWidth="11.42578125" defaultRowHeight="15"/>
  <sheetData>
    <row r="1" spans="1:3">
      <c r="A1" s="3" t="s">
        <v>86</v>
      </c>
      <c r="B1" s="3"/>
      <c r="C1" s="3"/>
    </row>
    <row r="2" spans="1:3">
      <c r="A2" s="4" t="s">
        <v>74</v>
      </c>
      <c r="B2" s="4" t="s">
        <v>86</v>
      </c>
      <c r="C2" s="2"/>
    </row>
    <row r="3" spans="1:3">
      <c r="A3" t="s">
        <v>76</v>
      </c>
      <c r="B3" t="s">
        <v>87</v>
      </c>
      <c r="C3" s="2"/>
    </row>
    <row r="4" spans="1:3">
      <c r="A4" s="2" t="s">
        <v>80</v>
      </c>
      <c r="B4" s="2" t="s">
        <v>88</v>
      </c>
      <c r="C4" s="2"/>
    </row>
    <row r="5" spans="1:3">
      <c r="A5" s="2" t="s">
        <v>0</v>
      </c>
      <c r="B5" s="2" t="s">
        <v>89</v>
      </c>
      <c r="C5" s="2"/>
    </row>
    <row r="6" spans="1:3">
      <c r="A6" s="2" t="s">
        <v>2</v>
      </c>
      <c r="B6" s="2" t="s">
        <v>90</v>
      </c>
      <c r="C6" s="2"/>
    </row>
    <row r="7" spans="1:3">
      <c r="A7" s="2" t="s">
        <v>9</v>
      </c>
      <c r="B7" s="2" t="s">
        <v>91</v>
      </c>
      <c r="C7" s="2"/>
    </row>
    <row r="8" spans="1:3">
      <c r="A8" s="2" t="s">
        <v>10</v>
      </c>
      <c r="B8" s="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21B5-EA57-4D5C-B018-2749287164FD}">
  <dimension ref="A1:C8"/>
  <sheetViews>
    <sheetView workbookViewId="0">
      <selection activeCell="B4" sqref="B4"/>
    </sheetView>
  </sheetViews>
  <sheetFormatPr defaultColWidth="11.42578125" defaultRowHeight="15"/>
  <sheetData>
    <row r="1" spans="1:3">
      <c r="A1" s="3" t="s">
        <v>93</v>
      </c>
      <c r="B1" s="3"/>
      <c r="C1" s="3"/>
    </row>
    <row r="2" spans="1:3">
      <c r="A2" s="4" t="s">
        <v>75</v>
      </c>
      <c r="B2" s="4" t="s">
        <v>93</v>
      </c>
      <c r="C2" s="2"/>
    </row>
    <row r="3" spans="1:3">
      <c r="A3" t="s">
        <v>77</v>
      </c>
      <c r="B3" t="s">
        <v>94</v>
      </c>
      <c r="C3" s="2"/>
    </row>
    <row r="4" spans="1:3">
      <c r="A4" s="2" t="s">
        <v>83</v>
      </c>
      <c r="B4" s="2" t="s">
        <v>95</v>
      </c>
      <c r="C4" s="2"/>
    </row>
    <row r="5" spans="1:3">
      <c r="A5" s="2" t="s">
        <v>79</v>
      </c>
      <c r="B5" s="2" t="s">
        <v>96</v>
      </c>
      <c r="C5" s="2"/>
    </row>
    <row r="6" spans="1:3">
      <c r="A6" s="2" t="s">
        <v>84</v>
      </c>
      <c r="B6" s="2" t="s">
        <v>97</v>
      </c>
      <c r="C6" s="2"/>
    </row>
    <row r="7" spans="1:3">
      <c r="A7" s="2" t="s">
        <v>78</v>
      </c>
      <c r="B7" s="2" t="s">
        <v>98</v>
      </c>
      <c r="C7" s="2"/>
    </row>
    <row r="8" spans="1:3">
      <c r="A8" s="2" t="s">
        <v>81</v>
      </c>
      <c r="B8" s="2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9A3B-99A9-4208-8440-92BAB9C0CFF6}">
  <dimension ref="A1:K7"/>
  <sheetViews>
    <sheetView workbookViewId="0">
      <selection activeCell="G16" sqref="G16"/>
    </sheetView>
  </sheetViews>
  <sheetFormatPr defaultRowHeight="15"/>
  <cols>
    <col min="1" max="1" width="12.7109375" style="16" bestFit="1" customWidth="1"/>
    <col min="2" max="3" width="19.5703125" style="16" customWidth="1"/>
    <col min="4" max="4" width="9.140625" style="16"/>
    <col min="5" max="5" width="31" style="16" customWidth="1"/>
    <col min="6" max="6" width="9.140625" style="16"/>
    <col min="7" max="7" width="23.5703125" style="16" customWidth="1"/>
    <col min="8" max="8" width="13" style="16" customWidth="1"/>
    <col min="9" max="10" width="9.140625" style="16"/>
    <col min="11" max="11" width="18.28515625" style="16" customWidth="1"/>
    <col min="12" max="16384" width="9.140625" style="16"/>
  </cols>
  <sheetData>
    <row r="1" spans="1:11">
      <c r="A1" s="18" t="s">
        <v>100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>
      <c r="A2" s="19" t="s">
        <v>101</v>
      </c>
      <c r="B2" s="19" t="s">
        <v>102</v>
      </c>
      <c r="C2" s="19" t="s">
        <v>103</v>
      </c>
      <c r="D2" s="19" t="s">
        <v>45</v>
      </c>
      <c r="E2" s="19" t="s">
        <v>104</v>
      </c>
      <c r="F2" s="19" t="s">
        <v>44</v>
      </c>
      <c r="G2" s="19" t="s">
        <v>105</v>
      </c>
      <c r="H2" s="20" t="s">
        <v>11</v>
      </c>
      <c r="I2" s="19" t="s">
        <v>106</v>
      </c>
      <c r="J2" s="19" t="s">
        <v>107</v>
      </c>
      <c r="K2" s="19" t="s">
        <v>108</v>
      </c>
    </row>
    <row r="3" spans="1:11">
      <c r="A3" s="17" t="s">
        <v>50</v>
      </c>
      <c r="B3" s="17" t="s">
        <v>109</v>
      </c>
      <c r="C3" s="17" t="s">
        <v>110</v>
      </c>
      <c r="D3" s="16" t="s">
        <v>111</v>
      </c>
      <c r="E3" s="21">
        <v>45109</v>
      </c>
      <c r="F3" s="16" t="s">
        <v>111</v>
      </c>
      <c r="G3" s="21">
        <v>44929</v>
      </c>
      <c r="H3" s="21">
        <v>44928</v>
      </c>
      <c r="I3" s="16" t="s">
        <v>112</v>
      </c>
      <c r="J3" s="16">
        <v>7512</v>
      </c>
      <c r="K3" s="16" t="s">
        <v>113</v>
      </c>
    </row>
    <row r="4" spans="1:11">
      <c r="A4" s="17" t="s">
        <v>54</v>
      </c>
      <c r="B4" s="17" t="s">
        <v>114</v>
      </c>
      <c r="C4" s="17" t="s">
        <v>115</v>
      </c>
      <c r="D4" s="16" t="s">
        <v>111</v>
      </c>
      <c r="E4" s="21">
        <v>38538</v>
      </c>
      <c r="F4" s="16" t="s">
        <v>116</v>
      </c>
      <c r="G4" s="16" t="s">
        <v>117</v>
      </c>
      <c r="H4" s="21" t="s">
        <v>118</v>
      </c>
      <c r="I4" s="16" t="s">
        <v>119</v>
      </c>
      <c r="J4" s="16">
        <v>812</v>
      </c>
      <c r="K4" s="16" t="s">
        <v>120</v>
      </c>
    </row>
    <row r="5" spans="1:11">
      <c r="A5" s="17" t="s">
        <v>62</v>
      </c>
      <c r="B5" s="17" t="s">
        <v>121</v>
      </c>
      <c r="C5" s="17" t="s">
        <v>122</v>
      </c>
      <c r="D5" s="16" t="s">
        <v>116</v>
      </c>
      <c r="E5" s="16" t="s">
        <v>117</v>
      </c>
      <c r="F5" s="16" t="s">
        <v>111</v>
      </c>
      <c r="G5" s="16" t="s">
        <v>117</v>
      </c>
      <c r="H5" s="21">
        <v>36136</v>
      </c>
      <c r="I5" s="16" t="s">
        <v>119</v>
      </c>
      <c r="J5" s="16">
        <v>64</v>
      </c>
      <c r="K5" s="16" t="s">
        <v>123</v>
      </c>
    </row>
    <row r="6" spans="1:11">
      <c r="A6" s="17" t="s">
        <v>58</v>
      </c>
      <c r="B6" s="17" t="s">
        <v>124</v>
      </c>
      <c r="C6" s="17" t="s">
        <v>125</v>
      </c>
      <c r="D6" s="16" t="s">
        <v>116</v>
      </c>
      <c r="E6" s="16" t="s">
        <v>117</v>
      </c>
      <c r="F6" s="16" t="s">
        <v>111</v>
      </c>
      <c r="G6" s="21">
        <v>45018</v>
      </c>
      <c r="H6" s="21">
        <v>44928</v>
      </c>
      <c r="I6" s="16" t="s">
        <v>112</v>
      </c>
      <c r="J6" s="16">
        <v>7551</v>
      </c>
      <c r="K6" s="16" t="s">
        <v>126</v>
      </c>
    </row>
    <row r="7" spans="1:11">
      <c r="A7" s="17" t="s">
        <v>51</v>
      </c>
      <c r="B7" s="17" t="s">
        <v>127</v>
      </c>
      <c r="C7" s="17" t="s">
        <v>128</v>
      </c>
      <c r="D7" s="16" t="s">
        <v>111</v>
      </c>
      <c r="E7" s="21">
        <v>44907</v>
      </c>
      <c r="F7" s="16" t="s">
        <v>111</v>
      </c>
      <c r="G7" s="16" t="s">
        <v>129</v>
      </c>
      <c r="H7" s="21">
        <v>44754</v>
      </c>
      <c r="I7" s="16" t="s">
        <v>112</v>
      </c>
      <c r="J7" s="16">
        <v>6855</v>
      </c>
      <c r="K7" s="16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05EB-DA27-4829-86D1-8115C2806D84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F33AA8CF4304E94BD2B78EDF14352" ma:contentTypeVersion="4" ma:contentTypeDescription="Create a new document." ma:contentTypeScope="" ma:versionID="35b2077126dd0ad8d546ee3d0aa2c390">
  <xsd:schema xmlns:xsd="http://www.w3.org/2001/XMLSchema" xmlns:xs="http://www.w3.org/2001/XMLSchema" xmlns:p="http://schemas.microsoft.com/office/2006/metadata/properties" xmlns:ns2="dab9ea3a-10bf-4a89-8ad3-e2a881760c2a" targetNamespace="http://schemas.microsoft.com/office/2006/metadata/properties" ma:root="true" ma:fieldsID="6319fe25bde86904b05e4a057a51438c" ns2:_="">
    <xsd:import namespace="dab9ea3a-10bf-4a89-8ad3-e2a881760c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9ea3a-10bf-4a89-8ad3-e2a881760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05E09E-46D2-41A4-9FEC-DFF5C8FADB22}"/>
</file>

<file path=customXml/itemProps2.xml><?xml version="1.0" encoding="utf-8"?>
<ds:datastoreItem xmlns:ds="http://schemas.openxmlformats.org/officeDocument/2006/customXml" ds:itemID="{6D3E81E9-949B-402E-949C-1D72A13FD321}"/>
</file>

<file path=customXml/itemProps3.xml><?xml version="1.0" encoding="utf-8"?>
<ds:datastoreItem xmlns:ds="http://schemas.openxmlformats.org/officeDocument/2006/customXml" ds:itemID="{804B1B7B-3A5E-45D7-B6CD-69D32A2C84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PSA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 CAPISANI (EXTERNAL)</dc:creator>
  <cp:keywords/>
  <dc:description/>
  <cp:lastModifiedBy>MALO CAPISANI (EXTERNAL)</cp:lastModifiedBy>
  <cp:revision/>
  <dcterms:created xsi:type="dcterms:W3CDTF">2023-02-20T08:16:38Z</dcterms:created>
  <dcterms:modified xsi:type="dcterms:W3CDTF">2024-04-03T15:26:10Z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2023-02-20T08:16:39Z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4ad4b421-8983-4afe-a03c-af159fe56375</vt:lpwstr>
  </property>
  <property fmtid="{D5CDD505-2E9C-101B-9397-08002B2CF9AE}" pid="8" name="MSIP_Label_2fd53d93-3f4c-4b90-b511-bd6bdbb4fba9_ContentBits">
    <vt:lpwstr>0</vt:lpwstr>
  </property>
  <property fmtid="{D5CDD505-2E9C-101B-9397-08002B2CF9AE}" pid="9" name="ContentTypeId">
    <vt:lpwstr>0x010100098F33AA8CF4304E94BD2B78EDF14352</vt:lpwstr>
  </property>
  <property fmtid="{D5CDD505-2E9C-101B-9397-08002B2CF9AE}" pid="10" name="Order">
    <vt:r8>31800</vt:r8>
  </property>
  <property fmtid="{D5CDD505-2E9C-101B-9397-08002B2CF9AE}" pid="11" name="_ExtendedDescription">
    <vt:lpwstr/>
  </property>
  <property fmtid="{D5CDD505-2E9C-101B-9397-08002B2CF9AE}" pid="12" name="TriggerFlowInfo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</Properties>
</file>