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MY PC\Documents\"/>
    </mc:Choice>
  </mc:AlternateContent>
  <xr:revisionPtr revIDLastSave="0" documentId="13_ncr:1_{0640E7A9-AB28-44B0-AFA6-3261D3A994BD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2" i="1" l="1"/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2" i="1"/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2" i="1"/>
  <c r="I5" i="1"/>
  <c r="I9" i="1"/>
  <c r="I13" i="1"/>
  <c r="I17" i="1"/>
  <c r="I21" i="1"/>
  <c r="I25" i="1"/>
  <c r="I29" i="1"/>
  <c r="I33" i="1"/>
  <c r="I37" i="1"/>
  <c r="H3" i="1"/>
  <c r="I3" i="1" s="1"/>
  <c r="H4" i="1"/>
  <c r="I4" i="1" s="1"/>
  <c r="H5" i="1"/>
  <c r="H6" i="1"/>
  <c r="I6" i="1" s="1"/>
  <c r="H7" i="1"/>
  <c r="I7" i="1" s="1"/>
  <c r="H8" i="1"/>
  <c r="I8" i="1" s="1"/>
  <c r="H9" i="1"/>
  <c r="H10" i="1"/>
  <c r="I10" i="1" s="1"/>
  <c r="H11" i="1"/>
  <c r="I11" i="1" s="1"/>
  <c r="H12" i="1"/>
  <c r="I12" i="1" s="1"/>
  <c r="H13" i="1"/>
  <c r="H14" i="1"/>
  <c r="I14" i="1" s="1"/>
  <c r="H15" i="1"/>
  <c r="I15" i="1" s="1"/>
  <c r="H16" i="1"/>
  <c r="I16" i="1" s="1"/>
  <c r="H17" i="1"/>
  <c r="H18" i="1"/>
  <c r="I18" i="1" s="1"/>
  <c r="H19" i="1"/>
  <c r="I19" i="1" s="1"/>
  <c r="H20" i="1"/>
  <c r="I20" i="1" s="1"/>
  <c r="H21" i="1"/>
  <c r="H22" i="1"/>
  <c r="I22" i="1" s="1"/>
  <c r="H23" i="1"/>
  <c r="I23" i="1" s="1"/>
  <c r="H24" i="1"/>
  <c r="I24" i="1" s="1"/>
  <c r="H25" i="1"/>
  <c r="H26" i="1"/>
  <c r="I26" i="1" s="1"/>
  <c r="H27" i="1"/>
  <c r="I27" i="1" s="1"/>
  <c r="H28" i="1"/>
  <c r="I28" i="1" s="1"/>
  <c r="H29" i="1"/>
  <c r="H30" i="1"/>
  <c r="I30" i="1" s="1"/>
  <c r="H31" i="1"/>
  <c r="I31" i="1" s="1"/>
  <c r="H32" i="1"/>
  <c r="I32" i="1" s="1"/>
  <c r="H33" i="1"/>
  <c r="H34" i="1"/>
  <c r="I34" i="1" s="1"/>
  <c r="H35" i="1"/>
  <c r="I35" i="1" s="1"/>
  <c r="H36" i="1"/>
  <c r="I36" i="1" s="1"/>
  <c r="H37" i="1"/>
  <c r="H38" i="1"/>
  <c r="I38" i="1" s="1"/>
  <c r="H2" i="1"/>
  <c r="I2" i="1" s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2" i="1"/>
</calcChain>
</file>

<file path=xl/sharedStrings.xml><?xml version="1.0" encoding="utf-8"?>
<sst xmlns="http://schemas.openxmlformats.org/spreadsheetml/2006/main" count="86" uniqueCount="56">
  <si>
    <t>STATE</t>
  </si>
  <si>
    <t xml:space="preserve">Abia </t>
  </si>
  <si>
    <t xml:space="preserve">Adamawa </t>
  </si>
  <si>
    <t xml:space="preserve">Akwa Ibom </t>
  </si>
  <si>
    <t xml:space="preserve">Anambra </t>
  </si>
  <si>
    <t xml:space="preserve">Bauchi </t>
  </si>
  <si>
    <t xml:space="preserve">Bayelsa </t>
  </si>
  <si>
    <t xml:space="preserve">Benue </t>
  </si>
  <si>
    <t xml:space="preserve">Borno </t>
  </si>
  <si>
    <t xml:space="preserve">Cross River </t>
  </si>
  <si>
    <t xml:space="preserve">Delta </t>
  </si>
  <si>
    <t xml:space="preserve">Ebonyi </t>
  </si>
  <si>
    <t xml:space="preserve">Edo </t>
  </si>
  <si>
    <t xml:space="preserve">Enugu </t>
  </si>
  <si>
    <t>Federal Capital Territory</t>
  </si>
  <si>
    <t xml:space="preserve">Gombe </t>
  </si>
  <si>
    <t xml:space="preserve">Imo </t>
  </si>
  <si>
    <t xml:space="preserve">Jigawa </t>
  </si>
  <si>
    <t xml:space="preserve">Kaduna </t>
  </si>
  <si>
    <t xml:space="preserve">Kano </t>
  </si>
  <si>
    <t xml:space="preserve">Katsina </t>
  </si>
  <si>
    <t xml:space="preserve">Kebbi </t>
  </si>
  <si>
    <t xml:space="preserve">Kogi </t>
  </si>
  <si>
    <t xml:space="preserve">Kwara </t>
  </si>
  <si>
    <t xml:space="preserve">Lagos </t>
  </si>
  <si>
    <t xml:space="preserve">Nasarawa </t>
  </si>
  <si>
    <t xml:space="preserve">Niger </t>
  </si>
  <si>
    <t xml:space="preserve">Ogun </t>
  </si>
  <si>
    <t xml:space="preserve">Ondo </t>
  </si>
  <si>
    <t xml:space="preserve">Osun </t>
  </si>
  <si>
    <t xml:space="preserve">Oyo </t>
  </si>
  <si>
    <t xml:space="preserve">Plateau </t>
  </si>
  <si>
    <t xml:space="preserve">Rivers </t>
  </si>
  <si>
    <t xml:space="preserve">Sokoto </t>
  </si>
  <si>
    <t xml:space="preserve">Taraba </t>
  </si>
  <si>
    <t xml:space="preserve">Yobe </t>
  </si>
  <si>
    <t xml:space="preserve">Zamfara </t>
  </si>
  <si>
    <t>Number of Registered Voters</t>
  </si>
  <si>
    <t>Number of Voters</t>
  </si>
  <si>
    <t>Region</t>
  </si>
  <si>
    <t>NE</t>
  </si>
  <si>
    <t>SE</t>
  </si>
  <si>
    <t>SS</t>
  </si>
  <si>
    <t>NC</t>
  </si>
  <si>
    <t>SW</t>
  </si>
  <si>
    <t>NW</t>
  </si>
  <si>
    <t>APC</t>
  </si>
  <si>
    <t>PDP</t>
  </si>
  <si>
    <t>Ekiti</t>
  </si>
  <si>
    <t>perentage</t>
  </si>
  <si>
    <t>OTHERS</t>
  </si>
  <si>
    <t>P OF O</t>
  </si>
  <si>
    <t>population</t>
  </si>
  <si>
    <t>p of pop votes</t>
  </si>
  <si>
    <t>p of pop reg</t>
  </si>
  <si>
    <t>voter apathy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</si>
</sst>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name val="Times New Roman"/>
      <family val="1"/>
    </font>
    <font>
      <b/>
      <sz val="12"/>
      <color theme="1"/>
      <name val="Times New Roman"/>
      <family val="1"/>
    </font>
    <font>
      <sz val="12"/>
      <name val="Times New Roman"/>
      <family val="1"/>
    </font>
    <font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medium">
        <color rgb="FFAAAAAA"/>
      </left>
      <right style="medium">
        <color rgb="FFAAAAAA"/>
      </right>
      <top style="medium">
        <color rgb="FFAAAAAA"/>
      </top>
      <bottom style="medium">
        <color rgb="FFAAAAAA"/>
      </bottom>
      <diagonal/>
    </border>
    <border>
      <left style="medium">
        <color rgb="FFAAAAAA"/>
      </left>
      <right style="medium">
        <color rgb="FFAAAAAA"/>
      </right>
      <top/>
      <bottom style="medium">
        <color rgb="FFAAAAAA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2" fillId="0" borderId="0" xfId="0" applyFont="1"/>
    <xf numFmtId="0" fontId="4" fillId="2" borderId="1" xfId="1" applyFont="1" applyFill="1" applyBorder="1" applyAlignment="1">
      <alignment vertical="center" wrapText="1"/>
    </xf>
    <xf numFmtId="0" fontId="4" fillId="2" borderId="2" xfId="1" applyFont="1" applyFill="1" applyBorder="1" applyAlignment="1">
      <alignment vertical="center" wrapText="1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3" fontId="5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4" fillId="2" borderId="0" xfId="1" applyFont="1" applyFill="1" applyBorder="1" applyAlignment="1">
      <alignment horizontal="center" vertical="center" wrapText="1"/>
    </xf>
    <xf numFmtId="3" fontId="0" fillId="0" borderId="0" xfId="0" applyNumberFormat="1"/>
    <xf numFmtId="0" fontId="6" fillId="0" borderId="0" xfId="0" applyFont="1" applyAlignment="1">
      <alignment horizontal="center"/>
    </xf>
    <xf numFmtId="3" fontId="0" fillId="0" borderId="0" xfId="0" applyNumberForma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en.wikipedia.org/wiki/Ekiti_State" TargetMode="External"/><Relationship Id="rId18" Type="http://schemas.openxmlformats.org/officeDocument/2006/relationships/hyperlink" Target="http://en.wikipedia.org/wiki/Jigawa_State" TargetMode="External"/><Relationship Id="rId26" Type="http://schemas.openxmlformats.org/officeDocument/2006/relationships/hyperlink" Target="http://en.wikipedia.org/wiki/Nasarawa_State" TargetMode="External"/><Relationship Id="rId21" Type="http://schemas.openxmlformats.org/officeDocument/2006/relationships/hyperlink" Target="http://en.wikipedia.org/wiki/Katsina_State" TargetMode="External"/><Relationship Id="rId34" Type="http://schemas.openxmlformats.org/officeDocument/2006/relationships/hyperlink" Target="http://en.wikipedia.org/wiki/Sokoto_State" TargetMode="External"/><Relationship Id="rId7" Type="http://schemas.openxmlformats.org/officeDocument/2006/relationships/hyperlink" Target="http://en.wikipedia.org/wiki/Benue_State" TargetMode="External"/><Relationship Id="rId12" Type="http://schemas.openxmlformats.org/officeDocument/2006/relationships/hyperlink" Target="http://en.wikipedia.org/wiki/Edo_State" TargetMode="External"/><Relationship Id="rId17" Type="http://schemas.openxmlformats.org/officeDocument/2006/relationships/hyperlink" Target="http://en.wikipedia.org/wiki/Imo_State" TargetMode="External"/><Relationship Id="rId25" Type="http://schemas.openxmlformats.org/officeDocument/2006/relationships/hyperlink" Target="http://en.wikipedia.org/wiki/Lagos_State" TargetMode="External"/><Relationship Id="rId33" Type="http://schemas.openxmlformats.org/officeDocument/2006/relationships/hyperlink" Target="http://en.wikipedia.org/wiki/Rivers_State" TargetMode="External"/><Relationship Id="rId38" Type="http://schemas.openxmlformats.org/officeDocument/2006/relationships/printerSettings" Target="../printerSettings/printerSettings1.bin"/><Relationship Id="rId2" Type="http://schemas.openxmlformats.org/officeDocument/2006/relationships/hyperlink" Target="http://en.wikipedia.org/wiki/Adamawa_State" TargetMode="External"/><Relationship Id="rId16" Type="http://schemas.openxmlformats.org/officeDocument/2006/relationships/hyperlink" Target="http://en.wikipedia.org/wiki/Gombe_State" TargetMode="External"/><Relationship Id="rId20" Type="http://schemas.openxmlformats.org/officeDocument/2006/relationships/hyperlink" Target="http://en.wikipedia.org/wiki/Kano_State" TargetMode="External"/><Relationship Id="rId29" Type="http://schemas.openxmlformats.org/officeDocument/2006/relationships/hyperlink" Target="http://en.wikipedia.org/wiki/Ondo_State" TargetMode="External"/><Relationship Id="rId1" Type="http://schemas.openxmlformats.org/officeDocument/2006/relationships/hyperlink" Target="http://en.wikipedia.org/wiki/Abia_State" TargetMode="External"/><Relationship Id="rId6" Type="http://schemas.openxmlformats.org/officeDocument/2006/relationships/hyperlink" Target="http://en.wikipedia.org/wiki/Bayelsa_State" TargetMode="External"/><Relationship Id="rId11" Type="http://schemas.openxmlformats.org/officeDocument/2006/relationships/hyperlink" Target="http://en.wikipedia.org/wiki/Ebonyi_State" TargetMode="External"/><Relationship Id="rId24" Type="http://schemas.openxmlformats.org/officeDocument/2006/relationships/hyperlink" Target="http://en.wikipedia.org/wiki/Kwara_State" TargetMode="External"/><Relationship Id="rId32" Type="http://schemas.openxmlformats.org/officeDocument/2006/relationships/hyperlink" Target="http://en.wikipedia.org/wiki/Plateau_State" TargetMode="External"/><Relationship Id="rId37" Type="http://schemas.openxmlformats.org/officeDocument/2006/relationships/hyperlink" Target="http://en.wikipedia.org/wiki/Zamfara_State" TargetMode="External"/><Relationship Id="rId5" Type="http://schemas.openxmlformats.org/officeDocument/2006/relationships/hyperlink" Target="http://en.wikipedia.org/wiki/Bauchi_State" TargetMode="External"/><Relationship Id="rId15" Type="http://schemas.openxmlformats.org/officeDocument/2006/relationships/hyperlink" Target="http://en.wikipedia.org/wiki/Federal_Capital_Territory,_Nigeria" TargetMode="External"/><Relationship Id="rId23" Type="http://schemas.openxmlformats.org/officeDocument/2006/relationships/hyperlink" Target="http://en.wikipedia.org/wiki/Kogi_State" TargetMode="External"/><Relationship Id="rId28" Type="http://schemas.openxmlformats.org/officeDocument/2006/relationships/hyperlink" Target="http://en.wikipedia.org/wiki/Ogun_State" TargetMode="External"/><Relationship Id="rId36" Type="http://schemas.openxmlformats.org/officeDocument/2006/relationships/hyperlink" Target="http://en.wikipedia.org/wiki/Yobe_State" TargetMode="External"/><Relationship Id="rId10" Type="http://schemas.openxmlformats.org/officeDocument/2006/relationships/hyperlink" Target="http://en.wikipedia.org/wiki/Delta_State,_Nigeria" TargetMode="External"/><Relationship Id="rId19" Type="http://schemas.openxmlformats.org/officeDocument/2006/relationships/hyperlink" Target="http://en.wikipedia.org/wiki/Kaduna_State" TargetMode="External"/><Relationship Id="rId31" Type="http://schemas.openxmlformats.org/officeDocument/2006/relationships/hyperlink" Target="http://en.wikipedia.org/wiki/Oyo_State" TargetMode="External"/><Relationship Id="rId4" Type="http://schemas.openxmlformats.org/officeDocument/2006/relationships/hyperlink" Target="http://en.wikipedia.org/wiki/Anambra_State" TargetMode="External"/><Relationship Id="rId9" Type="http://schemas.openxmlformats.org/officeDocument/2006/relationships/hyperlink" Target="http://en.wikipedia.org/wiki/Cross_River_State" TargetMode="External"/><Relationship Id="rId14" Type="http://schemas.openxmlformats.org/officeDocument/2006/relationships/hyperlink" Target="http://en.wikipedia.org/wiki/Enugu_State" TargetMode="External"/><Relationship Id="rId22" Type="http://schemas.openxmlformats.org/officeDocument/2006/relationships/hyperlink" Target="http://en.wikipedia.org/wiki/Kebbi_State" TargetMode="External"/><Relationship Id="rId27" Type="http://schemas.openxmlformats.org/officeDocument/2006/relationships/hyperlink" Target="http://en.wikipedia.org/wiki/Niger_State" TargetMode="External"/><Relationship Id="rId30" Type="http://schemas.openxmlformats.org/officeDocument/2006/relationships/hyperlink" Target="http://en.wikipedia.org/wiki/Osun_State" TargetMode="External"/><Relationship Id="rId35" Type="http://schemas.openxmlformats.org/officeDocument/2006/relationships/hyperlink" Target="http://en.wikipedia.org/wiki/Taraba_State" TargetMode="External"/><Relationship Id="rId8" Type="http://schemas.openxmlformats.org/officeDocument/2006/relationships/hyperlink" Target="http://en.wikipedia.org/wiki/Borno_State" TargetMode="External"/><Relationship Id="rId3" Type="http://schemas.openxmlformats.org/officeDocument/2006/relationships/hyperlink" Target="http://en.wikipedia.org/wiki/Akwa_Ibom_Stat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8"/>
  <sheetViews>
    <sheetView tabSelected="1" topLeftCell="B1" workbookViewId="0">
      <pane ySplit="1" topLeftCell="A2" activePane="bottomLeft" state="frozen"/>
      <selection pane="bottomLeft" activeCell="M2" sqref="M2"/>
    </sheetView>
  </sheetViews>
  <sheetFormatPr defaultRowHeight="15" x14ac:dyDescent="0.25"/>
  <cols>
    <col min="1" max="1" width="11.85546875" customWidth="1"/>
    <col min="2" max="2" width="11.85546875" style="4" customWidth="1"/>
    <col min="3" max="3" width="30" style="4" bestFit="1" customWidth="1"/>
    <col min="4" max="4" width="18.42578125" style="4" bestFit="1" customWidth="1"/>
    <col min="5" max="5" width="18.42578125" style="4" customWidth="1"/>
    <col min="6" max="7" width="9.140625" style="4"/>
    <col min="9" max="9" width="8.140625" bestFit="1" customWidth="1"/>
    <col min="10" max="10" width="10.85546875" bestFit="1" customWidth="1"/>
    <col min="11" max="11" width="14.42578125" bestFit="1" customWidth="1"/>
    <col min="12" max="12" width="12.28515625" bestFit="1" customWidth="1"/>
    <col min="13" max="13" width="13.140625" bestFit="1" customWidth="1"/>
  </cols>
  <sheetData>
    <row r="1" spans="1:14" ht="16.5" thickBot="1" x14ac:dyDescent="0.3">
      <c r="A1" s="1" t="s">
        <v>0</v>
      </c>
      <c r="B1" s="7" t="s">
        <v>39</v>
      </c>
      <c r="C1" s="5" t="s">
        <v>37</v>
      </c>
      <c r="D1" s="5" t="s">
        <v>38</v>
      </c>
      <c r="E1" s="5" t="s">
        <v>49</v>
      </c>
      <c r="F1" s="10" t="s">
        <v>46</v>
      </c>
      <c r="G1" s="10" t="s">
        <v>47</v>
      </c>
      <c r="H1" s="5" t="s">
        <v>50</v>
      </c>
      <c r="I1" s="5" t="s">
        <v>51</v>
      </c>
      <c r="J1" s="5" t="s">
        <v>52</v>
      </c>
      <c r="K1" s="5" t="s">
        <v>53</v>
      </c>
      <c r="L1" s="5" t="s">
        <v>54</v>
      </c>
      <c r="M1" s="5" t="s">
        <v>55</v>
      </c>
    </row>
    <row r="2" spans="1:14" ht="16.5" thickBot="1" x14ac:dyDescent="0.3">
      <c r="A2" s="2" t="s">
        <v>1</v>
      </c>
      <c r="B2" s="8" t="s">
        <v>41</v>
      </c>
      <c r="C2" s="6">
        <v>1932892</v>
      </c>
      <c r="D2" s="6">
        <v>344471</v>
      </c>
      <c r="E2" s="6">
        <f>(D2/C2)*100</f>
        <v>17.821533743220002</v>
      </c>
      <c r="F2" s="11">
        <v>85058</v>
      </c>
      <c r="G2" s="11">
        <v>219968</v>
      </c>
      <c r="H2" s="9">
        <f>D2-(F2+G2)</f>
        <v>39445</v>
      </c>
      <c r="I2">
        <f>ROUND((H2/D2)*100, 0)</f>
        <v>11</v>
      </c>
      <c r="J2">
        <v>3841943</v>
      </c>
      <c r="K2">
        <f>ROUND((D2/J2)*100, 2)</f>
        <v>8.9700000000000006</v>
      </c>
      <c r="L2">
        <f>ROUND((C2/J2)*100, 2)</f>
        <v>50.31</v>
      </c>
      <c r="M2">
        <f>ROUND((K2/L2)*100, 2)</f>
        <v>17.829999999999998</v>
      </c>
      <c r="N2">
        <f>ROUND((D2/J2)*100,2)</f>
        <v>8.9700000000000006</v>
      </c>
    </row>
    <row r="3" spans="1:14" ht="16.5" thickBot="1" x14ac:dyDescent="0.3">
      <c r="A3" s="3" t="s">
        <v>2</v>
      </c>
      <c r="B3" s="8" t="s">
        <v>40</v>
      </c>
      <c r="C3" s="6">
        <v>1973083</v>
      </c>
      <c r="D3" s="6">
        <v>860756</v>
      </c>
      <c r="E3" s="6">
        <f t="shared" ref="E3:E38" si="0">(D3/C3)*100</f>
        <v>43.624926067479173</v>
      </c>
      <c r="F3" s="11">
        <v>378078</v>
      </c>
      <c r="G3" s="11">
        <v>410266</v>
      </c>
      <c r="H3" s="9">
        <f t="shared" ref="H3:H38" si="1">D3-(F3+G3)</f>
        <v>72412</v>
      </c>
      <c r="I3">
        <f t="shared" ref="I3:I38" si="2">ROUND((H3/D3)*100, 0)</f>
        <v>8</v>
      </c>
      <c r="J3">
        <v>4536948</v>
      </c>
      <c r="K3">
        <f t="shared" ref="K3:K38" si="3">ROUND((D3/J3)*100, 2)</f>
        <v>18.97</v>
      </c>
      <c r="L3">
        <f t="shared" ref="L3:L38" si="4">ROUND((C3/J3)*100, 2)</f>
        <v>43.49</v>
      </c>
      <c r="M3">
        <f t="shared" ref="M3:M38" si="5">ROUND((K3/L3)*100, 2)</f>
        <v>43.62</v>
      </c>
    </row>
    <row r="4" spans="1:14" ht="16.5" thickBot="1" x14ac:dyDescent="0.3">
      <c r="A4" s="3" t="s">
        <v>3</v>
      </c>
      <c r="B4" s="8" t="s">
        <v>42</v>
      </c>
      <c r="C4" s="6">
        <v>2119727</v>
      </c>
      <c r="D4" s="6">
        <v>605140</v>
      </c>
      <c r="E4" s="6">
        <f t="shared" si="0"/>
        <v>28.548015852984843</v>
      </c>
      <c r="F4" s="11">
        <v>175429</v>
      </c>
      <c r="G4" s="11">
        <v>395832</v>
      </c>
      <c r="H4" s="9">
        <f t="shared" si="1"/>
        <v>33879</v>
      </c>
      <c r="I4">
        <f t="shared" si="2"/>
        <v>6</v>
      </c>
      <c r="J4">
        <v>4780581</v>
      </c>
      <c r="K4">
        <f t="shared" si="3"/>
        <v>12.66</v>
      </c>
      <c r="L4">
        <f t="shared" si="4"/>
        <v>44.34</v>
      </c>
      <c r="M4">
        <f t="shared" si="5"/>
        <v>28.55</v>
      </c>
    </row>
    <row r="5" spans="1:14" ht="16.5" thickBot="1" x14ac:dyDescent="0.3">
      <c r="A5" s="3" t="s">
        <v>4</v>
      </c>
      <c r="B5" s="8" t="s">
        <v>41</v>
      </c>
      <c r="C5" s="6">
        <v>2447996</v>
      </c>
      <c r="D5" s="6">
        <v>625035</v>
      </c>
      <c r="E5" s="6">
        <f t="shared" si="0"/>
        <v>25.532517209995444</v>
      </c>
      <c r="F5" s="11">
        <v>33298</v>
      </c>
      <c r="G5" s="11">
        <v>524738</v>
      </c>
      <c r="H5" s="9">
        <f t="shared" si="1"/>
        <v>66999</v>
      </c>
      <c r="I5">
        <f t="shared" si="2"/>
        <v>11</v>
      </c>
      <c r="J5">
        <v>5599910</v>
      </c>
      <c r="K5">
        <f t="shared" si="3"/>
        <v>11.16</v>
      </c>
      <c r="L5">
        <f t="shared" si="4"/>
        <v>43.71</v>
      </c>
      <c r="M5">
        <f t="shared" si="5"/>
        <v>25.53</v>
      </c>
    </row>
    <row r="6" spans="1:14" ht="16.5" thickBot="1" x14ac:dyDescent="0.3">
      <c r="A6" s="3" t="s">
        <v>5</v>
      </c>
      <c r="B6" s="8" t="s">
        <v>40</v>
      </c>
      <c r="C6" s="6">
        <v>2462843</v>
      </c>
      <c r="D6" s="6">
        <v>1061955</v>
      </c>
      <c r="E6" s="6">
        <f t="shared" si="0"/>
        <v>43.119070115309825</v>
      </c>
      <c r="F6" s="11">
        <v>798428</v>
      </c>
      <c r="G6" s="11">
        <v>209313</v>
      </c>
      <c r="H6" s="9">
        <f t="shared" si="1"/>
        <v>54214</v>
      </c>
      <c r="I6">
        <f t="shared" si="2"/>
        <v>5</v>
      </c>
      <c r="J6">
        <v>7540663</v>
      </c>
      <c r="K6">
        <f t="shared" si="3"/>
        <v>14.08</v>
      </c>
      <c r="L6">
        <f t="shared" si="4"/>
        <v>32.659999999999997</v>
      </c>
      <c r="M6">
        <f t="shared" si="5"/>
        <v>43.11</v>
      </c>
    </row>
    <row r="7" spans="1:14" ht="16.5" thickBot="1" x14ac:dyDescent="0.3">
      <c r="A7" s="3" t="s">
        <v>6</v>
      </c>
      <c r="B7" s="8" t="s">
        <v>42</v>
      </c>
      <c r="C7" s="6">
        <v>923182</v>
      </c>
      <c r="D7" s="6">
        <v>335856</v>
      </c>
      <c r="E7" s="6">
        <f t="shared" si="0"/>
        <v>36.380258713883066</v>
      </c>
      <c r="F7" s="11">
        <v>118821</v>
      </c>
      <c r="G7" s="11">
        <v>197933</v>
      </c>
      <c r="H7" s="9">
        <f t="shared" si="1"/>
        <v>19102</v>
      </c>
      <c r="I7">
        <f t="shared" si="2"/>
        <v>6</v>
      </c>
      <c r="J7">
        <v>2394725</v>
      </c>
      <c r="K7">
        <f t="shared" si="3"/>
        <v>14.02</v>
      </c>
      <c r="L7">
        <f t="shared" si="4"/>
        <v>38.549999999999997</v>
      </c>
      <c r="M7">
        <f t="shared" si="5"/>
        <v>36.369999999999997</v>
      </c>
    </row>
    <row r="8" spans="1:14" ht="16.5" thickBot="1" x14ac:dyDescent="0.3">
      <c r="A8" s="3" t="s">
        <v>7</v>
      </c>
      <c r="B8" s="8" t="s">
        <v>43</v>
      </c>
      <c r="C8" s="6">
        <v>2480131</v>
      </c>
      <c r="D8" s="6">
        <v>763872</v>
      </c>
      <c r="E8" s="6">
        <f t="shared" si="0"/>
        <v>30.799663404876597</v>
      </c>
      <c r="F8" s="11">
        <v>347668</v>
      </c>
      <c r="G8" s="11">
        <v>356817</v>
      </c>
      <c r="H8" s="9">
        <f t="shared" si="1"/>
        <v>59387</v>
      </c>
      <c r="I8">
        <f t="shared" si="2"/>
        <v>8</v>
      </c>
      <c r="J8">
        <v>5787706</v>
      </c>
      <c r="K8">
        <f t="shared" si="3"/>
        <v>13.2</v>
      </c>
      <c r="L8">
        <f t="shared" si="4"/>
        <v>42.85</v>
      </c>
      <c r="M8">
        <f t="shared" si="5"/>
        <v>30.81</v>
      </c>
    </row>
    <row r="9" spans="1:14" ht="16.5" thickBot="1" x14ac:dyDescent="0.3">
      <c r="A9" s="3" t="s">
        <v>8</v>
      </c>
      <c r="B9" s="8" t="s">
        <v>40</v>
      </c>
      <c r="C9" s="6">
        <v>2315956</v>
      </c>
      <c r="D9" s="6">
        <v>955205</v>
      </c>
      <c r="E9" s="6">
        <f t="shared" si="0"/>
        <v>41.24452278022553</v>
      </c>
      <c r="F9" s="11">
        <v>836496</v>
      </c>
      <c r="G9" s="11">
        <v>71888</v>
      </c>
      <c r="H9" s="9">
        <f t="shared" si="1"/>
        <v>46821</v>
      </c>
      <c r="I9">
        <f t="shared" si="2"/>
        <v>5</v>
      </c>
      <c r="J9">
        <v>5751590</v>
      </c>
      <c r="K9">
        <f t="shared" si="3"/>
        <v>16.61</v>
      </c>
      <c r="L9">
        <f t="shared" si="4"/>
        <v>40.270000000000003</v>
      </c>
      <c r="M9">
        <f t="shared" si="5"/>
        <v>41.25</v>
      </c>
    </row>
    <row r="10" spans="1:14" ht="16.5" thickBot="1" x14ac:dyDescent="0.3">
      <c r="A10" s="3" t="s">
        <v>9</v>
      </c>
      <c r="B10" s="8" t="s">
        <v>42</v>
      </c>
      <c r="C10" s="6">
        <v>1527289</v>
      </c>
      <c r="D10" s="6">
        <v>446046</v>
      </c>
      <c r="E10" s="6">
        <f t="shared" si="0"/>
        <v>29.205081683951107</v>
      </c>
      <c r="F10" s="11">
        <v>117302</v>
      </c>
      <c r="G10" s="11">
        <v>292737</v>
      </c>
      <c r="H10" s="9">
        <f t="shared" si="1"/>
        <v>36007</v>
      </c>
      <c r="I10">
        <f t="shared" si="2"/>
        <v>8</v>
      </c>
      <c r="J10">
        <v>4175020</v>
      </c>
      <c r="K10">
        <f t="shared" si="3"/>
        <v>10.68</v>
      </c>
      <c r="L10">
        <f t="shared" si="4"/>
        <v>36.58</v>
      </c>
      <c r="M10">
        <f t="shared" si="5"/>
        <v>29.2</v>
      </c>
    </row>
    <row r="11" spans="1:14" ht="16.5" thickBot="1" x14ac:dyDescent="0.3">
      <c r="A11" s="3" t="s">
        <v>10</v>
      </c>
      <c r="B11" s="8" t="s">
        <v>42</v>
      </c>
      <c r="C11" s="6">
        <v>2845274</v>
      </c>
      <c r="D11" s="6">
        <v>882254</v>
      </c>
      <c r="E11" s="6">
        <f t="shared" si="0"/>
        <v>31.007699082759693</v>
      </c>
      <c r="F11" s="11">
        <v>221292</v>
      </c>
      <c r="G11" s="11">
        <v>594068</v>
      </c>
      <c r="H11" s="9">
        <f t="shared" si="1"/>
        <v>66894</v>
      </c>
      <c r="I11">
        <f t="shared" si="2"/>
        <v>8</v>
      </c>
      <c r="J11">
        <v>4112445</v>
      </c>
      <c r="K11">
        <f t="shared" si="3"/>
        <v>21.45</v>
      </c>
      <c r="L11">
        <f t="shared" si="4"/>
        <v>69.19</v>
      </c>
      <c r="M11">
        <f t="shared" si="5"/>
        <v>31</v>
      </c>
    </row>
    <row r="12" spans="1:14" ht="16.5" thickBot="1" x14ac:dyDescent="0.3">
      <c r="A12" s="3" t="s">
        <v>11</v>
      </c>
      <c r="B12" s="8" t="s">
        <v>41</v>
      </c>
      <c r="C12" s="6">
        <v>1459933</v>
      </c>
      <c r="D12" s="6">
        <v>379394</v>
      </c>
      <c r="E12" s="6">
        <f t="shared" si="0"/>
        <v>25.987082968875967</v>
      </c>
      <c r="F12" s="11">
        <v>90726</v>
      </c>
      <c r="G12" s="11">
        <v>258573</v>
      </c>
      <c r="H12" s="9">
        <f t="shared" si="1"/>
        <v>30095</v>
      </c>
      <c r="I12">
        <f t="shared" si="2"/>
        <v>8</v>
      </c>
      <c r="J12">
        <v>3007155</v>
      </c>
      <c r="K12">
        <f t="shared" si="3"/>
        <v>12.62</v>
      </c>
      <c r="L12">
        <f t="shared" si="4"/>
        <v>48.55</v>
      </c>
      <c r="M12">
        <f t="shared" si="5"/>
        <v>25.99</v>
      </c>
    </row>
    <row r="13" spans="1:14" ht="16.5" thickBot="1" x14ac:dyDescent="0.3">
      <c r="A13" s="3" t="s">
        <v>12</v>
      </c>
      <c r="B13" s="8" t="s">
        <v>42</v>
      </c>
      <c r="C13" s="6">
        <v>2210534</v>
      </c>
      <c r="D13" s="6">
        <v>599228</v>
      </c>
      <c r="E13" s="6">
        <f t="shared" si="0"/>
        <v>27.107839101321218</v>
      </c>
      <c r="F13" s="11">
        <v>267842</v>
      </c>
      <c r="G13" s="11">
        <v>275691</v>
      </c>
      <c r="H13" s="9">
        <f t="shared" si="1"/>
        <v>55695</v>
      </c>
      <c r="I13">
        <f t="shared" si="2"/>
        <v>9</v>
      </c>
      <c r="J13">
        <v>4461137</v>
      </c>
      <c r="K13">
        <f t="shared" si="3"/>
        <v>13.43</v>
      </c>
      <c r="L13">
        <f t="shared" si="4"/>
        <v>49.55</v>
      </c>
      <c r="M13">
        <f t="shared" si="5"/>
        <v>27.1</v>
      </c>
    </row>
    <row r="14" spans="1:14" ht="16.5" thickBot="1" x14ac:dyDescent="0.3">
      <c r="A14" s="3" t="s">
        <v>48</v>
      </c>
      <c r="B14" s="8" t="s">
        <v>44</v>
      </c>
      <c r="C14" s="6">
        <v>909967</v>
      </c>
      <c r="D14" s="6">
        <v>393709</v>
      </c>
      <c r="E14" s="6">
        <f t="shared" si="0"/>
        <v>43.266294272209869</v>
      </c>
      <c r="F14" s="11">
        <v>219231</v>
      </c>
      <c r="G14" s="11">
        <v>154032</v>
      </c>
      <c r="H14" s="9">
        <f t="shared" si="1"/>
        <v>20446</v>
      </c>
      <c r="I14">
        <f t="shared" si="2"/>
        <v>5</v>
      </c>
      <c r="J14">
        <v>3350401</v>
      </c>
      <c r="K14">
        <f t="shared" si="3"/>
        <v>11.75</v>
      </c>
      <c r="L14">
        <f t="shared" si="4"/>
        <v>27.16</v>
      </c>
      <c r="M14">
        <f t="shared" si="5"/>
        <v>43.26</v>
      </c>
    </row>
    <row r="15" spans="1:14" ht="16.5" thickBot="1" x14ac:dyDescent="0.3">
      <c r="A15" s="3" t="s">
        <v>13</v>
      </c>
      <c r="B15" s="8" t="s">
        <v>41</v>
      </c>
      <c r="C15" s="6">
        <v>1944016</v>
      </c>
      <c r="D15" s="6">
        <v>451063</v>
      </c>
      <c r="E15" s="6">
        <f t="shared" si="0"/>
        <v>23.202638249890946</v>
      </c>
      <c r="F15" s="11">
        <v>54423</v>
      </c>
      <c r="G15" s="11">
        <v>355553</v>
      </c>
      <c r="H15" s="9">
        <f t="shared" si="1"/>
        <v>41087</v>
      </c>
      <c r="I15">
        <f t="shared" si="2"/>
        <v>9</v>
      </c>
      <c r="J15">
        <v>4396098</v>
      </c>
      <c r="K15">
        <f t="shared" si="3"/>
        <v>10.26</v>
      </c>
      <c r="L15">
        <f t="shared" si="4"/>
        <v>44.22</v>
      </c>
      <c r="M15">
        <f t="shared" si="5"/>
        <v>23.2</v>
      </c>
    </row>
    <row r="16" spans="1:14" ht="48" thickBot="1" x14ac:dyDescent="0.3">
      <c r="A16" s="3" t="s">
        <v>14</v>
      </c>
      <c r="B16" s="8"/>
      <c r="C16" s="6">
        <v>1344856</v>
      </c>
      <c r="D16" s="6">
        <v>451408</v>
      </c>
      <c r="E16" s="6">
        <f t="shared" si="0"/>
        <v>33.565526718102163</v>
      </c>
      <c r="F16" s="11">
        <v>152224</v>
      </c>
      <c r="G16" s="11">
        <v>259997</v>
      </c>
      <c r="H16" s="9">
        <f t="shared" si="1"/>
        <v>39187</v>
      </c>
      <c r="I16">
        <f t="shared" si="2"/>
        <v>9</v>
      </c>
      <c r="J16">
        <v>2702443</v>
      </c>
      <c r="K16">
        <f t="shared" si="3"/>
        <v>16.7</v>
      </c>
      <c r="L16">
        <f t="shared" si="4"/>
        <v>49.76</v>
      </c>
      <c r="M16">
        <f t="shared" si="5"/>
        <v>33.56</v>
      </c>
    </row>
    <row r="17" spans="1:13" ht="16.5" thickBot="1" x14ac:dyDescent="0.3">
      <c r="A17" s="3" t="s">
        <v>15</v>
      </c>
      <c r="B17" s="8" t="s">
        <v>40</v>
      </c>
      <c r="C17" s="6">
        <v>1394393</v>
      </c>
      <c r="D17" s="6">
        <v>580649</v>
      </c>
      <c r="E17" s="6">
        <f t="shared" si="0"/>
        <v>41.641703594323836</v>
      </c>
      <c r="F17" s="11">
        <v>402961</v>
      </c>
      <c r="G17" s="11">
        <v>138484</v>
      </c>
      <c r="H17" s="9">
        <f t="shared" si="1"/>
        <v>39204</v>
      </c>
      <c r="I17">
        <f t="shared" si="2"/>
        <v>7</v>
      </c>
      <c r="J17">
        <v>3623462</v>
      </c>
      <c r="K17">
        <f t="shared" si="3"/>
        <v>16.02</v>
      </c>
      <c r="L17">
        <f t="shared" si="4"/>
        <v>38.479999999999997</v>
      </c>
      <c r="M17">
        <f t="shared" si="5"/>
        <v>41.63</v>
      </c>
    </row>
    <row r="18" spans="1:13" ht="16.5" thickBot="1" x14ac:dyDescent="0.3">
      <c r="A18" s="3" t="s">
        <v>16</v>
      </c>
      <c r="B18" s="8" t="s">
        <v>41</v>
      </c>
      <c r="C18" s="6">
        <v>2272293</v>
      </c>
      <c r="D18" s="6">
        <v>542777</v>
      </c>
      <c r="E18" s="6">
        <f t="shared" si="0"/>
        <v>23.886752280625782</v>
      </c>
      <c r="F18" s="11">
        <v>140463</v>
      </c>
      <c r="G18" s="11">
        <v>334923</v>
      </c>
      <c r="H18" s="9">
        <f t="shared" si="1"/>
        <v>67391</v>
      </c>
      <c r="I18">
        <f t="shared" si="2"/>
        <v>12</v>
      </c>
      <c r="J18">
        <v>5167772</v>
      </c>
      <c r="K18">
        <f t="shared" si="3"/>
        <v>10.5</v>
      </c>
      <c r="L18">
        <f t="shared" si="4"/>
        <v>43.97</v>
      </c>
      <c r="M18">
        <f t="shared" si="5"/>
        <v>23.88</v>
      </c>
    </row>
    <row r="19" spans="1:13" ht="16.5" thickBot="1" x14ac:dyDescent="0.3">
      <c r="A19" s="3" t="s">
        <v>17</v>
      </c>
      <c r="B19" s="8" t="s">
        <v>45</v>
      </c>
      <c r="C19" s="6">
        <v>2111106</v>
      </c>
      <c r="D19" s="6">
        <v>1149922</v>
      </c>
      <c r="E19" s="6">
        <f t="shared" si="0"/>
        <v>54.470121348714841</v>
      </c>
      <c r="F19" s="11">
        <v>794738</v>
      </c>
      <c r="G19" s="11">
        <v>289895</v>
      </c>
      <c r="H19" s="9">
        <f t="shared" si="1"/>
        <v>65289</v>
      </c>
      <c r="I19">
        <f t="shared" si="2"/>
        <v>6</v>
      </c>
      <c r="J19">
        <v>6779080</v>
      </c>
      <c r="K19">
        <f t="shared" si="3"/>
        <v>16.96</v>
      </c>
      <c r="L19">
        <f t="shared" si="4"/>
        <v>31.14</v>
      </c>
      <c r="M19">
        <f t="shared" si="5"/>
        <v>54.46</v>
      </c>
    </row>
    <row r="20" spans="1:13" ht="16.5" thickBot="1" x14ac:dyDescent="0.3">
      <c r="A20" s="3" t="s">
        <v>18</v>
      </c>
      <c r="B20" s="8" t="s">
        <v>45</v>
      </c>
      <c r="C20" s="6">
        <v>3932492</v>
      </c>
      <c r="D20" s="6">
        <v>1709005</v>
      </c>
      <c r="E20" s="6">
        <f t="shared" si="0"/>
        <v>43.458575376631408</v>
      </c>
      <c r="F20" s="11">
        <v>993445</v>
      </c>
      <c r="G20" s="11">
        <v>649612</v>
      </c>
      <c r="H20" s="9">
        <f t="shared" si="1"/>
        <v>65948</v>
      </c>
      <c r="I20">
        <f t="shared" si="2"/>
        <v>4</v>
      </c>
      <c r="J20">
        <v>8324283</v>
      </c>
      <c r="K20">
        <f t="shared" si="3"/>
        <v>20.53</v>
      </c>
      <c r="L20">
        <f t="shared" si="4"/>
        <v>47.24</v>
      </c>
      <c r="M20">
        <f t="shared" si="5"/>
        <v>43.46</v>
      </c>
    </row>
    <row r="21" spans="1:13" ht="16.5" thickBot="1" x14ac:dyDescent="0.3">
      <c r="A21" s="3" t="s">
        <v>19</v>
      </c>
      <c r="B21" s="8" t="s">
        <v>45</v>
      </c>
      <c r="C21" s="6">
        <v>5457747</v>
      </c>
      <c r="D21" s="6">
        <v>1964751</v>
      </c>
      <c r="E21" s="6">
        <f t="shared" si="0"/>
        <v>35.999305207808277</v>
      </c>
      <c r="F21" s="11">
        <v>1464768</v>
      </c>
      <c r="G21" s="11">
        <v>391593</v>
      </c>
      <c r="H21" s="9">
        <f t="shared" si="1"/>
        <v>108390</v>
      </c>
      <c r="I21">
        <f t="shared" si="2"/>
        <v>6</v>
      </c>
      <c r="J21">
        <v>14253549</v>
      </c>
      <c r="K21">
        <f t="shared" si="3"/>
        <v>13.78</v>
      </c>
      <c r="L21">
        <f t="shared" si="4"/>
        <v>38.29</v>
      </c>
      <c r="M21">
        <f t="shared" si="5"/>
        <v>35.99</v>
      </c>
    </row>
    <row r="22" spans="1:13" ht="16.5" thickBot="1" x14ac:dyDescent="0.3">
      <c r="A22" s="3" t="s">
        <v>20</v>
      </c>
      <c r="B22" s="8" t="s">
        <v>45</v>
      </c>
      <c r="C22" s="6">
        <v>3230230</v>
      </c>
      <c r="D22" s="6">
        <v>1619185</v>
      </c>
      <c r="E22" s="6">
        <f t="shared" si="0"/>
        <v>50.125997220012195</v>
      </c>
      <c r="F22" s="11">
        <v>1232133</v>
      </c>
      <c r="G22" s="11">
        <v>308056</v>
      </c>
      <c r="H22" s="9">
        <f t="shared" si="1"/>
        <v>78996</v>
      </c>
      <c r="I22">
        <f t="shared" si="2"/>
        <v>5</v>
      </c>
      <c r="J22">
        <v>9300382</v>
      </c>
      <c r="K22">
        <f t="shared" si="3"/>
        <v>17.41</v>
      </c>
      <c r="L22">
        <f t="shared" si="4"/>
        <v>34.729999999999997</v>
      </c>
      <c r="M22">
        <f t="shared" si="5"/>
        <v>50.13</v>
      </c>
    </row>
    <row r="23" spans="1:13" ht="16.5" thickBot="1" x14ac:dyDescent="0.3">
      <c r="A23" s="3" t="s">
        <v>21</v>
      </c>
      <c r="B23" s="8" t="s">
        <v>45</v>
      </c>
      <c r="C23" s="6">
        <v>1806231</v>
      </c>
      <c r="D23" s="6">
        <v>803755</v>
      </c>
      <c r="E23" s="6">
        <f t="shared" si="0"/>
        <v>44.499014799325224</v>
      </c>
      <c r="F23" s="11">
        <v>581552</v>
      </c>
      <c r="G23" s="11">
        <v>154282</v>
      </c>
      <c r="H23" s="9">
        <f t="shared" si="1"/>
        <v>67921</v>
      </c>
      <c r="I23">
        <f t="shared" si="2"/>
        <v>8</v>
      </c>
      <c r="J23">
        <v>5001610</v>
      </c>
      <c r="K23">
        <f t="shared" si="3"/>
        <v>16.07</v>
      </c>
      <c r="L23">
        <f t="shared" si="4"/>
        <v>36.11</v>
      </c>
      <c r="M23">
        <f t="shared" si="5"/>
        <v>44.5</v>
      </c>
    </row>
    <row r="24" spans="1:13" ht="16.5" thickBot="1" x14ac:dyDescent="0.3">
      <c r="A24" s="3" t="s">
        <v>22</v>
      </c>
      <c r="B24" s="8" t="s">
        <v>43</v>
      </c>
      <c r="C24" s="6">
        <v>1646350</v>
      </c>
      <c r="D24" s="6">
        <v>553496</v>
      </c>
      <c r="E24" s="6">
        <f t="shared" si="0"/>
        <v>33.619582713274824</v>
      </c>
      <c r="F24" s="11">
        <v>282894</v>
      </c>
      <c r="G24" s="11">
        <v>218207</v>
      </c>
      <c r="H24" s="9">
        <f t="shared" si="1"/>
        <v>52395</v>
      </c>
      <c r="I24">
        <f t="shared" si="2"/>
        <v>9</v>
      </c>
      <c r="J24">
        <v>4153734</v>
      </c>
      <c r="K24">
        <f t="shared" si="3"/>
        <v>13.33</v>
      </c>
      <c r="L24">
        <f t="shared" si="4"/>
        <v>39.64</v>
      </c>
      <c r="M24">
        <f t="shared" si="5"/>
        <v>33.630000000000003</v>
      </c>
    </row>
    <row r="25" spans="1:13" ht="16.5" thickBot="1" x14ac:dyDescent="0.3">
      <c r="A25" s="3" t="s">
        <v>23</v>
      </c>
      <c r="B25" s="8" t="s">
        <v>43</v>
      </c>
      <c r="C25" s="6">
        <v>1406457</v>
      </c>
      <c r="D25" s="6">
        <v>486254</v>
      </c>
      <c r="E25" s="6">
        <f t="shared" si="0"/>
        <v>34.572973080584759</v>
      </c>
      <c r="F25" s="11">
        <v>308984</v>
      </c>
      <c r="G25" s="11">
        <v>134184</v>
      </c>
      <c r="H25" s="9">
        <f t="shared" si="1"/>
        <v>43086</v>
      </c>
      <c r="I25">
        <f t="shared" si="2"/>
        <v>9</v>
      </c>
      <c r="J25">
        <v>3259613</v>
      </c>
      <c r="K25">
        <f t="shared" si="3"/>
        <v>14.92</v>
      </c>
      <c r="L25">
        <f t="shared" si="4"/>
        <v>43.15</v>
      </c>
      <c r="M25">
        <f t="shared" si="5"/>
        <v>34.58</v>
      </c>
    </row>
    <row r="26" spans="1:13" ht="16.5" thickBot="1" x14ac:dyDescent="0.3">
      <c r="A26" s="3" t="s">
        <v>24</v>
      </c>
      <c r="B26" s="8" t="s">
        <v>44</v>
      </c>
      <c r="C26" s="6">
        <v>6570291</v>
      </c>
      <c r="D26" s="6">
        <v>1156590</v>
      </c>
      <c r="E26" s="6">
        <f t="shared" si="0"/>
        <v>17.60332989817346</v>
      </c>
      <c r="F26" s="11">
        <v>580825</v>
      </c>
      <c r="G26" s="11">
        <v>448015</v>
      </c>
      <c r="H26" s="9">
        <f t="shared" si="1"/>
        <v>127750</v>
      </c>
      <c r="I26">
        <f t="shared" si="2"/>
        <v>11</v>
      </c>
      <c r="J26">
        <v>12772884</v>
      </c>
      <c r="K26">
        <f t="shared" si="3"/>
        <v>9.06</v>
      </c>
      <c r="L26">
        <f t="shared" si="4"/>
        <v>51.44</v>
      </c>
      <c r="M26">
        <f t="shared" si="5"/>
        <v>17.61</v>
      </c>
    </row>
    <row r="27" spans="1:13" ht="16.5" thickBot="1" x14ac:dyDescent="0.3">
      <c r="A27" s="3" t="s">
        <v>25</v>
      </c>
      <c r="B27" s="8" t="s">
        <v>43</v>
      </c>
      <c r="C27" s="6">
        <v>1617786</v>
      </c>
      <c r="D27" s="6">
        <v>599399</v>
      </c>
      <c r="E27" s="6">
        <f t="shared" si="0"/>
        <v>37.050574056148342</v>
      </c>
      <c r="F27" s="11">
        <v>289903</v>
      </c>
      <c r="G27" s="11">
        <v>283847</v>
      </c>
      <c r="H27" s="9">
        <f t="shared" si="1"/>
        <v>25649</v>
      </c>
      <c r="I27">
        <f t="shared" si="2"/>
        <v>4</v>
      </c>
      <c r="J27">
        <v>2632239</v>
      </c>
      <c r="K27">
        <f t="shared" si="3"/>
        <v>22.77</v>
      </c>
      <c r="L27">
        <f t="shared" si="4"/>
        <v>61.46</v>
      </c>
      <c r="M27">
        <f t="shared" si="5"/>
        <v>37.049999999999997</v>
      </c>
    </row>
    <row r="28" spans="1:13" ht="16.5" thickBot="1" x14ac:dyDescent="0.3">
      <c r="A28" s="3" t="s">
        <v>26</v>
      </c>
      <c r="B28" s="8" t="s">
        <v>43</v>
      </c>
      <c r="C28" s="6">
        <v>2390035</v>
      </c>
      <c r="D28" s="6">
        <v>896976</v>
      </c>
      <c r="E28" s="6">
        <f t="shared" si="0"/>
        <v>37.529826969061126</v>
      </c>
      <c r="F28" s="11">
        <v>612371</v>
      </c>
      <c r="G28" s="11">
        <v>218052</v>
      </c>
      <c r="H28" s="9">
        <f t="shared" si="1"/>
        <v>66553</v>
      </c>
      <c r="I28">
        <f t="shared" si="2"/>
        <v>7</v>
      </c>
      <c r="J28">
        <v>6220617</v>
      </c>
      <c r="K28">
        <f t="shared" si="3"/>
        <v>14.42</v>
      </c>
      <c r="L28">
        <f t="shared" si="4"/>
        <v>38.42</v>
      </c>
      <c r="M28">
        <f t="shared" si="5"/>
        <v>37.53</v>
      </c>
    </row>
    <row r="29" spans="1:13" ht="16.5" thickBot="1" x14ac:dyDescent="0.3">
      <c r="A29" s="3" t="s">
        <v>27</v>
      </c>
      <c r="B29" s="8" t="s">
        <v>44</v>
      </c>
      <c r="C29" s="6">
        <v>2375003</v>
      </c>
      <c r="D29" s="6">
        <v>605938</v>
      </c>
      <c r="E29" s="6">
        <f t="shared" si="0"/>
        <v>25.513146720235724</v>
      </c>
      <c r="F29" s="11">
        <v>281762</v>
      </c>
      <c r="G29" s="11">
        <v>194655</v>
      </c>
      <c r="H29" s="9">
        <f t="shared" si="1"/>
        <v>129521</v>
      </c>
      <c r="I29">
        <f t="shared" si="2"/>
        <v>21</v>
      </c>
      <c r="J29">
        <v>5945275</v>
      </c>
      <c r="K29">
        <f t="shared" si="3"/>
        <v>10.19</v>
      </c>
      <c r="L29">
        <f t="shared" si="4"/>
        <v>39.950000000000003</v>
      </c>
      <c r="M29">
        <f t="shared" si="5"/>
        <v>25.51</v>
      </c>
    </row>
    <row r="30" spans="1:13" ht="16.5" thickBot="1" x14ac:dyDescent="0.3">
      <c r="A30" s="3" t="s">
        <v>28</v>
      </c>
      <c r="B30" s="8" t="s">
        <v>44</v>
      </c>
      <c r="C30" s="6">
        <v>1822346</v>
      </c>
      <c r="D30" s="6">
        <v>568827</v>
      </c>
      <c r="E30" s="6">
        <f t="shared" si="0"/>
        <v>31.213995585909593</v>
      </c>
      <c r="F30" s="11">
        <v>241769</v>
      </c>
      <c r="G30" s="11">
        <v>275901</v>
      </c>
      <c r="H30" s="9">
        <f t="shared" si="1"/>
        <v>51157</v>
      </c>
      <c r="I30">
        <f t="shared" si="2"/>
        <v>9</v>
      </c>
      <c r="J30">
        <v>4969707</v>
      </c>
      <c r="K30">
        <f t="shared" si="3"/>
        <v>11.45</v>
      </c>
      <c r="L30">
        <f t="shared" si="4"/>
        <v>36.67</v>
      </c>
      <c r="M30">
        <f t="shared" si="5"/>
        <v>31.22</v>
      </c>
    </row>
    <row r="31" spans="1:13" ht="16.5" thickBot="1" x14ac:dyDescent="0.3">
      <c r="A31" s="3" t="s">
        <v>29</v>
      </c>
      <c r="B31" s="8" t="s">
        <v>44</v>
      </c>
      <c r="C31" s="6">
        <v>1680498</v>
      </c>
      <c r="D31" s="6">
        <v>731882</v>
      </c>
      <c r="E31" s="6">
        <f t="shared" si="0"/>
        <v>43.551494854501463</v>
      </c>
      <c r="F31" s="11">
        <v>347634</v>
      </c>
      <c r="G31" s="11">
        <v>337377</v>
      </c>
      <c r="H31" s="9">
        <f t="shared" si="1"/>
        <v>46871</v>
      </c>
      <c r="I31">
        <f t="shared" si="2"/>
        <v>6</v>
      </c>
      <c r="J31">
        <v>4237396</v>
      </c>
      <c r="K31">
        <f t="shared" si="3"/>
        <v>17.27</v>
      </c>
      <c r="L31">
        <f t="shared" si="4"/>
        <v>39.659999999999997</v>
      </c>
      <c r="M31">
        <f t="shared" si="5"/>
        <v>43.55</v>
      </c>
    </row>
    <row r="32" spans="1:13" ht="16.5" thickBot="1" x14ac:dyDescent="0.3">
      <c r="A32" s="3" t="s">
        <v>30</v>
      </c>
      <c r="B32" s="8" t="s">
        <v>44</v>
      </c>
      <c r="C32" s="6">
        <v>2934107</v>
      </c>
      <c r="D32" s="6">
        <v>891080</v>
      </c>
      <c r="E32" s="6">
        <f t="shared" si="0"/>
        <v>30.369717259799998</v>
      </c>
      <c r="F32" s="11">
        <v>365229</v>
      </c>
      <c r="G32" s="11">
        <v>366690</v>
      </c>
      <c r="H32" s="9">
        <f t="shared" si="1"/>
        <v>159161</v>
      </c>
      <c r="I32">
        <f t="shared" si="2"/>
        <v>18</v>
      </c>
      <c r="J32">
        <v>7512855</v>
      </c>
      <c r="K32">
        <f t="shared" si="3"/>
        <v>11.86</v>
      </c>
      <c r="L32">
        <f t="shared" si="4"/>
        <v>39.049999999999997</v>
      </c>
      <c r="M32">
        <f t="shared" si="5"/>
        <v>30.37</v>
      </c>
    </row>
    <row r="33" spans="1:13" ht="16.5" thickBot="1" x14ac:dyDescent="0.3">
      <c r="A33" s="3" t="s">
        <v>31</v>
      </c>
      <c r="B33" s="8" t="s">
        <v>43</v>
      </c>
      <c r="C33" s="6">
        <v>2480455</v>
      </c>
      <c r="D33" s="6">
        <v>1062862</v>
      </c>
      <c r="E33" s="6">
        <f t="shared" si="0"/>
        <v>42.849477212850061</v>
      </c>
      <c r="F33" s="11">
        <v>468555</v>
      </c>
      <c r="G33" s="11">
        <v>548665</v>
      </c>
      <c r="H33" s="9">
        <f t="shared" si="1"/>
        <v>45642</v>
      </c>
      <c r="I33">
        <f t="shared" si="2"/>
        <v>4</v>
      </c>
      <c r="J33">
        <v>4400974</v>
      </c>
      <c r="K33">
        <f t="shared" si="3"/>
        <v>24.15</v>
      </c>
      <c r="L33">
        <f t="shared" si="4"/>
        <v>56.36</v>
      </c>
      <c r="M33">
        <f t="shared" si="5"/>
        <v>42.85</v>
      </c>
    </row>
    <row r="34" spans="1:13" ht="16.5" thickBot="1" x14ac:dyDescent="0.3">
      <c r="A34" s="3" t="s">
        <v>32</v>
      </c>
      <c r="B34" s="8" t="s">
        <v>42</v>
      </c>
      <c r="C34" s="6">
        <v>3215273</v>
      </c>
      <c r="D34" s="6">
        <v>666585</v>
      </c>
      <c r="E34" s="6">
        <f t="shared" si="0"/>
        <v>20.731832102592843</v>
      </c>
      <c r="F34" s="11">
        <v>150710</v>
      </c>
      <c r="G34" s="11">
        <v>473971</v>
      </c>
      <c r="H34" s="9">
        <f t="shared" si="1"/>
        <v>41904</v>
      </c>
      <c r="I34">
        <f t="shared" si="2"/>
        <v>6</v>
      </c>
      <c r="J34">
        <v>7034973</v>
      </c>
      <c r="K34">
        <f t="shared" si="3"/>
        <v>9.48</v>
      </c>
      <c r="L34">
        <f t="shared" si="4"/>
        <v>45.7</v>
      </c>
      <c r="M34">
        <f t="shared" si="5"/>
        <v>20.74</v>
      </c>
    </row>
    <row r="35" spans="1:13" ht="16.5" thickBot="1" x14ac:dyDescent="0.3">
      <c r="A35" s="3" t="s">
        <v>33</v>
      </c>
      <c r="B35" s="8" t="s">
        <v>45</v>
      </c>
      <c r="C35" s="6">
        <v>1903166</v>
      </c>
      <c r="D35" s="6">
        <v>925940</v>
      </c>
      <c r="E35" s="6">
        <f t="shared" si="0"/>
        <v>48.652613592298302</v>
      </c>
      <c r="F35" s="11">
        <v>490333</v>
      </c>
      <c r="G35" s="11">
        <v>361604</v>
      </c>
      <c r="H35" s="9">
        <f t="shared" si="1"/>
        <v>74003</v>
      </c>
      <c r="I35">
        <f t="shared" si="2"/>
        <v>8</v>
      </c>
      <c r="J35">
        <v>5863187</v>
      </c>
      <c r="K35">
        <f t="shared" si="3"/>
        <v>15.79</v>
      </c>
      <c r="L35">
        <f t="shared" si="4"/>
        <v>32.46</v>
      </c>
      <c r="M35">
        <f t="shared" si="5"/>
        <v>48.64</v>
      </c>
    </row>
    <row r="36" spans="1:13" ht="16.5" thickBot="1" x14ac:dyDescent="0.3">
      <c r="A36" s="3" t="s">
        <v>34</v>
      </c>
      <c r="B36" s="8" t="s">
        <v>40</v>
      </c>
      <c r="C36" s="6">
        <v>1777105</v>
      </c>
      <c r="D36" s="6">
        <v>741564</v>
      </c>
      <c r="E36" s="6">
        <f t="shared" si="0"/>
        <v>41.728766730159442</v>
      </c>
      <c r="F36" s="11">
        <v>324906</v>
      </c>
      <c r="G36" s="11">
        <v>374743</v>
      </c>
      <c r="H36" s="9">
        <f t="shared" si="1"/>
        <v>41915</v>
      </c>
      <c r="I36">
        <f t="shared" si="2"/>
        <v>6</v>
      </c>
      <c r="J36">
        <v>3331885</v>
      </c>
      <c r="K36">
        <f t="shared" si="3"/>
        <v>22.26</v>
      </c>
      <c r="L36">
        <f t="shared" si="4"/>
        <v>53.34</v>
      </c>
      <c r="M36">
        <f t="shared" si="5"/>
        <v>41.73</v>
      </c>
    </row>
    <row r="37" spans="1:13" ht="16.5" thickBot="1" x14ac:dyDescent="0.3">
      <c r="A37" s="3" t="s">
        <v>35</v>
      </c>
      <c r="B37" s="8" t="s">
        <v>40</v>
      </c>
      <c r="C37" s="6">
        <v>1365913</v>
      </c>
      <c r="D37" s="6">
        <v>586137</v>
      </c>
      <c r="E37" s="6">
        <f t="shared" si="0"/>
        <v>42.911737423979417</v>
      </c>
      <c r="F37" s="11">
        <v>497914</v>
      </c>
      <c r="G37" s="11">
        <v>50763</v>
      </c>
      <c r="H37" s="9">
        <f t="shared" si="1"/>
        <v>37460</v>
      </c>
      <c r="I37">
        <f t="shared" si="2"/>
        <v>6</v>
      </c>
      <c r="J37">
        <v>3398177</v>
      </c>
      <c r="K37">
        <f t="shared" si="3"/>
        <v>17.25</v>
      </c>
      <c r="L37">
        <f t="shared" si="4"/>
        <v>40.200000000000003</v>
      </c>
      <c r="M37">
        <f t="shared" si="5"/>
        <v>42.91</v>
      </c>
    </row>
    <row r="38" spans="1:13" ht="16.5" thickBot="1" x14ac:dyDescent="0.3">
      <c r="A38" s="3" t="s">
        <v>36</v>
      </c>
      <c r="B38" s="8" t="s">
        <v>45</v>
      </c>
      <c r="C38" s="6">
        <v>1717128</v>
      </c>
      <c r="D38" s="6">
        <v>597224</v>
      </c>
      <c r="E38" s="6">
        <f t="shared" si="0"/>
        <v>34.780400762202937</v>
      </c>
      <c r="F38" s="11">
        <v>438682</v>
      </c>
      <c r="G38" s="11">
        <v>125423</v>
      </c>
      <c r="H38" s="9">
        <f t="shared" si="1"/>
        <v>33119</v>
      </c>
      <c r="I38">
        <f t="shared" si="2"/>
        <v>6</v>
      </c>
      <c r="J38">
        <v>5317793</v>
      </c>
      <c r="K38">
        <f t="shared" si="3"/>
        <v>11.23</v>
      </c>
      <c r="L38">
        <f t="shared" si="4"/>
        <v>32.29</v>
      </c>
      <c r="M38">
        <f t="shared" si="5"/>
        <v>34.78</v>
      </c>
    </row>
  </sheetData>
  <hyperlinks>
    <hyperlink ref="A2" r:id="rId1" tooltip="Abia State" display="http://en.wikipedia.org/wiki/Abia_State" xr:uid="{00000000-0004-0000-0000-000000000000}"/>
    <hyperlink ref="A3" r:id="rId2" tooltip="Adamawa State" display="http://en.wikipedia.org/wiki/Adamawa_State" xr:uid="{00000000-0004-0000-0000-000001000000}"/>
    <hyperlink ref="A4" r:id="rId3" tooltip="Akwa Ibom State" display="http://en.wikipedia.org/wiki/Akwa_Ibom_State" xr:uid="{00000000-0004-0000-0000-000002000000}"/>
    <hyperlink ref="A5" r:id="rId4" tooltip="Anambra State" display="http://en.wikipedia.org/wiki/Anambra_State" xr:uid="{00000000-0004-0000-0000-000003000000}"/>
    <hyperlink ref="A6" r:id="rId5" tooltip="Bauchi State" display="http://en.wikipedia.org/wiki/Bauchi_State" xr:uid="{00000000-0004-0000-0000-000004000000}"/>
    <hyperlink ref="A7" r:id="rId6" tooltip="Bayelsa State" display="http://en.wikipedia.org/wiki/Bayelsa_State" xr:uid="{00000000-0004-0000-0000-000005000000}"/>
    <hyperlink ref="A8" r:id="rId7" tooltip="Benue State" display="http://en.wikipedia.org/wiki/Benue_State" xr:uid="{00000000-0004-0000-0000-000006000000}"/>
    <hyperlink ref="A9" r:id="rId8" tooltip="Borno State" display="http://en.wikipedia.org/wiki/Borno_State" xr:uid="{00000000-0004-0000-0000-000007000000}"/>
    <hyperlink ref="A10" r:id="rId9" tooltip="Cross River State" display="http://en.wikipedia.org/wiki/Cross_River_State" xr:uid="{00000000-0004-0000-0000-000008000000}"/>
    <hyperlink ref="A11" r:id="rId10" tooltip="Delta State, Nigeria" display="http://en.wikipedia.org/wiki/Delta_State,_Nigeria" xr:uid="{00000000-0004-0000-0000-000009000000}"/>
    <hyperlink ref="A12" r:id="rId11" tooltip="Ebonyi State" display="http://en.wikipedia.org/wiki/Ebonyi_State" xr:uid="{00000000-0004-0000-0000-00000A000000}"/>
    <hyperlink ref="A13" r:id="rId12" tooltip="Edo State" display="http://en.wikipedia.org/wiki/Edo_State" xr:uid="{00000000-0004-0000-0000-00000B000000}"/>
    <hyperlink ref="A14" r:id="rId13" tooltip="Ekiti State" display="http://en.wikipedia.org/wiki/Ekiti_State" xr:uid="{00000000-0004-0000-0000-00000C000000}"/>
    <hyperlink ref="A15" r:id="rId14" tooltip="Enugu State" display="http://en.wikipedia.org/wiki/Enugu_State" xr:uid="{00000000-0004-0000-0000-00000D000000}"/>
    <hyperlink ref="A16" r:id="rId15" tooltip="Federal Capital Territory, Nigeria" display="http://en.wikipedia.org/wiki/Federal_Capital_Territory,_Nigeria" xr:uid="{00000000-0004-0000-0000-00000E000000}"/>
    <hyperlink ref="A17" r:id="rId16" tooltip="Gombe State" display="http://en.wikipedia.org/wiki/Gombe_State" xr:uid="{00000000-0004-0000-0000-00000F000000}"/>
    <hyperlink ref="A18" r:id="rId17" tooltip="Imo State" display="http://en.wikipedia.org/wiki/Imo_State" xr:uid="{00000000-0004-0000-0000-000010000000}"/>
    <hyperlink ref="A19" r:id="rId18" tooltip="Jigawa State" display="http://en.wikipedia.org/wiki/Jigawa_State" xr:uid="{00000000-0004-0000-0000-000011000000}"/>
    <hyperlink ref="A20" r:id="rId19" tooltip="Kaduna State" display="http://en.wikipedia.org/wiki/Kaduna_State" xr:uid="{00000000-0004-0000-0000-000012000000}"/>
    <hyperlink ref="A21" r:id="rId20" tooltip="Kano State" display="http://en.wikipedia.org/wiki/Kano_State" xr:uid="{00000000-0004-0000-0000-000013000000}"/>
    <hyperlink ref="A22" r:id="rId21" tooltip="Katsina State" display="http://en.wikipedia.org/wiki/Katsina_State" xr:uid="{00000000-0004-0000-0000-000014000000}"/>
    <hyperlink ref="A23" r:id="rId22" tooltip="Kebbi State" display="http://en.wikipedia.org/wiki/Kebbi_State" xr:uid="{00000000-0004-0000-0000-000015000000}"/>
    <hyperlink ref="A24" r:id="rId23" tooltip="Kogi State" display="http://en.wikipedia.org/wiki/Kogi_State" xr:uid="{00000000-0004-0000-0000-000016000000}"/>
    <hyperlink ref="A25" r:id="rId24" tooltip="Kwara State" display="http://en.wikipedia.org/wiki/Kwara_State" xr:uid="{00000000-0004-0000-0000-000017000000}"/>
    <hyperlink ref="A26" r:id="rId25" tooltip="Lagos State" display="http://en.wikipedia.org/wiki/Lagos_State" xr:uid="{00000000-0004-0000-0000-000018000000}"/>
    <hyperlink ref="A27" r:id="rId26" tooltip="Nasarawa State" display="http://en.wikipedia.org/wiki/Nasarawa_State" xr:uid="{00000000-0004-0000-0000-000019000000}"/>
    <hyperlink ref="A28" r:id="rId27" tooltip="Niger State" display="http://en.wikipedia.org/wiki/Niger_State" xr:uid="{00000000-0004-0000-0000-00001A000000}"/>
    <hyperlink ref="A29" r:id="rId28" tooltip="Ogun State" display="http://en.wikipedia.org/wiki/Ogun_State" xr:uid="{00000000-0004-0000-0000-00001B000000}"/>
    <hyperlink ref="A30" r:id="rId29" tooltip="Ondo State" display="http://en.wikipedia.org/wiki/Ondo_State" xr:uid="{00000000-0004-0000-0000-00001C000000}"/>
    <hyperlink ref="A31" r:id="rId30" tooltip="Osun State" display="http://en.wikipedia.org/wiki/Osun_State" xr:uid="{00000000-0004-0000-0000-00001D000000}"/>
    <hyperlink ref="A32" r:id="rId31" tooltip="Oyo State" display="http://en.wikipedia.org/wiki/Oyo_State" xr:uid="{00000000-0004-0000-0000-00001E000000}"/>
    <hyperlink ref="A33" r:id="rId32" tooltip="Plateau State" display="http://en.wikipedia.org/wiki/Plateau_State" xr:uid="{00000000-0004-0000-0000-00001F000000}"/>
    <hyperlink ref="A34" r:id="rId33" tooltip="Rivers State" display="http://en.wikipedia.org/wiki/Rivers_State" xr:uid="{00000000-0004-0000-0000-000020000000}"/>
    <hyperlink ref="A35" r:id="rId34" tooltip="Sokoto State" display="http://en.wikipedia.org/wiki/Sokoto_State" xr:uid="{00000000-0004-0000-0000-000021000000}"/>
    <hyperlink ref="A36" r:id="rId35" tooltip="Taraba State" display="http://en.wikipedia.org/wiki/Taraba_State" xr:uid="{00000000-0004-0000-0000-000022000000}"/>
    <hyperlink ref="A37" r:id="rId36" tooltip="Yobe State" display="http://en.wikipedia.org/wiki/Yobe_State" xr:uid="{00000000-0004-0000-0000-000023000000}"/>
    <hyperlink ref="A38" r:id="rId37" tooltip="Zamfara State" display="http://en.wikipedia.org/wiki/Zamfara_State" xr:uid="{00000000-0004-0000-0000-000024000000}"/>
  </hyperlinks>
  <pageMargins left="0.7" right="0.7" top="0.75" bottom="0.75" header="0.3" footer="0.3"/>
  <pageSetup paperSize="9" orientation="portrait" r:id="rId3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MY PC</cp:lastModifiedBy>
  <dcterms:created xsi:type="dcterms:W3CDTF">2022-06-14T15:09:18Z</dcterms:created>
  <dcterms:modified xsi:type="dcterms:W3CDTF">2022-08-02T19:17:28Z</dcterms:modified>
</cp:coreProperties>
</file>