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330" windowWidth="20730" windowHeight="11760"/>
  </bookViews>
  <sheets>
    <sheet name="Dashboard" sheetId="2" r:id="rId1"/>
    <sheet name="Input" sheetId="1" r:id="rId2"/>
  </sheets>
  <calcPr calcId="191028"/>
</workbook>
</file>

<file path=xl/calcChain.xml><?xml version="1.0" encoding="utf-8"?>
<calcChain xmlns="http://schemas.openxmlformats.org/spreadsheetml/2006/main">
  <c r="C3" i="2" l="1"/>
  <c r="C4" i="2"/>
  <c r="C6" i="2"/>
  <c r="C9" i="2"/>
  <c r="C10" i="2"/>
  <c r="C11" i="2"/>
  <c r="C12" i="2"/>
  <c r="C26" i="1"/>
  <c r="C27" i="1"/>
  <c r="C31" i="1"/>
  <c r="C13" i="2"/>
  <c r="C22" i="1"/>
  <c r="C14" i="2"/>
  <c r="C15" i="2"/>
  <c r="C24" i="2"/>
  <c r="C5" i="2"/>
  <c r="C16" i="2"/>
  <c r="C25" i="2"/>
  <c r="H1198" i="1"/>
  <c r="J1" i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93" i="1"/>
  <c r="J97" i="1"/>
  <c r="J101" i="1"/>
  <c r="J105" i="1"/>
  <c r="J109" i="1"/>
  <c r="J113" i="1"/>
  <c r="J117" i="1"/>
  <c r="J121" i="1"/>
  <c r="J125" i="1"/>
  <c r="J129" i="1"/>
  <c r="J133" i="1"/>
  <c r="J137" i="1"/>
  <c r="J141" i="1"/>
  <c r="J145" i="1"/>
  <c r="J149" i="1"/>
  <c r="J153" i="1"/>
  <c r="J157" i="1"/>
  <c r="J161" i="1"/>
  <c r="J165" i="1"/>
  <c r="J169" i="1"/>
  <c r="J173" i="1"/>
  <c r="J177" i="1"/>
  <c r="J181" i="1"/>
  <c r="J185" i="1"/>
  <c r="J189" i="1"/>
  <c r="J193" i="1"/>
  <c r="J197" i="1"/>
  <c r="J201" i="1"/>
  <c r="J205" i="1"/>
  <c r="J209" i="1"/>
  <c r="J213" i="1"/>
  <c r="J217" i="1"/>
  <c r="J221" i="1"/>
  <c r="J225" i="1"/>
  <c r="J229" i="1"/>
  <c r="J233" i="1"/>
  <c r="J237" i="1"/>
  <c r="J241" i="1"/>
  <c r="J245" i="1"/>
  <c r="J249" i="1"/>
  <c r="J253" i="1"/>
  <c r="J257" i="1"/>
  <c r="J261" i="1"/>
  <c r="J265" i="1"/>
  <c r="J269" i="1"/>
  <c r="J273" i="1"/>
  <c r="J277" i="1"/>
  <c r="J281" i="1"/>
  <c r="J285" i="1"/>
  <c r="J1198" i="1"/>
  <c r="H2" i="1"/>
  <c r="H6" i="1"/>
  <c r="H10" i="1"/>
  <c r="H14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H202" i="1"/>
  <c r="H206" i="1"/>
  <c r="H210" i="1"/>
  <c r="H214" i="1"/>
  <c r="H218" i="1"/>
  <c r="H222" i="1"/>
  <c r="H226" i="1"/>
  <c r="H230" i="1"/>
  <c r="H234" i="1"/>
  <c r="H238" i="1"/>
  <c r="H242" i="1"/>
  <c r="H246" i="1"/>
  <c r="H250" i="1"/>
  <c r="H254" i="1"/>
  <c r="H258" i="1"/>
  <c r="H262" i="1"/>
  <c r="H266" i="1"/>
  <c r="H270" i="1"/>
  <c r="H274" i="1"/>
  <c r="H278" i="1"/>
  <c r="H282" i="1"/>
  <c r="H286" i="1"/>
  <c r="H290" i="1"/>
  <c r="H294" i="1"/>
  <c r="H298" i="1"/>
  <c r="H302" i="1"/>
  <c r="H306" i="1"/>
  <c r="H310" i="1"/>
  <c r="H314" i="1"/>
  <c r="H318" i="1"/>
  <c r="H322" i="1"/>
  <c r="H326" i="1"/>
  <c r="H330" i="1"/>
  <c r="H334" i="1"/>
  <c r="H1199" i="1"/>
  <c r="J2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78" i="1"/>
  <c r="J82" i="1"/>
  <c r="J86" i="1"/>
  <c r="J90" i="1"/>
  <c r="J94" i="1"/>
  <c r="J98" i="1"/>
  <c r="J102" i="1"/>
  <c r="J106" i="1"/>
  <c r="J110" i="1"/>
  <c r="J114" i="1"/>
  <c r="J118" i="1"/>
  <c r="J122" i="1"/>
  <c r="J126" i="1"/>
  <c r="J130" i="1"/>
  <c r="J134" i="1"/>
  <c r="J138" i="1"/>
  <c r="J142" i="1"/>
  <c r="J146" i="1"/>
  <c r="J150" i="1"/>
  <c r="J154" i="1"/>
  <c r="J158" i="1"/>
  <c r="J162" i="1"/>
  <c r="J166" i="1"/>
  <c r="J170" i="1"/>
  <c r="J174" i="1"/>
  <c r="J178" i="1"/>
  <c r="J182" i="1"/>
  <c r="J186" i="1"/>
  <c r="J190" i="1"/>
  <c r="J194" i="1"/>
  <c r="J198" i="1"/>
  <c r="J202" i="1"/>
  <c r="J206" i="1"/>
  <c r="J210" i="1"/>
  <c r="J214" i="1"/>
  <c r="J218" i="1"/>
  <c r="J222" i="1"/>
  <c r="J226" i="1"/>
  <c r="J230" i="1"/>
  <c r="J234" i="1"/>
  <c r="J238" i="1"/>
  <c r="J242" i="1"/>
  <c r="J246" i="1"/>
  <c r="J250" i="1"/>
  <c r="J254" i="1"/>
  <c r="J258" i="1"/>
  <c r="J262" i="1"/>
  <c r="J266" i="1"/>
  <c r="J270" i="1"/>
  <c r="J274" i="1"/>
  <c r="J278" i="1"/>
  <c r="J282" i="1"/>
  <c r="J286" i="1"/>
  <c r="J290" i="1"/>
  <c r="J294" i="1"/>
  <c r="J298" i="1"/>
  <c r="J302" i="1"/>
  <c r="J306" i="1"/>
  <c r="J310" i="1"/>
  <c r="J314" i="1"/>
  <c r="J318" i="1"/>
  <c r="J322" i="1"/>
  <c r="J326" i="1"/>
  <c r="J330" i="1"/>
  <c r="J1199" i="1"/>
  <c r="H3" i="1"/>
  <c r="H7" i="1"/>
  <c r="H11" i="1"/>
  <c r="H15" i="1"/>
  <c r="H19" i="1"/>
  <c r="H23" i="1"/>
  <c r="H27" i="1"/>
  <c r="H31" i="1"/>
  <c r="H35" i="1"/>
  <c r="H39" i="1"/>
  <c r="H43" i="1"/>
  <c r="H47" i="1"/>
  <c r="H51" i="1"/>
  <c r="H55" i="1"/>
  <c r="H59" i="1"/>
  <c r="H63" i="1"/>
  <c r="H67" i="1"/>
  <c r="H71" i="1"/>
  <c r="H75" i="1"/>
  <c r="H79" i="1"/>
  <c r="H83" i="1"/>
  <c r="H87" i="1"/>
  <c r="H91" i="1"/>
  <c r="H95" i="1"/>
  <c r="H99" i="1"/>
  <c r="H103" i="1"/>
  <c r="H107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H231" i="1"/>
  <c r="H235" i="1"/>
  <c r="H239" i="1"/>
  <c r="H243" i="1"/>
  <c r="H247" i="1"/>
  <c r="H251" i="1"/>
  <c r="H255" i="1"/>
  <c r="H259" i="1"/>
  <c r="H263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315" i="1"/>
  <c r="H319" i="1"/>
  <c r="H323" i="1"/>
  <c r="H327" i="1"/>
  <c r="H331" i="1"/>
  <c r="H1200" i="1"/>
  <c r="J3" i="1"/>
  <c r="J7" i="1"/>
  <c r="J11" i="1"/>
  <c r="J15" i="1"/>
  <c r="J19" i="1"/>
  <c r="J23" i="1"/>
  <c r="J27" i="1"/>
  <c r="J31" i="1"/>
  <c r="J35" i="1"/>
  <c r="J39" i="1"/>
  <c r="J43" i="1"/>
  <c r="J47" i="1"/>
  <c r="J51" i="1"/>
  <c r="J55" i="1"/>
  <c r="J59" i="1"/>
  <c r="J63" i="1"/>
  <c r="J67" i="1"/>
  <c r="J71" i="1"/>
  <c r="J75" i="1"/>
  <c r="J79" i="1"/>
  <c r="J83" i="1"/>
  <c r="J87" i="1"/>
  <c r="J91" i="1"/>
  <c r="J95" i="1"/>
  <c r="J99" i="1"/>
  <c r="J103" i="1"/>
  <c r="J107" i="1"/>
  <c r="J111" i="1"/>
  <c r="J115" i="1"/>
  <c r="J119" i="1"/>
  <c r="J123" i="1"/>
  <c r="J127" i="1"/>
  <c r="J131" i="1"/>
  <c r="J135" i="1"/>
  <c r="J139" i="1"/>
  <c r="J143" i="1"/>
  <c r="J147" i="1"/>
  <c r="J151" i="1"/>
  <c r="J155" i="1"/>
  <c r="J159" i="1"/>
  <c r="J163" i="1"/>
  <c r="J167" i="1"/>
  <c r="J171" i="1"/>
  <c r="J175" i="1"/>
  <c r="J179" i="1"/>
  <c r="J183" i="1"/>
  <c r="J187" i="1"/>
  <c r="J191" i="1"/>
  <c r="J195" i="1"/>
  <c r="J199" i="1"/>
  <c r="J203" i="1"/>
  <c r="J207" i="1"/>
  <c r="J211" i="1"/>
  <c r="J215" i="1"/>
  <c r="J219" i="1"/>
  <c r="J223" i="1"/>
  <c r="J227" i="1"/>
  <c r="J231" i="1"/>
  <c r="J235" i="1"/>
  <c r="J239" i="1"/>
  <c r="J243" i="1"/>
  <c r="J247" i="1"/>
  <c r="J251" i="1"/>
  <c r="J255" i="1"/>
  <c r="J259" i="1"/>
  <c r="J263" i="1"/>
  <c r="J267" i="1"/>
  <c r="J271" i="1"/>
  <c r="J275" i="1"/>
  <c r="J279" i="1"/>
  <c r="J283" i="1"/>
  <c r="J287" i="1"/>
  <c r="J291" i="1"/>
  <c r="J295" i="1"/>
  <c r="J299" i="1"/>
  <c r="J303" i="1"/>
  <c r="J307" i="1"/>
  <c r="J311" i="1"/>
  <c r="J315" i="1"/>
  <c r="J319" i="1"/>
  <c r="J323" i="1"/>
  <c r="J327" i="1"/>
  <c r="J331" i="1"/>
  <c r="J335" i="1"/>
  <c r="H1" i="1"/>
  <c r="H5" i="1"/>
  <c r="H9" i="1"/>
  <c r="H13" i="1"/>
  <c r="H17" i="1"/>
  <c r="H21" i="1"/>
  <c r="H25" i="1"/>
  <c r="H29" i="1"/>
  <c r="H33" i="1"/>
  <c r="H37" i="1"/>
  <c r="H41" i="1"/>
  <c r="H45" i="1"/>
  <c r="H49" i="1"/>
  <c r="H53" i="1"/>
  <c r="H57" i="1"/>
  <c r="H61" i="1"/>
  <c r="H65" i="1"/>
  <c r="H69" i="1"/>
  <c r="H73" i="1"/>
  <c r="H77" i="1"/>
  <c r="H81" i="1"/>
  <c r="H85" i="1"/>
  <c r="H89" i="1"/>
  <c r="H93" i="1"/>
  <c r="H97" i="1"/>
  <c r="H101" i="1"/>
  <c r="H105" i="1"/>
  <c r="H109" i="1"/>
  <c r="H113" i="1"/>
  <c r="H117" i="1"/>
  <c r="H121" i="1"/>
  <c r="H125" i="1"/>
  <c r="H129" i="1"/>
  <c r="H133" i="1"/>
  <c r="H137" i="1"/>
  <c r="H141" i="1"/>
  <c r="H145" i="1"/>
  <c r="H149" i="1"/>
  <c r="H153" i="1"/>
  <c r="H157" i="1"/>
  <c r="H161" i="1"/>
  <c r="H165" i="1"/>
  <c r="H169" i="1"/>
  <c r="H173" i="1"/>
  <c r="H177" i="1"/>
  <c r="H181" i="1"/>
  <c r="H185" i="1"/>
  <c r="H189" i="1"/>
  <c r="H193" i="1"/>
  <c r="H197" i="1"/>
  <c r="H201" i="1"/>
  <c r="H205" i="1"/>
  <c r="H209" i="1"/>
  <c r="H213" i="1"/>
  <c r="H217" i="1"/>
  <c r="H221" i="1"/>
  <c r="H225" i="1"/>
  <c r="H229" i="1"/>
  <c r="H233" i="1"/>
  <c r="H237" i="1"/>
  <c r="H241" i="1"/>
  <c r="H245" i="1"/>
  <c r="H249" i="1"/>
  <c r="H253" i="1"/>
  <c r="H257" i="1"/>
  <c r="H261" i="1"/>
  <c r="H265" i="1"/>
  <c r="H269" i="1"/>
  <c r="H273" i="1"/>
  <c r="H277" i="1"/>
  <c r="H281" i="1"/>
  <c r="H285" i="1"/>
  <c r="H289" i="1"/>
  <c r="H293" i="1"/>
  <c r="H297" i="1"/>
  <c r="H301" i="1"/>
  <c r="H305" i="1"/>
  <c r="H309" i="1"/>
  <c r="H313" i="1"/>
  <c r="H317" i="1"/>
  <c r="H321" i="1"/>
  <c r="H325" i="1"/>
  <c r="H329" i="1"/>
  <c r="H333" i="1"/>
  <c r="J1200" i="1"/>
  <c r="H16" i="1"/>
  <c r="H32" i="1"/>
  <c r="H48" i="1"/>
  <c r="H64" i="1"/>
  <c r="H80" i="1"/>
  <c r="H96" i="1"/>
  <c r="H112" i="1"/>
  <c r="H128" i="1"/>
  <c r="H144" i="1"/>
  <c r="H160" i="1"/>
  <c r="H176" i="1"/>
  <c r="H192" i="1"/>
  <c r="H208" i="1"/>
  <c r="H224" i="1"/>
  <c r="H240" i="1"/>
  <c r="H256" i="1"/>
  <c r="H272" i="1"/>
  <c r="H288" i="1"/>
  <c r="J297" i="1"/>
  <c r="J308" i="1"/>
  <c r="H320" i="1"/>
  <c r="J329" i="1"/>
  <c r="H337" i="1"/>
  <c r="H341" i="1"/>
  <c r="H345" i="1"/>
  <c r="H349" i="1"/>
  <c r="H353" i="1"/>
  <c r="H357" i="1"/>
  <c r="H361" i="1"/>
  <c r="H365" i="1"/>
  <c r="H369" i="1"/>
  <c r="H373" i="1"/>
  <c r="H377" i="1"/>
  <c r="H381" i="1"/>
  <c r="H385" i="1"/>
  <c r="H389" i="1"/>
  <c r="H393" i="1"/>
  <c r="H397" i="1"/>
  <c r="H401" i="1"/>
  <c r="H405" i="1"/>
  <c r="H409" i="1"/>
  <c r="H413" i="1"/>
  <c r="H417" i="1"/>
  <c r="H421" i="1"/>
  <c r="H425" i="1"/>
  <c r="H429" i="1"/>
  <c r="H433" i="1"/>
  <c r="H437" i="1"/>
  <c r="H441" i="1"/>
  <c r="H445" i="1"/>
  <c r="H449" i="1"/>
  <c r="H453" i="1"/>
  <c r="H457" i="1"/>
  <c r="H461" i="1"/>
  <c r="H465" i="1"/>
  <c r="H469" i="1"/>
  <c r="H473" i="1"/>
  <c r="H477" i="1"/>
  <c r="H481" i="1"/>
  <c r="H485" i="1"/>
  <c r="H489" i="1"/>
  <c r="H493" i="1"/>
  <c r="H497" i="1"/>
  <c r="H501" i="1"/>
  <c r="H505" i="1"/>
  <c r="H509" i="1"/>
  <c r="H513" i="1"/>
  <c r="H517" i="1"/>
  <c r="H521" i="1"/>
  <c r="H525" i="1"/>
  <c r="H529" i="1"/>
  <c r="H533" i="1"/>
  <c r="H537" i="1"/>
  <c r="H541" i="1"/>
  <c r="H545" i="1"/>
  <c r="H549" i="1"/>
  <c r="H553" i="1"/>
  <c r="H557" i="1"/>
  <c r="H561" i="1"/>
  <c r="H565" i="1"/>
  <c r="H569" i="1"/>
  <c r="H573" i="1"/>
  <c r="H577" i="1"/>
  <c r="H581" i="1"/>
  <c r="J1197" i="1"/>
  <c r="J16" i="1"/>
  <c r="J32" i="1"/>
  <c r="J48" i="1"/>
  <c r="J64" i="1"/>
  <c r="J80" i="1"/>
  <c r="J96" i="1"/>
  <c r="J112" i="1"/>
  <c r="J128" i="1"/>
  <c r="J144" i="1"/>
  <c r="J160" i="1"/>
  <c r="J176" i="1"/>
  <c r="J192" i="1"/>
  <c r="J208" i="1"/>
  <c r="J224" i="1"/>
  <c r="J240" i="1"/>
  <c r="J256" i="1"/>
  <c r="J272" i="1"/>
  <c r="J288" i="1"/>
  <c r="H300" i="1"/>
  <c r="J309" i="1"/>
  <c r="J320" i="1"/>
  <c r="H332" i="1"/>
  <c r="J337" i="1"/>
  <c r="J341" i="1"/>
  <c r="J345" i="1"/>
  <c r="J349" i="1"/>
  <c r="J353" i="1"/>
  <c r="J357" i="1"/>
  <c r="J361" i="1"/>
  <c r="J365" i="1"/>
  <c r="J369" i="1"/>
  <c r="J373" i="1"/>
  <c r="J377" i="1"/>
  <c r="J381" i="1"/>
  <c r="J385" i="1"/>
  <c r="J389" i="1"/>
  <c r="J393" i="1"/>
  <c r="J397" i="1"/>
  <c r="J401" i="1"/>
  <c r="J405" i="1"/>
  <c r="J409" i="1"/>
  <c r="J413" i="1"/>
  <c r="J417" i="1"/>
  <c r="J421" i="1"/>
  <c r="J425" i="1"/>
  <c r="J429" i="1"/>
  <c r="J433" i="1"/>
  <c r="J437" i="1"/>
  <c r="J441" i="1"/>
  <c r="J445" i="1"/>
  <c r="J449" i="1"/>
  <c r="J453" i="1"/>
  <c r="J457" i="1"/>
  <c r="J461" i="1"/>
  <c r="J465" i="1"/>
  <c r="J469" i="1"/>
  <c r="J473" i="1"/>
  <c r="J477" i="1"/>
  <c r="J481" i="1"/>
  <c r="J485" i="1"/>
  <c r="J489" i="1"/>
  <c r="J493" i="1"/>
  <c r="J497" i="1"/>
  <c r="J501" i="1"/>
  <c r="J505" i="1"/>
  <c r="J509" i="1"/>
  <c r="J513" i="1"/>
  <c r="J517" i="1"/>
  <c r="J521" i="1"/>
  <c r="J525" i="1"/>
  <c r="J529" i="1"/>
  <c r="J533" i="1"/>
  <c r="J537" i="1"/>
  <c r="J541" i="1"/>
  <c r="J545" i="1"/>
  <c r="J549" i="1"/>
  <c r="J553" i="1"/>
  <c r="J557" i="1"/>
  <c r="J561" i="1"/>
  <c r="J565" i="1"/>
  <c r="J569" i="1"/>
  <c r="J573" i="1"/>
  <c r="J577" i="1"/>
  <c r="J581" i="1"/>
  <c r="J585" i="1"/>
  <c r="H4" i="1"/>
  <c r="H20" i="1"/>
  <c r="H36" i="1"/>
  <c r="H52" i="1"/>
  <c r="H68" i="1"/>
  <c r="H84" i="1"/>
  <c r="H100" i="1"/>
  <c r="H116" i="1"/>
  <c r="H132" i="1"/>
  <c r="H148" i="1"/>
  <c r="H164" i="1"/>
  <c r="H180" i="1"/>
  <c r="H196" i="1"/>
  <c r="H212" i="1"/>
  <c r="H228" i="1"/>
  <c r="H244" i="1"/>
  <c r="H260" i="1"/>
  <c r="H276" i="1"/>
  <c r="J289" i="1"/>
  <c r="J300" i="1"/>
  <c r="H312" i="1"/>
  <c r="J321" i="1"/>
  <c r="J332" i="1"/>
  <c r="H338" i="1"/>
  <c r="H342" i="1"/>
  <c r="H346" i="1"/>
  <c r="H350" i="1"/>
  <c r="H354" i="1"/>
  <c r="H358" i="1"/>
  <c r="H362" i="1"/>
  <c r="H366" i="1"/>
  <c r="H370" i="1"/>
  <c r="H374" i="1"/>
  <c r="H378" i="1"/>
  <c r="H382" i="1"/>
  <c r="H386" i="1"/>
  <c r="H390" i="1"/>
  <c r="H394" i="1"/>
  <c r="H398" i="1"/>
  <c r="H402" i="1"/>
  <c r="H406" i="1"/>
  <c r="H410" i="1"/>
  <c r="H414" i="1"/>
  <c r="H418" i="1"/>
  <c r="H422" i="1"/>
  <c r="H426" i="1"/>
  <c r="H430" i="1"/>
  <c r="H434" i="1"/>
  <c r="H438" i="1"/>
  <c r="H442" i="1"/>
  <c r="H446" i="1"/>
  <c r="H450" i="1"/>
  <c r="H454" i="1"/>
  <c r="H458" i="1"/>
  <c r="H462" i="1"/>
  <c r="H466" i="1"/>
  <c r="H470" i="1"/>
  <c r="H474" i="1"/>
  <c r="H478" i="1"/>
  <c r="H482" i="1"/>
  <c r="H486" i="1"/>
  <c r="H490" i="1"/>
  <c r="H494" i="1"/>
  <c r="H498" i="1"/>
  <c r="H502" i="1"/>
  <c r="H506" i="1"/>
  <c r="H510" i="1"/>
  <c r="H514" i="1"/>
  <c r="H518" i="1"/>
  <c r="H522" i="1"/>
  <c r="H526" i="1"/>
  <c r="H530" i="1"/>
  <c r="H534" i="1"/>
  <c r="H538" i="1"/>
  <c r="H542" i="1"/>
  <c r="H546" i="1"/>
  <c r="H550" i="1"/>
  <c r="H554" i="1"/>
  <c r="H558" i="1"/>
  <c r="H562" i="1"/>
  <c r="H566" i="1"/>
  <c r="H570" i="1"/>
  <c r="H574" i="1"/>
  <c r="H578" i="1"/>
  <c r="H582" i="1"/>
  <c r="J4" i="1"/>
  <c r="J20" i="1"/>
  <c r="J36" i="1"/>
  <c r="J52" i="1"/>
  <c r="J68" i="1"/>
  <c r="J84" i="1"/>
  <c r="J100" i="1"/>
  <c r="J116" i="1"/>
  <c r="J132" i="1"/>
  <c r="J148" i="1"/>
  <c r="J164" i="1"/>
  <c r="J180" i="1"/>
  <c r="J196" i="1"/>
  <c r="J212" i="1"/>
  <c r="J228" i="1"/>
  <c r="J244" i="1"/>
  <c r="J260" i="1"/>
  <c r="J276" i="1"/>
  <c r="H292" i="1"/>
  <c r="J301" i="1"/>
  <c r="J312" i="1"/>
  <c r="H324" i="1"/>
  <c r="J333" i="1"/>
  <c r="J338" i="1"/>
  <c r="J342" i="1"/>
  <c r="J346" i="1"/>
  <c r="J350" i="1"/>
  <c r="J354" i="1"/>
  <c r="J358" i="1"/>
  <c r="J362" i="1"/>
  <c r="J366" i="1"/>
  <c r="J370" i="1"/>
  <c r="J374" i="1"/>
  <c r="J378" i="1"/>
  <c r="J382" i="1"/>
  <c r="J386" i="1"/>
  <c r="J390" i="1"/>
  <c r="J394" i="1"/>
  <c r="J398" i="1"/>
  <c r="J402" i="1"/>
  <c r="J406" i="1"/>
  <c r="J410" i="1"/>
  <c r="J414" i="1"/>
  <c r="J418" i="1"/>
  <c r="J422" i="1"/>
  <c r="J426" i="1"/>
  <c r="J430" i="1"/>
  <c r="J434" i="1"/>
  <c r="J438" i="1"/>
  <c r="J442" i="1"/>
  <c r="J446" i="1"/>
  <c r="J450" i="1"/>
  <c r="J454" i="1"/>
  <c r="J458" i="1"/>
  <c r="J462" i="1"/>
  <c r="J466" i="1"/>
  <c r="J470" i="1"/>
  <c r="J474" i="1"/>
  <c r="J478" i="1"/>
  <c r="J482" i="1"/>
  <c r="J486" i="1"/>
  <c r="J490" i="1"/>
  <c r="J494" i="1"/>
  <c r="J498" i="1"/>
  <c r="J502" i="1"/>
  <c r="J506" i="1"/>
  <c r="J510" i="1"/>
  <c r="J514" i="1"/>
  <c r="J518" i="1"/>
  <c r="J522" i="1"/>
  <c r="J526" i="1"/>
  <c r="J530" i="1"/>
  <c r="J534" i="1"/>
  <c r="J538" i="1"/>
  <c r="J542" i="1"/>
  <c r="J546" i="1"/>
  <c r="J550" i="1"/>
  <c r="J554" i="1"/>
  <c r="J558" i="1"/>
  <c r="J562" i="1"/>
  <c r="J566" i="1"/>
  <c r="J570" i="1"/>
  <c r="J574" i="1"/>
  <c r="H8" i="1"/>
  <c r="H24" i="1"/>
  <c r="H40" i="1"/>
  <c r="H56" i="1"/>
  <c r="H72" i="1"/>
  <c r="H88" i="1"/>
  <c r="H104" i="1"/>
  <c r="H120" i="1"/>
  <c r="H136" i="1"/>
  <c r="H152" i="1"/>
  <c r="H168" i="1"/>
  <c r="H184" i="1"/>
  <c r="H200" i="1"/>
  <c r="H216" i="1"/>
  <c r="H232" i="1"/>
  <c r="H248" i="1"/>
  <c r="H264" i="1"/>
  <c r="H280" i="1"/>
  <c r="J292" i="1"/>
  <c r="H304" i="1"/>
  <c r="J313" i="1"/>
  <c r="J324" i="1"/>
  <c r="J334" i="1"/>
  <c r="H339" i="1"/>
  <c r="H343" i="1"/>
  <c r="H347" i="1"/>
  <c r="H351" i="1"/>
  <c r="H355" i="1"/>
  <c r="H359" i="1"/>
  <c r="H363" i="1"/>
  <c r="H367" i="1"/>
  <c r="H371" i="1"/>
  <c r="H375" i="1"/>
  <c r="H379" i="1"/>
  <c r="H383" i="1"/>
  <c r="H387" i="1"/>
  <c r="H391" i="1"/>
  <c r="H395" i="1"/>
  <c r="H399" i="1"/>
  <c r="H403" i="1"/>
  <c r="H407" i="1"/>
  <c r="H411" i="1"/>
  <c r="H415" i="1"/>
  <c r="H419" i="1"/>
  <c r="H423" i="1"/>
  <c r="H427" i="1"/>
  <c r="H431" i="1"/>
  <c r="H435" i="1"/>
  <c r="H439" i="1"/>
  <c r="H443" i="1"/>
  <c r="H447" i="1"/>
  <c r="H451" i="1"/>
  <c r="H455" i="1"/>
  <c r="H459" i="1"/>
  <c r="H463" i="1"/>
  <c r="H467" i="1"/>
  <c r="H471" i="1"/>
  <c r="H475" i="1"/>
  <c r="H479" i="1"/>
  <c r="H483" i="1"/>
  <c r="H487" i="1"/>
  <c r="H491" i="1"/>
  <c r="H495" i="1"/>
  <c r="H499" i="1"/>
  <c r="H503" i="1"/>
  <c r="H507" i="1"/>
  <c r="H511" i="1"/>
  <c r="H515" i="1"/>
  <c r="H519" i="1"/>
  <c r="H523" i="1"/>
  <c r="H527" i="1"/>
  <c r="H531" i="1"/>
  <c r="H535" i="1"/>
  <c r="H539" i="1"/>
  <c r="H543" i="1"/>
  <c r="H547" i="1"/>
  <c r="H551" i="1"/>
  <c r="H555" i="1"/>
  <c r="H559" i="1"/>
  <c r="H563" i="1"/>
  <c r="H567" i="1"/>
  <c r="H571" i="1"/>
  <c r="H575" i="1"/>
  <c r="H579" i="1"/>
  <c r="H583" i="1"/>
  <c r="J8" i="1"/>
  <c r="J24" i="1"/>
  <c r="J40" i="1"/>
  <c r="J56" i="1"/>
  <c r="J72" i="1"/>
  <c r="J88" i="1"/>
  <c r="J104" i="1"/>
  <c r="J120" i="1"/>
  <c r="J136" i="1"/>
  <c r="J152" i="1"/>
  <c r="J168" i="1"/>
  <c r="J184" i="1"/>
  <c r="J200" i="1"/>
  <c r="J216" i="1"/>
  <c r="J232" i="1"/>
  <c r="J248" i="1"/>
  <c r="J264" i="1"/>
  <c r="J280" i="1"/>
  <c r="J12" i="1"/>
  <c r="J28" i="1"/>
  <c r="J44" i="1"/>
  <c r="J60" i="1"/>
  <c r="J76" i="1"/>
  <c r="J92" i="1"/>
  <c r="J108" i="1"/>
  <c r="J124" i="1"/>
  <c r="J140" i="1"/>
  <c r="J156" i="1"/>
  <c r="J172" i="1"/>
  <c r="J188" i="1"/>
  <c r="J204" i="1"/>
  <c r="J220" i="1"/>
  <c r="J236" i="1"/>
  <c r="J252" i="1"/>
  <c r="J268" i="1"/>
  <c r="J284" i="1"/>
  <c r="J296" i="1"/>
  <c r="H308" i="1"/>
  <c r="J317" i="1"/>
  <c r="J328" i="1"/>
  <c r="J336" i="1"/>
  <c r="J340" i="1"/>
  <c r="J344" i="1"/>
  <c r="J348" i="1"/>
  <c r="J352" i="1"/>
  <c r="J356" i="1"/>
  <c r="J360" i="1"/>
  <c r="J364" i="1"/>
  <c r="J368" i="1"/>
  <c r="J372" i="1"/>
  <c r="J376" i="1"/>
  <c r="J380" i="1"/>
  <c r="J384" i="1"/>
  <c r="J388" i="1"/>
  <c r="J392" i="1"/>
  <c r="J396" i="1"/>
  <c r="J400" i="1"/>
  <c r="J404" i="1"/>
  <c r="J408" i="1"/>
  <c r="J412" i="1"/>
  <c r="J416" i="1"/>
  <c r="J420" i="1"/>
  <c r="J424" i="1"/>
  <c r="J428" i="1"/>
  <c r="J432" i="1"/>
  <c r="J436" i="1"/>
  <c r="J440" i="1"/>
  <c r="J444" i="1"/>
  <c r="J448" i="1"/>
  <c r="J452" i="1"/>
  <c r="J456" i="1"/>
  <c r="J460" i="1"/>
  <c r="J464" i="1"/>
  <c r="J468" i="1"/>
  <c r="J472" i="1"/>
  <c r="J476" i="1"/>
  <c r="J480" i="1"/>
  <c r="J484" i="1"/>
  <c r="J488" i="1"/>
  <c r="J492" i="1"/>
  <c r="J496" i="1"/>
  <c r="J500" i="1"/>
  <c r="J504" i="1"/>
  <c r="J508" i="1"/>
  <c r="J512" i="1"/>
  <c r="J516" i="1"/>
  <c r="J520" i="1"/>
  <c r="J524" i="1"/>
  <c r="J528" i="1"/>
  <c r="J532" i="1"/>
  <c r="J536" i="1"/>
  <c r="J540" i="1"/>
  <c r="J544" i="1"/>
  <c r="J548" i="1"/>
  <c r="J552" i="1"/>
  <c r="J556" i="1"/>
  <c r="J560" i="1"/>
  <c r="J564" i="1"/>
  <c r="J568" i="1"/>
  <c r="J572" i="1"/>
  <c r="J576" i="1"/>
  <c r="J580" i="1"/>
  <c r="J584" i="1"/>
  <c r="H12" i="1"/>
  <c r="H140" i="1"/>
  <c r="H268" i="1"/>
  <c r="J325" i="1"/>
  <c r="J347" i="1"/>
  <c r="J363" i="1"/>
  <c r="J379" i="1"/>
  <c r="J395" i="1"/>
  <c r="J411" i="1"/>
  <c r="J427" i="1"/>
  <c r="J443" i="1"/>
  <c r="J459" i="1"/>
  <c r="J475" i="1"/>
  <c r="J491" i="1"/>
  <c r="J507" i="1"/>
  <c r="J523" i="1"/>
  <c r="J539" i="1"/>
  <c r="J555" i="1"/>
  <c r="J571" i="1"/>
  <c r="J583" i="1"/>
  <c r="J588" i="1"/>
  <c r="J592" i="1"/>
  <c r="J596" i="1"/>
  <c r="J600" i="1"/>
  <c r="J604" i="1"/>
  <c r="J608" i="1"/>
  <c r="J612" i="1"/>
  <c r="J616" i="1"/>
  <c r="J620" i="1"/>
  <c r="J624" i="1"/>
  <c r="J628" i="1"/>
  <c r="J632" i="1"/>
  <c r="J636" i="1"/>
  <c r="J640" i="1"/>
  <c r="J644" i="1"/>
  <c r="J648" i="1"/>
  <c r="J652" i="1"/>
  <c r="J656" i="1"/>
  <c r="J660" i="1"/>
  <c r="J664" i="1"/>
  <c r="J668" i="1"/>
  <c r="J672" i="1"/>
  <c r="J676" i="1"/>
  <c r="J680" i="1"/>
  <c r="J684" i="1"/>
  <c r="J688" i="1"/>
  <c r="J692" i="1"/>
  <c r="J696" i="1"/>
  <c r="J700" i="1"/>
  <c r="J704" i="1"/>
  <c r="J708" i="1"/>
  <c r="J712" i="1"/>
  <c r="J716" i="1"/>
  <c r="J720" i="1"/>
  <c r="J724" i="1"/>
  <c r="J728" i="1"/>
  <c r="J732" i="1"/>
  <c r="J736" i="1"/>
  <c r="J740" i="1"/>
  <c r="J744" i="1"/>
  <c r="J748" i="1"/>
  <c r="J752" i="1"/>
  <c r="J756" i="1"/>
  <c r="J760" i="1"/>
  <c r="J764" i="1"/>
  <c r="J768" i="1"/>
  <c r="J772" i="1"/>
  <c r="J776" i="1"/>
  <c r="J780" i="1"/>
  <c r="J784" i="1"/>
  <c r="J788" i="1"/>
  <c r="J792" i="1"/>
  <c r="J796" i="1"/>
  <c r="J800" i="1"/>
  <c r="J804" i="1"/>
  <c r="J808" i="1"/>
  <c r="J812" i="1"/>
  <c r="J816" i="1"/>
  <c r="J820" i="1"/>
  <c r="J824" i="1"/>
  <c r="J828" i="1"/>
  <c r="J832" i="1"/>
  <c r="J836" i="1"/>
  <c r="J840" i="1"/>
  <c r="J844" i="1"/>
  <c r="J848" i="1"/>
  <c r="J852" i="1"/>
  <c r="J856" i="1"/>
  <c r="J860" i="1"/>
  <c r="H28" i="1"/>
  <c r="H156" i="1"/>
  <c r="H284" i="1"/>
  <c r="H328" i="1"/>
  <c r="H348" i="1"/>
  <c r="H364" i="1"/>
  <c r="H380" i="1"/>
  <c r="H396" i="1"/>
  <c r="H412" i="1"/>
  <c r="H428" i="1"/>
  <c r="H444" i="1"/>
  <c r="H460" i="1"/>
  <c r="H476" i="1"/>
  <c r="H492" i="1"/>
  <c r="H508" i="1"/>
  <c r="H524" i="1"/>
  <c r="H540" i="1"/>
  <c r="H556" i="1"/>
  <c r="H572" i="1"/>
  <c r="H584" i="1"/>
  <c r="H589" i="1"/>
  <c r="H593" i="1"/>
  <c r="H597" i="1"/>
  <c r="H601" i="1"/>
  <c r="H605" i="1"/>
  <c r="H609" i="1"/>
  <c r="H613" i="1"/>
  <c r="H617" i="1"/>
  <c r="H621" i="1"/>
  <c r="H625" i="1"/>
  <c r="H629" i="1"/>
  <c r="H633" i="1"/>
  <c r="H637" i="1"/>
  <c r="H641" i="1"/>
  <c r="H645" i="1"/>
  <c r="H649" i="1"/>
  <c r="H653" i="1"/>
  <c r="H657" i="1"/>
  <c r="H661" i="1"/>
  <c r="H665" i="1"/>
  <c r="H669" i="1"/>
  <c r="H673" i="1"/>
  <c r="H677" i="1"/>
  <c r="H681" i="1"/>
  <c r="H685" i="1"/>
  <c r="H689" i="1"/>
  <c r="H693" i="1"/>
  <c r="H697" i="1"/>
  <c r="H701" i="1"/>
  <c r="H705" i="1"/>
  <c r="H709" i="1"/>
  <c r="H713" i="1"/>
  <c r="H717" i="1"/>
  <c r="H721" i="1"/>
  <c r="H725" i="1"/>
  <c r="H729" i="1"/>
  <c r="H733" i="1"/>
  <c r="H737" i="1"/>
  <c r="H741" i="1"/>
  <c r="H745" i="1"/>
  <c r="H749" i="1"/>
  <c r="H753" i="1"/>
  <c r="H757" i="1"/>
  <c r="H761" i="1"/>
  <c r="H765" i="1"/>
  <c r="H769" i="1"/>
  <c r="H773" i="1"/>
  <c r="H777" i="1"/>
  <c r="H781" i="1"/>
  <c r="H785" i="1"/>
  <c r="H789" i="1"/>
  <c r="H793" i="1"/>
  <c r="H797" i="1"/>
  <c r="H801" i="1"/>
  <c r="H805" i="1"/>
  <c r="H809" i="1"/>
  <c r="H813" i="1"/>
  <c r="H817" i="1"/>
  <c r="H821" i="1"/>
  <c r="H825" i="1"/>
  <c r="H829" i="1"/>
  <c r="H833" i="1"/>
  <c r="H837" i="1"/>
  <c r="H841" i="1"/>
  <c r="H845" i="1"/>
  <c r="H44" i="1"/>
  <c r="H172" i="1"/>
  <c r="J293" i="1"/>
  <c r="H335" i="1"/>
  <c r="J351" i="1"/>
  <c r="J367" i="1"/>
  <c r="J383" i="1"/>
  <c r="J399" i="1"/>
  <c r="J415" i="1"/>
  <c r="J431" i="1"/>
  <c r="J447" i="1"/>
  <c r="J463" i="1"/>
  <c r="J479" i="1"/>
  <c r="J495" i="1"/>
  <c r="J511" i="1"/>
  <c r="J527" i="1"/>
  <c r="J543" i="1"/>
  <c r="J559" i="1"/>
  <c r="J575" i="1"/>
  <c r="H585" i="1"/>
  <c r="J589" i="1"/>
  <c r="J593" i="1"/>
  <c r="J597" i="1"/>
  <c r="J601" i="1"/>
  <c r="J605" i="1"/>
  <c r="J609" i="1"/>
  <c r="J613" i="1"/>
  <c r="J617" i="1"/>
  <c r="J621" i="1"/>
  <c r="J625" i="1"/>
  <c r="J629" i="1"/>
  <c r="J633" i="1"/>
  <c r="J637" i="1"/>
  <c r="J641" i="1"/>
  <c r="J645" i="1"/>
  <c r="J649" i="1"/>
  <c r="J653" i="1"/>
  <c r="J657" i="1"/>
  <c r="J661" i="1"/>
  <c r="J665" i="1"/>
  <c r="J669" i="1"/>
  <c r="J673" i="1"/>
  <c r="J677" i="1"/>
  <c r="J681" i="1"/>
  <c r="J685" i="1"/>
  <c r="J689" i="1"/>
  <c r="J693" i="1"/>
  <c r="J697" i="1"/>
  <c r="J701" i="1"/>
  <c r="J705" i="1"/>
  <c r="J709" i="1"/>
  <c r="J713" i="1"/>
  <c r="J717" i="1"/>
  <c r="J721" i="1"/>
  <c r="J725" i="1"/>
  <c r="J729" i="1"/>
  <c r="J733" i="1"/>
  <c r="J737" i="1"/>
  <c r="J741" i="1"/>
  <c r="J745" i="1"/>
  <c r="J749" i="1"/>
  <c r="J753" i="1"/>
  <c r="J757" i="1"/>
  <c r="J761" i="1"/>
  <c r="J765" i="1"/>
  <c r="J769" i="1"/>
  <c r="J773" i="1"/>
  <c r="J777" i="1"/>
  <c r="J781" i="1"/>
  <c r="J785" i="1"/>
  <c r="J789" i="1"/>
  <c r="J793" i="1"/>
  <c r="J797" i="1"/>
  <c r="J801" i="1"/>
  <c r="J805" i="1"/>
  <c r="J809" i="1"/>
  <c r="J813" i="1"/>
  <c r="J817" i="1"/>
  <c r="J821" i="1"/>
  <c r="J825" i="1"/>
  <c r="J829" i="1"/>
  <c r="J833" i="1"/>
  <c r="J837" i="1"/>
  <c r="J841" i="1"/>
  <c r="J845" i="1"/>
  <c r="H60" i="1"/>
  <c r="H188" i="1"/>
  <c r="H296" i="1"/>
  <c r="H336" i="1"/>
  <c r="H352" i="1"/>
  <c r="H368" i="1"/>
  <c r="H384" i="1"/>
  <c r="H400" i="1"/>
  <c r="H416" i="1"/>
  <c r="H432" i="1"/>
  <c r="H448" i="1"/>
  <c r="H464" i="1"/>
  <c r="H480" i="1"/>
  <c r="H496" i="1"/>
  <c r="H512" i="1"/>
  <c r="H528" i="1"/>
  <c r="H544" i="1"/>
  <c r="H560" i="1"/>
  <c r="H576" i="1"/>
  <c r="H586" i="1"/>
  <c r="H590" i="1"/>
  <c r="H594" i="1"/>
  <c r="H598" i="1"/>
  <c r="H602" i="1"/>
  <c r="H606" i="1"/>
  <c r="H610" i="1"/>
  <c r="H614" i="1"/>
  <c r="H618" i="1"/>
  <c r="H622" i="1"/>
  <c r="H626" i="1"/>
  <c r="H630" i="1"/>
  <c r="H634" i="1"/>
  <c r="H638" i="1"/>
  <c r="H642" i="1"/>
  <c r="H646" i="1"/>
  <c r="H650" i="1"/>
  <c r="H654" i="1"/>
  <c r="H658" i="1"/>
  <c r="H662" i="1"/>
  <c r="H666" i="1"/>
  <c r="H670" i="1"/>
  <c r="H674" i="1"/>
  <c r="H678" i="1"/>
  <c r="H682" i="1"/>
  <c r="H686" i="1"/>
  <c r="H690" i="1"/>
  <c r="H694" i="1"/>
  <c r="H698" i="1"/>
  <c r="H702" i="1"/>
  <c r="H706" i="1"/>
  <c r="H710" i="1"/>
  <c r="H714" i="1"/>
  <c r="H718" i="1"/>
  <c r="H722" i="1"/>
  <c r="H726" i="1"/>
  <c r="H730" i="1"/>
  <c r="H734" i="1"/>
  <c r="H738" i="1"/>
  <c r="H742" i="1"/>
  <c r="H746" i="1"/>
  <c r="H750" i="1"/>
  <c r="H754" i="1"/>
  <c r="H758" i="1"/>
  <c r="H762" i="1"/>
  <c r="H766" i="1"/>
  <c r="H770" i="1"/>
  <c r="H774" i="1"/>
  <c r="H778" i="1"/>
  <c r="H782" i="1"/>
  <c r="H786" i="1"/>
  <c r="H790" i="1"/>
  <c r="H794" i="1"/>
  <c r="H798" i="1"/>
  <c r="H802" i="1"/>
  <c r="H806" i="1"/>
  <c r="H810" i="1"/>
  <c r="H814" i="1"/>
  <c r="H818" i="1"/>
  <c r="H822" i="1"/>
  <c r="H826" i="1"/>
  <c r="H830" i="1"/>
  <c r="H834" i="1"/>
  <c r="H838" i="1"/>
  <c r="H842" i="1"/>
  <c r="H846" i="1"/>
  <c r="H76" i="1"/>
  <c r="H204" i="1"/>
  <c r="J304" i="1"/>
  <c r="J339" i="1"/>
  <c r="J355" i="1"/>
  <c r="J371" i="1"/>
  <c r="J387" i="1"/>
  <c r="J403" i="1"/>
  <c r="J419" i="1"/>
  <c r="J435" i="1"/>
  <c r="J451" i="1"/>
  <c r="J467" i="1"/>
  <c r="J483" i="1"/>
  <c r="J499" i="1"/>
  <c r="J515" i="1"/>
  <c r="J531" i="1"/>
  <c r="J547" i="1"/>
  <c r="J563" i="1"/>
  <c r="J578" i="1"/>
  <c r="J586" i="1"/>
  <c r="J590" i="1"/>
  <c r="J594" i="1"/>
  <c r="J598" i="1"/>
  <c r="J602" i="1"/>
  <c r="J606" i="1"/>
  <c r="J610" i="1"/>
  <c r="J614" i="1"/>
  <c r="J618" i="1"/>
  <c r="J622" i="1"/>
  <c r="J626" i="1"/>
  <c r="J630" i="1"/>
  <c r="J634" i="1"/>
  <c r="J638" i="1"/>
  <c r="J642" i="1"/>
  <c r="J646" i="1"/>
  <c r="J650" i="1"/>
  <c r="J654" i="1"/>
  <c r="J658" i="1"/>
  <c r="J662" i="1"/>
  <c r="J666" i="1"/>
  <c r="J670" i="1"/>
  <c r="J674" i="1"/>
  <c r="J678" i="1"/>
  <c r="J682" i="1"/>
  <c r="J686" i="1"/>
  <c r="J690" i="1"/>
  <c r="J694" i="1"/>
  <c r="J698" i="1"/>
  <c r="J702" i="1"/>
  <c r="J706" i="1"/>
  <c r="J710" i="1"/>
  <c r="J714" i="1"/>
  <c r="J718" i="1"/>
  <c r="J722" i="1"/>
  <c r="J726" i="1"/>
  <c r="J730" i="1"/>
  <c r="J734" i="1"/>
  <c r="J738" i="1"/>
  <c r="J742" i="1"/>
  <c r="J746" i="1"/>
  <c r="J750" i="1"/>
  <c r="J754" i="1"/>
  <c r="J758" i="1"/>
  <c r="J762" i="1"/>
  <c r="J766" i="1"/>
  <c r="J770" i="1"/>
  <c r="J774" i="1"/>
  <c r="J778" i="1"/>
  <c r="J782" i="1"/>
  <c r="J786" i="1"/>
  <c r="J790" i="1"/>
  <c r="J794" i="1"/>
  <c r="J798" i="1"/>
  <c r="J802" i="1"/>
  <c r="J806" i="1"/>
  <c r="J810" i="1"/>
  <c r="J814" i="1"/>
  <c r="J818" i="1"/>
  <c r="J822" i="1"/>
  <c r="J826" i="1"/>
  <c r="J830" i="1"/>
  <c r="J834" i="1"/>
  <c r="J838" i="1"/>
  <c r="J842" i="1"/>
  <c r="J846" i="1"/>
  <c r="H92" i="1"/>
  <c r="H220" i="1"/>
  <c r="J305" i="1"/>
  <c r="H340" i="1"/>
  <c r="H356" i="1"/>
  <c r="H372" i="1"/>
  <c r="H388" i="1"/>
  <c r="H404" i="1"/>
  <c r="H420" i="1"/>
  <c r="H436" i="1"/>
  <c r="H452" i="1"/>
  <c r="H468" i="1"/>
  <c r="H484" i="1"/>
  <c r="H500" i="1"/>
  <c r="H516" i="1"/>
  <c r="H532" i="1"/>
  <c r="H548" i="1"/>
  <c r="H564" i="1"/>
  <c r="J579" i="1"/>
  <c r="H587" i="1"/>
  <c r="H591" i="1"/>
  <c r="H595" i="1"/>
  <c r="H599" i="1"/>
  <c r="H603" i="1"/>
  <c r="H607" i="1"/>
  <c r="H611" i="1"/>
  <c r="H615" i="1"/>
  <c r="H619" i="1"/>
  <c r="H623" i="1"/>
  <c r="H627" i="1"/>
  <c r="H631" i="1"/>
  <c r="H635" i="1"/>
  <c r="H639" i="1"/>
  <c r="H643" i="1"/>
  <c r="H647" i="1"/>
  <c r="H651" i="1"/>
  <c r="H655" i="1"/>
  <c r="H659" i="1"/>
  <c r="H663" i="1"/>
  <c r="H667" i="1"/>
  <c r="H671" i="1"/>
  <c r="H675" i="1"/>
  <c r="H679" i="1"/>
  <c r="H683" i="1"/>
  <c r="H687" i="1"/>
  <c r="H691" i="1"/>
  <c r="H695" i="1"/>
  <c r="H699" i="1"/>
  <c r="H703" i="1"/>
  <c r="H707" i="1"/>
  <c r="H711" i="1"/>
  <c r="H715" i="1"/>
  <c r="H719" i="1"/>
  <c r="H723" i="1"/>
  <c r="H727" i="1"/>
  <c r="H731" i="1"/>
  <c r="H735" i="1"/>
  <c r="H739" i="1"/>
  <c r="H743" i="1"/>
  <c r="H747" i="1"/>
  <c r="H751" i="1"/>
  <c r="H755" i="1"/>
  <c r="H759" i="1"/>
  <c r="H763" i="1"/>
  <c r="H767" i="1"/>
  <c r="H771" i="1"/>
  <c r="H775" i="1"/>
  <c r="H779" i="1"/>
  <c r="H783" i="1"/>
  <c r="H787" i="1"/>
  <c r="H791" i="1"/>
  <c r="H795" i="1"/>
  <c r="H799" i="1"/>
  <c r="H803" i="1"/>
  <c r="H807" i="1"/>
  <c r="H811" i="1"/>
  <c r="H815" i="1"/>
  <c r="H819" i="1"/>
  <c r="H823" i="1"/>
  <c r="H827" i="1"/>
  <c r="H831" i="1"/>
  <c r="H835" i="1"/>
  <c r="H839" i="1"/>
  <c r="H843" i="1"/>
  <c r="H847" i="1"/>
  <c r="H108" i="1"/>
  <c r="J359" i="1"/>
  <c r="J423" i="1"/>
  <c r="J487" i="1"/>
  <c r="J551" i="1"/>
  <c r="J591" i="1"/>
  <c r="J607" i="1"/>
  <c r="J623" i="1"/>
  <c r="J639" i="1"/>
  <c r="J655" i="1"/>
  <c r="J671" i="1"/>
  <c r="J687" i="1"/>
  <c r="J703" i="1"/>
  <c r="J719" i="1"/>
  <c r="J735" i="1"/>
  <c r="J751" i="1"/>
  <c r="J767" i="1"/>
  <c r="J783" i="1"/>
  <c r="J799" i="1"/>
  <c r="J815" i="1"/>
  <c r="J831" i="1"/>
  <c r="J847" i="1"/>
  <c r="H852" i="1"/>
  <c r="H857" i="1"/>
  <c r="J861" i="1"/>
  <c r="J865" i="1"/>
  <c r="J869" i="1"/>
  <c r="J873" i="1"/>
  <c r="J877" i="1"/>
  <c r="J881" i="1"/>
  <c r="J885" i="1"/>
  <c r="J889" i="1"/>
  <c r="J893" i="1"/>
  <c r="J897" i="1"/>
  <c r="H816" i="1"/>
  <c r="H853" i="1"/>
  <c r="H862" i="1"/>
  <c r="H870" i="1"/>
  <c r="H878" i="1"/>
  <c r="H886" i="1"/>
  <c r="H894" i="1"/>
  <c r="H612" i="1"/>
  <c r="H740" i="1"/>
  <c r="J849" i="1"/>
  <c r="H875" i="1"/>
  <c r="J455" i="1"/>
  <c r="J727" i="1"/>
  <c r="H850" i="1"/>
  <c r="J879" i="1"/>
  <c r="H124" i="1"/>
  <c r="H360" i="1"/>
  <c r="H424" i="1"/>
  <c r="H488" i="1"/>
  <c r="H552" i="1"/>
  <c r="H592" i="1"/>
  <c r="H608" i="1"/>
  <c r="H624" i="1"/>
  <c r="H640" i="1"/>
  <c r="H656" i="1"/>
  <c r="H672" i="1"/>
  <c r="H688" i="1"/>
  <c r="H704" i="1"/>
  <c r="H720" i="1"/>
  <c r="H736" i="1"/>
  <c r="H752" i="1"/>
  <c r="H768" i="1"/>
  <c r="H784" i="1"/>
  <c r="H800" i="1"/>
  <c r="H832" i="1"/>
  <c r="H848" i="1"/>
  <c r="J857" i="1"/>
  <c r="H866" i="1"/>
  <c r="H874" i="1"/>
  <c r="H882" i="1"/>
  <c r="H890" i="1"/>
  <c r="H898" i="1"/>
  <c r="H628" i="1"/>
  <c r="H724" i="1"/>
  <c r="H788" i="1"/>
  <c r="H820" i="1"/>
  <c r="H854" i="1"/>
  <c r="H891" i="1"/>
  <c r="H580" i="1"/>
  <c r="J679" i="1"/>
  <c r="J775" i="1"/>
  <c r="J854" i="1"/>
  <c r="J875" i="1"/>
  <c r="H236" i="1"/>
  <c r="J375" i="1"/>
  <c r="J439" i="1"/>
  <c r="J503" i="1"/>
  <c r="J567" i="1"/>
  <c r="J595" i="1"/>
  <c r="J611" i="1"/>
  <c r="J627" i="1"/>
  <c r="J643" i="1"/>
  <c r="J659" i="1"/>
  <c r="J675" i="1"/>
  <c r="J691" i="1"/>
  <c r="J707" i="1"/>
  <c r="J723" i="1"/>
  <c r="J739" i="1"/>
  <c r="J755" i="1"/>
  <c r="J771" i="1"/>
  <c r="J787" i="1"/>
  <c r="J803" i="1"/>
  <c r="J819" i="1"/>
  <c r="J835" i="1"/>
  <c r="H849" i="1"/>
  <c r="J853" i="1"/>
  <c r="H858" i="1"/>
  <c r="J862" i="1"/>
  <c r="J866" i="1"/>
  <c r="J870" i="1"/>
  <c r="J874" i="1"/>
  <c r="J878" i="1"/>
  <c r="J882" i="1"/>
  <c r="J886" i="1"/>
  <c r="J890" i="1"/>
  <c r="J894" i="1"/>
  <c r="J898" i="1"/>
  <c r="H252" i="1"/>
  <c r="H376" i="1"/>
  <c r="H440" i="1"/>
  <c r="H504" i="1"/>
  <c r="H568" i="1"/>
  <c r="H644" i="1"/>
  <c r="H660" i="1"/>
  <c r="H676" i="1"/>
  <c r="H708" i="1"/>
  <c r="H756" i="1"/>
  <c r="H804" i="1"/>
  <c r="H863" i="1"/>
  <c r="H895" i="1"/>
  <c r="J599" i="1"/>
  <c r="J743" i="1"/>
  <c r="J839" i="1"/>
  <c r="J871" i="1"/>
  <c r="J895" i="1"/>
  <c r="H596" i="1"/>
  <c r="H692" i="1"/>
  <c r="H772" i="1"/>
  <c r="H836" i="1"/>
  <c r="H867" i="1"/>
  <c r="H887" i="1"/>
  <c r="J519" i="1"/>
  <c r="J695" i="1"/>
  <c r="J791" i="1"/>
  <c r="H859" i="1"/>
  <c r="J887" i="1"/>
  <c r="J316" i="1"/>
  <c r="H392" i="1"/>
  <c r="H456" i="1"/>
  <c r="H520" i="1"/>
  <c r="J582" i="1"/>
  <c r="H600" i="1"/>
  <c r="H616" i="1"/>
  <c r="H632" i="1"/>
  <c r="H648" i="1"/>
  <c r="H664" i="1"/>
  <c r="H680" i="1"/>
  <c r="H696" i="1"/>
  <c r="H712" i="1"/>
  <c r="H728" i="1"/>
  <c r="H744" i="1"/>
  <c r="H760" i="1"/>
  <c r="H776" i="1"/>
  <c r="H792" i="1"/>
  <c r="H808" i="1"/>
  <c r="H824" i="1"/>
  <c r="H840" i="1"/>
  <c r="J850" i="1"/>
  <c r="H855" i="1"/>
  <c r="J859" i="1"/>
  <c r="H864" i="1"/>
  <c r="H868" i="1"/>
  <c r="H872" i="1"/>
  <c r="H876" i="1"/>
  <c r="H880" i="1"/>
  <c r="H884" i="1"/>
  <c r="H888" i="1"/>
  <c r="H892" i="1"/>
  <c r="H896" i="1"/>
  <c r="J880" i="1"/>
  <c r="J892" i="1"/>
  <c r="J896" i="1"/>
  <c r="H408" i="1"/>
  <c r="H472" i="1"/>
  <c r="H588" i="1"/>
  <c r="H636" i="1"/>
  <c r="H668" i="1"/>
  <c r="H684" i="1"/>
  <c r="H716" i="1"/>
  <c r="H748" i="1"/>
  <c r="H796" i="1"/>
  <c r="H828" i="1"/>
  <c r="J851" i="1"/>
  <c r="H861" i="1"/>
  <c r="H869" i="1"/>
  <c r="H877" i="1"/>
  <c r="H885" i="1"/>
  <c r="H893" i="1"/>
  <c r="J858" i="1"/>
  <c r="H883" i="1"/>
  <c r="J391" i="1"/>
  <c r="J615" i="1"/>
  <c r="J647" i="1"/>
  <c r="J711" i="1"/>
  <c r="J807" i="1"/>
  <c r="J867" i="1"/>
  <c r="J891" i="1"/>
  <c r="J343" i="1"/>
  <c r="J407" i="1"/>
  <c r="J471" i="1"/>
  <c r="J535" i="1"/>
  <c r="J587" i="1"/>
  <c r="J603" i="1"/>
  <c r="J619" i="1"/>
  <c r="J635" i="1"/>
  <c r="J651" i="1"/>
  <c r="J667" i="1"/>
  <c r="J683" i="1"/>
  <c r="J699" i="1"/>
  <c r="J715" i="1"/>
  <c r="J731" i="1"/>
  <c r="J747" i="1"/>
  <c r="J763" i="1"/>
  <c r="J779" i="1"/>
  <c r="J795" i="1"/>
  <c r="J811" i="1"/>
  <c r="J827" i="1"/>
  <c r="J843" i="1"/>
  <c r="H851" i="1"/>
  <c r="J855" i="1"/>
  <c r="H860" i="1"/>
  <c r="J864" i="1"/>
  <c r="J868" i="1"/>
  <c r="J872" i="1"/>
  <c r="J876" i="1"/>
  <c r="J884" i="1"/>
  <c r="J888" i="1"/>
  <c r="H344" i="1"/>
  <c r="H536" i="1"/>
  <c r="H604" i="1"/>
  <c r="H620" i="1"/>
  <c r="H652" i="1"/>
  <c r="H700" i="1"/>
  <c r="H732" i="1"/>
  <c r="H764" i="1"/>
  <c r="H780" i="1"/>
  <c r="H812" i="1"/>
  <c r="H844" i="1"/>
  <c r="H856" i="1"/>
  <c r="H865" i="1"/>
  <c r="H873" i="1"/>
  <c r="H881" i="1"/>
  <c r="H889" i="1"/>
  <c r="H897" i="1"/>
  <c r="H871" i="1"/>
  <c r="H879" i="1"/>
  <c r="H316" i="1"/>
  <c r="J631" i="1"/>
  <c r="J663" i="1"/>
  <c r="J759" i="1"/>
  <c r="J823" i="1"/>
  <c r="J863" i="1"/>
  <c r="J883" i="1"/>
  <c r="J901" i="1"/>
  <c r="J905" i="1"/>
  <c r="J909" i="1"/>
  <c r="J913" i="1"/>
  <c r="J917" i="1"/>
  <c r="J921" i="1"/>
  <c r="J925" i="1"/>
  <c r="J929" i="1"/>
  <c r="J933" i="1"/>
  <c r="J937" i="1"/>
  <c r="J941" i="1"/>
  <c r="J945" i="1"/>
  <c r="J949" i="1"/>
  <c r="J953" i="1"/>
  <c r="J957" i="1"/>
  <c r="J961" i="1"/>
  <c r="J965" i="1"/>
  <c r="J969" i="1"/>
  <c r="J973" i="1"/>
  <c r="J977" i="1"/>
  <c r="J981" i="1"/>
  <c r="J985" i="1"/>
  <c r="J989" i="1"/>
  <c r="J993" i="1"/>
  <c r="J997" i="1"/>
  <c r="J1001" i="1"/>
  <c r="J1005" i="1"/>
  <c r="J1009" i="1"/>
  <c r="J1013" i="1"/>
  <c r="J1017" i="1"/>
  <c r="J1021" i="1"/>
  <c r="J1025" i="1"/>
  <c r="J1029" i="1"/>
  <c r="J1033" i="1"/>
  <c r="J1037" i="1"/>
  <c r="J1041" i="1"/>
  <c r="J1045" i="1"/>
  <c r="J1049" i="1"/>
  <c r="J1053" i="1"/>
  <c r="J1057" i="1"/>
  <c r="J1061" i="1"/>
  <c r="J1065" i="1"/>
  <c r="J1069" i="1"/>
  <c r="J1073" i="1"/>
  <c r="J1077" i="1"/>
  <c r="J1081" i="1"/>
  <c r="J1085" i="1"/>
  <c r="J1089" i="1"/>
  <c r="J1093" i="1"/>
  <c r="J1097" i="1"/>
  <c r="J1101" i="1"/>
  <c r="J1105" i="1"/>
  <c r="J1109" i="1"/>
  <c r="J1113" i="1"/>
  <c r="J1117" i="1"/>
  <c r="J1121" i="1"/>
  <c r="J1125" i="1"/>
  <c r="J1129" i="1"/>
  <c r="J1133" i="1"/>
  <c r="J1137" i="1"/>
  <c r="J1141" i="1"/>
  <c r="J1145" i="1"/>
  <c r="J1149" i="1"/>
  <c r="J1153" i="1"/>
  <c r="J1157" i="1"/>
  <c r="J1161" i="1"/>
  <c r="J1165" i="1"/>
  <c r="J1169" i="1"/>
  <c r="J1173" i="1"/>
  <c r="J1177" i="1"/>
  <c r="J1181" i="1"/>
  <c r="J1185" i="1"/>
  <c r="J1189" i="1"/>
  <c r="J1193" i="1"/>
  <c r="H901" i="1"/>
  <c r="H905" i="1"/>
  <c r="H909" i="1"/>
  <c r="H913" i="1"/>
  <c r="H917" i="1"/>
  <c r="H921" i="1"/>
  <c r="H925" i="1"/>
  <c r="H929" i="1"/>
  <c r="H933" i="1"/>
  <c r="H937" i="1"/>
  <c r="J902" i="1"/>
  <c r="J906" i="1"/>
  <c r="J910" i="1"/>
  <c r="J914" i="1"/>
  <c r="J918" i="1"/>
  <c r="J922" i="1"/>
  <c r="J926" i="1"/>
  <c r="J930" i="1"/>
  <c r="J934" i="1"/>
  <c r="J938" i="1"/>
  <c r="J942" i="1"/>
  <c r="J946" i="1"/>
  <c r="J950" i="1"/>
  <c r="J954" i="1"/>
  <c r="J958" i="1"/>
  <c r="J962" i="1"/>
  <c r="J966" i="1"/>
  <c r="J970" i="1"/>
  <c r="J974" i="1"/>
  <c r="J978" i="1"/>
  <c r="J982" i="1"/>
  <c r="J986" i="1"/>
  <c r="J990" i="1"/>
  <c r="J994" i="1"/>
  <c r="J998" i="1"/>
  <c r="J1002" i="1"/>
  <c r="J1006" i="1"/>
  <c r="J1010" i="1"/>
  <c r="J1014" i="1"/>
  <c r="J1018" i="1"/>
  <c r="J1022" i="1"/>
  <c r="J1026" i="1"/>
  <c r="J1030" i="1"/>
  <c r="J1034" i="1"/>
  <c r="J1038" i="1"/>
  <c r="J1042" i="1"/>
  <c r="J1046" i="1"/>
  <c r="J1050" i="1"/>
  <c r="J1054" i="1"/>
  <c r="J1058" i="1"/>
  <c r="J1062" i="1"/>
  <c r="J1066" i="1"/>
  <c r="J1070" i="1"/>
  <c r="J1074" i="1"/>
  <c r="J900" i="1"/>
  <c r="J908" i="1"/>
  <c r="J916" i="1"/>
  <c r="J924" i="1"/>
  <c r="J932" i="1"/>
  <c r="J940" i="1"/>
  <c r="J948" i="1"/>
  <c r="J956" i="1"/>
  <c r="J964" i="1"/>
  <c r="J972" i="1"/>
  <c r="J980" i="1"/>
  <c r="J988" i="1"/>
  <c r="J996" i="1"/>
  <c r="J1004" i="1"/>
  <c r="J1012" i="1"/>
  <c r="J1020" i="1"/>
  <c r="J1028" i="1"/>
  <c r="J1036" i="1"/>
  <c r="J1044" i="1"/>
  <c r="J1052" i="1"/>
  <c r="J1060" i="1"/>
  <c r="J1068" i="1"/>
  <c r="J1076" i="1"/>
  <c r="J1082" i="1"/>
  <c r="J1087" i="1"/>
  <c r="J1092" i="1"/>
  <c r="J1098" i="1"/>
  <c r="J1103" i="1"/>
  <c r="J1108" i="1"/>
  <c r="J1114" i="1"/>
  <c r="J1119" i="1"/>
  <c r="J1124" i="1"/>
  <c r="J1130" i="1"/>
  <c r="J1135" i="1"/>
  <c r="J1140" i="1"/>
  <c r="J1146" i="1"/>
  <c r="J1151" i="1"/>
  <c r="J1156" i="1"/>
  <c r="J1162" i="1"/>
  <c r="J1167" i="1"/>
  <c r="J1172" i="1"/>
  <c r="J1178" i="1"/>
  <c r="J1183" i="1"/>
  <c r="J1188" i="1"/>
  <c r="J1194" i="1"/>
  <c r="H899" i="1"/>
  <c r="H904" i="1"/>
  <c r="H910" i="1"/>
  <c r="H915" i="1"/>
  <c r="H920" i="1"/>
  <c r="H926" i="1"/>
  <c r="H931" i="1"/>
  <c r="H936" i="1"/>
  <c r="H941" i="1"/>
  <c r="H945" i="1"/>
  <c r="H949" i="1"/>
  <c r="H953" i="1"/>
  <c r="H957" i="1"/>
  <c r="H961" i="1"/>
  <c r="H965" i="1"/>
  <c r="H969" i="1"/>
  <c r="H973" i="1"/>
  <c r="H977" i="1"/>
  <c r="H981" i="1"/>
  <c r="H985" i="1"/>
  <c r="H989" i="1"/>
  <c r="H993" i="1"/>
  <c r="H997" i="1"/>
  <c r="J903" i="1"/>
  <c r="J911" i="1"/>
  <c r="J919" i="1"/>
  <c r="J927" i="1"/>
  <c r="J935" i="1"/>
  <c r="J943" i="1"/>
  <c r="J951" i="1"/>
  <c r="J959" i="1"/>
  <c r="J967" i="1"/>
  <c r="J975" i="1"/>
  <c r="J983" i="1"/>
  <c r="J991" i="1"/>
  <c r="J999" i="1"/>
  <c r="J1007" i="1"/>
  <c r="J1015" i="1"/>
  <c r="J1023" i="1"/>
  <c r="J1031" i="1"/>
  <c r="J1039" i="1"/>
  <c r="J1047" i="1"/>
  <c r="J1055" i="1"/>
  <c r="J1063" i="1"/>
  <c r="J1071" i="1"/>
  <c r="J1078" i="1"/>
  <c r="J1083" i="1"/>
  <c r="J1088" i="1"/>
  <c r="J1094" i="1"/>
  <c r="J1099" i="1"/>
  <c r="J1104" i="1"/>
  <c r="J1110" i="1"/>
  <c r="J1115" i="1"/>
  <c r="J1120" i="1"/>
  <c r="J1126" i="1"/>
  <c r="J1131" i="1"/>
  <c r="J1136" i="1"/>
  <c r="J1142" i="1"/>
  <c r="J1147" i="1"/>
  <c r="J1152" i="1"/>
  <c r="J1158" i="1"/>
  <c r="J1163" i="1"/>
  <c r="J1168" i="1"/>
  <c r="J1174" i="1"/>
  <c r="J1179" i="1"/>
  <c r="J1184" i="1"/>
  <c r="J1190" i="1"/>
  <c r="J1195" i="1"/>
  <c r="H900" i="1"/>
  <c r="H906" i="1"/>
  <c r="H911" i="1"/>
  <c r="H916" i="1"/>
  <c r="H922" i="1"/>
  <c r="H927" i="1"/>
  <c r="H932" i="1"/>
  <c r="H938" i="1"/>
  <c r="H942" i="1"/>
  <c r="H946" i="1"/>
  <c r="H950" i="1"/>
  <c r="H954" i="1"/>
  <c r="H958" i="1"/>
  <c r="H962" i="1"/>
  <c r="H966" i="1"/>
  <c r="H970" i="1"/>
  <c r="H974" i="1"/>
  <c r="H978" i="1"/>
  <c r="H982" i="1"/>
  <c r="H986" i="1"/>
  <c r="H990" i="1"/>
  <c r="H994" i="1"/>
  <c r="H998" i="1"/>
  <c r="H1002" i="1"/>
  <c r="H1006" i="1"/>
  <c r="H1010" i="1"/>
  <c r="H1014" i="1"/>
  <c r="H1018" i="1"/>
  <c r="H1022" i="1"/>
  <c r="H1026" i="1"/>
  <c r="H1030" i="1"/>
  <c r="H1034" i="1"/>
  <c r="H1038" i="1"/>
  <c r="H1042" i="1"/>
  <c r="H1046" i="1"/>
  <c r="H1050" i="1"/>
  <c r="H1054" i="1"/>
  <c r="H1058" i="1"/>
  <c r="H1062" i="1"/>
  <c r="H1066" i="1"/>
  <c r="J904" i="1"/>
  <c r="J912" i="1"/>
  <c r="J920" i="1"/>
  <c r="J928" i="1"/>
  <c r="J936" i="1"/>
  <c r="J944" i="1"/>
  <c r="J952" i="1"/>
  <c r="J960" i="1"/>
  <c r="J968" i="1"/>
  <c r="J976" i="1"/>
  <c r="J984" i="1"/>
  <c r="J992" i="1"/>
  <c r="J1000" i="1"/>
  <c r="J1008" i="1"/>
  <c r="J1016" i="1"/>
  <c r="J1024" i="1"/>
  <c r="J1032" i="1"/>
  <c r="J1040" i="1"/>
  <c r="J1048" i="1"/>
  <c r="J1056" i="1"/>
  <c r="J1064" i="1"/>
  <c r="J1072" i="1"/>
  <c r="J1079" i="1"/>
  <c r="J1084" i="1"/>
  <c r="J1090" i="1"/>
  <c r="J1095" i="1"/>
  <c r="J1100" i="1"/>
  <c r="J1106" i="1"/>
  <c r="J1111" i="1"/>
  <c r="J1116" i="1"/>
  <c r="J1122" i="1"/>
  <c r="J1127" i="1"/>
  <c r="J1132" i="1"/>
  <c r="J1138" i="1"/>
  <c r="J1143" i="1"/>
  <c r="J1148" i="1"/>
  <c r="J1154" i="1"/>
  <c r="J1159" i="1"/>
  <c r="J1164" i="1"/>
  <c r="J1170" i="1"/>
  <c r="J1175" i="1"/>
  <c r="J1180" i="1"/>
  <c r="J1186" i="1"/>
  <c r="J1191" i="1"/>
  <c r="J1196" i="1"/>
  <c r="H902" i="1"/>
  <c r="H907" i="1"/>
  <c r="H912" i="1"/>
  <c r="H918" i="1"/>
  <c r="H923" i="1"/>
  <c r="H928" i="1"/>
  <c r="H934" i="1"/>
  <c r="H939" i="1"/>
  <c r="H943" i="1"/>
  <c r="H947" i="1"/>
  <c r="H951" i="1"/>
  <c r="H955" i="1"/>
  <c r="H959" i="1"/>
  <c r="H963" i="1"/>
  <c r="H967" i="1"/>
  <c r="H971" i="1"/>
  <c r="H975" i="1"/>
  <c r="H979" i="1"/>
  <c r="H983" i="1"/>
  <c r="H987" i="1"/>
  <c r="H991" i="1"/>
  <c r="H995" i="1"/>
  <c r="H999" i="1"/>
  <c r="H1003" i="1"/>
  <c r="H1007" i="1"/>
  <c r="H1011" i="1"/>
  <c r="H1015" i="1"/>
  <c r="H1019" i="1"/>
  <c r="H1023" i="1"/>
  <c r="H1027" i="1"/>
  <c r="H1031" i="1"/>
  <c r="H1035" i="1"/>
  <c r="H1039" i="1"/>
  <c r="H1043" i="1"/>
  <c r="H1047" i="1"/>
  <c r="H1051" i="1"/>
  <c r="H1055" i="1"/>
  <c r="H1059" i="1"/>
  <c r="H1063" i="1"/>
  <c r="H1067" i="1"/>
  <c r="H1071" i="1"/>
  <c r="J907" i="1"/>
  <c r="J939" i="1"/>
  <c r="J971" i="1"/>
  <c r="J1003" i="1"/>
  <c r="J1035" i="1"/>
  <c r="J1067" i="1"/>
  <c r="J1091" i="1"/>
  <c r="J1112" i="1"/>
  <c r="J1134" i="1"/>
  <c r="J1155" i="1"/>
  <c r="J1176" i="1"/>
  <c r="J899" i="1"/>
  <c r="H919" i="1"/>
  <c r="H940" i="1"/>
  <c r="H956" i="1"/>
  <c r="H972" i="1"/>
  <c r="H988" i="1"/>
  <c r="H1001" i="1"/>
  <c r="H1009" i="1"/>
  <c r="H1017" i="1"/>
  <c r="H1025" i="1"/>
  <c r="H1033" i="1"/>
  <c r="H1041" i="1"/>
  <c r="H1049" i="1"/>
  <c r="H1057" i="1"/>
  <c r="H1065" i="1"/>
  <c r="H1072" i="1"/>
  <c r="H1076" i="1"/>
  <c r="H1080" i="1"/>
  <c r="H1084" i="1"/>
  <c r="H1088" i="1"/>
  <c r="H1092" i="1"/>
  <c r="H1096" i="1"/>
  <c r="H1100" i="1"/>
  <c r="H1104" i="1"/>
  <c r="H1108" i="1"/>
  <c r="H1112" i="1"/>
  <c r="H1116" i="1"/>
  <c r="H1120" i="1"/>
  <c r="H1124" i="1"/>
  <c r="H1128" i="1"/>
  <c r="H1132" i="1"/>
  <c r="H1136" i="1"/>
  <c r="H1140" i="1"/>
  <c r="H1144" i="1"/>
  <c r="H1148" i="1"/>
  <c r="H1152" i="1"/>
  <c r="H1156" i="1"/>
  <c r="H1160" i="1"/>
  <c r="H1164" i="1"/>
  <c r="H1168" i="1"/>
  <c r="H1172" i="1"/>
  <c r="H1176" i="1"/>
  <c r="H1180" i="1"/>
  <c r="H1184" i="1"/>
  <c r="H1188" i="1"/>
  <c r="H1192" i="1"/>
  <c r="H1196" i="1"/>
  <c r="H1086" i="1"/>
  <c r="H1102" i="1"/>
  <c r="H1114" i="1"/>
  <c r="H1130" i="1"/>
  <c r="H1138" i="1"/>
  <c r="H1146" i="1"/>
  <c r="H1158" i="1"/>
  <c r="H1166" i="1"/>
  <c r="H1178" i="1"/>
  <c r="H1186" i="1"/>
  <c r="J995" i="1"/>
  <c r="J1027" i="1"/>
  <c r="J1086" i="1"/>
  <c r="J1128" i="1"/>
  <c r="J1192" i="1"/>
  <c r="H935" i="1"/>
  <c r="H984" i="1"/>
  <c r="H1008" i="1"/>
  <c r="H1032" i="1"/>
  <c r="H1048" i="1"/>
  <c r="H1070" i="1"/>
  <c r="H1079" i="1"/>
  <c r="H1095" i="1"/>
  <c r="H1103" i="1"/>
  <c r="H1115" i="1"/>
  <c r="H1123" i="1"/>
  <c r="H1135" i="1"/>
  <c r="J915" i="1"/>
  <c r="J947" i="1"/>
  <c r="J979" i="1"/>
  <c r="J1011" i="1"/>
  <c r="J1043" i="1"/>
  <c r="J1075" i="1"/>
  <c r="J1096" i="1"/>
  <c r="J1118" i="1"/>
  <c r="J1139" i="1"/>
  <c r="J1160" i="1"/>
  <c r="J1182" i="1"/>
  <c r="H903" i="1"/>
  <c r="H924" i="1"/>
  <c r="H944" i="1"/>
  <c r="H960" i="1"/>
  <c r="H976" i="1"/>
  <c r="H992" i="1"/>
  <c r="H1004" i="1"/>
  <c r="H1012" i="1"/>
  <c r="H1020" i="1"/>
  <c r="H1028" i="1"/>
  <c r="H1036" i="1"/>
  <c r="H1044" i="1"/>
  <c r="H1052" i="1"/>
  <c r="H1060" i="1"/>
  <c r="H1068" i="1"/>
  <c r="H1073" i="1"/>
  <c r="H1077" i="1"/>
  <c r="H1081" i="1"/>
  <c r="H1085" i="1"/>
  <c r="H1089" i="1"/>
  <c r="H1093" i="1"/>
  <c r="H1097" i="1"/>
  <c r="H1101" i="1"/>
  <c r="H1105" i="1"/>
  <c r="H1109" i="1"/>
  <c r="H1113" i="1"/>
  <c r="H1117" i="1"/>
  <c r="H1121" i="1"/>
  <c r="H1125" i="1"/>
  <c r="H1129" i="1"/>
  <c r="H1133" i="1"/>
  <c r="H1137" i="1"/>
  <c r="H1141" i="1"/>
  <c r="H1145" i="1"/>
  <c r="H1149" i="1"/>
  <c r="H1153" i="1"/>
  <c r="H1157" i="1"/>
  <c r="H1161" i="1"/>
  <c r="H1165" i="1"/>
  <c r="H1169" i="1"/>
  <c r="H1173" i="1"/>
  <c r="H1177" i="1"/>
  <c r="H1181" i="1"/>
  <c r="H1185" i="1"/>
  <c r="H1189" i="1"/>
  <c r="H1193" i="1"/>
  <c r="H1197" i="1"/>
  <c r="H1082" i="1"/>
  <c r="H1106" i="1"/>
  <c r="H1118" i="1"/>
  <c r="H1126" i="1"/>
  <c r="H1142" i="1"/>
  <c r="H1154" i="1"/>
  <c r="H1162" i="1"/>
  <c r="H1174" i="1"/>
  <c r="H1182" i="1"/>
  <c r="H1194" i="1"/>
  <c r="J963" i="1"/>
  <c r="J1059" i="1"/>
  <c r="J1107" i="1"/>
  <c r="J1171" i="1"/>
  <c r="H914" i="1"/>
  <c r="H952" i="1"/>
  <c r="H1000" i="1"/>
  <c r="H1016" i="1"/>
  <c r="H1040" i="1"/>
  <c r="H1056" i="1"/>
  <c r="H1075" i="1"/>
  <c r="H1083" i="1"/>
  <c r="H1091" i="1"/>
  <c r="H1099" i="1"/>
  <c r="H1111" i="1"/>
  <c r="H1119" i="1"/>
  <c r="H1131" i="1"/>
  <c r="H1143" i="1"/>
  <c r="J923" i="1"/>
  <c r="J955" i="1"/>
  <c r="J987" i="1"/>
  <c r="J1019" i="1"/>
  <c r="J1051" i="1"/>
  <c r="J1080" i="1"/>
  <c r="J1102" i="1"/>
  <c r="J1123" i="1"/>
  <c r="J1144" i="1"/>
  <c r="J1166" i="1"/>
  <c r="J1187" i="1"/>
  <c r="H908" i="1"/>
  <c r="H930" i="1"/>
  <c r="H948" i="1"/>
  <c r="H964" i="1"/>
  <c r="H980" i="1"/>
  <c r="H996" i="1"/>
  <c r="H1005" i="1"/>
  <c r="H1013" i="1"/>
  <c r="H1021" i="1"/>
  <c r="H1029" i="1"/>
  <c r="H1037" i="1"/>
  <c r="H1045" i="1"/>
  <c r="H1053" i="1"/>
  <c r="H1061" i="1"/>
  <c r="H1069" i="1"/>
  <c r="H1074" i="1"/>
  <c r="H1078" i="1"/>
  <c r="H1090" i="1"/>
  <c r="H1094" i="1"/>
  <c r="H1098" i="1"/>
  <c r="H1110" i="1"/>
  <c r="H1122" i="1"/>
  <c r="H1134" i="1"/>
  <c r="H1150" i="1"/>
  <c r="H1170" i="1"/>
  <c r="H1190" i="1"/>
  <c r="J931" i="1"/>
  <c r="J1150" i="1"/>
  <c r="H968" i="1"/>
  <c r="H1024" i="1"/>
  <c r="H1064" i="1"/>
  <c r="H1087" i="1"/>
  <c r="H1107" i="1"/>
  <c r="H1127" i="1"/>
  <c r="H1139" i="1"/>
  <c r="H1147" i="1"/>
  <c r="H1163" i="1"/>
  <c r="H1179" i="1"/>
  <c r="H1195" i="1"/>
  <c r="H1159" i="1"/>
  <c r="H1175" i="1"/>
  <c r="H1191" i="1"/>
  <c r="H1151" i="1"/>
  <c r="H1167" i="1"/>
  <c r="H1183" i="1"/>
  <c r="H1155" i="1"/>
  <c r="H1171" i="1"/>
  <c r="H1187" i="1"/>
  <c r="C23" i="2"/>
  <c r="C19" i="2"/>
  <c r="C20" i="2"/>
</calcChain>
</file>

<file path=xl/sharedStrings.xml><?xml version="1.0" encoding="utf-8"?>
<sst xmlns="http://schemas.openxmlformats.org/spreadsheetml/2006/main" count="56" uniqueCount="55">
  <si>
    <t xml:space="preserve">Estimate cost for annual inspection plus any misc. unscheduled maintenance during the year </t>
  </si>
  <si>
    <t>Fuel</t>
  </si>
  <si>
    <t>Annual Inspection</t>
  </si>
  <si>
    <t>How many hours between oil changes?</t>
  </si>
  <si>
    <t>How much do you pay for a gallon of aviation fuel?</t>
  </si>
  <si>
    <t>What is the average fuel consumption (in gallons/hour) for this aircraft?</t>
  </si>
  <si>
    <t>What is the average oil consumption (in quarts/hour) for this aircraft?</t>
  </si>
  <si>
    <t>How much does a factory overhaul cost for this engine?</t>
  </si>
  <si>
    <t>What is the Annual Insurance Premium?</t>
  </si>
  <si>
    <t>What is the value of the aircraft?</t>
  </si>
  <si>
    <t>What is the loan balance?</t>
  </si>
  <si>
    <t>What is the loan interest rate?</t>
  </si>
  <si>
    <t>Annual Subscription costs for Avionics databases (Garmin/Sandel/Avidyne)?</t>
  </si>
  <si>
    <t>What is the cost per oil change (parts &amp; labor, oil analysis)?</t>
  </si>
  <si>
    <t>Oil Changes/Oil Adds</t>
  </si>
  <si>
    <t>What is the average cost for a quart of oil?</t>
  </si>
  <si>
    <t>Insurance</t>
  </si>
  <si>
    <t>Hanger/Tiedown</t>
  </si>
  <si>
    <t>Total Variable Costs per hour</t>
  </si>
  <si>
    <t>Results</t>
  </si>
  <si>
    <t>What is your Aircraft Registration Number (N- number)?</t>
  </si>
  <si>
    <t>What is the factory recommended time between engine overhaul (hours)?</t>
  </si>
  <si>
    <t>Please answer these questions in the Input Column</t>
  </si>
  <si>
    <t>Avionics Database Subscriptions</t>
  </si>
  <si>
    <t>Monthly Loan Payment?</t>
  </si>
  <si>
    <t>How many years is the loan for?</t>
  </si>
  <si>
    <t>Money Down?</t>
  </si>
  <si>
    <t>Annual Loan Payment</t>
  </si>
  <si>
    <r>
      <t xml:space="preserve">Annual State Taxes and Registration Fee. (.005 of value + </t>
    </r>
    <r>
      <rPr>
        <u/>
        <sz val="9"/>
        <rFont val="Arial"/>
        <family val="2"/>
      </rPr>
      <t>5.00)</t>
    </r>
  </si>
  <si>
    <t>Annual Taxes and Registration</t>
  </si>
  <si>
    <t>&lt;- Calculation</t>
  </si>
  <si>
    <t>Rental Cost/HR</t>
  </si>
  <si>
    <t>Break Even Hours</t>
  </si>
  <si>
    <t>Engine Reserve</t>
  </si>
  <si>
    <t>Include in Calculation?</t>
  </si>
  <si>
    <t>No</t>
  </si>
  <si>
    <t>Fixed Cost Per Month</t>
  </si>
  <si>
    <t>Total Fixed Cost Per Year</t>
  </si>
  <si>
    <t>Operating Costs (/hour)</t>
  </si>
  <si>
    <t>Ownership Costs (/year)</t>
  </si>
  <si>
    <t>Ownership Costs | Fixed</t>
  </si>
  <si>
    <t>Operating Costs | Variable</t>
  </si>
  <si>
    <t>Calculation, DON'T TOUCH</t>
  </si>
  <si>
    <t>INPUTS</t>
  </si>
  <si>
    <t>How much are the monthly hanger or Tie Down Costs?</t>
  </si>
  <si>
    <t>If Financing</t>
  </si>
  <si>
    <t>How many hours do you intend to fly this year?</t>
  </si>
  <si>
    <t>Cost Per Hour To Fly</t>
  </si>
  <si>
    <t>For AZ, Check Your area for Costs</t>
  </si>
  <si>
    <t>&lt;- Cost can very. Be realistic, or plan for the worst case scenario.</t>
  </si>
  <si>
    <t>Input hours left to TBO</t>
  </si>
  <si>
    <t>Adjustable, Plug your numbers in.</t>
  </si>
  <si>
    <t>Cost to Fly those Hours</t>
  </si>
  <si>
    <t>Money Saved or Lost by Buying</t>
  </si>
  <si>
    <r>
      <t xml:space="preserve">Total Cost to </t>
    </r>
    <r>
      <rPr>
        <sz val="9"/>
        <rFont val="Arial"/>
        <family val="2"/>
      </rPr>
      <t>Breakeven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</si>
</sst>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_(* #,##0_);_(* \(#,##0\);_(* &quot;-&quot;??_);_(@_)"/>
    <numFmt numFmtId="167" formatCode="0.0%"/>
  </numFmts>
  <fonts count="11" x14ac:knownFonts="1">
    <font>
      <sz val="10"/>
      <name val="Arial"/>
    </font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u/>
      <sz val="9"/>
      <name val="Arial"/>
      <family val="2"/>
    </font>
    <font>
      <sz val="9"/>
      <color rgb="FFC00000"/>
      <name val="Arial"/>
      <family val="2"/>
    </font>
    <font>
      <sz val="9"/>
      <color theme="9" tint="-0.249977111117893"/>
      <name val="Arial"/>
      <family val="2"/>
    </font>
    <font>
      <sz val="9"/>
      <color rgb="FFFF0000"/>
      <name val="Arial"/>
      <family val="2"/>
    </font>
    <font>
      <b/>
      <sz val="9"/>
      <color theme="9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2" fontId="2" fillId="0" borderId="0" xfId="0" applyNumberFormat="1" applyFont="1" applyAlignment="1">
      <alignment horizontal="right"/>
    </xf>
    <xf numFmtId="0" fontId="3" fillId="0" borderId="0" xfId="0" applyFont="1"/>
    <xf numFmtId="44" fontId="3" fillId="0" borderId="0" xfId="1" applyFont="1" applyAlignment="1"/>
    <xf numFmtId="44" fontId="2" fillId="0" borderId="0" xfId="1" applyFont="1" applyAlignment="1"/>
    <xf numFmtId="2" fontId="3" fillId="0" borderId="0" xfId="0" applyNumberFormat="1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 applyAlignment="1">
      <alignment horizontal="right"/>
    </xf>
    <xf numFmtId="164" fontId="4" fillId="0" borderId="0" xfId="1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165" fontId="4" fillId="0" borderId="0" xfId="1" applyNumberFormat="1" applyFont="1" applyAlignment="1">
      <alignment horizontal="right"/>
    </xf>
    <xf numFmtId="9" fontId="4" fillId="0" borderId="0" xfId="0" applyNumberFormat="1" applyFont="1" applyAlignment="1"/>
    <xf numFmtId="5" fontId="4" fillId="0" borderId="0" xfId="1" applyNumberFormat="1" applyFont="1" applyAlignment="1"/>
    <xf numFmtId="5" fontId="3" fillId="0" borderId="0" xfId="0" applyNumberFormat="1" applyFont="1" applyAlignment="1"/>
    <xf numFmtId="165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166" fontId="4" fillId="0" borderId="0" xfId="2" applyNumberFormat="1" applyFont="1" applyAlignment="1"/>
    <xf numFmtId="167" fontId="4" fillId="0" borderId="0" xfId="3" applyNumberFormat="1" applyFont="1" applyAlignment="1"/>
    <xf numFmtId="44" fontId="7" fillId="0" borderId="0" xfId="1" applyFont="1" applyAlignment="1"/>
    <xf numFmtId="166" fontId="3" fillId="0" borderId="0" xfId="2" applyNumberFormat="1" applyFont="1"/>
    <xf numFmtId="5" fontId="4" fillId="0" borderId="2" xfId="1" applyNumberFormat="1" applyFont="1" applyBorder="1" applyAlignment="1"/>
    <xf numFmtId="44" fontId="0" fillId="0" borderId="0" xfId="0" applyNumberFormat="1"/>
    <xf numFmtId="166" fontId="3" fillId="0" borderId="0" xfId="2" applyNumberFormat="1" applyFont="1" applyAlignment="1">
      <alignment horizontal="right"/>
    </xf>
    <xf numFmtId="0" fontId="2" fillId="0" borderId="1" xfId="0" applyFont="1" applyBorder="1" applyAlignment="1">
      <alignment horizontal="center"/>
    </xf>
    <xf numFmtId="8" fontId="8" fillId="0" borderId="0" xfId="1" applyNumberFormat="1" applyFont="1" applyAlignment="1"/>
    <xf numFmtId="165" fontId="8" fillId="0" borderId="0" xfId="0" applyNumberFormat="1" applyFont="1" applyAlignment="1"/>
    <xf numFmtId="5" fontId="8" fillId="0" borderId="0" xfId="1" applyNumberFormat="1" applyFont="1" applyAlignment="1"/>
    <xf numFmtId="5" fontId="7" fillId="0" borderId="0" xfId="1" applyNumberFormat="1" applyFont="1" applyAlignment="1"/>
    <xf numFmtId="0" fontId="3" fillId="2" borderId="0" xfId="0" applyFont="1" applyFill="1" applyAlignment="1"/>
    <xf numFmtId="0" fontId="3" fillId="3" borderId="0" xfId="0" applyFont="1" applyFill="1" applyAlignment="1"/>
    <xf numFmtId="44" fontId="8" fillId="0" borderId="0" xfId="1" applyFont="1" applyAlignment="1"/>
    <xf numFmtId="44" fontId="8" fillId="0" borderId="0" xfId="1" applyFont="1" applyBorder="1" applyAlignment="1"/>
    <xf numFmtId="44" fontId="10" fillId="0" borderId="0" xfId="1" applyFont="1" applyAlignment="1"/>
    <xf numFmtId="44" fontId="9" fillId="0" borderId="0" xfId="1" applyFont="1"/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166" fontId="3" fillId="0" borderId="0" xfId="2" applyNumberFormat="1" applyFont="1" applyBorder="1"/>
    <xf numFmtId="0" fontId="2" fillId="0" borderId="0" xfId="0" applyFont="1" applyBorder="1" applyAlignment="1">
      <alignment horizontal="center"/>
    </xf>
    <xf numFmtId="44" fontId="3" fillId="0" borderId="0" xfId="0" applyNumberFormat="1" applyFont="1" applyBorder="1"/>
    <xf numFmtId="0" fontId="3" fillId="0" borderId="0" xfId="0" applyFont="1" applyBorder="1"/>
    <xf numFmtId="0" fontId="2" fillId="0" borderId="0" xfId="0" applyFont="1" applyBorder="1" applyAlignment="1"/>
    <xf numFmtId="0" fontId="2" fillId="0" borderId="0" xfId="0" applyFont="1" applyAlignment="1">
      <alignment horizontal="right"/>
    </xf>
    <xf numFmtId="0" fontId="9" fillId="0" borderId="0" xfId="0" applyFont="1"/>
    <xf numFmtId="166" fontId="2" fillId="0" borderId="0" xfId="2" applyNumberFormat="1" applyFont="1" applyAlignment="1">
      <alignment horizontal="right"/>
    </xf>
    <xf numFmtId="44" fontId="10" fillId="0" borderId="0" xfId="1" applyFont="1"/>
    <xf numFmtId="44" fontId="9" fillId="0" borderId="0" xfId="1" applyFont="1" applyAlignment="1"/>
    <xf numFmtId="0" fontId="3" fillId="0" borderId="0" xfId="0" applyFont="1" applyAlignment="1">
      <alignment horizontal="right"/>
    </xf>
    <xf numFmtId="0" fontId="2" fillId="0" borderId="0" xfId="0" applyFont="1"/>
    <xf numFmtId="166" fontId="2" fillId="0" borderId="0" xfId="2" applyNumberFormat="1" applyFont="1"/>
    <xf numFmtId="166" fontId="10" fillId="0" borderId="0" xfId="2" applyNumberFormat="1" applyFont="1"/>
    <xf numFmtId="44" fontId="10" fillId="0" borderId="0" xfId="0" applyNumberFormat="1" applyFont="1"/>
    <xf numFmtId="7" fontId="2" fillId="0" borderId="0" xfId="0" applyNumberFormat="1" applyFont="1"/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tabSelected="1" topLeftCell="A14" zoomScale="200" zoomScaleNormal="200" workbookViewId="0">
      <selection activeCell="D28" sqref="D28"/>
    </sheetView>
  </sheetViews>
  <sheetFormatPr defaultColWidth="8.85546875" defaultRowHeight="12" x14ac:dyDescent="0.2"/>
  <cols>
    <col min="1" max="1" width="4" style="4" customWidth="1"/>
    <col min="2" max="2" width="37.28515625" style="4" customWidth="1"/>
    <col min="3" max="3" width="12.7109375" style="4" customWidth="1"/>
    <col min="4" max="4" width="8.5703125" style="4" bestFit="1" customWidth="1"/>
    <col min="5" max="5" width="12" style="4" bestFit="1" customWidth="1"/>
    <col min="6" max="6" width="14.5703125" style="22" bestFit="1" customWidth="1"/>
    <col min="7" max="7" width="12" style="22" bestFit="1" customWidth="1"/>
    <col min="8" max="249" width="11.42578125" style="4" customWidth="1"/>
    <col min="250" max="16384" width="8.85546875" style="4"/>
  </cols>
  <sheetData>
    <row r="2" spans="1:6" x14ac:dyDescent="0.2">
      <c r="A2" s="1" t="s">
        <v>38</v>
      </c>
      <c r="B2" s="2"/>
      <c r="C2" s="3" t="s">
        <v>19</v>
      </c>
      <c r="D2" s="2"/>
      <c r="E2" s="2"/>
    </row>
    <row r="3" spans="1:6" x14ac:dyDescent="0.2">
      <c r="A3" s="2"/>
      <c r="B3" s="2" t="s">
        <v>1</v>
      </c>
      <c r="C3" s="33">
        <f>Input!C8*Input!C9</f>
        <v>38</v>
      </c>
      <c r="D3" s="2"/>
      <c r="E3" s="2"/>
    </row>
    <row r="4" spans="1:6" ht="12.75" thickBot="1" x14ac:dyDescent="0.25">
      <c r="A4" s="2"/>
      <c r="B4" s="2" t="s">
        <v>14</v>
      </c>
      <c r="C4" s="34">
        <f>(Input!C10/Input!C11)+(Input!C13*Input!C12)</f>
        <v>3.125</v>
      </c>
      <c r="D4" s="2"/>
      <c r="E4" s="2"/>
      <c r="F4" s="25"/>
    </row>
    <row r="5" spans="1:6" ht="12.75" thickBot="1" x14ac:dyDescent="0.25">
      <c r="A5" s="2"/>
      <c r="B5" s="2" t="s">
        <v>33</v>
      </c>
      <c r="C5" s="34">
        <f>Input!C14/Input!C15</f>
        <v>16.666666666666668</v>
      </c>
      <c r="D5" s="26" t="s">
        <v>35</v>
      </c>
      <c r="E5" s="2" t="s">
        <v>34</v>
      </c>
      <c r="F5" s="25"/>
    </row>
    <row r="6" spans="1:6" x14ac:dyDescent="0.2">
      <c r="A6" s="1"/>
      <c r="B6" s="1" t="s">
        <v>18</v>
      </c>
      <c r="C6" s="35">
        <f>IF(D5="yes",SUM(C3:C5),SUM(C3:C4))</f>
        <v>41.125</v>
      </c>
      <c r="E6" s="1"/>
    </row>
    <row r="7" spans="1:6" x14ac:dyDescent="0.2">
      <c r="A7" s="2"/>
      <c r="B7" s="2"/>
      <c r="C7" s="5"/>
      <c r="D7" s="2"/>
      <c r="E7" s="2"/>
    </row>
    <row r="8" spans="1:6" x14ac:dyDescent="0.2">
      <c r="A8" s="1" t="s">
        <v>39</v>
      </c>
      <c r="B8" s="2"/>
      <c r="C8" s="5"/>
      <c r="D8" s="2"/>
      <c r="E8" s="2"/>
    </row>
    <row r="9" spans="1:6" x14ac:dyDescent="0.2">
      <c r="A9" s="2"/>
      <c r="B9" s="2" t="s">
        <v>16</v>
      </c>
      <c r="C9" s="33">
        <f>Input!C18</f>
        <v>1200</v>
      </c>
      <c r="D9" s="2"/>
      <c r="E9" s="2"/>
    </row>
    <row r="10" spans="1:6" x14ac:dyDescent="0.2">
      <c r="A10" s="2"/>
      <c r="B10" s="2" t="s">
        <v>17</v>
      </c>
      <c r="C10" s="33">
        <f>Input!C19*12</f>
        <v>600</v>
      </c>
      <c r="D10" s="2"/>
      <c r="E10" s="2"/>
    </row>
    <row r="11" spans="1:6" x14ac:dyDescent="0.2">
      <c r="A11" s="2"/>
      <c r="B11" s="2" t="s">
        <v>2</v>
      </c>
      <c r="C11" s="29">
        <f>Input!C20</f>
        <v>1500</v>
      </c>
      <c r="D11" s="2"/>
      <c r="E11" s="2"/>
    </row>
    <row r="12" spans="1:6" x14ac:dyDescent="0.2">
      <c r="A12" s="2"/>
      <c r="B12" s="2" t="s">
        <v>23</v>
      </c>
      <c r="C12" s="33">
        <f>Input!C21</f>
        <v>500</v>
      </c>
      <c r="D12" s="38"/>
      <c r="E12" s="38"/>
      <c r="F12" s="39"/>
    </row>
    <row r="13" spans="1:6" x14ac:dyDescent="0.2">
      <c r="A13" s="2"/>
      <c r="B13" s="2" t="s">
        <v>27</v>
      </c>
      <c r="C13" s="34">
        <f>Input!C31*12</f>
        <v>3090.4996794270351</v>
      </c>
      <c r="D13" s="40"/>
      <c r="E13" s="38"/>
      <c r="F13" s="39"/>
    </row>
    <row r="14" spans="1:6" x14ac:dyDescent="0.2">
      <c r="A14" s="2"/>
      <c r="B14" s="2" t="s">
        <v>29</v>
      </c>
      <c r="C14" s="34">
        <f>Input!C22</f>
        <v>255</v>
      </c>
      <c r="D14" s="38"/>
      <c r="E14" s="38"/>
      <c r="F14" s="39"/>
    </row>
    <row r="15" spans="1:6" x14ac:dyDescent="0.2">
      <c r="A15" s="1"/>
      <c r="B15" s="1" t="s">
        <v>37</v>
      </c>
      <c r="C15" s="35">
        <f>SUM(C9:C14)</f>
        <v>7145.4996794270355</v>
      </c>
      <c r="D15" s="41"/>
      <c r="E15" s="42"/>
      <c r="F15" s="39"/>
    </row>
    <row r="16" spans="1:6" x14ac:dyDescent="0.2">
      <c r="A16" s="1"/>
      <c r="B16" s="1" t="s">
        <v>36</v>
      </c>
      <c r="C16" s="35">
        <f>C15/12</f>
        <v>595.45830661891966</v>
      </c>
      <c r="D16" s="43"/>
      <c r="E16" s="43"/>
      <c r="F16" s="39"/>
    </row>
    <row r="17" spans="1:7" x14ac:dyDescent="0.2">
      <c r="A17" s="1"/>
      <c r="B17" s="1"/>
      <c r="C17" s="6"/>
      <c r="D17" s="43"/>
      <c r="E17" s="43"/>
      <c r="F17" s="39"/>
    </row>
    <row r="18" spans="1:7" x14ac:dyDescent="0.2">
      <c r="A18" s="2"/>
      <c r="B18" s="46" t="s">
        <v>31</v>
      </c>
      <c r="C18" s="36">
        <v>135</v>
      </c>
      <c r="D18" s="38"/>
      <c r="E18" s="38"/>
      <c r="F18" s="39"/>
    </row>
    <row r="19" spans="1:7" x14ac:dyDescent="0.2">
      <c r="A19" s="1"/>
      <c r="B19" s="46" t="s">
        <v>32</v>
      </c>
      <c r="C19" s="52">
        <f>VLOOKUP(C18,Input!H:I,2,1)</f>
        <v>77</v>
      </c>
      <c r="D19" s="1"/>
      <c r="E19" s="1"/>
    </row>
    <row r="20" spans="1:7" x14ac:dyDescent="0.2">
      <c r="A20" s="1"/>
      <c r="B20" s="46" t="s">
        <v>54</v>
      </c>
      <c r="C20" s="47">
        <f>C19*C6+C15</f>
        <v>10312.124679427036</v>
      </c>
      <c r="D20" s="1"/>
      <c r="E20" s="1"/>
    </row>
    <row r="21" spans="1:7" x14ac:dyDescent="0.2">
      <c r="A21" s="1"/>
      <c r="B21" s="1"/>
      <c r="C21" s="6"/>
      <c r="D21" s="1"/>
      <c r="E21" s="1"/>
    </row>
    <row r="22" spans="1:7" x14ac:dyDescent="0.2">
      <c r="B22" s="44" t="s">
        <v>46</v>
      </c>
      <c r="C22" s="45">
        <v>77</v>
      </c>
    </row>
    <row r="23" spans="1:7" x14ac:dyDescent="0.2">
      <c r="B23" s="44" t="s">
        <v>47</v>
      </c>
      <c r="C23" s="47">
        <f>VLOOKUP(C22,Input!I:J,2,FALSE)</f>
        <v>133.92369713541603</v>
      </c>
    </row>
    <row r="24" spans="1:7" x14ac:dyDescent="0.2">
      <c r="B24" s="44" t="s">
        <v>52</v>
      </c>
      <c r="C24" s="53">
        <f>C22*C6+C15</f>
        <v>10312.124679427036</v>
      </c>
    </row>
    <row r="25" spans="1:7" s="50" customFormat="1" x14ac:dyDescent="0.2">
      <c r="B25" s="44" t="s">
        <v>53</v>
      </c>
      <c r="C25" s="54">
        <f>C22*C18-C24</f>
        <v>82.875320572964483</v>
      </c>
      <c r="F25" s="51"/>
      <c r="G25" s="51"/>
    </row>
    <row r="26" spans="1:7" x14ac:dyDescent="0.2">
      <c r="B26" s="49"/>
    </row>
    <row r="27" spans="1:7" x14ac:dyDescent="0.2">
      <c r="B27" s="49"/>
    </row>
  </sheetData>
  <phoneticPr fontId="0" type="noConversion"/>
  <conditionalFormatting sqref="C25">
    <cfRule type="cellIs" dxfId="3" priority="2" operator="lessThan">
      <formula>0</formula>
    </cfRule>
    <cfRule type="cellIs" dxfId="2" priority="1" operator="greaterThan">
      <formula>1</formula>
    </cfRule>
  </conditionalFormatting>
  <dataValidations count="1">
    <dataValidation type="list" allowBlank="1" showInputMessage="1" showErrorMessage="1" sqref="D5 D13">
      <formula1>"Yes, No"</formula1>
    </dataValidation>
  </dataValidations>
  <pageMargins left="0.32" right="0.25" top="0.99" bottom="1" header="0.5" footer="0.5"/>
  <pageSetup orientation="portrait" r:id="rId1"/>
  <headerFooter alignWithMargins="0">
    <oddHeader>&amp;C&amp;"Arial,Bold"&amp;16Aircraft Operating Cost Worksheet</oddHeader>
    <oddFooter>&amp;LMason R. Holland Jr.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0"/>
  <sheetViews>
    <sheetView topLeftCell="C2" zoomScaleNormal="100" workbookViewId="0">
      <selection activeCell="H1" sqref="H1:J1048576"/>
    </sheetView>
  </sheetViews>
  <sheetFormatPr defaultColWidth="8.85546875" defaultRowHeight="12.75" x14ac:dyDescent="0.2"/>
  <cols>
    <col min="1" max="1" width="5.42578125" style="2" customWidth="1"/>
    <col min="2" max="2" width="73.140625" style="2" customWidth="1"/>
    <col min="3" max="3" width="12.28515625" style="2" customWidth="1"/>
    <col min="4" max="4" width="14.28515625" style="2" customWidth="1"/>
    <col min="5" max="5" width="2.5703125" style="2" customWidth="1"/>
    <col min="6" max="6" width="16.85546875" style="2" customWidth="1"/>
    <col min="7" max="7" width="16.7109375" style="2" customWidth="1"/>
    <col min="8" max="10" width="40.7109375" customWidth="1"/>
    <col min="11" max="256" width="11.42578125" style="2" customWidth="1"/>
    <col min="257" max="16384" width="8.85546875" style="2"/>
  </cols>
  <sheetData>
    <row r="1" spans="1:10" x14ac:dyDescent="0.2">
      <c r="H1" s="24">
        <f>Dashboard!$C$6+(Dashboard!$C$15/I1)</f>
        <v>47.079583066189194</v>
      </c>
      <c r="I1">
        <v>1200</v>
      </c>
      <c r="J1" s="24">
        <f>Dashboard!$C$6+(Dashboard!$C$15/I1)</f>
        <v>47.079583066189194</v>
      </c>
    </row>
    <row r="2" spans="1:10" x14ac:dyDescent="0.2">
      <c r="B2" s="1" t="s">
        <v>22</v>
      </c>
      <c r="H2" s="24">
        <f>Dashboard!$C$6+(Dashboard!$C$15/I2)</f>
        <v>47.084549357320299</v>
      </c>
      <c r="I2">
        <v>1199</v>
      </c>
      <c r="J2" s="24">
        <f>Dashboard!$C$6+(Dashboard!$C$15/I2)</f>
        <v>47.084549357320299</v>
      </c>
    </row>
    <row r="3" spans="1:10" x14ac:dyDescent="0.2">
      <c r="H3" s="24">
        <f>Dashboard!$C$6+(Dashboard!$C$15/I3)</f>
        <v>47.089523939421568</v>
      </c>
      <c r="I3">
        <v>1198</v>
      </c>
      <c r="J3" s="24">
        <f>Dashboard!$C$6+(Dashboard!$C$15/I3)</f>
        <v>47.089523939421568</v>
      </c>
    </row>
    <row r="4" spans="1:10" x14ac:dyDescent="0.2">
      <c r="C4" s="10"/>
      <c r="E4" s="31"/>
      <c r="F4" s="4" t="s">
        <v>51</v>
      </c>
      <c r="H4" s="24">
        <f>Dashboard!$C$6+(Dashboard!$C$15/I4)</f>
        <v>47.094506833272376</v>
      </c>
      <c r="I4">
        <v>1197</v>
      </c>
      <c r="J4" s="24">
        <f>Dashboard!$C$6+(Dashboard!$C$15/I4)</f>
        <v>47.094506833272376</v>
      </c>
    </row>
    <row r="5" spans="1:10" x14ac:dyDescent="0.2">
      <c r="B5" s="2" t="s">
        <v>20</v>
      </c>
      <c r="C5" s="8"/>
      <c r="E5" s="32"/>
      <c r="F5" s="2" t="s">
        <v>42</v>
      </c>
      <c r="H5" s="24">
        <f>Dashboard!$C$6+(Dashboard!$C$15/I5)</f>
        <v>47.099498059721604</v>
      </c>
      <c r="I5">
        <v>1196</v>
      </c>
      <c r="J5" s="24">
        <f>Dashboard!$C$6+(Dashboard!$C$15/I5)</f>
        <v>47.099498059721604</v>
      </c>
    </row>
    <row r="6" spans="1:10" x14ac:dyDescent="0.2">
      <c r="C6" s="37" t="s">
        <v>43</v>
      </c>
      <c r="H6" s="24">
        <f>Dashboard!$C$6+(Dashboard!$C$15/I6)</f>
        <v>47.104497639687892</v>
      </c>
      <c r="I6">
        <v>1195</v>
      </c>
      <c r="J6" s="24">
        <f>Dashboard!$C$6+(Dashboard!$C$15/I6)</f>
        <v>47.104497639687892</v>
      </c>
    </row>
    <row r="7" spans="1:10" x14ac:dyDescent="0.2">
      <c r="A7" s="1" t="s">
        <v>41</v>
      </c>
      <c r="C7" s="10"/>
      <c r="F7" s="7"/>
      <c r="H7" s="24">
        <f>Dashboard!$C$6+(Dashboard!$C$15/I7)</f>
        <v>47.109505594159998</v>
      </c>
      <c r="I7">
        <v>1194</v>
      </c>
      <c r="J7" s="24">
        <f>Dashboard!$C$6+(Dashboard!$C$15/I7)</f>
        <v>47.109505594159998</v>
      </c>
    </row>
    <row r="8" spans="1:10" x14ac:dyDescent="0.2">
      <c r="B8" s="2" t="s">
        <v>4</v>
      </c>
      <c r="C8" s="11">
        <v>4.75</v>
      </c>
      <c r="F8" s="7"/>
      <c r="H8" s="24">
        <f>Dashboard!$C$6+(Dashboard!$C$15/I8)</f>
        <v>47.114521944197008</v>
      </c>
      <c r="I8">
        <v>1193</v>
      </c>
      <c r="J8" s="24">
        <f>Dashboard!$C$6+(Dashboard!$C$15/I8)</f>
        <v>47.114521944197008</v>
      </c>
    </row>
    <row r="9" spans="1:10" x14ac:dyDescent="0.2">
      <c r="A9" s="1"/>
      <c r="B9" s="2" t="s">
        <v>5</v>
      </c>
      <c r="C9" s="12">
        <v>8</v>
      </c>
      <c r="F9" s="7"/>
      <c r="H9" s="24">
        <f>Dashboard!$C$6+(Dashboard!$C$15/I9)</f>
        <v>47.119546710928724</v>
      </c>
      <c r="I9">
        <v>1192</v>
      </c>
      <c r="J9" s="24">
        <f>Dashboard!$C$6+(Dashboard!$C$15/I9)</f>
        <v>47.119546710928724</v>
      </c>
    </row>
    <row r="10" spans="1:10" x14ac:dyDescent="0.2">
      <c r="A10" s="1"/>
      <c r="B10" s="2" t="s">
        <v>13</v>
      </c>
      <c r="C10" s="13">
        <v>100</v>
      </c>
      <c r="F10" s="7"/>
      <c r="H10" s="24">
        <f>Dashboard!$C$6+(Dashboard!$C$15/I10)</f>
        <v>47.124579915555863</v>
      </c>
      <c r="I10">
        <v>1191</v>
      </c>
      <c r="J10" s="24">
        <f>Dashboard!$C$6+(Dashboard!$C$15/I10)</f>
        <v>47.124579915555863</v>
      </c>
    </row>
    <row r="11" spans="1:10" x14ac:dyDescent="0.2">
      <c r="A11" s="1"/>
      <c r="B11" s="2" t="s">
        <v>3</v>
      </c>
      <c r="C11" s="12">
        <v>50</v>
      </c>
      <c r="F11" s="7"/>
      <c r="H11" s="24">
        <f>Dashboard!$C$6+(Dashboard!$C$15/I11)</f>
        <v>47.129621579350449</v>
      </c>
      <c r="I11">
        <v>1190</v>
      </c>
      <c r="J11" s="24">
        <f>Dashboard!$C$6+(Dashboard!$C$15/I11)</f>
        <v>47.129621579350449</v>
      </c>
    </row>
    <row r="12" spans="1:10" x14ac:dyDescent="0.2">
      <c r="A12" s="1"/>
      <c r="B12" s="2" t="s">
        <v>6</v>
      </c>
      <c r="C12" s="18">
        <v>0.15</v>
      </c>
      <c r="F12" s="7"/>
      <c r="H12" s="24">
        <f>Dashboard!$C$6+(Dashboard!$C$15/I12)</f>
        <v>47.134671723656041</v>
      </c>
      <c r="I12">
        <v>1189</v>
      </c>
      <c r="J12" s="24">
        <f>Dashboard!$C$6+(Dashboard!$C$15/I12)</f>
        <v>47.134671723656041</v>
      </c>
    </row>
    <row r="13" spans="1:10" x14ac:dyDescent="0.2">
      <c r="A13" s="1"/>
      <c r="B13" s="2" t="s">
        <v>15</v>
      </c>
      <c r="C13" s="11">
        <v>7.5</v>
      </c>
      <c r="F13" s="7"/>
      <c r="H13" s="24">
        <f>Dashboard!$C$6+(Dashboard!$C$15/I13)</f>
        <v>47.139730369888078</v>
      </c>
      <c r="I13">
        <v>1188</v>
      </c>
      <c r="J13" s="24">
        <f>Dashboard!$C$6+(Dashboard!$C$15/I13)</f>
        <v>47.139730369888078</v>
      </c>
    </row>
    <row r="14" spans="1:10" x14ac:dyDescent="0.2">
      <c r="A14" s="1"/>
      <c r="B14" s="2" t="s">
        <v>7</v>
      </c>
      <c r="C14" s="13">
        <v>20000</v>
      </c>
      <c r="F14" s="7"/>
      <c r="H14" s="24">
        <f>Dashboard!$C$6+(Dashboard!$C$15/I14)</f>
        <v>47.144797539534153</v>
      </c>
      <c r="I14">
        <v>1187</v>
      </c>
      <c r="J14" s="24">
        <f>Dashboard!$C$6+(Dashboard!$C$15/I14)</f>
        <v>47.144797539534153</v>
      </c>
    </row>
    <row r="15" spans="1:10" x14ac:dyDescent="0.2">
      <c r="A15" s="1"/>
      <c r="B15" s="2" t="s">
        <v>21</v>
      </c>
      <c r="C15" s="12">
        <v>1200</v>
      </c>
      <c r="D15" s="2" t="s">
        <v>50</v>
      </c>
      <c r="F15" s="7"/>
      <c r="H15" s="24">
        <f>Dashboard!$C$6+(Dashboard!$C$15/I15)</f>
        <v>47.149873254154329</v>
      </c>
      <c r="I15">
        <v>1186</v>
      </c>
      <c r="J15" s="24">
        <f>Dashboard!$C$6+(Dashboard!$C$15/I15)</f>
        <v>47.149873254154329</v>
      </c>
    </row>
    <row r="16" spans="1:10" x14ac:dyDescent="0.2">
      <c r="A16" s="1"/>
      <c r="C16" s="9"/>
      <c r="F16" s="7"/>
      <c r="H16" s="24">
        <f>Dashboard!$C$6+(Dashboard!$C$15/I16)</f>
        <v>47.154957535381463</v>
      </c>
      <c r="I16">
        <v>1185</v>
      </c>
      <c r="J16" s="24">
        <f>Dashboard!$C$6+(Dashboard!$C$15/I16)</f>
        <v>47.154957535381463</v>
      </c>
    </row>
    <row r="17" spans="1:10" x14ac:dyDescent="0.2">
      <c r="A17" s="1" t="s">
        <v>40</v>
      </c>
      <c r="C17" s="9"/>
      <c r="F17" s="7"/>
      <c r="H17" s="24">
        <f>Dashboard!$C$6+(Dashboard!$C$15/I17)</f>
        <v>47.160050404921485</v>
      </c>
      <c r="I17">
        <v>1184</v>
      </c>
      <c r="J17" s="24">
        <f>Dashboard!$C$6+(Dashboard!$C$15/I17)</f>
        <v>47.160050404921485</v>
      </c>
    </row>
    <row r="18" spans="1:10" x14ac:dyDescent="0.2">
      <c r="B18" s="2" t="s">
        <v>8</v>
      </c>
      <c r="C18" s="15">
        <v>1200</v>
      </c>
      <c r="F18" s="7"/>
      <c r="H18" s="24">
        <f>Dashboard!$C$6+(Dashboard!$C$15/I18)</f>
        <v>47.165151884553708</v>
      </c>
      <c r="I18">
        <v>1183</v>
      </c>
      <c r="J18" s="24">
        <f>Dashboard!$C$6+(Dashboard!$C$15/I18)</f>
        <v>47.165151884553708</v>
      </c>
    </row>
    <row r="19" spans="1:10" x14ac:dyDescent="0.2">
      <c r="A19" s="1"/>
      <c r="B19" s="2" t="s">
        <v>44</v>
      </c>
      <c r="C19" s="15">
        <v>50</v>
      </c>
      <c r="F19" s="7"/>
      <c r="H19" s="24">
        <f>Dashboard!$C$6+(Dashboard!$C$15/I19)</f>
        <v>47.17026199613116</v>
      </c>
      <c r="I19">
        <v>1182</v>
      </c>
      <c r="J19" s="24">
        <f>Dashboard!$C$6+(Dashboard!$C$15/I19)</f>
        <v>47.17026199613116</v>
      </c>
    </row>
    <row r="20" spans="1:10" x14ac:dyDescent="0.2">
      <c r="A20" s="1"/>
      <c r="B20" s="2" t="s">
        <v>0</v>
      </c>
      <c r="C20" s="15">
        <v>1500</v>
      </c>
      <c r="D20" s="2" t="s">
        <v>49</v>
      </c>
      <c r="F20" s="7"/>
      <c r="H20" s="24">
        <f>Dashboard!$C$6+(Dashboard!$C$15/I20)</f>
        <v>47.175380761580897</v>
      </c>
      <c r="I20">
        <v>1181</v>
      </c>
      <c r="J20" s="24">
        <f>Dashboard!$C$6+(Dashboard!$C$15/I20)</f>
        <v>47.175380761580897</v>
      </c>
    </row>
    <row r="21" spans="1:10" x14ac:dyDescent="0.2">
      <c r="A21" s="1"/>
      <c r="B21" s="2" t="s">
        <v>12</v>
      </c>
      <c r="C21" s="15">
        <v>500</v>
      </c>
      <c r="F21" s="7"/>
      <c r="H21" s="24">
        <f>Dashboard!$C$6+(Dashboard!$C$15/I21)</f>
        <v>47.180508202904264</v>
      </c>
      <c r="I21">
        <v>1180</v>
      </c>
      <c r="J21" s="24">
        <f>Dashboard!$C$6+(Dashboard!$C$15/I21)</f>
        <v>47.180508202904264</v>
      </c>
    </row>
    <row r="22" spans="1:10" x14ac:dyDescent="0.2">
      <c r="B22" s="2" t="s">
        <v>28</v>
      </c>
      <c r="C22" s="21">
        <f>C25*0.005+5</f>
        <v>255</v>
      </c>
      <c r="D22" s="2" t="s">
        <v>48</v>
      </c>
      <c r="F22" s="7"/>
      <c r="H22" s="24">
        <f>Dashboard!$C$6+(Dashboard!$C$15/I22)</f>
        <v>47.185644342177298</v>
      </c>
      <c r="I22">
        <v>1179</v>
      </c>
      <c r="J22" s="24">
        <f>Dashboard!$C$6+(Dashboard!$C$15/I22)</f>
        <v>47.185644342177298</v>
      </c>
    </row>
    <row r="23" spans="1:10" x14ac:dyDescent="0.2">
      <c r="C23" s="21"/>
      <c r="F23" s="7"/>
      <c r="H23" s="24">
        <f>Dashboard!$C$6+(Dashboard!$C$15/I23)</f>
        <v>47.190789201550963</v>
      </c>
      <c r="I23">
        <v>1178</v>
      </c>
      <c r="J23" s="24">
        <f>Dashboard!$C$6+(Dashboard!$C$15/I23)</f>
        <v>47.190789201550963</v>
      </c>
    </row>
    <row r="24" spans="1:10" x14ac:dyDescent="0.2">
      <c r="B24" s="1" t="s">
        <v>45</v>
      </c>
      <c r="C24" s="21"/>
      <c r="F24" s="7"/>
      <c r="H24" s="24">
        <f>Dashboard!$C$6+(Dashboard!$C$15/I24)</f>
        <v>47.195942803251519</v>
      </c>
      <c r="I24">
        <v>1177</v>
      </c>
      <c r="J24" s="24">
        <f>Dashboard!$C$6+(Dashboard!$C$15/I24)</f>
        <v>47.195942803251519</v>
      </c>
    </row>
    <row r="25" spans="1:10" x14ac:dyDescent="0.2">
      <c r="A25" s="1"/>
      <c r="B25" s="2" t="s">
        <v>9</v>
      </c>
      <c r="C25" s="23">
        <v>50000</v>
      </c>
      <c r="D25" s="16"/>
      <c r="F25" s="7"/>
      <c r="H25" s="24">
        <f>Dashboard!$C$6+(Dashboard!$C$15/I25)</f>
        <v>47.201105169580813</v>
      </c>
      <c r="I25">
        <v>1176</v>
      </c>
      <c r="J25" s="24">
        <f>Dashboard!$C$6+(Dashboard!$C$15/I25)</f>
        <v>47.201105169580813</v>
      </c>
    </row>
    <row r="26" spans="1:10" x14ac:dyDescent="0.2">
      <c r="A26" s="1"/>
      <c r="B26" s="2" t="s">
        <v>26</v>
      </c>
      <c r="C26" s="30">
        <f>C25*0.15</f>
        <v>7500</v>
      </c>
      <c r="D26" s="16"/>
      <c r="F26" s="7"/>
      <c r="H26" s="24">
        <f>Dashboard!$C$6+(Dashboard!$C$15/I26)</f>
        <v>47.206276322916622</v>
      </c>
      <c r="I26">
        <v>1175</v>
      </c>
      <c r="J26" s="24">
        <f>Dashboard!$C$6+(Dashboard!$C$15/I26)</f>
        <v>47.206276322916622</v>
      </c>
    </row>
    <row r="27" spans="1:10" x14ac:dyDescent="0.2">
      <c r="A27" s="1"/>
      <c r="B27" s="2" t="s">
        <v>10</v>
      </c>
      <c r="C27" s="28">
        <f>C25-C26</f>
        <v>42500</v>
      </c>
      <c r="D27" s="16" t="s">
        <v>30</v>
      </c>
      <c r="F27" s="7"/>
      <c r="H27" s="24">
        <f>Dashboard!$C$6+(Dashboard!$C$15/I27)</f>
        <v>47.211456285712977</v>
      </c>
      <c r="I27">
        <v>1174</v>
      </c>
      <c r="J27" s="24">
        <f>Dashboard!$C$6+(Dashboard!$C$15/I27)</f>
        <v>47.211456285712977</v>
      </c>
    </row>
    <row r="28" spans="1:10" x14ac:dyDescent="0.2">
      <c r="A28" s="1"/>
      <c r="B28" s="2" t="s">
        <v>11</v>
      </c>
      <c r="C28" s="20">
        <v>0.04</v>
      </c>
      <c r="F28" s="7"/>
      <c r="H28" s="24">
        <f>Dashboard!$C$6+(Dashboard!$C$15/I28)</f>
        <v>47.216645080500456</v>
      </c>
      <c r="I28">
        <v>1173</v>
      </c>
      <c r="J28" s="24">
        <f>Dashboard!$C$6+(Dashboard!$C$15/I28)</f>
        <v>47.216645080500456</v>
      </c>
    </row>
    <row r="29" spans="1:10" x14ac:dyDescent="0.2">
      <c r="A29" s="1"/>
      <c r="B29" s="2" t="s">
        <v>25</v>
      </c>
      <c r="C29" s="19">
        <v>20</v>
      </c>
      <c r="D29" s="17"/>
      <c r="F29" s="7"/>
      <c r="H29" s="24">
        <f>Dashboard!$C$6+(Dashboard!$C$15/I29)</f>
        <v>47.221842729886546</v>
      </c>
      <c r="I29">
        <v>1172</v>
      </c>
      <c r="J29" s="24">
        <f>Dashboard!$C$6+(Dashboard!$C$15/I29)</f>
        <v>47.221842729886546</v>
      </c>
    </row>
    <row r="30" spans="1:10" x14ac:dyDescent="0.2">
      <c r="H30" s="24">
        <f>Dashboard!$C$6+(Dashboard!$C$15/I30)</f>
        <v>47.227049256555965</v>
      </c>
      <c r="I30">
        <v>1171</v>
      </c>
      <c r="J30" s="24">
        <f>Dashboard!$C$6+(Dashboard!$C$15/I30)</f>
        <v>47.227049256555965</v>
      </c>
    </row>
    <row r="31" spans="1:10" x14ac:dyDescent="0.2">
      <c r="A31" s="1"/>
      <c r="B31" s="2" t="s">
        <v>24</v>
      </c>
      <c r="C31" s="27">
        <f>PMT(C28/12,C29*12,-C27)</f>
        <v>257.54163995225292</v>
      </c>
      <c r="D31" s="16" t="s">
        <v>30</v>
      </c>
      <c r="F31" s="7"/>
      <c r="H31" s="24">
        <f>Dashboard!$C$6+(Dashboard!$C$15/I31)</f>
        <v>47.232264683270969</v>
      </c>
      <c r="I31">
        <v>1170</v>
      </c>
      <c r="J31" s="24">
        <f>Dashboard!$C$6+(Dashboard!$C$15/I31)</f>
        <v>47.232264683270969</v>
      </c>
    </row>
    <row r="32" spans="1:10" x14ac:dyDescent="0.2">
      <c r="A32" s="1"/>
      <c r="C32" s="14"/>
      <c r="F32" s="7"/>
      <c r="H32" s="24">
        <f>Dashboard!$C$6+(Dashboard!$C$15/I32)</f>
        <v>47.237489032871714</v>
      </c>
      <c r="I32">
        <v>1169</v>
      </c>
      <c r="J32" s="24">
        <f>Dashboard!$C$6+(Dashboard!$C$15/I32)</f>
        <v>47.237489032871714</v>
      </c>
    </row>
    <row r="33" spans="1:10" x14ac:dyDescent="0.2">
      <c r="H33" s="24">
        <f>Dashboard!$C$6+(Dashboard!$C$15/I33)</f>
        <v>47.242722328276571</v>
      </c>
      <c r="I33">
        <v>1168</v>
      </c>
      <c r="J33" s="24">
        <f>Dashboard!$C$6+(Dashboard!$C$15/I33)</f>
        <v>47.242722328276571</v>
      </c>
    </row>
    <row r="34" spans="1:10" x14ac:dyDescent="0.2">
      <c r="A34" s="1"/>
      <c r="C34" s="48"/>
      <c r="F34" s="7"/>
      <c r="H34" s="24">
        <f>Dashboard!$C$6+(Dashboard!$C$15/I34)</f>
        <v>47.247964592482461</v>
      </c>
      <c r="I34">
        <v>1167</v>
      </c>
      <c r="J34" s="24">
        <f>Dashboard!$C$6+(Dashboard!$C$15/I34)</f>
        <v>47.247964592482461</v>
      </c>
    </row>
    <row r="35" spans="1:10" x14ac:dyDescent="0.2">
      <c r="H35" s="24">
        <f>Dashboard!$C$6+(Dashboard!$C$15/I35)</f>
        <v>47.253215848565212</v>
      </c>
      <c r="I35">
        <v>1166</v>
      </c>
      <c r="J35" s="24">
        <f>Dashboard!$C$6+(Dashboard!$C$15/I35)</f>
        <v>47.253215848565212</v>
      </c>
    </row>
    <row r="36" spans="1:10" x14ac:dyDescent="0.2">
      <c r="F36" s="7"/>
      <c r="H36" s="24">
        <f>Dashboard!$C$6+(Dashboard!$C$15/I36)</f>
        <v>47.258476119679855</v>
      </c>
      <c r="I36">
        <v>1165</v>
      </c>
      <c r="J36" s="24">
        <f>Dashboard!$C$6+(Dashboard!$C$15/I36)</f>
        <v>47.258476119679855</v>
      </c>
    </row>
    <row r="37" spans="1:10" x14ac:dyDescent="0.2">
      <c r="H37" s="24">
        <f>Dashboard!$C$6+(Dashboard!$C$15/I37)</f>
        <v>47.263745429061025</v>
      </c>
      <c r="I37">
        <v>1164</v>
      </c>
      <c r="J37" s="24">
        <f>Dashboard!$C$6+(Dashboard!$C$15/I37)</f>
        <v>47.263745429061025</v>
      </c>
    </row>
    <row r="38" spans="1:10" x14ac:dyDescent="0.2">
      <c r="H38" s="24">
        <f>Dashboard!$C$6+(Dashboard!$C$15/I38)</f>
        <v>47.269023800023248</v>
      </c>
      <c r="I38">
        <v>1163</v>
      </c>
      <c r="J38" s="24">
        <f>Dashboard!$C$6+(Dashboard!$C$15/I38)</f>
        <v>47.269023800023248</v>
      </c>
    </row>
    <row r="39" spans="1:10" x14ac:dyDescent="0.2">
      <c r="H39" s="24">
        <f>Dashboard!$C$6+(Dashboard!$C$15/I39)</f>
        <v>47.274311255961308</v>
      </c>
      <c r="I39">
        <v>1162</v>
      </c>
      <c r="J39" s="24">
        <f>Dashboard!$C$6+(Dashboard!$C$15/I39)</f>
        <v>47.274311255961308</v>
      </c>
    </row>
    <row r="40" spans="1:10" s="1" customFormat="1" x14ac:dyDescent="0.2">
      <c r="H40" s="24">
        <f>Dashboard!$C$6+(Dashboard!$C$15/I40)</f>
        <v>47.279607820350591</v>
      </c>
      <c r="I40">
        <v>1161</v>
      </c>
      <c r="J40" s="24">
        <f>Dashboard!$C$6+(Dashboard!$C$15/I40)</f>
        <v>47.279607820350591</v>
      </c>
    </row>
    <row r="41" spans="1:10" x14ac:dyDescent="0.2">
      <c r="H41" s="24">
        <f>Dashboard!$C$6+(Dashboard!$C$15/I41)</f>
        <v>47.284913516747444</v>
      </c>
      <c r="I41">
        <v>1160</v>
      </c>
      <c r="J41" s="24">
        <f>Dashboard!$C$6+(Dashboard!$C$15/I41)</f>
        <v>47.284913516747444</v>
      </c>
    </row>
    <row r="42" spans="1:10" x14ac:dyDescent="0.2">
      <c r="H42" s="24">
        <f>Dashboard!$C$6+(Dashboard!$C$15/I42)</f>
        <v>47.290228368789506</v>
      </c>
      <c r="I42">
        <v>1159</v>
      </c>
      <c r="J42" s="24">
        <f>Dashboard!$C$6+(Dashboard!$C$15/I42)</f>
        <v>47.290228368789506</v>
      </c>
    </row>
    <row r="43" spans="1:10" x14ac:dyDescent="0.2">
      <c r="H43" s="24">
        <f>Dashboard!$C$6+(Dashboard!$C$15/I43)</f>
        <v>47.295552400196058</v>
      </c>
      <c r="I43">
        <v>1158</v>
      </c>
      <c r="J43" s="24">
        <f>Dashboard!$C$6+(Dashboard!$C$15/I43)</f>
        <v>47.295552400196058</v>
      </c>
    </row>
    <row r="44" spans="1:10" x14ac:dyDescent="0.2">
      <c r="H44" s="24">
        <f>Dashboard!$C$6+(Dashboard!$C$15/I44)</f>
        <v>47.300885634768399</v>
      </c>
      <c r="I44">
        <v>1157</v>
      </c>
      <c r="J44" s="24">
        <f>Dashboard!$C$6+(Dashboard!$C$15/I44)</f>
        <v>47.300885634768399</v>
      </c>
    </row>
    <row r="45" spans="1:10" x14ac:dyDescent="0.2">
      <c r="H45" s="24">
        <f>Dashboard!$C$6+(Dashboard!$C$15/I45)</f>
        <v>47.306228096390171</v>
      </c>
      <c r="I45">
        <v>1156</v>
      </c>
      <c r="J45" s="24">
        <f>Dashboard!$C$6+(Dashboard!$C$15/I45)</f>
        <v>47.306228096390171</v>
      </c>
    </row>
    <row r="46" spans="1:10" x14ac:dyDescent="0.2">
      <c r="H46" s="24">
        <f>Dashboard!$C$6+(Dashboard!$C$15/I46)</f>
        <v>47.311579809027734</v>
      </c>
      <c r="I46">
        <v>1155</v>
      </c>
      <c r="J46" s="24">
        <f>Dashboard!$C$6+(Dashboard!$C$15/I46)</f>
        <v>47.311579809027734</v>
      </c>
    </row>
    <row r="47" spans="1:10" x14ac:dyDescent="0.2">
      <c r="H47" s="24">
        <f>Dashboard!$C$6+(Dashboard!$C$15/I47)</f>
        <v>47.316940796730535</v>
      </c>
      <c r="I47">
        <v>1154</v>
      </c>
      <c r="J47" s="24">
        <f>Dashboard!$C$6+(Dashboard!$C$15/I47)</f>
        <v>47.316940796730535</v>
      </c>
    </row>
    <row r="48" spans="1:10" x14ac:dyDescent="0.2">
      <c r="H48" s="24">
        <f>Dashboard!$C$6+(Dashboard!$C$15/I48)</f>
        <v>47.322311083631426</v>
      </c>
      <c r="I48">
        <v>1153</v>
      </c>
      <c r="J48" s="24">
        <f>Dashboard!$C$6+(Dashboard!$C$15/I48)</f>
        <v>47.322311083631426</v>
      </c>
    </row>
    <row r="49" spans="8:10" s="1" customFormat="1" x14ac:dyDescent="0.2">
      <c r="H49" s="24">
        <f>Dashboard!$C$6+(Dashboard!$C$15/I49)</f>
        <v>47.327690693947076</v>
      </c>
      <c r="I49">
        <v>1152</v>
      </c>
      <c r="J49" s="24">
        <f>Dashboard!$C$6+(Dashboard!$C$15/I49)</f>
        <v>47.327690693947076</v>
      </c>
    </row>
    <row r="50" spans="8:10" s="1" customFormat="1" x14ac:dyDescent="0.2">
      <c r="H50" s="24">
        <f>Dashboard!$C$6+(Dashboard!$C$15/I50)</f>
        <v>47.333079651978309</v>
      </c>
      <c r="I50">
        <v>1151</v>
      </c>
      <c r="J50" s="24">
        <f>Dashboard!$C$6+(Dashboard!$C$15/I50)</f>
        <v>47.333079651978309</v>
      </c>
    </row>
    <row r="51" spans="8:10" s="1" customFormat="1" x14ac:dyDescent="0.2">
      <c r="H51" s="24">
        <f>Dashboard!$C$6+(Dashboard!$C$15/I51)</f>
        <v>47.338477982110469</v>
      </c>
      <c r="I51">
        <v>1150</v>
      </c>
      <c r="J51" s="24">
        <f>Dashboard!$C$6+(Dashboard!$C$15/I51)</f>
        <v>47.338477982110469</v>
      </c>
    </row>
    <row r="52" spans="8:10" x14ac:dyDescent="0.2">
      <c r="H52" s="24">
        <f>Dashboard!$C$6+(Dashboard!$C$15/I52)</f>
        <v>47.343885708813779</v>
      </c>
      <c r="I52">
        <v>1149</v>
      </c>
      <c r="J52" s="24">
        <f>Dashboard!$C$6+(Dashboard!$C$15/I52)</f>
        <v>47.343885708813779</v>
      </c>
    </row>
    <row r="53" spans="8:10" x14ac:dyDescent="0.2">
      <c r="H53" s="24">
        <f>Dashboard!$C$6+(Dashboard!$C$15/I53)</f>
        <v>47.34930285664376</v>
      </c>
      <c r="I53">
        <v>1148</v>
      </c>
      <c r="J53" s="24">
        <f>Dashboard!$C$6+(Dashboard!$C$15/I53)</f>
        <v>47.34930285664376</v>
      </c>
    </row>
    <row r="54" spans="8:10" s="1" customFormat="1" x14ac:dyDescent="0.2">
      <c r="H54" s="24">
        <f>Dashboard!$C$6+(Dashboard!$C$15/I54)</f>
        <v>47.354729450241528</v>
      </c>
      <c r="I54">
        <v>1147</v>
      </c>
      <c r="J54" s="24">
        <f>Dashboard!$C$6+(Dashboard!$C$15/I54)</f>
        <v>47.354729450241528</v>
      </c>
    </row>
    <row r="55" spans="8:10" s="1" customFormat="1" x14ac:dyDescent="0.2">
      <c r="H55" s="24">
        <f>Dashboard!$C$6+(Dashboard!$C$15/I55)</f>
        <v>47.360165514334234</v>
      </c>
      <c r="I55">
        <v>1146</v>
      </c>
      <c r="J55" s="24">
        <f>Dashboard!$C$6+(Dashboard!$C$15/I55)</f>
        <v>47.360165514334234</v>
      </c>
    </row>
    <row r="56" spans="8:10" s="1" customFormat="1" x14ac:dyDescent="0.2">
      <c r="H56" s="24">
        <f>Dashboard!$C$6+(Dashboard!$C$15/I56)</f>
        <v>47.365611073735401</v>
      </c>
      <c r="I56">
        <v>1145</v>
      </c>
      <c r="J56" s="24">
        <f>Dashboard!$C$6+(Dashboard!$C$15/I56)</f>
        <v>47.365611073735401</v>
      </c>
    </row>
    <row r="57" spans="8:10" x14ac:dyDescent="0.2">
      <c r="H57" s="24">
        <f>Dashboard!$C$6+(Dashboard!$C$15/I57)</f>
        <v>47.371066153345311</v>
      </c>
      <c r="I57">
        <v>1144</v>
      </c>
      <c r="J57" s="24">
        <f>Dashboard!$C$6+(Dashboard!$C$15/I57)</f>
        <v>47.371066153345311</v>
      </c>
    </row>
    <row r="58" spans="8:10" x14ac:dyDescent="0.2">
      <c r="H58" s="24">
        <f>Dashboard!$C$6+(Dashboard!$C$15/I58)</f>
        <v>47.376530778151391</v>
      </c>
      <c r="I58">
        <v>1143</v>
      </c>
      <c r="J58" s="24">
        <f>Dashboard!$C$6+(Dashboard!$C$15/I58)</f>
        <v>47.376530778151391</v>
      </c>
    </row>
    <row r="59" spans="8:10" s="1" customFormat="1" x14ac:dyDescent="0.2">
      <c r="H59" s="24">
        <f>Dashboard!$C$6+(Dashboard!$C$15/I59)</f>
        <v>47.382004973228575</v>
      </c>
      <c r="I59">
        <v>1142</v>
      </c>
      <c r="J59" s="24">
        <f>Dashboard!$C$6+(Dashboard!$C$15/I59)</f>
        <v>47.382004973228575</v>
      </c>
    </row>
    <row r="60" spans="8:10" x14ac:dyDescent="0.2">
      <c r="H60" s="24">
        <f>Dashboard!$C$6+(Dashboard!$C$15/I60)</f>
        <v>47.387488763739732</v>
      </c>
      <c r="I60">
        <v>1141</v>
      </c>
      <c r="J60" s="24">
        <f>Dashboard!$C$6+(Dashboard!$C$15/I60)</f>
        <v>47.387488763739732</v>
      </c>
    </row>
    <row r="61" spans="8:10" x14ac:dyDescent="0.2">
      <c r="H61" s="24">
        <f>Dashboard!$C$6+(Dashboard!$C$15/I61)</f>
        <v>47.392982174935995</v>
      </c>
      <c r="I61">
        <v>1140</v>
      </c>
      <c r="J61" s="24">
        <f>Dashboard!$C$6+(Dashboard!$C$15/I61)</f>
        <v>47.392982174935995</v>
      </c>
    </row>
    <row r="62" spans="8:10" x14ac:dyDescent="0.2">
      <c r="H62" s="24">
        <f>Dashboard!$C$6+(Dashboard!$C$15/I62)</f>
        <v>47.398485232157185</v>
      </c>
      <c r="I62">
        <v>1139</v>
      </c>
      <c r="J62" s="24">
        <f>Dashboard!$C$6+(Dashboard!$C$15/I62)</f>
        <v>47.398485232157185</v>
      </c>
    </row>
    <row r="63" spans="8:10" x14ac:dyDescent="0.2">
      <c r="H63" s="24">
        <f>Dashboard!$C$6+(Dashboard!$C$15/I63)</f>
        <v>47.403997960832193</v>
      </c>
      <c r="I63">
        <v>1138</v>
      </c>
      <c r="J63" s="24">
        <f>Dashboard!$C$6+(Dashboard!$C$15/I63)</f>
        <v>47.403997960832193</v>
      </c>
    </row>
    <row r="64" spans="8:10" x14ac:dyDescent="0.2">
      <c r="H64" s="24">
        <f>Dashboard!$C$6+(Dashboard!$C$15/I64)</f>
        <v>47.409520386479365</v>
      </c>
      <c r="I64">
        <v>1137</v>
      </c>
      <c r="J64" s="24">
        <f>Dashboard!$C$6+(Dashboard!$C$15/I64)</f>
        <v>47.409520386479365</v>
      </c>
    </row>
    <row r="65" spans="8:10" x14ac:dyDescent="0.2">
      <c r="H65" s="24">
        <f>Dashboard!$C$6+(Dashboard!$C$15/I65)</f>
        <v>47.415052534706895</v>
      </c>
      <c r="I65">
        <v>1136</v>
      </c>
      <c r="J65" s="24">
        <f>Dashboard!$C$6+(Dashboard!$C$15/I65)</f>
        <v>47.415052534706895</v>
      </c>
    </row>
    <row r="66" spans="8:10" x14ac:dyDescent="0.2">
      <c r="H66" s="24">
        <f>Dashboard!$C$6+(Dashboard!$C$15/I66)</f>
        <v>47.420594431213246</v>
      </c>
      <c r="I66">
        <v>1135</v>
      </c>
      <c r="J66" s="24">
        <f>Dashboard!$C$6+(Dashboard!$C$15/I66)</f>
        <v>47.420594431213246</v>
      </c>
    </row>
    <row r="67" spans="8:10" x14ac:dyDescent="0.2">
      <c r="H67" s="24">
        <f>Dashboard!$C$6+(Dashboard!$C$15/I67)</f>
        <v>47.426146101787509</v>
      </c>
      <c r="I67">
        <v>1134</v>
      </c>
      <c r="J67" s="24">
        <f>Dashboard!$C$6+(Dashboard!$C$15/I67)</f>
        <v>47.426146101787509</v>
      </c>
    </row>
    <row r="68" spans="8:10" s="1" customFormat="1" x14ac:dyDescent="0.2">
      <c r="H68" s="24">
        <f>Dashboard!$C$6+(Dashboard!$C$15/I68)</f>
        <v>47.431707572309826</v>
      </c>
      <c r="I68">
        <v>1133</v>
      </c>
      <c r="J68" s="24">
        <f>Dashboard!$C$6+(Dashboard!$C$15/I68)</f>
        <v>47.431707572309826</v>
      </c>
    </row>
    <row r="69" spans="8:10" x14ac:dyDescent="0.2">
      <c r="H69" s="24">
        <f>Dashboard!$C$6+(Dashboard!$C$15/I69)</f>
        <v>47.437278868751797</v>
      </c>
      <c r="I69">
        <v>1132</v>
      </c>
      <c r="J69" s="24">
        <f>Dashboard!$C$6+(Dashboard!$C$15/I69)</f>
        <v>47.437278868751797</v>
      </c>
    </row>
    <row r="70" spans="8:10" x14ac:dyDescent="0.2">
      <c r="H70" s="24">
        <f>Dashboard!$C$6+(Dashboard!$C$15/I70)</f>
        <v>47.442860017176869</v>
      </c>
      <c r="I70">
        <v>1131</v>
      </c>
      <c r="J70" s="24">
        <f>Dashboard!$C$6+(Dashboard!$C$15/I70)</f>
        <v>47.442860017176869</v>
      </c>
    </row>
    <row r="71" spans="8:10" x14ac:dyDescent="0.2">
      <c r="H71" s="24">
        <f>Dashboard!$C$6+(Dashboard!$C$15/I71)</f>
        <v>47.448451043740739</v>
      </c>
      <c r="I71">
        <v>1130</v>
      </c>
      <c r="J71" s="24">
        <f>Dashboard!$C$6+(Dashboard!$C$15/I71)</f>
        <v>47.448451043740739</v>
      </c>
    </row>
    <row r="72" spans="8:10" x14ac:dyDescent="0.2">
      <c r="H72" s="24">
        <f>Dashboard!$C$6+(Dashboard!$C$15/I72)</f>
        <v>47.454051974691794</v>
      </c>
      <c r="I72">
        <v>1129</v>
      </c>
      <c r="J72" s="24">
        <f>Dashboard!$C$6+(Dashboard!$C$15/I72)</f>
        <v>47.454051974691794</v>
      </c>
    </row>
    <row r="73" spans="8:10" x14ac:dyDescent="0.2">
      <c r="H73" s="24">
        <f>Dashboard!$C$6+(Dashboard!$C$15/I73)</f>
        <v>47.459662836371486</v>
      </c>
      <c r="I73">
        <v>1128</v>
      </c>
      <c r="J73" s="24">
        <f>Dashboard!$C$6+(Dashboard!$C$15/I73)</f>
        <v>47.459662836371486</v>
      </c>
    </row>
    <row r="74" spans="8:10" x14ac:dyDescent="0.2">
      <c r="H74" s="24">
        <f>Dashboard!$C$6+(Dashboard!$C$15/I74)</f>
        <v>47.465283655214762</v>
      </c>
      <c r="I74">
        <v>1127</v>
      </c>
      <c r="J74" s="24">
        <f>Dashboard!$C$6+(Dashboard!$C$15/I74)</f>
        <v>47.465283655214762</v>
      </c>
    </row>
    <row r="75" spans="8:10" x14ac:dyDescent="0.2">
      <c r="H75" s="24">
        <f>Dashboard!$C$6+(Dashboard!$C$15/I75)</f>
        <v>47.470914457750474</v>
      </c>
      <c r="I75">
        <v>1126</v>
      </c>
      <c r="J75" s="24">
        <f>Dashboard!$C$6+(Dashboard!$C$15/I75)</f>
        <v>47.470914457750474</v>
      </c>
    </row>
    <row r="76" spans="8:10" x14ac:dyDescent="0.2">
      <c r="H76" s="24">
        <f>Dashboard!$C$6+(Dashboard!$C$15/I76)</f>
        <v>47.476555270601807</v>
      </c>
      <c r="I76">
        <v>1125</v>
      </c>
      <c r="J76" s="24">
        <f>Dashboard!$C$6+(Dashboard!$C$15/I76)</f>
        <v>47.476555270601807</v>
      </c>
    </row>
    <row r="77" spans="8:10" x14ac:dyDescent="0.2">
      <c r="H77" s="24">
        <f>Dashboard!$C$6+(Dashboard!$C$15/I77)</f>
        <v>47.482206120486687</v>
      </c>
      <c r="I77">
        <v>1124</v>
      </c>
      <c r="J77" s="24">
        <f>Dashboard!$C$6+(Dashboard!$C$15/I77)</f>
        <v>47.482206120486687</v>
      </c>
    </row>
    <row r="78" spans="8:10" x14ac:dyDescent="0.2">
      <c r="H78" s="24">
        <f>Dashboard!$C$6+(Dashboard!$C$15/I78)</f>
        <v>47.487867034218198</v>
      </c>
      <c r="I78">
        <v>1123</v>
      </c>
      <c r="J78" s="24">
        <f>Dashboard!$C$6+(Dashboard!$C$15/I78)</f>
        <v>47.487867034218198</v>
      </c>
    </row>
    <row r="79" spans="8:10" x14ac:dyDescent="0.2">
      <c r="H79" s="24">
        <f>Dashboard!$C$6+(Dashboard!$C$15/I79)</f>
        <v>47.493538038705026</v>
      </c>
      <c r="I79">
        <v>1122</v>
      </c>
      <c r="J79" s="24">
        <f>Dashboard!$C$6+(Dashboard!$C$15/I79)</f>
        <v>47.493538038705026</v>
      </c>
    </row>
    <row r="80" spans="8:10" x14ac:dyDescent="0.2">
      <c r="H80" s="24">
        <f>Dashboard!$C$6+(Dashboard!$C$15/I80)</f>
        <v>47.49921916095186</v>
      </c>
      <c r="I80">
        <v>1121</v>
      </c>
      <c r="J80" s="24">
        <f>Dashboard!$C$6+(Dashboard!$C$15/I80)</f>
        <v>47.49921916095186</v>
      </c>
    </row>
    <row r="81" spans="8:10" x14ac:dyDescent="0.2">
      <c r="H81" s="24">
        <f>Dashboard!$C$6+(Dashboard!$C$15/I81)</f>
        <v>47.504910428059851</v>
      </c>
      <c r="I81">
        <v>1120</v>
      </c>
      <c r="J81" s="24">
        <f>Dashboard!$C$6+(Dashboard!$C$15/I81)</f>
        <v>47.504910428059851</v>
      </c>
    </row>
    <row r="82" spans="8:10" x14ac:dyDescent="0.2">
      <c r="H82" s="24">
        <f>Dashboard!$C$6+(Dashboard!$C$15/I82)</f>
        <v>47.51061186722702</v>
      </c>
      <c r="I82">
        <v>1119</v>
      </c>
      <c r="J82" s="24">
        <f>Dashboard!$C$6+(Dashboard!$C$15/I82)</f>
        <v>47.51061186722702</v>
      </c>
    </row>
    <row r="83" spans="8:10" x14ac:dyDescent="0.2">
      <c r="H83" s="24">
        <f>Dashboard!$C$6+(Dashboard!$C$15/I83)</f>
        <v>47.516323505748687</v>
      </c>
      <c r="I83">
        <v>1118</v>
      </c>
      <c r="J83" s="24">
        <f>Dashboard!$C$6+(Dashboard!$C$15/I83)</f>
        <v>47.516323505748687</v>
      </c>
    </row>
    <row r="84" spans="8:10" x14ac:dyDescent="0.2">
      <c r="H84" s="24">
        <f>Dashboard!$C$6+(Dashboard!$C$15/I84)</f>
        <v>47.522045371017938</v>
      </c>
      <c r="I84">
        <v>1117</v>
      </c>
      <c r="J84" s="24">
        <f>Dashboard!$C$6+(Dashboard!$C$15/I84)</f>
        <v>47.522045371017938</v>
      </c>
    </row>
    <row r="85" spans="8:10" x14ac:dyDescent="0.2">
      <c r="H85" s="24">
        <f>Dashboard!$C$6+(Dashboard!$C$15/I85)</f>
        <v>47.52777749052602</v>
      </c>
      <c r="I85">
        <v>1116</v>
      </c>
      <c r="J85" s="24">
        <f>Dashboard!$C$6+(Dashboard!$C$15/I85)</f>
        <v>47.52777749052602</v>
      </c>
    </row>
    <row r="86" spans="8:10" x14ac:dyDescent="0.2">
      <c r="H86" s="24">
        <f>Dashboard!$C$6+(Dashboard!$C$15/I86)</f>
        <v>47.533519891862809</v>
      </c>
      <c r="I86">
        <v>1115</v>
      </c>
      <c r="J86" s="24">
        <f>Dashboard!$C$6+(Dashboard!$C$15/I86)</f>
        <v>47.533519891862809</v>
      </c>
    </row>
    <row r="87" spans="8:10" x14ac:dyDescent="0.2">
      <c r="H87" s="24">
        <f>Dashboard!$C$6+(Dashboard!$C$15/I87)</f>
        <v>47.539272602717269</v>
      </c>
      <c r="I87">
        <v>1114</v>
      </c>
      <c r="J87" s="24">
        <f>Dashboard!$C$6+(Dashboard!$C$15/I87)</f>
        <v>47.539272602717269</v>
      </c>
    </row>
    <row r="88" spans="8:10" x14ac:dyDescent="0.2">
      <c r="H88" s="24">
        <f>Dashboard!$C$6+(Dashboard!$C$15/I88)</f>
        <v>47.545035650877843</v>
      </c>
      <c r="I88">
        <v>1113</v>
      </c>
      <c r="J88" s="24">
        <f>Dashboard!$C$6+(Dashboard!$C$15/I88)</f>
        <v>47.545035650877843</v>
      </c>
    </row>
    <row r="89" spans="8:10" x14ac:dyDescent="0.2">
      <c r="H89" s="24">
        <f>Dashboard!$C$6+(Dashboard!$C$15/I89)</f>
        <v>47.550809064232944</v>
      </c>
      <c r="I89">
        <v>1112</v>
      </c>
      <c r="J89" s="24">
        <f>Dashboard!$C$6+(Dashboard!$C$15/I89)</f>
        <v>47.550809064232944</v>
      </c>
    </row>
    <row r="90" spans="8:10" x14ac:dyDescent="0.2">
      <c r="H90" s="24">
        <f>Dashboard!$C$6+(Dashboard!$C$15/I90)</f>
        <v>47.556592870771411</v>
      </c>
      <c r="I90">
        <v>1111</v>
      </c>
      <c r="J90" s="24">
        <f>Dashboard!$C$6+(Dashboard!$C$15/I90)</f>
        <v>47.556592870771411</v>
      </c>
    </row>
    <row r="91" spans="8:10" x14ac:dyDescent="0.2">
      <c r="H91" s="24">
        <f>Dashboard!$C$6+(Dashboard!$C$15/I91)</f>
        <v>47.562387098582917</v>
      </c>
      <c r="I91">
        <v>1110</v>
      </c>
      <c r="J91" s="24">
        <f>Dashboard!$C$6+(Dashboard!$C$15/I91)</f>
        <v>47.562387098582917</v>
      </c>
    </row>
    <row r="92" spans="8:10" x14ac:dyDescent="0.2">
      <c r="H92" s="24">
        <f>Dashboard!$C$6+(Dashboard!$C$15/I92)</f>
        <v>47.568191775858466</v>
      </c>
      <c r="I92">
        <v>1109</v>
      </c>
      <c r="J92" s="24">
        <f>Dashboard!$C$6+(Dashboard!$C$15/I92)</f>
        <v>47.568191775858466</v>
      </c>
    </row>
    <row r="93" spans="8:10" x14ac:dyDescent="0.2">
      <c r="H93" s="24">
        <f>Dashboard!$C$6+(Dashboard!$C$15/I93)</f>
        <v>47.574006930890825</v>
      </c>
      <c r="I93">
        <v>1108</v>
      </c>
      <c r="J93" s="24">
        <f>Dashboard!$C$6+(Dashboard!$C$15/I93)</f>
        <v>47.574006930890825</v>
      </c>
    </row>
    <row r="94" spans="8:10" x14ac:dyDescent="0.2">
      <c r="H94" s="24">
        <f>Dashboard!$C$6+(Dashboard!$C$15/I94)</f>
        <v>47.579832592075007</v>
      </c>
      <c r="I94">
        <v>1107</v>
      </c>
      <c r="J94" s="24">
        <f>Dashboard!$C$6+(Dashboard!$C$15/I94)</f>
        <v>47.579832592075007</v>
      </c>
    </row>
    <row r="95" spans="8:10" x14ac:dyDescent="0.2">
      <c r="H95" s="24">
        <f>Dashboard!$C$6+(Dashboard!$C$15/I95)</f>
        <v>47.585668787908709</v>
      </c>
      <c r="I95">
        <v>1106</v>
      </c>
      <c r="J95" s="24">
        <f>Dashboard!$C$6+(Dashboard!$C$15/I95)</f>
        <v>47.585668787908709</v>
      </c>
    </row>
    <row r="96" spans="8:10" x14ac:dyDescent="0.2">
      <c r="H96" s="24">
        <f>Dashboard!$C$6+(Dashboard!$C$15/I96)</f>
        <v>47.591515546992795</v>
      </c>
      <c r="I96">
        <v>1105</v>
      </c>
      <c r="J96" s="24">
        <f>Dashboard!$C$6+(Dashboard!$C$15/I96)</f>
        <v>47.591515546992795</v>
      </c>
    </row>
    <row r="97" spans="8:10" x14ac:dyDescent="0.2">
      <c r="H97" s="24">
        <f>Dashboard!$C$6+(Dashboard!$C$15/I97)</f>
        <v>47.597372898031736</v>
      </c>
      <c r="I97">
        <v>1104</v>
      </c>
      <c r="J97" s="24">
        <f>Dashboard!$C$6+(Dashboard!$C$15/I97)</f>
        <v>47.597372898031736</v>
      </c>
    </row>
    <row r="98" spans="8:10" x14ac:dyDescent="0.2">
      <c r="H98" s="24">
        <f>Dashboard!$C$6+(Dashboard!$C$15/I98)</f>
        <v>47.603240869834124</v>
      </c>
      <c r="I98">
        <v>1103</v>
      </c>
      <c r="J98" s="24">
        <f>Dashboard!$C$6+(Dashboard!$C$15/I98)</f>
        <v>47.603240869834124</v>
      </c>
    </row>
    <row r="99" spans="8:10" x14ac:dyDescent="0.2">
      <c r="H99" s="24">
        <f>Dashboard!$C$6+(Dashboard!$C$15/I99)</f>
        <v>47.609119491313102</v>
      </c>
      <c r="I99">
        <v>1102</v>
      </c>
      <c r="J99" s="24">
        <f>Dashboard!$C$6+(Dashboard!$C$15/I99)</f>
        <v>47.609119491313102</v>
      </c>
    </row>
    <row r="100" spans="8:10" x14ac:dyDescent="0.2">
      <c r="H100" s="24">
        <f>Dashboard!$C$6+(Dashboard!$C$15/I100)</f>
        <v>47.615008791486865</v>
      </c>
      <c r="I100">
        <v>1101</v>
      </c>
      <c r="J100" s="24">
        <f>Dashboard!$C$6+(Dashboard!$C$15/I100)</f>
        <v>47.615008791486865</v>
      </c>
    </row>
    <row r="101" spans="8:10" x14ac:dyDescent="0.2">
      <c r="H101" s="24">
        <f>Dashboard!$C$6+(Dashboard!$C$15/I101)</f>
        <v>47.620908799479125</v>
      </c>
      <c r="I101">
        <v>1100</v>
      </c>
      <c r="J101" s="24">
        <f>Dashboard!$C$6+(Dashboard!$C$15/I101)</f>
        <v>47.620908799479125</v>
      </c>
    </row>
    <row r="102" spans="8:10" x14ac:dyDescent="0.2">
      <c r="H102" s="24">
        <f>Dashboard!$C$6+(Dashboard!$C$15/I102)</f>
        <v>47.626819544519599</v>
      </c>
      <c r="I102">
        <v>1099</v>
      </c>
      <c r="J102" s="24">
        <f>Dashboard!$C$6+(Dashboard!$C$15/I102)</f>
        <v>47.626819544519599</v>
      </c>
    </row>
    <row r="103" spans="8:10" x14ac:dyDescent="0.2">
      <c r="H103" s="24">
        <f>Dashboard!$C$6+(Dashboard!$C$15/I103)</f>
        <v>47.632741055944479</v>
      </c>
      <c r="I103">
        <v>1098</v>
      </c>
      <c r="J103" s="24">
        <f>Dashboard!$C$6+(Dashboard!$C$15/I103)</f>
        <v>47.632741055944479</v>
      </c>
    </row>
    <row r="104" spans="8:10" x14ac:dyDescent="0.2">
      <c r="H104" s="24">
        <f>Dashboard!$C$6+(Dashboard!$C$15/I104)</f>
        <v>47.638673363196929</v>
      </c>
      <c r="I104">
        <v>1097</v>
      </c>
      <c r="J104" s="24">
        <f>Dashboard!$C$6+(Dashboard!$C$15/I104)</f>
        <v>47.638673363196929</v>
      </c>
    </row>
    <row r="105" spans="8:10" x14ac:dyDescent="0.2">
      <c r="H105" s="24">
        <f>Dashboard!$C$6+(Dashboard!$C$15/I105)</f>
        <v>47.644616495827584</v>
      </c>
      <c r="I105">
        <v>1096</v>
      </c>
      <c r="J105" s="24">
        <f>Dashboard!$C$6+(Dashboard!$C$15/I105)</f>
        <v>47.644616495827584</v>
      </c>
    </row>
    <row r="106" spans="8:10" x14ac:dyDescent="0.2">
      <c r="H106" s="24">
        <f>Dashboard!$C$6+(Dashboard!$C$15/I106)</f>
        <v>47.650570483495009</v>
      </c>
      <c r="I106">
        <v>1095</v>
      </c>
      <c r="J106" s="24">
        <f>Dashboard!$C$6+(Dashboard!$C$15/I106)</f>
        <v>47.650570483495009</v>
      </c>
    </row>
    <row r="107" spans="8:10" x14ac:dyDescent="0.2">
      <c r="H107" s="24">
        <f>Dashboard!$C$6+(Dashboard!$C$15/I107)</f>
        <v>47.656535355966213</v>
      </c>
      <c r="I107">
        <v>1094</v>
      </c>
      <c r="J107" s="24">
        <f>Dashboard!$C$6+(Dashboard!$C$15/I107)</f>
        <v>47.656535355966213</v>
      </c>
    </row>
    <row r="108" spans="8:10" x14ac:dyDescent="0.2">
      <c r="H108" s="24">
        <f>Dashboard!$C$6+(Dashboard!$C$15/I108)</f>
        <v>47.662511143117143</v>
      </c>
      <c r="I108">
        <v>1093</v>
      </c>
      <c r="J108" s="24">
        <f>Dashboard!$C$6+(Dashboard!$C$15/I108)</f>
        <v>47.662511143117143</v>
      </c>
    </row>
    <row r="109" spans="8:10" x14ac:dyDescent="0.2">
      <c r="H109" s="24">
        <f>Dashboard!$C$6+(Dashboard!$C$15/I109)</f>
        <v>47.66849787493318</v>
      </c>
      <c r="I109">
        <v>1092</v>
      </c>
      <c r="J109" s="24">
        <f>Dashboard!$C$6+(Dashboard!$C$15/I109)</f>
        <v>47.66849787493318</v>
      </c>
    </row>
    <row r="110" spans="8:10" x14ac:dyDescent="0.2">
      <c r="H110" s="24">
        <f>Dashboard!$C$6+(Dashboard!$C$15/I110)</f>
        <v>47.67449558150966</v>
      </c>
      <c r="I110">
        <v>1091</v>
      </c>
      <c r="J110" s="24">
        <f>Dashboard!$C$6+(Dashboard!$C$15/I110)</f>
        <v>47.67449558150966</v>
      </c>
    </row>
    <row r="111" spans="8:10" x14ac:dyDescent="0.2">
      <c r="H111" s="24">
        <f>Dashboard!$C$6+(Dashboard!$C$15/I111)</f>
        <v>47.680504293052323</v>
      </c>
      <c r="I111">
        <v>1090</v>
      </c>
      <c r="J111" s="24">
        <f>Dashboard!$C$6+(Dashboard!$C$15/I111)</f>
        <v>47.680504293052323</v>
      </c>
    </row>
    <row r="112" spans="8:10" x14ac:dyDescent="0.2">
      <c r="H112" s="24">
        <f>Dashboard!$C$6+(Dashboard!$C$15/I112)</f>
        <v>47.686524039877902</v>
      </c>
      <c r="I112">
        <v>1089</v>
      </c>
      <c r="J112" s="24">
        <f>Dashboard!$C$6+(Dashboard!$C$15/I112)</f>
        <v>47.686524039877902</v>
      </c>
    </row>
    <row r="113" spans="8:10" x14ac:dyDescent="0.2">
      <c r="H113" s="24">
        <f>Dashboard!$C$6+(Dashboard!$C$15/I113)</f>
        <v>47.692554852414553</v>
      </c>
      <c r="I113">
        <v>1088</v>
      </c>
      <c r="J113" s="24">
        <f>Dashboard!$C$6+(Dashboard!$C$15/I113)</f>
        <v>47.692554852414553</v>
      </c>
    </row>
    <row r="114" spans="8:10" x14ac:dyDescent="0.2">
      <c r="H114" s="24">
        <f>Dashboard!$C$6+(Dashboard!$C$15/I114)</f>
        <v>47.698596761202424</v>
      </c>
      <c r="I114">
        <v>1087</v>
      </c>
      <c r="J114" s="24">
        <f>Dashboard!$C$6+(Dashboard!$C$15/I114)</f>
        <v>47.698596761202424</v>
      </c>
    </row>
    <row r="115" spans="8:10" x14ac:dyDescent="0.2">
      <c r="H115" s="24">
        <f>Dashboard!$C$6+(Dashboard!$C$15/I115)</f>
        <v>47.704649796894138</v>
      </c>
      <c r="I115">
        <v>1086</v>
      </c>
      <c r="J115" s="24">
        <f>Dashboard!$C$6+(Dashboard!$C$15/I115)</f>
        <v>47.704649796894138</v>
      </c>
    </row>
    <row r="116" spans="8:10" x14ac:dyDescent="0.2">
      <c r="H116" s="24">
        <f>Dashboard!$C$6+(Dashboard!$C$15/I116)</f>
        <v>47.710713990255329</v>
      </c>
      <c r="I116">
        <v>1085</v>
      </c>
      <c r="J116" s="24">
        <f>Dashboard!$C$6+(Dashboard!$C$15/I116)</f>
        <v>47.710713990255329</v>
      </c>
    </row>
    <row r="117" spans="8:10" x14ac:dyDescent="0.2">
      <c r="H117" s="24">
        <f>Dashboard!$C$6+(Dashboard!$C$15/I117)</f>
        <v>47.716789372165159</v>
      </c>
      <c r="I117">
        <v>1084</v>
      </c>
      <c r="J117" s="24">
        <f>Dashboard!$C$6+(Dashboard!$C$15/I117)</f>
        <v>47.716789372165159</v>
      </c>
    </row>
    <row r="118" spans="8:10" x14ac:dyDescent="0.2">
      <c r="H118" s="24">
        <f>Dashboard!$C$6+(Dashboard!$C$15/I118)</f>
        <v>47.722875973616837</v>
      </c>
      <c r="I118">
        <v>1083</v>
      </c>
      <c r="J118" s="24">
        <f>Dashboard!$C$6+(Dashboard!$C$15/I118)</f>
        <v>47.722875973616837</v>
      </c>
    </row>
    <row r="119" spans="8:10" x14ac:dyDescent="0.2">
      <c r="H119" s="24">
        <f>Dashboard!$C$6+(Dashboard!$C$15/I119)</f>
        <v>47.72897382571815</v>
      </c>
      <c r="I119">
        <v>1082</v>
      </c>
      <c r="J119" s="24">
        <f>Dashboard!$C$6+(Dashboard!$C$15/I119)</f>
        <v>47.72897382571815</v>
      </c>
    </row>
    <row r="120" spans="8:10" x14ac:dyDescent="0.2">
      <c r="H120" s="24">
        <f>Dashboard!$C$6+(Dashboard!$C$15/I120)</f>
        <v>47.735082959691987</v>
      </c>
      <c r="I120">
        <v>1081</v>
      </c>
      <c r="J120" s="24">
        <f>Dashboard!$C$6+(Dashboard!$C$15/I120)</f>
        <v>47.735082959691987</v>
      </c>
    </row>
    <row r="121" spans="8:10" x14ac:dyDescent="0.2">
      <c r="H121" s="24">
        <f>Dashboard!$C$6+(Dashboard!$C$15/I121)</f>
        <v>47.741203406876885</v>
      </c>
      <c r="I121">
        <v>1080</v>
      </c>
      <c r="J121" s="24">
        <f>Dashboard!$C$6+(Dashboard!$C$15/I121)</f>
        <v>47.741203406876885</v>
      </c>
    </row>
    <row r="122" spans="8:10" x14ac:dyDescent="0.2">
      <c r="H122" s="24">
        <f>Dashboard!$C$6+(Dashboard!$C$15/I122)</f>
        <v>47.747335198727555</v>
      </c>
      <c r="I122">
        <v>1079</v>
      </c>
      <c r="J122" s="24">
        <f>Dashboard!$C$6+(Dashboard!$C$15/I122)</f>
        <v>47.747335198727555</v>
      </c>
    </row>
    <row r="123" spans="8:10" x14ac:dyDescent="0.2">
      <c r="H123" s="24">
        <f>Dashboard!$C$6+(Dashboard!$C$15/I123)</f>
        <v>47.753478366815429</v>
      </c>
      <c r="I123">
        <v>1078</v>
      </c>
      <c r="J123" s="24">
        <f>Dashboard!$C$6+(Dashboard!$C$15/I123)</f>
        <v>47.753478366815429</v>
      </c>
    </row>
    <row r="124" spans="8:10" x14ac:dyDescent="0.2">
      <c r="H124" s="24">
        <f>Dashboard!$C$6+(Dashboard!$C$15/I124)</f>
        <v>47.759632942829185</v>
      </c>
      <c r="I124">
        <v>1077</v>
      </c>
      <c r="J124" s="24">
        <f>Dashboard!$C$6+(Dashboard!$C$15/I124)</f>
        <v>47.759632942829185</v>
      </c>
    </row>
    <row r="125" spans="8:10" x14ac:dyDescent="0.2">
      <c r="H125" s="24">
        <f>Dashboard!$C$6+(Dashboard!$C$15/I125)</f>
        <v>47.76579895857531</v>
      </c>
      <c r="I125">
        <v>1076</v>
      </c>
      <c r="J125" s="24">
        <f>Dashboard!$C$6+(Dashboard!$C$15/I125)</f>
        <v>47.76579895857531</v>
      </c>
    </row>
    <row r="126" spans="8:10" x14ac:dyDescent="0.2">
      <c r="H126" s="24">
        <f>Dashboard!$C$6+(Dashboard!$C$15/I126)</f>
        <v>47.771976445978638</v>
      </c>
      <c r="I126">
        <v>1075</v>
      </c>
      <c r="J126" s="24">
        <f>Dashboard!$C$6+(Dashboard!$C$15/I126)</f>
        <v>47.771976445978638</v>
      </c>
    </row>
    <row r="127" spans="8:10" x14ac:dyDescent="0.2">
      <c r="H127" s="24">
        <f>Dashboard!$C$6+(Dashboard!$C$15/I127)</f>
        <v>47.778165437082905</v>
      </c>
      <c r="I127">
        <v>1074</v>
      </c>
      <c r="J127" s="24">
        <f>Dashboard!$C$6+(Dashboard!$C$15/I127)</f>
        <v>47.778165437082905</v>
      </c>
    </row>
    <row r="128" spans="8:10" x14ac:dyDescent="0.2">
      <c r="H128" s="24">
        <f>Dashboard!$C$6+(Dashboard!$C$15/I128)</f>
        <v>47.78436596405129</v>
      </c>
      <c r="I128">
        <v>1073</v>
      </c>
      <c r="J128" s="24">
        <f>Dashboard!$C$6+(Dashboard!$C$15/I128)</f>
        <v>47.78436596405129</v>
      </c>
    </row>
    <row r="129" spans="8:10" x14ac:dyDescent="0.2">
      <c r="H129" s="24">
        <f>Dashboard!$C$6+(Dashboard!$C$15/I129)</f>
        <v>47.790578059167011</v>
      </c>
      <c r="I129">
        <v>1072</v>
      </c>
      <c r="J129" s="24">
        <f>Dashboard!$C$6+(Dashboard!$C$15/I129)</f>
        <v>47.790578059167011</v>
      </c>
    </row>
    <row r="130" spans="8:10" x14ac:dyDescent="0.2">
      <c r="H130" s="24">
        <f>Dashboard!$C$6+(Dashboard!$C$15/I130)</f>
        <v>47.796801754833837</v>
      </c>
      <c r="I130">
        <v>1071</v>
      </c>
      <c r="J130" s="24">
        <f>Dashboard!$C$6+(Dashboard!$C$15/I130)</f>
        <v>47.796801754833837</v>
      </c>
    </row>
    <row r="131" spans="8:10" x14ac:dyDescent="0.2">
      <c r="H131" s="24">
        <f>Dashboard!$C$6+(Dashboard!$C$15/I131)</f>
        <v>47.803037083576669</v>
      </c>
      <c r="I131">
        <v>1070</v>
      </c>
      <c r="J131" s="24">
        <f>Dashboard!$C$6+(Dashboard!$C$15/I131)</f>
        <v>47.803037083576669</v>
      </c>
    </row>
    <row r="132" spans="8:10" x14ac:dyDescent="0.2">
      <c r="H132" s="24">
        <f>Dashboard!$C$6+(Dashboard!$C$15/I132)</f>
        <v>47.809284078042126</v>
      </c>
      <c r="I132">
        <v>1069</v>
      </c>
      <c r="J132" s="24">
        <f>Dashboard!$C$6+(Dashboard!$C$15/I132)</f>
        <v>47.809284078042126</v>
      </c>
    </row>
    <row r="133" spans="8:10" x14ac:dyDescent="0.2">
      <c r="H133" s="24">
        <f>Dashboard!$C$6+(Dashboard!$C$15/I133)</f>
        <v>47.815542770999095</v>
      </c>
      <c r="I133">
        <v>1068</v>
      </c>
      <c r="J133" s="24">
        <f>Dashboard!$C$6+(Dashboard!$C$15/I133)</f>
        <v>47.815542770999095</v>
      </c>
    </row>
    <row r="134" spans="8:10" x14ac:dyDescent="0.2">
      <c r="H134" s="24">
        <f>Dashboard!$C$6+(Dashboard!$C$15/I134)</f>
        <v>47.821813195339303</v>
      </c>
      <c r="I134">
        <v>1067</v>
      </c>
      <c r="J134" s="24">
        <f>Dashboard!$C$6+(Dashboard!$C$15/I134)</f>
        <v>47.821813195339303</v>
      </c>
    </row>
    <row r="135" spans="8:10" x14ac:dyDescent="0.2">
      <c r="H135" s="24">
        <f>Dashboard!$C$6+(Dashboard!$C$15/I135)</f>
        <v>47.828095384077898</v>
      </c>
      <c r="I135">
        <v>1066</v>
      </c>
      <c r="J135" s="24">
        <f>Dashboard!$C$6+(Dashboard!$C$15/I135)</f>
        <v>47.828095384077898</v>
      </c>
    </row>
    <row r="136" spans="8:10" x14ac:dyDescent="0.2">
      <c r="H136" s="24">
        <f>Dashboard!$C$6+(Dashboard!$C$15/I136)</f>
        <v>47.834389370354025</v>
      </c>
      <c r="I136">
        <v>1065</v>
      </c>
      <c r="J136" s="24">
        <f>Dashboard!$C$6+(Dashboard!$C$15/I136)</f>
        <v>47.834389370354025</v>
      </c>
    </row>
    <row r="137" spans="8:10" x14ac:dyDescent="0.2">
      <c r="H137" s="24">
        <f>Dashboard!$C$6+(Dashboard!$C$15/I137)</f>
        <v>47.840695187431422</v>
      </c>
      <c r="I137">
        <v>1064</v>
      </c>
      <c r="J137" s="24">
        <f>Dashboard!$C$6+(Dashboard!$C$15/I137)</f>
        <v>47.840695187431422</v>
      </c>
    </row>
    <row r="138" spans="8:10" x14ac:dyDescent="0.2">
      <c r="H138" s="24">
        <f>Dashboard!$C$6+(Dashboard!$C$15/I138)</f>
        <v>47.847012868698997</v>
      </c>
      <c r="I138">
        <v>1063</v>
      </c>
      <c r="J138" s="24">
        <f>Dashboard!$C$6+(Dashboard!$C$15/I138)</f>
        <v>47.847012868698997</v>
      </c>
    </row>
    <row r="139" spans="8:10" x14ac:dyDescent="0.2">
      <c r="H139" s="24">
        <f>Dashboard!$C$6+(Dashboard!$C$15/I139)</f>
        <v>47.853342447671409</v>
      </c>
      <c r="I139">
        <v>1062</v>
      </c>
      <c r="J139" s="24">
        <f>Dashboard!$C$6+(Dashboard!$C$15/I139)</f>
        <v>47.853342447671409</v>
      </c>
    </row>
    <row r="140" spans="8:10" x14ac:dyDescent="0.2">
      <c r="H140" s="24">
        <f>Dashboard!$C$6+(Dashboard!$C$15/I140)</f>
        <v>47.859683957989667</v>
      </c>
      <c r="I140">
        <v>1061</v>
      </c>
      <c r="J140" s="24">
        <f>Dashboard!$C$6+(Dashboard!$C$15/I140)</f>
        <v>47.859683957989667</v>
      </c>
    </row>
    <row r="141" spans="8:10" x14ac:dyDescent="0.2">
      <c r="H141" s="24">
        <f>Dashboard!$C$6+(Dashboard!$C$15/I141)</f>
        <v>47.866037433421731</v>
      </c>
      <c r="I141">
        <v>1060</v>
      </c>
      <c r="J141" s="24">
        <f>Dashboard!$C$6+(Dashboard!$C$15/I141)</f>
        <v>47.866037433421731</v>
      </c>
    </row>
    <row r="142" spans="8:10" x14ac:dyDescent="0.2">
      <c r="H142" s="24">
        <f>Dashboard!$C$6+(Dashboard!$C$15/I142)</f>
        <v>47.872402907863112</v>
      </c>
      <c r="I142">
        <v>1059</v>
      </c>
      <c r="J142" s="24">
        <f>Dashboard!$C$6+(Dashboard!$C$15/I142)</f>
        <v>47.872402907863112</v>
      </c>
    </row>
    <row r="143" spans="8:10" x14ac:dyDescent="0.2">
      <c r="H143" s="24">
        <f>Dashboard!$C$6+(Dashboard!$C$15/I143)</f>
        <v>47.878780415337459</v>
      </c>
      <c r="I143">
        <v>1058</v>
      </c>
      <c r="J143" s="24">
        <f>Dashboard!$C$6+(Dashboard!$C$15/I143)</f>
        <v>47.878780415337459</v>
      </c>
    </row>
    <row r="144" spans="8:10" x14ac:dyDescent="0.2">
      <c r="H144" s="24">
        <f>Dashboard!$C$6+(Dashboard!$C$15/I144)</f>
        <v>47.885169989997195</v>
      </c>
      <c r="I144">
        <v>1057</v>
      </c>
      <c r="J144" s="24">
        <f>Dashboard!$C$6+(Dashboard!$C$15/I144)</f>
        <v>47.885169989997195</v>
      </c>
    </row>
    <row r="145" spans="8:10" x14ac:dyDescent="0.2">
      <c r="H145" s="24">
        <f>Dashboard!$C$6+(Dashboard!$C$15/I145)</f>
        <v>47.891571666124086</v>
      </c>
      <c r="I145">
        <v>1056</v>
      </c>
      <c r="J145" s="24">
        <f>Dashboard!$C$6+(Dashboard!$C$15/I145)</f>
        <v>47.891571666124086</v>
      </c>
    </row>
    <row r="146" spans="8:10" x14ac:dyDescent="0.2">
      <c r="H146" s="24">
        <f>Dashboard!$C$6+(Dashboard!$C$15/I146)</f>
        <v>47.89798547812989</v>
      </c>
      <c r="I146">
        <v>1055</v>
      </c>
      <c r="J146" s="24">
        <f>Dashboard!$C$6+(Dashboard!$C$15/I146)</f>
        <v>47.89798547812989</v>
      </c>
    </row>
    <row r="147" spans="8:10" x14ac:dyDescent="0.2">
      <c r="H147" s="24">
        <f>Dashboard!$C$6+(Dashboard!$C$15/I147)</f>
        <v>47.904411460556958</v>
      </c>
      <c r="I147">
        <v>1054</v>
      </c>
      <c r="J147" s="24">
        <f>Dashboard!$C$6+(Dashboard!$C$15/I147)</f>
        <v>47.904411460556958</v>
      </c>
    </row>
    <row r="148" spans="8:10" x14ac:dyDescent="0.2">
      <c r="H148" s="24">
        <f>Dashboard!$C$6+(Dashboard!$C$15/I148)</f>
        <v>47.910849648078859</v>
      </c>
      <c r="I148">
        <v>1053</v>
      </c>
      <c r="J148" s="24">
        <f>Dashboard!$C$6+(Dashboard!$C$15/I148)</f>
        <v>47.910849648078859</v>
      </c>
    </row>
    <row r="149" spans="8:10" x14ac:dyDescent="0.2">
      <c r="H149" s="24">
        <f>Dashboard!$C$6+(Dashboard!$C$15/I149)</f>
        <v>47.917300075500982</v>
      </c>
      <c r="I149">
        <v>1052</v>
      </c>
      <c r="J149" s="24">
        <f>Dashboard!$C$6+(Dashboard!$C$15/I149)</f>
        <v>47.917300075500982</v>
      </c>
    </row>
    <row r="150" spans="8:10" x14ac:dyDescent="0.2">
      <c r="H150" s="24">
        <f>Dashboard!$C$6+(Dashboard!$C$15/I150)</f>
        <v>47.923762777761212</v>
      </c>
      <c r="I150">
        <v>1051</v>
      </c>
      <c r="J150" s="24">
        <f>Dashboard!$C$6+(Dashboard!$C$15/I150)</f>
        <v>47.923762777761212</v>
      </c>
    </row>
    <row r="151" spans="8:10" x14ac:dyDescent="0.2">
      <c r="H151" s="24">
        <f>Dashboard!$C$6+(Dashboard!$C$15/I151)</f>
        <v>47.930237789930509</v>
      </c>
      <c r="I151">
        <v>1050</v>
      </c>
      <c r="J151" s="24">
        <f>Dashboard!$C$6+(Dashboard!$C$15/I151)</f>
        <v>47.930237789930509</v>
      </c>
    </row>
    <row r="152" spans="8:10" x14ac:dyDescent="0.2">
      <c r="H152" s="24">
        <f>Dashboard!$C$6+(Dashboard!$C$15/I152)</f>
        <v>47.936725147213572</v>
      </c>
      <c r="I152">
        <v>1049</v>
      </c>
      <c r="J152" s="24">
        <f>Dashboard!$C$6+(Dashboard!$C$15/I152)</f>
        <v>47.936725147213572</v>
      </c>
    </row>
    <row r="153" spans="8:10" x14ac:dyDescent="0.2">
      <c r="H153" s="24">
        <f>Dashboard!$C$6+(Dashboard!$C$15/I153)</f>
        <v>47.943224884949458</v>
      </c>
      <c r="I153">
        <v>1048</v>
      </c>
      <c r="J153" s="24">
        <f>Dashboard!$C$6+(Dashboard!$C$15/I153)</f>
        <v>47.943224884949458</v>
      </c>
    </row>
    <row r="154" spans="8:10" x14ac:dyDescent="0.2">
      <c r="H154" s="24">
        <f>Dashboard!$C$6+(Dashboard!$C$15/I154)</f>
        <v>47.949737038612255</v>
      </c>
      <c r="I154">
        <v>1047</v>
      </c>
      <c r="J154" s="24">
        <f>Dashboard!$C$6+(Dashboard!$C$15/I154)</f>
        <v>47.949737038612255</v>
      </c>
    </row>
    <row r="155" spans="8:10" x14ac:dyDescent="0.2">
      <c r="H155" s="24">
        <f>Dashboard!$C$6+(Dashboard!$C$15/I155)</f>
        <v>47.9562616438117</v>
      </c>
      <c r="I155">
        <v>1046</v>
      </c>
      <c r="J155" s="24">
        <f>Dashboard!$C$6+(Dashboard!$C$15/I155)</f>
        <v>47.9562616438117</v>
      </c>
    </row>
    <row r="156" spans="8:10" x14ac:dyDescent="0.2">
      <c r="H156" s="24">
        <f>Dashboard!$C$6+(Dashboard!$C$15/I156)</f>
        <v>47.962798736293813</v>
      </c>
      <c r="I156">
        <v>1045</v>
      </c>
      <c r="J156" s="24">
        <f>Dashboard!$C$6+(Dashboard!$C$15/I156)</f>
        <v>47.962798736293813</v>
      </c>
    </row>
    <row r="157" spans="8:10" x14ac:dyDescent="0.2">
      <c r="H157" s="24">
        <f>Dashboard!$C$6+(Dashboard!$C$15/I157)</f>
        <v>47.969348351941605</v>
      </c>
      <c r="I157">
        <v>1044</v>
      </c>
      <c r="J157" s="24">
        <f>Dashboard!$C$6+(Dashboard!$C$15/I157)</f>
        <v>47.969348351941605</v>
      </c>
    </row>
    <row r="158" spans="8:10" x14ac:dyDescent="0.2">
      <c r="H158" s="24">
        <f>Dashboard!$C$6+(Dashboard!$C$15/I158)</f>
        <v>47.975910526775678</v>
      </c>
      <c r="I158">
        <v>1043</v>
      </c>
      <c r="J158" s="24">
        <f>Dashboard!$C$6+(Dashboard!$C$15/I158)</f>
        <v>47.975910526775678</v>
      </c>
    </row>
    <row r="159" spans="8:10" x14ac:dyDescent="0.2">
      <c r="H159" s="24">
        <f>Dashboard!$C$6+(Dashboard!$C$15/I159)</f>
        <v>47.982485296954927</v>
      </c>
      <c r="I159">
        <v>1042</v>
      </c>
      <c r="J159" s="24">
        <f>Dashboard!$C$6+(Dashboard!$C$15/I159)</f>
        <v>47.982485296954927</v>
      </c>
    </row>
    <row r="160" spans="8:10" x14ac:dyDescent="0.2">
      <c r="H160" s="24">
        <f>Dashboard!$C$6+(Dashboard!$C$15/I160)</f>
        <v>47.989072698777171</v>
      </c>
      <c r="I160">
        <v>1041</v>
      </c>
      <c r="J160" s="24">
        <f>Dashboard!$C$6+(Dashboard!$C$15/I160)</f>
        <v>47.989072698777171</v>
      </c>
    </row>
    <row r="161" spans="8:10" x14ac:dyDescent="0.2">
      <c r="H161" s="24">
        <f>Dashboard!$C$6+(Dashboard!$C$15/I161)</f>
        <v>47.995672768679839</v>
      </c>
      <c r="I161">
        <v>1040</v>
      </c>
      <c r="J161" s="24">
        <f>Dashboard!$C$6+(Dashboard!$C$15/I161)</f>
        <v>47.995672768679839</v>
      </c>
    </row>
    <row r="162" spans="8:10" x14ac:dyDescent="0.2">
      <c r="H162" s="24">
        <f>Dashboard!$C$6+(Dashboard!$C$15/I162)</f>
        <v>48.002285543240653</v>
      </c>
      <c r="I162">
        <v>1039</v>
      </c>
      <c r="J162" s="24">
        <f>Dashboard!$C$6+(Dashboard!$C$15/I162)</f>
        <v>48.002285543240653</v>
      </c>
    </row>
    <row r="163" spans="8:10" x14ac:dyDescent="0.2">
      <c r="H163" s="24">
        <f>Dashboard!$C$6+(Dashboard!$C$15/I163)</f>
        <v>48.00891105917826</v>
      </c>
      <c r="I163">
        <v>1038</v>
      </c>
      <c r="J163" s="24">
        <f>Dashboard!$C$6+(Dashboard!$C$15/I163)</f>
        <v>48.00891105917826</v>
      </c>
    </row>
    <row r="164" spans="8:10" x14ac:dyDescent="0.2">
      <c r="H164" s="24">
        <f>Dashboard!$C$6+(Dashboard!$C$15/I164)</f>
        <v>48.015549353352974</v>
      </c>
      <c r="I164">
        <v>1037</v>
      </c>
      <c r="J164" s="24">
        <f>Dashboard!$C$6+(Dashboard!$C$15/I164)</f>
        <v>48.015549353352974</v>
      </c>
    </row>
    <row r="165" spans="8:10" x14ac:dyDescent="0.2">
      <c r="H165" s="24">
        <f>Dashboard!$C$6+(Dashboard!$C$15/I165)</f>
        <v>48.022200462767408</v>
      </c>
      <c r="I165">
        <v>1036</v>
      </c>
      <c r="J165" s="24">
        <f>Dashboard!$C$6+(Dashboard!$C$15/I165)</f>
        <v>48.022200462767408</v>
      </c>
    </row>
    <row r="166" spans="8:10" x14ac:dyDescent="0.2">
      <c r="H166" s="24">
        <f>Dashboard!$C$6+(Dashboard!$C$15/I166)</f>
        <v>48.028864424567182</v>
      </c>
      <c r="I166">
        <v>1035</v>
      </c>
      <c r="J166" s="24">
        <f>Dashboard!$C$6+(Dashboard!$C$15/I166)</f>
        <v>48.028864424567182</v>
      </c>
    </row>
    <row r="167" spans="8:10" x14ac:dyDescent="0.2">
      <c r="H167" s="24">
        <f>Dashboard!$C$6+(Dashboard!$C$15/I167)</f>
        <v>48.03554127604162</v>
      </c>
      <c r="I167">
        <v>1034</v>
      </c>
      <c r="J167" s="24">
        <f>Dashboard!$C$6+(Dashboard!$C$15/I167)</f>
        <v>48.03554127604162</v>
      </c>
    </row>
    <row r="168" spans="8:10" x14ac:dyDescent="0.2">
      <c r="H168" s="24">
        <f>Dashboard!$C$6+(Dashboard!$C$15/I168)</f>
        <v>48.04223105462443</v>
      </c>
      <c r="I168">
        <v>1033</v>
      </c>
      <c r="J168" s="24">
        <f>Dashboard!$C$6+(Dashboard!$C$15/I168)</f>
        <v>48.04223105462443</v>
      </c>
    </row>
    <row r="169" spans="8:10" x14ac:dyDescent="0.2">
      <c r="H169" s="24">
        <f>Dashboard!$C$6+(Dashboard!$C$15/I169)</f>
        <v>48.048933797894414</v>
      </c>
      <c r="I169">
        <v>1032</v>
      </c>
      <c r="J169" s="24">
        <f>Dashboard!$C$6+(Dashboard!$C$15/I169)</f>
        <v>48.048933797894414</v>
      </c>
    </row>
    <row r="170" spans="8:10" x14ac:dyDescent="0.2">
      <c r="H170" s="24">
        <f>Dashboard!$C$6+(Dashboard!$C$15/I170)</f>
        <v>48.055649543576173</v>
      </c>
      <c r="I170">
        <v>1031</v>
      </c>
      <c r="J170" s="24">
        <f>Dashboard!$C$6+(Dashboard!$C$15/I170)</f>
        <v>48.055649543576173</v>
      </c>
    </row>
    <row r="171" spans="8:10" x14ac:dyDescent="0.2">
      <c r="H171" s="24">
        <f>Dashboard!$C$6+(Dashboard!$C$15/I171)</f>
        <v>48.062378329540813</v>
      </c>
      <c r="I171">
        <v>1030</v>
      </c>
      <c r="J171" s="24">
        <f>Dashboard!$C$6+(Dashboard!$C$15/I171)</f>
        <v>48.062378329540813</v>
      </c>
    </row>
    <row r="172" spans="8:10" x14ac:dyDescent="0.2">
      <c r="H172" s="24">
        <f>Dashboard!$C$6+(Dashboard!$C$15/I172)</f>
        <v>48.06912019380664</v>
      </c>
      <c r="I172">
        <v>1029</v>
      </c>
      <c r="J172" s="24">
        <f>Dashboard!$C$6+(Dashboard!$C$15/I172)</f>
        <v>48.06912019380664</v>
      </c>
    </row>
    <row r="173" spans="8:10" x14ac:dyDescent="0.2">
      <c r="H173" s="24">
        <f>Dashboard!$C$6+(Dashboard!$C$15/I173)</f>
        <v>48.075875174539917</v>
      </c>
      <c r="I173">
        <v>1028</v>
      </c>
      <c r="J173" s="24">
        <f>Dashboard!$C$6+(Dashboard!$C$15/I173)</f>
        <v>48.075875174539917</v>
      </c>
    </row>
    <row r="174" spans="8:10" x14ac:dyDescent="0.2">
      <c r="H174" s="24">
        <f>Dashboard!$C$6+(Dashboard!$C$15/I174)</f>
        <v>48.082643310055538</v>
      </c>
      <c r="I174">
        <v>1027</v>
      </c>
      <c r="J174" s="24">
        <f>Dashboard!$C$6+(Dashboard!$C$15/I174)</f>
        <v>48.082643310055538</v>
      </c>
    </row>
    <row r="175" spans="8:10" x14ac:dyDescent="0.2">
      <c r="H175" s="24">
        <f>Dashboard!$C$6+(Dashboard!$C$15/I175)</f>
        <v>48.089424638817775</v>
      </c>
      <c r="I175">
        <v>1026</v>
      </c>
      <c r="J175" s="24">
        <f>Dashboard!$C$6+(Dashboard!$C$15/I175)</f>
        <v>48.089424638817775</v>
      </c>
    </row>
    <row r="176" spans="8:10" x14ac:dyDescent="0.2">
      <c r="H176" s="24">
        <f>Dashboard!$C$6+(Dashboard!$C$15/I176)</f>
        <v>48.096219199441009</v>
      </c>
      <c r="I176">
        <v>1025</v>
      </c>
      <c r="J176" s="24">
        <f>Dashboard!$C$6+(Dashboard!$C$15/I176)</f>
        <v>48.096219199441009</v>
      </c>
    </row>
    <row r="177" spans="8:10" x14ac:dyDescent="0.2">
      <c r="H177" s="24">
        <f>Dashboard!$C$6+(Dashboard!$C$15/I177)</f>
        <v>48.103027030690463</v>
      </c>
      <c r="I177">
        <v>1024</v>
      </c>
      <c r="J177" s="24">
        <f>Dashboard!$C$6+(Dashboard!$C$15/I177)</f>
        <v>48.103027030690463</v>
      </c>
    </row>
    <row r="178" spans="8:10" x14ac:dyDescent="0.2">
      <c r="H178" s="24">
        <f>Dashboard!$C$6+(Dashboard!$C$15/I178)</f>
        <v>48.10984817148293</v>
      </c>
      <c r="I178">
        <v>1023</v>
      </c>
      <c r="J178" s="24">
        <f>Dashboard!$C$6+(Dashboard!$C$15/I178)</f>
        <v>48.10984817148293</v>
      </c>
    </row>
    <row r="179" spans="8:10" x14ac:dyDescent="0.2">
      <c r="H179" s="24">
        <f>Dashboard!$C$6+(Dashboard!$C$15/I179)</f>
        <v>48.116682660887513</v>
      </c>
      <c r="I179">
        <v>1022</v>
      </c>
      <c r="J179" s="24">
        <f>Dashboard!$C$6+(Dashboard!$C$15/I179)</f>
        <v>48.116682660887513</v>
      </c>
    </row>
    <row r="180" spans="8:10" x14ac:dyDescent="0.2">
      <c r="H180" s="24">
        <f>Dashboard!$C$6+(Dashboard!$C$15/I180)</f>
        <v>48.123530538126381</v>
      </c>
      <c r="I180">
        <v>1021</v>
      </c>
      <c r="J180" s="24">
        <f>Dashboard!$C$6+(Dashboard!$C$15/I180)</f>
        <v>48.123530538126381</v>
      </c>
    </row>
    <row r="181" spans="8:10" x14ac:dyDescent="0.2">
      <c r="H181" s="24">
        <f>Dashboard!$C$6+(Dashboard!$C$15/I181)</f>
        <v>48.130391842575527</v>
      </c>
      <c r="I181">
        <v>1020</v>
      </c>
      <c r="J181" s="24">
        <f>Dashboard!$C$6+(Dashboard!$C$15/I181)</f>
        <v>48.130391842575527</v>
      </c>
    </row>
    <row r="182" spans="8:10" x14ac:dyDescent="0.2">
      <c r="H182" s="24">
        <f>Dashboard!$C$6+(Dashboard!$C$15/I182)</f>
        <v>48.13726661376549</v>
      </c>
      <c r="I182">
        <v>1019</v>
      </c>
      <c r="J182" s="24">
        <f>Dashboard!$C$6+(Dashboard!$C$15/I182)</f>
        <v>48.13726661376549</v>
      </c>
    </row>
    <row r="183" spans="8:10" x14ac:dyDescent="0.2">
      <c r="H183" s="24">
        <f>Dashboard!$C$6+(Dashboard!$C$15/I183)</f>
        <v>48.144154891382158</v>
      </c>
      <c r="I183">
        <v>1018</v>
      </c>
      <c r="J183" s="24">
        <f>Dashboard!$C$6+(Dashboard!$C$15/I183)</f>
        <v>48.144154891382158</v>
      </c>
    </row>
    <row r="184" spans="8:10" x14ac:dyDescent="0.2">
      <c r="H184" s="24">
        <f>Dashboard!$C$6+(Dashboard!$C$15/I184)</f>
        <v>48.151056715267487</v>
      </c>
      <c r="I184">
        <v>1017</v>
      </c>
      <c r="J184" s="24">
        <f>Dashboard!$C$6+(Dashboard!$C$15/I184)</f>
        <v>48.151056715267487</v>
      </c>
    </row>
    <row r="185" spans="8:10" x14ac:dyDescent="0.2">
      <c r="H185" s="24">
        <f>Dashboard!$C$6+(Dashboard!$C$15/I185)</f>
        <v>48.157972125420308</v>
      </c>
      <c r="I185">
        <v>1016</v>
      </c>
      <c r="J185" s="24">
        <f>Dashboard!$C$6+(Dashboard!$C$15/I185)</f>
        <v>48.157972125420308</v>
      </c>
    </row>
    <row r="186" spans="8:10" x14ac:dyDescent="0.2">
      <c r="H186" s="24">
        <f>Dashboard!$C$6+(Dashboard!$C$15/I186)</f>
        <v>48.164901161997079</v>
      </c>
      <c r="I186">
        <v>1015</v>
      </c>
      <c r="J186" s="24">
        <f>Dashboard!$C$6+(Dashboard!$C$15/I186)</f>
        <v>48.164901161997079</v>
      </c>
    </row>
    <row r="187" spans="8:10" x14ac:dyDescent="0.2">
      <c r="H187" s="24">
        <f>Dashboard!$C$6+(Dashboard!$C$15/I187)</f>
        <v>48.17184386531266</v>
      </c>
      <c r="I187">
        <v>1014</v>
      </c>
      <c r="J187" s="24">
        <f>Dashboard!$C$6+(Dashboard!$C$15/I187)</f>
        <v>48.17184386531266</v>
      </c>
    </row>
    <row r="188" spans="8:10" x14ac:dyDescent="0.2">
      <c r="H188" s="24">
        <f>Dashboard!$C$6+(Dashboard!$C$15/I188)</f>
        <v>48.178800275841098</v>
      </c>
      <c r="I188">
        <v>1013</v>
      </c>
      <c r="J188" s="24">
        <f>Dashboard!$C$6+(Dashboard!$C$15/I188)</f>
        <v>48.178800275841098</v>
      </c>
    </row>
    <row r="189" spans="8:10" x14ac:dyDescent="0.2">
      <c r="H189" s="24">
        <f>Dashboard!$C$6+(Dashboard!$C$15/I189)</f>
        <v>48.185770434216437</v>
      </c>
      <c r="I189">
        <v>1012</v>
      </c>
      <c r="J189" s="24">
        <f>Dashboard!$C$6+(Dashboard!$C$15/I189)</f>
        <v>48.185770434216437</v>
      </c>
    </row>
    <row r="190" spans="8:10" x14ac:dyDescent="0.2">
      <c r="H190" s="24">
        <f>Dashboard!$C$6+(Dashboard!$C$15/I190)</f>
        <v>48.19275438123347</v>
      </c>
      <c r="I190">
        <v>1011</v>
      </c>
      <c r="J190" s="24">
        <f>Dashboard!$C$6+(Dashboard!$C$15/I190)</f>
        <v>48.19275438123347</v>
      </c>
    </row>
    <row r="191" spans="8:10" x14ac:dyDescent="0.2">
      <c r="H191" s="24">
        <f>Dashboard!$C$6+(Dashboard!$C$15/I191)</f>
        <v>48.19975215784855</v>
      </c>
      <c r="I191">
        <v>1010</v>
      </c>
      <c r="J191" s="24">
        <f>Dashboard!$C$6+(Dashboard!$C$15/I191)</f>
        <v>48.19975215784855</v>
      </c>
    </row>
    <row r="192" spans="8:10" x14ac:dyDescent="0.2">
      <c r="H192" s="24">
        <f>Dashboard!$C$6+(Dashboard!$C$15/I192)</f>
        <v>48.206763805180415</v>
      </c>
      <c r="I192">
        <v>1009</v>
      </c>
      <c r="J192" s="24">
        <f>Dashboard!$C$6+(Dashboard!$C$15/I192)</f>
        <v>48.206763805180415</v>
      </c>
    </row>
    <row r="193" spans="8:10" x14ac:dyDescent="0.2">
      <c r="H193" s="24">
        <f>Dashboard!$C$6+(Dashboard!$C$15/I193)</f>
        <v>48.213789364510944</v>
      </c>
      <c r="I193">
        <v>1008</v>
      </c>
      <c r="J193" s="24">
        <f>Dashboard!$C$6+(Dashboard!$C$15/I193)</f>
        <v>48.213789364510944</v>
      </c>
    </row>
    <row r="194" spans="8:10" x14ac:dyDescent="0.2">
      <c r="H194" s="24">
        <f>Dashboard!$C$6+(Dashboard!$C$15/I194)</f>
        <v>48.220828877286031</v>
      </c>
      <c r="I194">
        <v>1007</v>
      </c>
      <c r="J194" s="24">
        <f>Dashboard!$C$6+(Dashboard!$C$15/I194)</f>
        <v>48.220828877286031</v>
      </c>
    </row>
    <row r="195" spans="8:10" x14ac:dyDescent="0.2">
      <c r="H195" s="24">
        <f>Dashboard!$C$6+(Dashboard!$C$15/I195)</f>
        <v>48.227882385116338</v>
      </c>
      <c r="I195">
        <v>1006</v>
      </c>
      <c r="J195" s="24">
        <f>Dashboard!$C$6+(Dashboard!$C$15/I195)</f>
        <v>48.227882385116338</v>
      </c>
    </row>
    <row r="196" spans="8:10" x14ac:dyDescent="0.2">
      <c r="H196" s="24">
        <f>Dashboard!$C$6+(Dashboard!$C$15/I196)</f>
        <v>48.234949929778146</v>
      </c>
      <c r="I196">
        <v>1005</v>
      </c>
      <c r="J196" s="24">
        <f>Dashboard!$C$6+(Dashboard!$C$15/I196)</f>
        <v>48.234949929778146</v>
      </c>
    </row>
    <row r="197" spans="8:10" x14ac:dyDescent="0.2">
      <c r="H197" s="24">
        <f>Dashboard!$C$6+(Dashboard!$C$15/I197)</f>
        <v>48.242031553214176</v>
      </c>
      <c r="I197">
        <v>1004</v>
      </c>
      <c r="J197" s="24">
        <f>Dashboard!$C$6+(Dashboard!$C$15/I197)</f>
        <v>48.242031553214176</v>
      </c>
    </row>
    <row r="198" spans="8:10" x14ac:dyDescent="0.2">
      <c r="H198" s="24">
        <f>Dashboard!$C$6+(Dashboard!$C$15/I198)</f>
        <v>48.249127297534429</v>
      </c>
      <c r="I198">
        <v>1003</v>
      </c>
      <c r="J198" s="24">
        <f>Dashboard!$C$6+(Dashboard!$C$15/I198)</f>
        <v>48.249127297534429</v>
      </c>
    </row>
    <row r="199" spans="8:10" x14ac:dyDescent="0.2">
      <c r="H199" s="24">
        <f>Dashboard!$C$6+(Dashboard!$C$15/I199)</f>
        <v>48.256237205017001</v>
      </c>
      <c r="I199">
        <v>1002</v>
      </c>
      <c r="J199" s="24">
        <f>Dashboard!$C$6+(Dashboard!$C$15/I199)</f>
        <v>48.256237205017001</v>
      </c>
    </row>
    <row r="200" spans="8:10" x14ac:dyDescent="0.2">
      <c r="H200" s="24">
        <f>Dashboard!$C$6+(Dashboard!$C$15/I200)</f>
        <v>48.263361318108927</v>
      </c>
      <c r="I200">
        <v>1001</v>
      </c>
      <c r="J200" s="24">
        <f>Dashboard!$C$6+(Dashboard!$C$15/I200)</f>
        <v>48.263361318108927</v>
      </c>
    </row>
    <row r="201" spans="8:10" x14ac:dyDescent="0.2">
      <c r="H201" s="24">
        <f>Dashboard!$C$6+(Dashboard!$C$15/I201)</f>
        <v>48.270499679427033</v>
      </c>
      <c r="I201">
        <v>1000</v>
      </c>
      <c r="J201" s="24">
        <f>Dashboard!$C$6+(Dashboard!$C$15/I201)</f>
        <v>48.270499679427033</v>
      </c>
    </row>
    <row r="202" spans="8:10" x14ac:dyDescent="0.2">
      <c r="H202" s="24">
        <f>Dashboard!$C$6+(Dashboard!$C$15/I202)</f>
        <v>48.277652331758794</v>
      </c>
      <c r="I202">
        <v>999</v>
      </c>
      <c r="J202" s="24">
        <f>Dashboard!$C$6+(Dashboard!$C$15/I202)</f>
        <v>48.277652331758794</v>
      </c>
    </row>
    <row r="203" spans="8:10" x14ac:dyDescent="0.2">
      <c r="H203" s="24">
        <f>Dashboard!$C$6+(Dashboard!$C$15/I203)</f>
        <v>48.284819318063164</v>
      </c>
      <c r="I203">
        <v>998</v>
      </c>
      <c r="J203" s="24">
        <f>Dashboard!$C$6+(Dashboard!$C$15/I203)</f>
        <v>48.284819318063164</v>
      </c>
    </row>
    <row r="204" spans="8:10" x14ac:dyDescent="0.2">
      <c r="H204" s="24">
        <f>Dashboard!$C$6+(Dashboard!$C$15/I204)</f>
        <v>48.29200068147145</v>
      </c>
      <c r="I204">
        <v>997</v>
      </c>
      <c r="J204" s="24">
        <f>Dashboard!$C$6+(Dashboard!$C$15/I204)</f>
        <v>48.29200068147145</v>
      </c>
    </row>
    <row r="205" spans="8:10" x14ac:dyDescent="0.2">
      <c r="H205" s="24">
        <f>Dashboard!$C$6+(Dashboard!$C$15/I205)</f>
        <v>48.29919646528819</v>
      </c>
      <c r="I205">
        <v>996</v>
      </c>
      <c r="J205" s="24">
        <f>Dashboard!$C$6+(Dashboard!$C$15/I205)</f>
        <v>48.29919646528819</v>
      </c>
    </row>
    <row r="206" spans="8:10" x14ac:dyDescent="0.2">
      <c r="H206" s="24">
        <f>Dashboard!$C$6+(Dashboard!$C$15/I206)</f>
        <v>48.306406712991993</v>
      </c>
      <c r="I206">
        <v>995</v>
      </c>
      <c r="J206" s="24">
        <f>Dashboard!$C$6+(Dashboard!$C$15/I206)</f>
        <v>48.306406712991993</v>
      </c>
    </row>
    <row r="207" spans="8:10" x14ac:dyDescent="0.2">
      <c r="H207" s="24">
        <f>Dashboard!$C$6+(Dashboard!$C$15/I207)</f>
        <v>48.313631468236451</v>
      </c>
      <c r="I207">
        <v>994</v>
      </c>
      <c r="J207" s="24">
        <f>Dashboard!$C$6+(Dashboard!$C$15/I207)</f>
        <v>48.313631468236451</v>
      </c>
    </row>
    <row r="208" spans="8:10" x14ac:dyDescent="0.2">
      <c r="H208" s="24">
        <f>Dashboard!$C$6+(Dashboard!$C$15/I208)</f>
        <v>48.320870774850995</v>
      </c>
      <c r="I208">
        <v>993</v>
      </c>
      <c r="J208" s="24">
        <f>Dashboard!$C$6+(Dashboard!$C$15/I208)</f>
        <v>48.320870774850995</v>
      </c>
    </row>
    <row r="209" spans="8:10" x14ac:dyDescent="0.2">
      <c r="H209" s="24">
        <f>Dashboard!$C$6+(Dashboard!$C$15/I209)</f>
        <v>48.328124676841767</v>
      </c>
      <c r="I209">
        <v>992</v>
      </c>
      <c r="J209" s="24">
        <f>Dashboard!$C$6+(Dashboard!$C$15/I209)</f>
        <v>48.328124676841767</v>
      </c>
    </row>
    <row r="210" spans="8:10" x14ac:dyDescent="0.2">
      <c r="H210" s="24">
        <f>Dashboard!$C$6+(Dashboard!$C$15/I210)</f>
        <v>48.335393218392568</v>
      </c>
      <c r="I210">
        <v>991</v>
      </c>
      <c r="J210" s="24">
        <f>Dashboard!$C$6+(Dashboard!$C$15/I210)</f>
        <v>48.335393218392568</v>
      </c>
    </row>
    <row r="211" spans="8:10" x14ac:dyDescent="0.2">
      <c r="H211" s="24">
        <f>Dashboard!$C$6+(Dashboard!$C$15/I211)</f>
        <v>48.342676443865692</v>
      </c>
      <c r="I211">
        <v>990</v>
      </c>
      <c r="J211" s="24">
        <f>Dashboard!$C$6+(Dashboard!$C$15/I211)</f>
        <v>48.342676443865692</v>
      </c>
    </row>
    <row r="212" spans="8:10" x14ac:dyDescent="0.2">
      <c r="H212" s="24">
        <f>Dashboard!$C$6+(Dashboard!$C$15/I212)</f>
        <v>48.349974397802868</v>
      </c>
      <c r="I212">
        <v>989</v>
      </c>
      <c r="J212" s="24">
        <f>Dashboard!$C$6+(Dashboard!$C$15/I212)</f>
        <v>48.349974397802868</v>
      </c>
    </row>
    <row r="213" spans="8:10" x14ac:dyDescent="0.2">
      <c r="H213" s="24">
        <f>Dashboard!$C$6+(Dashboard!$C$15/I213)</f>
        <v>48.357287124926145</v>
      </c>
      <c r="I213">
        <v>988</v>
      </c>
      <c r="J213" s="24">
        <f>Dashboard!$C$6+(Dashboard!$C$15/I213)</f>
        <v>48.357287124926145</v>
      </c>
    </row>
    <row r="214" spans="8:10" x14ac:dyDescent="0.2">
      <c r="H214" s="24">
        <f>Dashboard!$C$6+(Dashboard!$C$15/I214)</f>
        <v>48.364614670138842</v>
      </c>
      <c r="I214">
        <v>987</v>
      </c>
      <c r="J214" s="24">
        <f>Dashboard!$C$6+(Dashboard!$C$15/I214)</f>
        <v>48.364614670138842</v>
      </c>
    </row>
    <row r="215" spans="8:10" x14ac:dyDescent="0.2">
      <c r="H215" s="24">
        <f>Dashboard!$C$6+(Dashboard!$C$15/I215)</f>
        <v>48.371957078526407</v>
      </c>
      <c r="I215">
        <v>986</v>
      </c>
      <c r="J215" s="24">
        <f>Dashboard!$C$6+(Dashboard!$C$15/I215)</f>
        <v>48.371957078526407</v>
      </c>
    </row>
    <row r="216" spans="8:10" x14ac:dyDescent="0.2">
      <c r="H216" s="24">
        <f>Dashboard!$C$6+(Dashboard!$C$15/I216)</f>
        <v>48.379314395357397</v>
      </c>
      <c r="I216">
        <v>985</v>
      </c>
      <c r="J216" s="24">
        <f>Dashboard!$C$6+(Dashboard!$C$15/I216)</f>
        <v>48.379314395357397</v>
      </c>
    </row>
    <row r="217" spans="8:10" x14ac:dyDescent="0.2">
      <c r="H217" s="24">
        <f>Dashboard!$C$6+(Dashboard!$C$15/I217)</f>
        <v>48.386686666084387</v>
      </c>
      <c r="I217">
        <v>984</v>
      </c>
      <c r="J217" s="24">
        <f>Dashboard!$C$6+(Dashboard!$C$15/I217)</f>
        <v>48.386686666084387</v>
      </c>
    </row>
    <row r="218" spans="8:10" x14ac:dyDescent="0.2">
      <c r="H218" s="24">
        <f>Dashboard!$C$6+(Dashboard!$C$15/I218)</f>
        <v>48.394073936344896</v>
      </c>
      <c r="I218">
        <v>983</v>
      </c>
      <c r="J218" s="24">
        <f>Dashboard!$C$6+(Dashboard!$C$15/I218)</f>
        <v>48.394073936344896</v>
      </c>
    </row>
    <row r="219" spans="8:10" x14ac:dyDescent="0.2">
      <c r="H219" s="24">
        <f>Dashboard!$C$6+(Dashboard!$C$15/I219)</f>
        <v>48.401476251962357</v>
      </c>
      <c r="I219">
        <v>982</v>
      </c>
      <c r="J219" s="24">
        <f>Dashboard!$C$6+(Dashboard!$C$15/I219)</f>
        <v>48.401476251962357</v>
      </c>
    </row>
    <row r="220" spans="8:10" x14ac:dyDescent="0.2">
      <c r="H220" s="24">
        <f>Dashboard!$C$6+(Dashboard!$C$15/I220)</f>
        <v>48.408893658947029</v>
      </c>
      <c r="I220">
        <v>981</v>
      </c>
      <c r="J220" s="24">
        <f>Dashboard!$C$6+(Dashboard!$C$15/I220)</f>
        <v>48.408893658947029</v>
      </c>
    </row>
    <row r="221" spans="8:10" x14ac:dyDescent="0.2">
      <c r="H221" s="24">
        <f>Dashboard!$C$6+(Dashboard!$C$15/I221)</f>
        <v>48.416326203496972</v>
      </c>
      <c r="I221">
        <v>980</v>
      </c>
      <c r="J221" s="24">
        <f>Dashboard!$C$6+(Dashboard!$C$15/I221)</f>
        <v>48.416326203496972</v>
      </c>
    </row>
    <row r="222" spans="8:10" x14ac:dyDescent="0.2">
      <c r="H222" s="24">
        <f>Dashboard!$C$6+(Dashboard!$C$15/I222)</f>
        <v>48.423773931999015</v>
      </c>
      <c r="I222">
        <v>979</v>
      </c>
      <c r="J222" s="24">
        <f>Dashboard!$C$6+(Dashboard!$C$15/I222)</f>
        <v>48.423773931999015</v>
      </c>
    </row>
    <row r="223" spans="8:10" x14ac:dyDescent="0.2">
      <c r="H223" s="24">
        <f>Dashboard!$C$6+(Dashboard!$C$15/I223)</f>
        <v>48.431236891029691</v>
      </c>
      <c r="I223">
        <v>978</v>
      </c>
      <c r="J223" s="24">
        <f>Dashboard!$C$6+(Dashboard!$C$15/I223)</f>
        <v>48.431236891029691</v>
      </c>
    </row>
    <row r="224" spans="8:10" x14ac:dyDescent="0.2">
      <c r="H224" s="24">
        <f>Dashboard!$C$6+(Dashboard!$C$15/I224)</f>
        <v>48.438715127356232</v>
      </c>
      <c r="I224">
        <v>977</v>
      </c>
      <c r="J224" s="24">
        <f>Dashboard!$C$6+(Dashboard!$C$15/I224)</f>
        <v>48.438715127356232</v>
      </c>
    </row>
    <row r="225" spans="8:10" x14ac:dyDescent="0.2">
      <c r="H225" s="24">
        <f>Dashboard!$C$6+(Dashboard!$C$15/I225)</f>
        <v>48.446208687937535</v>
      </c>
      <c r="I225">
        <v>976</v>
      </c>
      <c r="J225" s="24">
        <f>Dashboard!$C$6+(Dashboard!$C$15/I225)</f>
        <v>48.446208687937535</v>
      </c>
    </row>
    <row r="226" spans="8:10" x14ac:dyDescent="0.2">
      <c r="H226" s="24">
        <f>Dashboard!$C$6+(Dashboard!$C$15/I226)</f>
        <v>48.453717619925165</v>
      </c>
      <c r="I226">
        <v>975</v>
      </c>
      <c r="J226" s="24">
        <f>Dashboard!$C$6+(Dashboard!$C$15/I226)</f>
        <v>48.453717619925165</v>
      </c>
    </row>
    <row r="227" spans="8:10" x14ac:dyDescent="0.2">
      <c r="H227" s="24">
        <f>Dashboard!$C$6+(Dashboard!$C$15/I227)</f>
        <v>48.461241970664304</v>
      </c>
      <c r="I227">
        <v>974</v>
      </c>
      <c r="J227" s="24">
        <f>Dashboard!$C$6+(Dashboard!$C$15/I227)</f>
        <v>48.461241970664304</v>
      </c>
    </row>
    <row r="228" spans="8:10" x14ac:dyDescent="0.2">
      <c r="H228" s="24">
        <f>Dashboard!$C$6+(Dashboard!$C$15/I228)</f>
        <v>48.468781787694795</v>
      </c>
      <c r="I228">
        <v>973</v>
      </c>
      <c r="J228" s="24">
        <f>Dashboard!$C$6+(Dashboard!$C$15/I228)</f>
        <v>48.468781787694795</v>
      </c>
    </row>
    <row r="229" spans="8:10" x14ac:dyDescent="0.2">
      <c r="H229" s="24">
        <f>Dashboard!$C$6+(Dashboard!$C$15/I229)</f>
        <v>48.476337118752092</v>
      </c>
      <c r="I229">
        <v>972</v>
      </c>
      <c r="J229" s="24">
        <f>Dashboard!$C$6+(Dashboard!$C$15/I229)</f>
        <v>48.476337118752092</v>
      </c>
    </row>
    <row r="230" spans="8:10" x14ac:dyDescent="0.2">
      <c r="H230" s="24">
        <f>Dashboard!$C$6+(Dashboard!$C$15/I230)</f>
        <v>48.483908011768314</v>
      </c>
      <c r="I230">
        <v>971</v>
      </c>
      <c r="J230" s="24">
        <f>Dashboard!$C$6+(Dashboard!$C$15/I230)</f>
        <v>48.483908011768314</v>
      </c>
    </row>
    <row r="231" spans="8:10" x14ac:dyDescent="0.2">
      <c r="H231" s="24">
        <f>Dashboard!$C$6+(Dashboard!$C$15/I231)</f>
        <v>48.491494514873231</v>
      </c>
      <c r="I231">
        <v>970</v>
      </c>
      <c r="J231" s="24">
        <f>Dashboard!$C$6+(Dashboard!$C$15/I231)</f>
        <v>48.491494514873231</v>
      </c>
    </row>
    <row r="232" spans="8:10" x14ac:dyDescent="0.2">
      <c r="H232" s="24">
        <f>Dashboard!$C$6+(Dashboard!$C$15/I232)</f>
        <v>48.49909667639529</v>
      </c>
      <c r="I232">
        <v>969</v>
      </c>
      <c r="J232" s="24">
        <f>Dashboard!$C$6+(Dashboard!$C$15/I232)</f>
        <v>48.49909667639529</v>
      </c>
    </row>
    <row r="233" spans="8:10" x14ac:dyDescent="0.2">
      <c r="H233" s="24">
        <f>Dashboard!$C$6+(Dashboard!$C$15/I233)</f>
        <v>48.506714544862639</v>
      </c>
      <c r="I233">
        <v>968</v>
      </c>
      <c r="J233" s="24">
        <f>Dashboard!$C$6+(Dashboard!$C$15/I233)</f>
        <v>48.506714544862639</v>
      </c>
    </row>
    <row r="234" spans="8:10" x14ac:dyDescent="0.2">
      <c r="H234" s="24">
        <f>Dashboard!$C$6+(Dashboard!$C$15/I234)</f>
        <v>48.514348169004172</v>
      </c>
      <c r="I234">
        <v>967</v>
      </c>
      <c r="J234" s="24">
        <f>Dashboard!$C$6+(Dashboard!$C$15/I234)</f>
        <v>48.514348169004172</v>
      </c>
    </row>
    <row r="235" spans="8:10" x14ac:dyDescent="0.2">
      <c r="H235" s="24">
        <f>Dashboard!$C$6+(Dashboard!$C$15/I235)</f>
        <v>48.521997597750556</v>
      </c>
      <c r="I235">
        <v>966</v>
      </c>
      <c r="J235" s="24">
        <f>Dashboard!$C$6+(Dashboard!$C$15/I235)</f>
        <v>48.521997597750556</v>
      </c>
    </row>
    <row r="236" spans="8:10" x14ac:dyDescent="0.2">
      <c r="H236" s="24">
        <f>Dashboard!$C$6+(Dashboard!$C$15/I236)</f>
        <v>48.529662880235271</v>
      </c>
      <c r="I236">
        <v>965</v>
      </c>
      <c r="J236" s="24">
        <f>Dashboard!$C$6+(Dashboard!$C$15/I236)</f>
        <v>48.529662880235271</v>
      </c>
    </row>
    <row r="237" spans="8:10" x14ac:dyDescent="0.2">
      <c r="H237" s="24">
        <f>Dashboard!$C$6+(Dashboard!$C$15/I237)</f>
        <v>48.537344065795679</v>
      </c>
      <c r="I237">
        <v>964</v>
      </c>
      <c r="J237" s="24">
        <f>Dashboard!$C$6+(Dashboard!$C$15/I237)</f>
        <v>48.537344065795679</v>
      </c>
    </row>
    <row r="238" spans="8:10" x14ac:dyDescent="0.2">
      <c r="H238" s="24">
        <f>Dashboard!$C$6+(Dashboard!$C$15/I238)</f>
        <v>48.54504120397408</v>
      </c>
      <c r="I238">
        <v>963</v>
      </c>
      <c r="J238" s="24">
        <f>Dashboard!$C$6+(Dashboard!$C$15/I238)</f>
        <v>48.54504120397408</v>
      </c>
    </row>
    <row r="239" spans="8:10" x14ac:dyDescent="0.2">
      <c r="H239" s="24">
        <f>Dashboard!$C$6+(Dashboard!$C$15/I239)</f>
        <v>48.552754344518746</v>
      </c>
      <c r="I239">
        <v>962</v>
      </c>
      <c r="J239" s="24">
        <f>Dashboard!$C$6+(Dashboard!$C$15/I239)</f>
        <v>48.552754344518746</v>
      </c>
    </row>
    <row r="240" spans="8:10" x14ac:dyDescent="0.2">
      <c r="H240" s="24">
        <f>Dashboard!$C$6+(Dashboard!$C$15/I240)</f>
        <v>48.560483537385053</v>
      </c>
      <c r="I240">
        <v>961</v>
      </c>
      <c r="J240" s="24">
        <f>Dashboard!$C$6+(Dashboard!$C$15/I240)</f>
        <v>48.560483537385053</v>
      </c>
    </row>
    <row r="241" spans="8:10" x14ac:dyDescent="0.2">
      <c r="H241" s="24">
        <f>Dashboard!$C$6+(Dashboard!$C$15/I241)</f>
        <v>48.568228832736494</v>
      </c>
      <c r="I241">
        <v>960</v>
      </c>
      <c r="J241" s="24">
        <f>Dashboard!$C$6+(Dashboard!$C$15/I241)</f>
        <v>48.568228832736494</v>
      </c>
    </row>
    <row r="242" spans="8:10" x14ac:dyDescent="0.2">
      <c r="H242" s="24">
        <f>Dashboard!$C$6+(Dashboard!$C$15/I242)</f>
        <v>48.575990280945817</v>
      </c>
      <c r="I242">
        <v>959</v>
      </c>
      <c r="J242" s="24">
        <f>Dashboard!$C$6+(Dashboard!$C$15/I242)</f>
        <v>48.575990280945817</v>
      </c>
    </row>
    <row r="243" spans="8:10" x14ac:dyDescent="0.2">
      <c r="H243" s="24">
        <f>Dashboard!$C$6+(Dashboard!$C$15/I243)</f>
        <v>48.583767932596068</v>
      </c>
      <c r="I243">
        <v>958</v>
      </c>
      <c r="J243" s="24">
        <f>Dashboard!$C$6+(Dashboard!$C$15/I243)</f>
        <v>48.583767932596068</v>
      </c>
    </row>
    <row r="244" spans="8:10" x14ac:dyDescent="0.2">
      <c r="H244" s="24">
        <f>Dashboard!$C$6+(Dashboard!$C$15/I244)</f>
        <v>48.591561838481752</v>
      </c>
      <c r="I244">
        <v>957</v>
      </c>
      <c r="J244" s="24">
        <f>Dashboard!$C$6+(Dashboard!$C$15/I244)</f>
        <v>48.591561838481752</v>
      </c>
    </row>
    <row r="245" spans="8:10" x14ac:dyDescent="0.2">
      <c r="H245" s="24">
        <f>Dashboard!$C$6+(Dashboard!$C$15/I245)</f>
        <v>48.599372049609869</v>
      </c>
      <c r="I245">
        <v>956</v>
      </c>
      <c r="J245" s="24">
        <f>Dashboard!$C$6+(Dashboard!$C$15/I245)</f>
        <v>48.599372049609869</v>
      </c>
    </row>
    <row r="246" spans="8:10" x14ac:dyDescent="0.2">
      <c r="H246" s="24">
        <f>Dashboard!$C$6+(Dashboard!$C$15/I246)</f>
        <v>48.607198617201085</v>
      </c>
      <c r="I246">
        <v>955</v>
      </c>
      <c r="J246" s="24">
        <f>Dashboard!$C$6+(Dashboard!$C$15/I246)</f>
        <v>48.607198617201085</v>
      </c>
    </row>
    <row r="247" spans="8:10" x14ac:dyDescent="0.2">
      <c r="H247" s="24">
        <f>Dashboard!$C$6+(Dashboard!$C$15/I247)</f>
        <v>48.615041592690815</v>
      </c>
      <c r="I247">
        <v>954</v>
      </c>
      <c r="J247" s="24">
        <f>Dashboard!$C$6+(Dashboard!$C$15/I247)</f>
        <v>48.615041592690815</v>
      </c>
    </row>
    <row r="248" spans="8:10" x14ac:dyDescent="0.2">
      <c r="H248" s="24">
        <f>Dashboard!$C$6+(Dashboard!$C$15/I248)</f>
        <v>48.622901027730364</v>
      </c>
      <c r="I248">
        <v>953</v>
      </c>
      <c r="J248" s="24">
        <f>Dashboard!$C$6+(Dashboard!$C$15/I248)</f>
        <v>48.622901027730364</v>
      </c>
    </row>
    <row r="249" spans="8:10" x14ac:dyDescent="0.2">
      <c r="H249" s="24">
        <f>Dashboard!$C$6+(Dashboard!$C$15/I249)</f>
        <v>48.630776974188066</v>
      </c>
      <c r="I249">
        <v>952</v>
      </c>
      <c r="J249" s="24">
        <f>Dashboard!$C$6+(Dashboard!$C$15/I249)</f>
        <v>48.630776974188066</v>
      </c>
    </row>
    <row r="250" spans="8:10" x14ac:dyDescent="0.2">
      <c r="H250" s="24">
        <f>Dashboard!$C$6+(Dashboard!$C$15/I250)</f>
        <v>48.638669484150405</v>
      </c>
      <c r="I250">
        <v>951</v>
      </c>
      <c r="J250" s="24">
        <f>Dashboard!$C$6+(Dashboard!$C$15/I250)</f>
        <v>48.638669484150405</v>
      </c>
    </row>
    <row r="251" spans="8:10" x14ac:dyDescent="0.2">
      <c r="H251" s="24">
        <f>Dashboard!$C$6+(Dashboard!$C$15/I251)</f>
        <v>48.646578609923196</v>
      </c>
      <c r="I251">
        <v>950</v>
      </c>
      <c r="J251" s="24">
        <f>Dashboard!$C$6+(Dashboard!$C$15/I251)</f>
        <v>48.646578609923196</v>
      </c>
    </row>
    <row r="252" spans="8:10" x14ac:dyDescent="0.2">
      <c r="H252" s="24">
        <f>Dashboard!$C$6+(Dashboard!$C$15/I252)</f>
        <v>48.654504404032707</v>
      </c>
      <c r="I252">
        <v>949</v>
      </c>
      <c r="J252" s="24">
        <f>Dashboard!$C$6+(Dashboard!$C$15/I252)</f>
        <v>48.654504404032707</v>
      </c>
    </row>
    <row r="253" spans="8:10" x14ac:dyDescent="0.2">
      <c r="H253" s="24">
        <f>Dashboard!$C$6+(Dashboard!$C$15/I253)</f>
        <v>48.662446919226831</v>
      </c>
      <c r="I253">
        <v>948</v>
      </c>
      <c r="J253" s="24">
        <f>Dashboard!$C$6+(Dashboard!$C$15/I253)</f>
        <v>48.662446919226831</v>
      </c>
    </row>
    <row r="254" spans="8:10" x14ac:dyDescent="0.2">
      <c r="H254" s="24">
        <f>Dashboard!$C$6+(Dashboard!$C$15/I254)</f>
        <v>48.67040620847628</v>
      </c>
      <c r="I254">
        <v>947</v>
      </c>
      <c r="J254" s="24">
        <f>Dashboard!$C$6+(Dashboard!$C$15/I254)</f>
        <v>48.67040620847628</v>
      </c>
    </row>
    <row r="255" spans="8:10" x14ac:dyDescent="0.2">
      <c r="H255" s="24">
        <f>Dashboard!$C$6+(Dashboard!$C$15/I255)</f>
        <v>48.678382324975722</v>
      </c>
      <c r="I255">
        <v>946</v>
      </c>
      <c r="J255" s="24">
        <f>Dashboard!$C$6+(Dashboard!$C$15/I255)</f>
        <v>48.678382324975722</v>
      </c>
    </row>
    <row r="256" spans="8:10" x14ac:dyDescent="0.2">
      <c r="H256" s="24">
        <f>Dashboard!$C$6+(Dashboard!$C$15/I256)</f>
        <v>48.686375322145011</v>
      </c>
      <c r="I256">
        <v>945</v>
      </c>
      <c r="J256" s="24">
        <f>Dashboard!$C$6+(Dashboard!$C$15/I256)</f>
        <v>48.686375322145011</v>
      </c>
    </row>
    <row r="257" spans="8:10" x14ac:dyDescent="0.2">
      <c r="H257" s="24">
        <f>Dashboard!$C$6+(Dashboard!$C$15/I257)</f>
        <v>48.694385253630337</v>
      </c>
      <c r="I257">
        <v>944</v>
      </c>
      <c r="J257" s="24">
        <f>Dashboard!$C$6+(Dashboard!$C$15/I257)</f>
        <v>48.694385253630337</v>
      </c>
    </row>
    <row r="258" spans="8:10" x14ac:dyDescent="0.2">
      <c r="H258" s="24">
        <f>Dashboard!$C$6+(Dashboard!$C$15/I258)</f>
        <v>48.702412173305447</v>
      </c>
      <c r="I258">
        <v>943</v>
      </c>
      <c r="J258" s="24">
        <f>Dashboard!$C$6+(Dashboard!$C$15/I258)</f>
        <v>48.702412173305447</v>
      </c>
    </row>
    <row r="259" spans="8:10" x14ac:dyDescent="0.2">
      <c r="H259" s="24">
        <f>Dashboard!$C$6+(Dashboard!$C$15/I259)</f>
        <v>48.710456135272864</v>
      </c>
      <c r="I259">
        <v>942</v>
      </c>
      <c r="J259" s="24">
        <f>Dashboard!$C$6+(Dashboard!$C$15/I259)</f>
        <v>48.710456135272864</v>
      </c>
    </row>
    <row r="260" spans="8:10" x14ac:dyDescent="0.2">
      <c r="H260" s="24">
        <f>Dashboard!$C$6+(Dashboard!$C$15/I260)</f>
        <v>48.718517193865075</v>
      </c>
      <c r="I260">
        <v>941</v>
      </c>
      <c r="J260" s="24">
        <f>Dashboard!$C$6+(Dashboard!$C$15/I260)</f>
        <v>48.718517193865075</v>
      </c>
    </row>
    <row r="261" spans="8:10" x14ac:dyDescent="0.2">
      <c r="H261" s="24">
        <f>Dashboard!$C$6+(Dashboard!$C$15/I261)</f>
        <v>48.726595403645781</v>
      </c>
      <c r="I261">
        <v>940</v>
      </c>
      <c r="J261" s="24">
        <f>Dashboard!$C$6+(Dashboard!$C$15/I261)</f>
        <v>48.726595403645781</v>
      </c>
    </row>
    <row r="262" spans="8:10" x14ac:dyDescent="0.2">
      <c r="H262" s="24">
        <f>Dashboard!$C$6+(Dashboard!$C$15/I262)</f>
        <v>48.734690819411114</v>
      </c>
      <c r="I262">
        <v>939</v>
      </c>
      <c r="J262" s="24">
        <f>Dashboard!$C$6+(Dashboard!$C$15/I262)</f>
        <v>48.734690819411114</v>
      </c>
    </row>
    <row r="263" spans="8:10" x14ac:dyDescent="0.2">
      <c r="H263" s="24">
        <f>Dashboard!$C$6+(Dashboard!$C$15/I263)</f>
        <v>48.742803496190866</v>
      </c>
      <c r="I263">
        <v>938</v>
      </c>
      <c r="J263" s="24">
        <f>Dashboard!$C$6+(Dashboard!$C$15/I263)</f>
        <v>48.742803496190866</v>
      </c>
    </row>
    <row r="264" spans="8:10" x14ac:dyDescent="0.2">
      <c r="H264" s="24">
        <f>Dashboard!$C$6+(Dashboard!$C$15/I264)</f>
        <v>48.750933489249775</v>
      </c>
      <c r="I264">
        <v>937</v>
      </c>
      <c r="J264" s="24">
        <f>Dashboard!$C$6+(Dashboard!$C$15/I264)</f>
        <v>48.750933489249775</v>
      </c>
    </row>
    <row r="265" spans="8:10" x14ac:dyDescent="0.2">
      <c r="H265" s="24">
        <f>Dashboard!$C$6+(Dashboard!$C$15/I265)</f>
        <v>48.759080854088715</v>
      </c>
      <c r="I265">
        <v>936</v>
      </c>
      <c r="J265" s="24">
        <f>Dashboard!$C$6+(Dashboard!$C$15/I265)</f>
        <v>48.759080854088715</v>
      </c>
    </row>
    <row r="266" spans="8:10" x14ac:dyDescent="0.2">
      <c r="H266" s="24">
        <f>Dashboard!$C$6+(Dashboard!$C$15/I266)</f>
        <v>48.767245646446028</v>
      </c>
      <c r="I266">
        <v>935</v>
      </c>
      <c r="J266" s="24">
        <f>Dashboard!$C$6+(Dashboard!$C$15/I266)</f>
        <v>48.767245646446028</v>
      </c>
    </row>
    <row r="267" spans="8:10" x14ac:dyDescent="0.2">
      <c r="H267" s="24">
        <f>Dashboard!$C$6+(Dashboard!$C$15/I267)</f>
        <v>48.775427922298753</v>
      </c>
      <c r="I267">
        <v>934</v>
      </c>
      <c r="J267" s="24">
        <f>Dashboard!$C$6+(Dashboard!$C$15/I267)</f>
        <v>48.775427922298753</v>
      </c>
    </row>
    <row r="268" spans="8:10" x14ac:dyDescent="0.2">
      <c r="H268" s="24">
        <f>Dashboard!$C$6+(Dashboard!$C$15/I268)</f>
        <v>48.783627737863917</v>
      </c>
      <c r="I268">
        <v>933</v>
      </c>
      <c r="J268" s="24">
        <f>Dashboard!$C$6+(Dashboard!$C$15/I268)</f>
        <v>48.783627737863917</v>
      </c>
    </row>
    <row r="269" spans="8:10" x14ac:dyDescent="0.2">
      <c r="H269" s="24">
        <f>Dashboard!$C$6+(Dashboard!$C$15/I269)</f>
        <v>48.791845149599823</v>
      </c>
      <c r="I269">
        <v>932</v>
      </c>
      <c r="J269" s="24">
        <f>Dashboard!$C$6+(Dashboard!$C$15/I269)</f>
        <v>48.791845149599823</v>
      </c>
    </row>
    <row r="270" spans="8:10" x14ac:dyDescent="0.2">
      <c r="H270" s="24">
        <f>Dashboard!$C$6+(Dashboard!$C$15/I270)</f>
        <v>48.800080214207341</v>
      </c>
      <c r="I270">
        <v>931</v>
      </c>
      <c r="J270" s="24">
        <f>Dashboard!$C$6+(Dashboard!$C$15/I270)</f>
        <v>48.800080214207341</v>
      </c>
    </row>
    <row r="271" spans="8:10" x14ac:dyDescent="0.2">
      <c r="H271" s="24">
        <f>Dashboard!$C$6+(Dashboard!$C$15/I271)</f>
        <v>48.808332988631221</v>
      </c>
      <c r="I271">
        <v>930</v>
      </c>
      <c r="J271" s="24">
        <f>Dashboard!$C$6+(Dashboard!$C$15/I271)</f>
        <v>48.808332988631221</v>
      </c>
    </row>
    <row r="272" spans="8:10" x14ac:dyDescent="0.2">
      <c r="H272" s="24">
        <f>Dashboard!$C$6+(Dashboard!$C$15/I272)</f>
        <v>48.816603530061393</v>
      </c>
      <c r="I272">
        <v>929</v>
      </c>
      <c r="J272" s="24">
        <f>Dashboard!$C$6+(Dashboard!$C$15/I272)</f>
        <v>48.816603530061393</v>
      </c>
    </row>
    <row r="273" spans="8:10" x14ac:dyDescent="0.2">
      <c r="H273" s="24">
        <f>Dashboard!$C$6+(Dashboard!$C$15/I273)</f>
        <v>48.824891895934307</v>
      </c>
      <c r="I273">
        <v>928</v>
      </c>
      <c r="J273" s="24">
        <f>Dashboard!$C$6+(Dashboard!$C$15/I273)</f>
        <v>48.824891895934307</v>
      </c>
    </row>
    <row r="274" spans="8:10" x14ac:dyDescent="0.2">
      <c r="H274" s="24">
        <f>Dashboard!$C$6+(Dashboard!$C$15/I274)</f>
        <v>48.833198143934233</v>
      </c>
      <c r="I274">
        <v>927</v>
      </c>
      <c r="J274" s="24">
        <f>Dashboard!$C$6+(Dashboard!$C$15/I274)</f>
        <v>48.833198143934233</v>
      </c>
    </row>
    <row r="275" spans="8:10" x14ac:dyDescent="0.2">
      <c r="H275" s="24">
        <f>Dashboard!$C$6+(Dashboard!$C$15/I275)</f>
        <v>48.841522331994639</v>
      </c>
      <c r="I275">
        <v>926</v>
      </c>
      <c r="J275" s="24">
        <f>Dashboard!$C$6+(Dashboard!$C$15/I275)</f>
        <v>48.841522331994639</v>
      </c>
    </row>
    <row r="276" spans="8:10" x14ac:dyDescent="0.2">
      <c r="H276" s="24">
        <f>Dashboard!$C$6+(Dashboard!$C$15/I276)</f>
        <v>48.849864518299498</v>
      </c>
      <c r="I276">
        <v>925</v>
      </c>
      <c r="J276" s="24">
        <f>Dashboard!$C$6+(Dashboard!$C$15/I276)</f>
        <v>48.849864518299498</v>
      </c>
    </row>
    <row r="277" spans="8:10" x14ac:dyDescent="0.2">
      <c r="H277" s="24">
        <f>Dashboard!$C$6+(Dashboard!$C$15/I277)</f>
        <v>48.858224761284674</v>
      </c>
      <c r="I277">
        <v>924</v>
      </c>
      <c r="J277" s="24">
        <f>Dashboard!$C$6+(Dashboard!$C$15/I277)</f>
        <v>48.858224761284674</v>
      </c>
    </row>
    <row r="278" spans="8:10" x14ac:dyDescent="0.2">
      <c r="H278" s="24">
        <f>Dashboard!$C$6+(Dashboard!$C$15/I278)</f>
        <v>48.866603119639258</v>
      </c>
      <c r="I278">
        <v>923</v>
      </c>
      <c r="J278" s="24">
        <f>Dashboard!$C$6+(Dashboard!$C$15/I278)</f>
        <v>48.866603119639258</v>
      </c>
    </row>
    <row r="279" spans="8:10" x14ac:dyDescent="0.2">
      <c r="H279" s="24">
        <f>Dashboard!$C$6+(Dashboard!$C$15/I279)</f>
        <v>48.874999652306983</v>
      </c>
      <c r="I279">
        <v>922</v>
      </c>
      <c r="J279" s="24">
        <f>Dashboard!$C$6+(Dashboard!$C$15/I279)</f>
        <v>48.874999652306983</v>
      </c>
    </row>
    <row r="280" spans="8:10" x14ac:dyDescent="0.2">
      <c r="H280" s="24">
        <f>Dashboard!$C$6+(Dashboard!$C$15/I280)</f>
        <v>48.883414418487554</v>
      </c>
      <c r="I280">
        <v>921</v>
      </c>
      <c r="J280" s="24">
        <f>Dashboard!$C$6+(Dashboard!$C$15/I280)</f>
        <v>48.883414418487554</v>
      </c>
    </row>
    <row r="281" spans="8:10" x14ac:dyDescent="0.2">
      <c r="H281" s="24">
        <f>Dashboard!$C$6+(Dashboard!$C$15/I281)</f>
        <v>48.89184747763808</v>
      </c>
      <c r="I281">
        <v>920</v>
      </c>
      <c r="J281" s="24">
        <f>Dashboard!$C$6+(Dashboard!$C$15/I281)</f>
        <v>48.89184747763808</v>
      </c>
    </row>
    <row r="282" spans="8:10" x14ac:dyDescent="0.2">
      <c r="H282" s="24">
        <f>Dashboard!$C$6+(Dashboard!$C$15/I282)</f>
        <v>48.90029888947447</v>
      </c>
      <c r="I282">
        <v>919</v>
      </c>
      <c r="J282" s="24">
        <f>Dashboard!$C$6+(Dashboard!$C$15/I282)</f>
        <v>48.90029888947447</v>
      </c>
    </row>
    <row r="283" spans="8:10" x14ac:dyDescent="0.2">
      <c r="H283" s="24">
        <f>Dashboard!$C$6+(Dashboard!$C$15/I283)</f>
        <v>48.908768713972805</v>
      </c>
      <c r="I283">
        <v>918</v>
      </c>
      <c r="J283" s="24">
        <f>Dashboard!$C$6+(Dashboard!$C$15/I283)</f>
        <v>48.908768713972805</v>
      </c>
    </row>
    <row r="284" spans="8:10" x14ac:dyDescent="0.2">
      <c r="H284" s="24">
        <f>Dashboard!$C$6+(Dashboard!$C$15/I284)</f>
        <v>48.917257011370815</v>
      </c>
      <c r="I284">
        <v>917</v>
      </c>
      <c r="J284" s="24">
        <f>Dashboard!$C$6+(Dashboard!$C$15/I284)</f>
        <v>48.917257011370815</v>
      </c>
    </row>
    <row r="285" spans="8:10" x14ac:dyDescent="0.2">
      <c r="H285" s="24">
        <f>Dashboard!$C$6+(Dashboard!$C$15/I285)</f>
        <v>48.925763842169253</v>
      </c>
      <c r="I285">
        <v>916</v>
      </c>
      <c r="J285" s="24">
        <f>Dashboard!$C$6+(Dashboard!$C$15/I285)</f>
        <v>48.925763842169253</v>
      </c>
    </row>
    <row r="286" spans="8:10" x14ac:dyDescent="0.2">
      <c r="H286" s="24">
        <f>Dashboard!$C$6+(Dashboard!$C$15/I286)</f>
        <v>48.934289267133373</v>
      </c>
      <c r="I286">
        <v>915</v>
      </c>
      <c r="J286" s="24">
        <f>Dashboard!$C$6+(Dashboard!$C$15/I286)</f>
        <v>48.934289267133373</v>
      </c>
    </row>
    <row r="287" spans="8:10" x14ac:dyDescent="0.2">
      <c r="H287" s="24">
        <f>Dashboard!$C$6+(Dashboard!$C$15/I287)</f>
        <v>48.942833347294354</v>
      </c>
      <c r="I287">
        <v>914</v>
      </c>
      <c r="J287" s="24">
        <f>Dashboard!$C$6+(Dashboard!$C$15/I287)</f>
        <v>48.942833347294354</v>
      </c>
    </row>
    <row r="288" spans="8:10" x14ac:dyDescent="0.2">
      <c r="H288" s="24">
        <f>Dashboard!$C$6+(Dashboard!$C$15/I288)</f>
        <v>48.951396143950753</v>
      </c>
      <c r="I288">
        <v>913</v>
      </c>
      <c r="J288" s="24">
        <f>Dashboard!$C$6+(Dashboard!$C$15/I288)</f>
        <v>48.951396143950753</v>
      </c>
    </row>
    <row r="289" spans="8:10" x14ac:dyDescent="0.2">
      <c r="H289" s="24">
        <f>Dashboard!$C$6+(Dashboard!$C$15/I289)</f>
        <v>48.959977718669997</v>
      </c>
      <c r="I289">
        <v>912</v>
      </c>
      <c r="J289" s="24">
        <f>Dashboard!$C$6+(Dashboard!$C$15/I289)</f>
        <v>48.959977718669997</v>
      </c>
    </row>
    <row r="290" spans="8:10" x14ac:dyDescent="0.2">
      <c r="H290" s="24">
        <f>Dashboard!$C$6+(Dashboard!$C$15/I290)</f>
        <v>48.968578133289832</v>
      </c>
      <c r="I290">
        <v>911</v>
      </c>
      <c r="J290" s="24">
        <f>Dashboard!$C$6+(Dashboard!$C$15/I290)</f>
        <v>48.968578133289832</v>
      </c>
    </row>
    <row r="291" spans="8:10" x14ac:dyDescent="0.2">
      <c r="H291" s="24">
        <f>Dashboard!$C$6+(Dashboard!$C$15/I291)</f>
        <v>48.977197449919821</v>
      </c>
      <c r="I291">
        <v>910</v>
      </c>
      <c r="J291" s="24">
        <f>Dashboard!$C$6+(Dashboard!$C$15/I291)</f>
        <v>48.977197449919821</v>
      </c>
    </row>
    <row r="292" spans="8:10" x14ac:dyDescent="0.2">
      <c r="H292" s="24">
        <f>Dashboard!$C$6+(Dashboard!$C$15/I292)</f>
        <v>48.985835730942831</v>
      </c>
      <c r="I292">
        <v>909</v>
      </c>
      <c r="J292" s="24">
        <f>Dashboard!$C$6+(Dashboard!$C$15/I292)</f>
        <v>48.985835730942831</v>
      </c>
    </row>
    <row r="293" spans="8:10" x14ac:dyDescent="0.2">
      <c r="H293" s="24">
        <f>Dashboard!$C$6+(Dashboard!$C$15/I293)</f>
        <v>48.994493039016561</v>
      </c>
      <c r="I293">
        <v>908</v>
      </c>
      <c r="J293" s="24">
        <f>Dashboard!$C$6+(Dashboard!$C$15/I293)</f>
        <v>48.994493039016561</v>
      </c>
    </row>
    <row r="294" spans="8:10" x14ac:dyDescent="0.2">
      <c r="H294" s="24">
        <f>Dashboard!$C$6+(Dashboard!$C$15/I294)</f>
        <v>49.003169437075009</v>
      </c>
      <c r="I294">
        <v>907</v>
      </c>
      <c r="J294" s="24">
        <f>Dashboard!$C$6+(Dashboard!$C$15/I294)</f>
        <v>49.003169437075009</v>
      </c>
    </row>
    <row r="295" spans="8:10" x14ac:dyDescent="0.2">
      <c r="H295" s="24">
        <f>Dashboard!$C$6+(Dashboard!$C$15/I295)</f>
        <v>49.011864988330061</v>
      </c>
      <c r="I295">
        <v>906</v>
      </c>
      <c r="J295" s="24">
        <f>Dashboard!$C$6+(Dashboard!$C$15/I295)</f>
        <v>49.011864988330061</v>
      </c>
    </row>
    <row r="296" spans="8:10" x14ac:dyDescent="0.2">
      <c r="H296" s="24">
        <f>Dashboard!$C$6+(Dashboard!$C$15/I296)</f>
        <v>49.020579756272966</v>
      </c>
      <c r="I296">
        <v>905</v>
      </c>
      <c r="J296" s="24">
        <f>Dashboard!$C$6+(Dashboard!$C$15/I296)</f>
        <v>49.020579756272966</v>
      </c>
    </row>
    <row r="297" spans="8:10" x14ac:dyDescent="0.2">
      <c r="H297" s="24">
        <f>Dashboard!$C$6+(Dashboard!$C$15/I297)</f>
        <v>49.029313804675922</v>
      </c>
      <c r="I297">
        <v>904</v>
      </c>
      <c r="J297" s="24">
        <f>Dashboard!$C$6+(Dashboard!$C$15/I297)</f>
        <v>49.029313804675922</v>
      </c>
    </row>
    <row r="298" spans="8:10" x14ac:dyDescent="0.2">
      <c r="H298" s="24">
        <f>Dashboard!$C$6+(Dashboard!$C$15/I298)</f>
        <v>49.03806719759362</v>
      </c>
      <c r="I298">
        <v>903</v>
      </c>
      <c r="J298" s="24">
        <f>Dashboard!$C$6+(Dashboard!$C$15/I298)</f>
        <v>49.03806719759362</v>
      </c>
    </row>
    <row r="299" spans="8:10" x14ac:dyDescent="0.2">
      <c r="H299" s="24">
        <f>Dashboard!$C$6+(Dashboard!$C$15/I299)</f>
        <v>49.046839999364785</v>
      </c>
      <c r="I299">
        <v>902</v>
      </c>
      <c r="J299" s="24">
        <f>Dashboard!$C$6+(Dashboard!$C$15/I299)</f>
        <v>49.046839999364785</v>
      </c>
    </row>
    <row r="300" spans="8:10" x14ac:dyDescent="0.2">
      <c r="H300" s="24">
        <f>Dashboard!$C$6+(Dashboard!$C$15/I300)</f>
        <v>49.055632274613799</v>
      </c>
      <c r="I300">
        <v>901</v>
      </c>
      <c r="J300" s="24">
        <f>Dashboard!$C$6+(Dashboard!$C$15/I300)</f>
        <v>49.055632274613799</v>
      </c>
    </row>
    <row r="301" spans="8:10" x14ac:dyDescent="0.2">
      <c r="H301" s="24">
        <f>Dashboard!$C$6+(Dashboard!$C$15/I301)</f>
        <v>49.064444088252259</v>
      </c>
      <c r="I301">
        <v>900</v>
      </c>
      <c r="J301" s="24">
        <f>Dashboard!$C$6+(Dashboard!$C$15/I301)</f>
        <v>49.064444088252259</v>
      </c>
    </row>
    <row r="302" spans="8:10" x14ac:dyDescent="0.2">
      <c r="H302" s="24">
        <f>Dashboard!$C$6+(Dashboard!$C$15/I302)</f>
        <v>49.073275505480574</v>
      </c>
      <c r="I302">
        <v>899</v>
      </c>
      <c r="J302" s="24">
        <f>Dashboard!$C$6+(Dashboard!$C$15/I302)</f>
        <v>49.073275505480574</v>
      </c>
    </row>
    <row r="303" spans="8:10" x14ac:dyDescent="0.2">
      <c r="H303" s="24">
        <f>Dashboard!$C$6+(Dashboard!$C$15/I303)</f>
        <v>49.082126591789574</v>
      </c>
      <c r="I303">
        <v>898</v>
      </c>
      <c r="J303" s="24">
        <f>Dashboard!$C$6+(Dashboard!$C$15/I303)</f>
        <v>49.082126591789574</v>
      </c>
    </row>
    <row r="304" spans="8:10" x14ac:dyDescent="0.2">
      <c r="H304" s="24">
        <f>Dashboard!$C$6+(Dashboard!$C$15/I304)</f>
        <v>49.090997412962139</v>
      </c>
      <c r="I304">
        <v>897</v>
      </c>
      <c r="J304" s="24">
        <f>Dashboard!$C$6+(Dashboard!$C$15/I304)</f>
        <v>49.090997412962139</v>
      </c>
    </row>
    <row r="305" spans="8:10" x14ac:dyDescent="0.2">
      <c r="H305" s="24">
        <f>Dashboard!$C$6+(Dashboard!$C$15/I305)</f>
        <v>49.099888035074819</v>
      </c>
      <c r="I305">
        <v>896</v>
      </c>
      <c r="J305" s="24">
        <f>Dashboard!$C$6+(Dashboard!$C$15/I305)</f>
        <v>49.099888035074819</v>
      </c>
    </row>
    <row r="306" spans="8:10" x14ac:dyDescent="0.2">
      <c r="H306" s="24">
        <f>Dashboard!$C$6+(Dashboard!$C$15/I306)</f>
        <v>49.108798524499484</v>
      </c>
      <c r="I306">
        <v>895</v>
      </c>
      <c r="J306" s="24">
        <f>Dashboard!$C$6+(Dashboard!$C$15/I306)</f>
        <v>49.108798524499484</v>
      </c>
    </row>
    <row r="307" spans="8:10" x14ac:dyDescent="0.2">
      <c r="H307" s="24">
        <f>Dashboard!$C$6+(Dashboard!$C$15/I307)</f>
        <v>49.117728947904965</v>
      </c>
      <c r="I307">
        <v>894</v>
      </c>
      <c r="J307" s="24">
        <f>Dashboard!$C$6+(Dashboard!$C$15/I307)</f>
        <v>49.117728947904965</v>
      </c>
    </row>
    <row r="308" spans="8:10" x14ac:dyDescent="0.2">
      <c r="H308" s="24">
        <f>Dashboard!$C$6+(Dashboard!$C$15/I308)</f>
        <v>49.126679372258721</v>
      </c>
      <c r="I308">
        <v>893</v>
      </c>
      <c r="J308" s="24">
        <f>Dashboard!$C$6+(Dashboard!$C$15/I308)</f>
        <v>49.126679372258721</v>
      </c>
    </row>
    <row r="309" spans="8:10" x14ac:dyDescent="0.2">
      <c r="H309" s="24">
        <f>Dashboard!$C$6+(Dashboard!$C$15/I309)</f>
        <v>49.135649864828515</v>
      </c>
      <c r="I309">
        <v>892</v>
      </c>
      <c r="J309" s="24">
        <f>Dashboard!$C$6+(Dashboard!$C$15/I309)</f>
        <v>49.135649864828515</v>
      </c>
    </row>
    <row r="310" spans="8:10" x14ac:dyDescent="0.2">
      <c r="H310" s="24">
        <f>Dashboard!$C$6+(Dashboard!$C$15/I310)</f>
        <v>49.144640493184099</v>
      </c>
      <c r="I310">
        <v>891</v>
      </c>
      <c r="J310" s="24">
        <f>Dashboard!$C$6+(Dashboard!$C$15/I310)</f>
        <v>49.144640493184099</v>
      </c>
    </row>
    <row r="311" spans="8:10" x14ac:dyDescent="0.2">
      <c r="H311" s="24">
        <f>Dashboard!$C$6+(Dashboard!$C$15/I311)</f>
        <v>49.153651325198915</v>
      </c>
      <c r="I311">
        <v>890</v>
      </c>
      <c r="J311" s="24">
        <f>Dashboard!$C$6+(Dashboard!$C$15/I311)</f>
        <v>49.153651325198915</v>
      </c>
    </row>
    <row r="312" spans="8:10" x14ac:dyDescent="0.2">
      <c r="H312" s="24">
        <f>Dashboard!$C$6+(Dashboard!$C$15/I312)</f>
        <v>49.162682429051785</v>
      </c>
      <c r="I312">
        <v>889</v>
      </c>
      <c r="J312" s="24">
        <f>Dashboard!$C$6+(Dashboard!$C$15/I312)</f>
        <v>49.162682429051785</v>
      </c>
    </row>
    <row r="313" spans="8:10" x14ac:dyDescent="0.2">
      <c r="H313" s="24">
        <f>Dashboard!$C$6+(Dashboard!$C$15/I313)</f>
        <v>49.171733873228646</v>
      </c>
      <c r="I313">
        <v>888</v>
      </c>
      <c r="J313" s="24">
        <f>Dashboard!$C$6+(Dashboard!$C$15/I313)</f>
        <v>49.171733873228646</v>
      </c>
    </row>
    <row r="314" spans="8:10" x14ac:dyDescent="0.2">
      <c r="H314" s="24">
        <f>Dashboard!$C$6+(Dashboard!$C$15/I314)</f>
        <v>49.180805726524277</v>
      </c>
      <c r="I314">
        <v>887</v>
      </c>
      <c r="J314" s="24">
        <f>Dashboard!$C$6+(Dashboard!$C$15/I314)</f>
        <v>49.180805726524277</v>
      </c>
    </row>
    <row r="315" spans="8:10" x14ac:dyDescent="0.2">
      <c r="H315" s="24">
        <f>Dashboard!$C$6+(Dashboard!$C$15/I315)</f>
        <v>49.189898058044058</v>
      </c>
      <c r="I315">
        <v>886</v>
      </c>
      <c r="J315" s="24">
        <f>Dashboard!$C$6+(Dashboard!$C$15/I315)</f>
        <v>49.189898058044058</v>
      </c>
    </row>
    <row r="316" spans="8:10" x14ac:dyDescent="0.2">
      <c r="H316" s="24">
        <f>Dashboard!$C$6+(Dashboard!$C$15/I316)</f>
        <v>49.199010937205692</v>
      </c>
      <c r="I316">
        <v>885</v>
      </c>
      <c r="J316" s="24">
        <f>Dashboard!$C$6+(Dashboard!$C$15/I316)</f>
        <v>49.199010937205692</v>
      </c>
    </row>
    <row r="317" spans="8:10" x14ac:dyDescent="0.2">
      <c r="H317" s="24">
        <f>Dashboard!$C$6+(Dashboard!$C$15/I317)</f>
        <v>49.208144433740991</v>
      </c>
      <c r="I317">
        <v>884</v>
      </c>
      <c r="J317" s="24">
        <f>Dashboard!$C$6+(Dashboard!$C$15/I317)</f>
        <v>49.208144433740991</v>
      </c>
    </row>
    <row r="318" spans="8:10" x14ac:dyDescent="0.2">
      <c r="H318" s="24">
        <f>Dashboard!$C$6+(Dashboard!$C$15/I318)</f>
        <v>49.217298617697665</v>
      </c>
      <c r="I318">
        <v>883</v>
      </c>
      <c r="J318" s="24">
        <f>Dashboard!$C$6+(Dashboard!$C$15/I318)</f>
        <v>49.217298617697665</v>
      </c>
    </row>
    <row r="319" spans="8:10" x14ac:dyDescent="0.2">
      <c r="H319" s="24">
        <f>Dashboard!$C$6+(Dashboard!$C$15/I319)</f>
        <v>49.226473559441082</v>
      </c>
      <c r="I319">
        <v>882</v>
      </c>
      <c r="J319" s="24">
        <f>Dashboard!$C$6+(Dashboard!$C$15/I319)</f>
        <v>49.226473559441082</v>
      </c>
    </row>
    <row r="320" spans="8:10" x14ac:dyDescent="0.2">
      <c r="H320" s="24">
        <f>Dashboard!$C$6+(Dashboard!$C$15/I320)</f>
        <v>49.235669329656112</v>
      </c>
      <c r="I320">
        <v>881</v>
      </c>
      <c r="J320" s="24">
        <f>Dashboard!$C$6+(Dashboard!$C$15/I320)</f>
        <v>49.235669329656112</v>
      </c>
    </row>
    <row r="321" spans="8:10" x14ac:dyDescent="0.2">
      <c r="H321" s="24">
        <f>Dashboard!$C$6+(Dashboard!$C$15/I321)</f>
        <v>49.244885999348902</v>
      </c>
      <c r="I321">
        <v>880</v>
      </c>
      <c r="J321" s="24">
        <f>Dashboard!$C$6+(Dashboard!$C$15/I321)</f>
        <v>49.244885999348902</v>
      </c>
    </row>
    <row r="322" spans="8:10" x14ac:dyDescent="0.2">
      <c r="H322" s="24">
        <f>Dashboard!$C$6+(Dashboard!$C$15/I322)</f>
        <v>49.254123639848729</v>
      </c>
      <c r="I322">
        <v>879</v>
      </c>
      <c r="J322" s="24">
        <f>Dashboard!$C$6+(Dashboard!$C$15/I322)</f>
        <v>49.254123639848729</v>
      </c>
    </row>
    <row r="323" spans="8:10" x14ac:dyDescent="0.2">
      <c r="H323" s="24">
        <f>Dashboard!$C$6+(Dashboard!$C$15/I323)</f>
        <v>49.263382322809832</v>
      </c>
      <c r="I323">
        <v>878</v>
      </c>
      <c r="J323" s="24">
        <f>Dashboard!$C$6+(Dashboard!$C$15/I323)</f>
        <v>49.263382322809832</v>
      </c>
    </row>
    <row r="324" spans="8:10" x14ac:dyDescent="0.2">
      <c r="H324" s="24">
        <f>Dashboard!$C$6+(Dashboard!$C$15/I324)</f>
        <v>49.272662120213269</v>
      </c>
      <c r="I324">
        <v>877</v>
      </c>
      <c r="J324" s="24">
        <f>Dashboard!$C$6+(Dashboard!$C$15/I324)</f>
        <v>49.272662120213269</v>
      </c>
    </row>
    <row r="325" spans="8:10" x14ac:dyDescent="0.2">
      <c r="H325" s="24">
        <f>Dashboard!$C$6+(Dashboard!$C$15/I325)</f>
        <v>49.281963104368764</v>
      </c>
      <c r="I325">
        <v>876</v>
      </c>
      <c r="J325" s="24">
        <f>Dashboard!$C$6+(Dashboard!$C$15/I325)</f>
        <v>49.281963104368764</v>
      </c>
    </row>
    <row r="326" spans="8:10" x14ac:dyDescent="0.2">
      <c r="H326" s="24">
        <f>Dashboard!$C$6+(Dashboard!$C$15/I326)</f>
        <v>49.291285347916613</v>
      </c>
      <c r="I326">
        <v>875</v>
      </c>
      <c r="J326" s="24">
        <f>Dashboard!$C$6+(Dashboard!$C$15/I326)</f>
        <v>49.291285347916613</v>
      </c>
    </row>
    <row r="327" spans="8:10" x14ac:dyDescent="0.2">
      <c r="H327" s="24">
        <f>Dashboard!$C$6+(Dashboard!$C$15/I327)</f>
        <v>49.300628923829564</v>
      </c>
      <c r="I327">
        <v>874</v>
      </c>
      <c r="J327" s="24">
        <f>Dashboard!$C$6+(Dashboard!$C$15/I327)</f>
        <v>49.300628923829564</v>
      </c>
    </row>
    <row r="328" spans="8:10" x14ac:dyDescent="0.2">
      <c r="H328" s="24">
        <f>Dashboard!$C$6+(Dashboard!$C$15/I328)</f>
        <v>49.3099939054147</v>
      </c>
      <c r="I328">
        <v>873</v>
      </c>
      <c r="J328" s="24">
        <f>Dashboard!$C$6+(Dashboard!$C$15/I328)</f>
        <v>49.3099939054147</v>
      </c>
    </row>
    <row r="329" spans="8:10" x14ac:dyDescent="0.2">
      <c r="H329" s="24">
        <f>Dashboard!$C$6+(Dashboard!$C$15/I329)</f>
        <v>49.319380366315407</v>
      </c>
      <c r="I329">
        <v>872</v>
      </c>
      <c r="J329" s="24">
        <f>Dashboard!$C$6+(Dashboard!$C$15/I329)</f>
        <v>49.319380366315407</v>
      </c>
    </row>
    <row r="330" spans="8:10" x14ac:dyDescent="0.2">
      <c r="H330" s="24">
        <f>Dashboard!$C$6+(Dashboard!$C$15/I330)</f>
        <v>49.328788380513245</v>
      </c>
      <c r="I330">
        <v>871</v>
      </c>
      <c r="J330" s="24">
        <f>Dashboard!$C$6+(Dashboard!$C$15/I330)</f>
        <v>49.328788380513245</v>
      </c>
    </row>
    <row r="331" spans="8:10" x14ac:dyDescent="0.2">
      <c r="H331" s="24">
        <f>Dashboard!$C$6+(Dashboard!$C$15/I331)</f>
        <v>49.338218022329926</v>
      </c>
      <c r="I331">
        <v>870</v>
      </c>
      <c r="J331" s="24">
        <f>Dashboard!$C$6+(Dashboard!$C$15/I331)</f>
        <v>49.338218022329926</v>
      </c>
    </row>
    <row r="332" spans="8:10" x14ac:dyDescent="0.2">
      <c r="H332" s="24">
        <f>Dashboard!$C$6+(Dashboard!$C$15/I332)</f>
        <v>49.347669366429272</v>
      </c>
      <c r="I332">
        <v>869</v>
      </c>
      <c r="J332" s="24">
        <f>Dashboard!$C$6+(Dashboard!$C$15/I332)</f>
        <v>49.347669366429272</v>
      </c>
    </row>
    <row r="333" spans="8:10" x14ac:dyDescent="0.2">
      <c r="H333" s="24">
        <f>Dashboard!$C$6+(Dashboard!$C$15/I333)</f>
        <v>49.357142487819168</v>
      </c>
      <c r="I333">
        <v>868</v>
      </c>
      <c r="J333" s="24">
        <f>Dashboard!$C$6+(Dashboard!$C$15/I333)</f>
        <v>49.357142487819168</v>
      </c>
    </row>
    <row r="334" spans="8:10" x14ac:dyDescent="0.2">
      <c r="H334" s="24">
        <f>Dashboard!$C$6+(Dashboard!$C$15/I334)</f>
        <v>49.366637461853557</v>
      </c>
      <c r="I334">
        <v>867</v>
      </c>
      <c r="J334" s="24">
        <f>Dashboard!$C$6+(Dashboard!$C$15/I334)</f>
        <v>49.366637461853557</v>
      </c>
    </row>
    <row r="335" spans="8:10" x14ac:dyDescent="0.2">
      <c r="H335" s="24">
        <f>Dashboard!$C$6+(Dashboard!$C$15/I335)</f>
        <v>49.376154364234452</v>
      </c>
      <c r="I335">
        <v>866</v>
      </c>
      <c r="J335" s="24">
        <f>Dashboard!$C$6+(Dashboard!$C$15/I335)</f>
        <v>49.376154364234452</v>
      </c>
    </row>
    <row r="336" spans="8:10" x14ac:dyDescent="0.2">
      <c r="H336" s="24">
        <f>Dashboard!$C$6+(Dashboard!$C$15/I336)</f>
        <v>49.385693271013913</v>
      </c>
      <c r="I336">
        <v>865</v>
      </c>
      <c r="J336" s="24">
        <f>Dashboard!$C$6+(Dashboard!$C$15/I336)</f>
        <v>49.385693271013913</v>
      </c>
    </row>
    <row r="337" spans="8:10" x14ac:dyDescent="0.2">
      <c r="H337" s="24">
        <f>Dashboard!$C$6+(Dashboard!$C$15/I337)</f>
        <v>49.395254258596104</v>
      </c>
      <c r="I337">
        <v>864</v>
      </c>
      <c r="J337" s="24">
        <f>Dashboard!$C$6+(Dashboard!$C$15/I337)</f>
        <v>49.395254258596104</v>
      </c>
    </row>
    <row r="338" spans="8:10" x14ac:dyDescent="0.2">
      <c r="H338" s="24">
        <f>Dashboard!$C$6+(Dashboard!$C$15/I338)</f>
        <v>49.404837403739322</v>
      </c>
      <c r="I338">
        <v>863</v>
      </c>
      <c r="J338" s="24">
        <f>Dashboard!$C$6+(Dashboard!$C$15/I338)</f>
        <v>49.404837403739322</v>
      </c>
    </row>
    <row r="339" spans="8:10" x14ac:dyDescent="0.2">
      <c r="H339" s="24">
        <f>Dashboard!$C$6+(Dashboard!$C$15/I339)</f>
        <v>49.414442783558044</v>
      </c>
      <c r="I339">
        <v>862</v>
      </c>
      <c r="J339" s="24">
        <f>Dashboard!$C$6+(Dashboard!$C$15/I339)</f>
        <v>49.414442783558044</v>
      </c>
    </row>
    <row r="340" spans="8:10" x14ac:dyDescent="0.2">
      <c r="H340" s="24">
        <f>Dashboard!$C$6+(Dashboard!$C$15/I340)</f>
        <v>49.424070475525014</v>
      </c>
      <c r="I340">
        <v>861</v>
      </c>
      <c r="J340" s="24">
        <f>Dashboard!$C$6+(Dashboard!$C$15/I340)</f>
        <v>49.424070475525014</v>
      </c>
    </row>
    <row r="341" spans="8:10" x14ac:dyDescent="0.2">
      <c r="H341" s="24">
        <f>Dashboard!$C$6+(Dashboard!$C$15/I341)</f>
        <v>49.433720557473293</v>
      </c>
      <c r="I341">
        <v>860</v>
      </c>
      <c r="J341" s="24">
        <f>Dashboard!$C$6+(Dashboard!$C$15/I341)</f>
        <v>49.433720557473293</v>
      </c>
    </row>
    <row r="342" spans="8:10" x14ac:dyDescent="0.2">
      <c r="H342" s="24">
        <f>Dashboard!$C$6+(Dashboard!$C$15/I342)</f>
        <v>49.443393107598411</v>
      </c>
      <c r="I342">
        <v>859</v>
      </c>
      <c r="J342" s="24">
        <f>Dashboard!$C$6+(Dashboard!$C$15/I342)</f>
        <v>49.443393107598411</v>
      </c>
    </row>
    <row r="343" spans="8:10" x14ac:dyDescent="0.2">
      <c r="H343" s="24">
        <f>Dashboard!$C$6+(Dashboard!$C$15/I343)</f>
        <v>49.453088204460414</v>
      </c>
      <c r="I343">
        <v>858</v>
      </c>
      <c r="J343" s="24">
        <f>Dashboard!$C$6+(Dashboard!$C$15/I343)</f>
        <v>49.453088204460414</v>
      </c>
    </row>
    <row r="344" spans="8:10" x14ac:dyDescent="0.2">
      <c r="H344" s="24">
        <f>Dashboard!$C$6+(Dashboard!$C$15/I344)</f>
        <v>49.462805926986036</v>
      </c>
      <c r="I344">
        <v>857</v>
      </c>
      <c r="J344" s="24">
        <f>Dashboard!$C$6+(Dashboard!$C$15/I344)</f>
        <v>49.462805926986036</v>
      </c>
    </row>
    <row r="345" spans="8:10" x14ac:dyDescent="0.2">
      <c r="H345" s="24">
        <f>Dashboard!$C$6+(Dashboard!$C$15/I345)</f>
        <v>49.472546354470836</v>
      </c>
      <c r="I345">
        <v>856</v>
      </c>
      <c r="J345" s="24">
        <f>Dashboard!$C$6+(Dashboard!$C$15/I345)</f>
        <v>49.472546354470836</v>
      </c>
    </row>
    <row r="346" spans="8:10" x14ac:dyDescent="0.2">
      <c r="H346" s="24">
        <f>Dashboard!$C$6+(Dashboard!$C$15/I346)</f>
        <v>49.482309566581328</v>
      </c>
      <c r="I346">
        <v>855</v>
      </c>
      <c r="J346" s="24">
        <f>Dashboard!$C$6+(Dashboard!$C$15/I346)</f>
        <v>49.482309566581328</v>
      </c>
    </row>
    <row r="347" spans="8:10" x14ac:dyDescent="0.2">
      <c r="H347" s="24">
        <f>Dashboard!$C$6+(Dashboard!$C$15/I347)</f>
        <v>49.492095643357189</v>
      </c>
      <c r="I347">
        <v>854</v>
      </c>
      <c r="J347" s="24">
        <f>Dashboard!$C$6+(Dashboard!$C$15/I347)</f>
        <v>49.492095643357189</v>
      </c>
    </row>
    <row r="348" spans="8:10" x14ac:dyDescent="0.2">
      <c r="H348" s="24">
        <f>Dashboard!$C$6+(Dashboard!$C$15/I348)</f>
        <v>49.501904665213402</v>
      </c>
      <c r="I348">
        <v>853</v>
      </c>
      <c r="J348" s="24">
        <f>Dashboard!$C$6+(Dashboard!$C$15/I348)</f>
        <v>49.501904665213402</v>
      </c>
    </row>
    <row r="349" spans="8:10" x14ac:dyDescent="0.2">
      <c r="H349" s="24">
        <f>Dashboard!$C$6+(Dashboard!$C$15/I349)</f>
        <v>49.511736712942529</v>
      </c>
      <c r="I349">
        <v>852</v>
      </c>
      <c r="J349" s="24">
        <f>Dashboard!$C$6+(Dashboard!$C$15/I349)</f>
        <v>49.511736712942529</v>
      </c>
    </row>
    <row r="350" spans="8:10" x14ac:dyDescent="0.2">
      <c r="H350" s="24">
        <f>Dashboard!$C$6+(Dashboard!$C$15/I350)</f>
        <v>49.521591867716843</v>
      </c>
      <c r="I350">
        <v>851</v>
      </c>
      <c r="J350" s="24">
        <f>Dashboard!$C$6+(Dashboard!$C$15/I350)</f>
        <v>49.521591867716843</v>
      </c>
    </row>
    <row r="351" spans="8:10" x14ac:dyDescent="0.2">
      <c r="H351" s="24">
        <f>Dashboard!$C$6+(Dashboard!$C$15/I351)</f>
        <v>49.531470211090628</v>
      </c>
      <c r="I351">
        <v>850</v>
      </c>
      <c r="J351" s="24">
        <f>Dashboard!$C$6+(Dashboard!$C$15/I351)</f>
        <v>49.531470211090628</v>
      </c>
    </row>
    <row r="352" spans="8:10" x14ac:dyDescent="0.2">
      <c r="H352" s="24">
        <f>Dashboard!$C$6+(Dashboard!$C$15/I352)</f>
        <v>49.5413718250024</v>
      </c>
      <c r="I352">
        <v>849</v>
      </c>
      <c r="J352" s="24">
        <f>Dashboard!$C$6+(Dashboard!$C$15/I352)</f>
        <v>49.5413718250024</v>
      </c>
    </row>
    <row r="353" spans="8:10" x14ac:dyDescent="0.2">
      <c r="H353" s="24">
        <f>Dashboard!$C$6+(Dashboard!$C$15/I353)</f>
        <v>49.551296791777162</v>
      </c>
      <c r="I353">
        <v>848</v>
      </c>
      <c r="J353" s="24">
        <f>Dashboard!$C$6+(Dashboard!$C$15/I353)</f>
        <v>49.551296791777162</v>
      </c>
    </row>
    <row r="354" spans="8:10" x14ac:dyDescent="0.2">
      <c r="H354" s="24">
        <f>Dashboard!$C$6+(Dashboard!$C$15/I354)</f>
        <v>49.56124519412873</v>
      </c>
      <c r="I354">
        <v>847</v>
      </c>
      <c r="J354" s="24">
        <f>Dashboard!$C$6+(Dashboard!$C$15/I354)</f>
        <v>49.56124519412873</v>
      </c>
    </row>
    <row r="355" spans="8:10" x14ac:dyDescent="0.2">
      <c r="H355" s="24">
        <f>Dashboard!$C$6+(Dashboard!$C$15/I355)</f>
        <v>49.571217115161978</v>
      </c>
      <c r="I355">
        <v>846</v>
      </c>
      <c r="J355" s="24">
        <f>Dashboard!$C$6+(Dashboard!$C$15/I355)</f>
        <v>49.571217115161978</v>
      </c>
    </row>
    <row r="356" spans="8:10" x14ac:dyDescent="0.2">
      <c r="H356" s="24">
        <f>Dashboard!$C$6+(Dashboard!$C$15/I356)</f>
        <v>49.581212638375192</v>
      </c>
      <c r="I356">
        <v>845</v>
      </c>
      <c r="J356" s="24">
        <f>Dashboard!$C$6+(Dashboard!$C$15/I356)</f>
        <v>49.581212638375192</v>
      </c>
    </row>
    <row r="357" spans="8:10" x14ac:dyDescent="0.2">
      <c r="H357" s="24">
        <f>Dashboard!$C$6+(Dashboard!$C$15/I357)</f>
        <v>49.591231847662364</v>
      </c>
      <c r="I357">
        <v>844</v>
      </c>
      <c r="J357" s="24">
        <f>Dashboard!$C$6+(Dashboard!$C$15/I357)</f>
        <v>49.591231847662364</v>
      </c>
    </row>
    <row r="358" spans="8:10" x14ac:dyDescent="0.2">
      <c r="H358" s="24">
        <f>Dashboard!$C$6+(Dashboard!$C$15/I358)</f>
        <v>49.601274827315578</v>
      </c>
      <c r="I358">
        <v>843</v>
      </c>
      <c r="J358" s="24">
        <f>Dashboard!$C$6+(Dashboard!$C$15/I358)</f>
        <v>49.601274827315578</v>
      </c>
    </row>
    <row r="359" spans="8:10" x14ac:dyDescent="0.2">
      <c r="H359" s="24">
        <f>Dashboard!$C$6+(Dashboard!$C$15/I359)</f>
        <v>49.611341662027357</v>
      </c>
      <c r="I359">
        <v>842</v>
      </c>
      <c r="J359" s="24">
        <f>Dashboard!$C$6+(Dashboard!$C$15/I359)</f>
        <v>49.611341662027357</v>
      </c>
    </row>
    <row r="360" spans="8:10" x14ac:dyDescent="0.2">
      <c r="H360" s="24">
        <f>Dashboard!$C$6+(Dashboard!$C$15/I360)</f>
        <v>49.621432436893031</v>
      </c>
      <c r="I360">
        <v>841</v>
      </c>
      <c r="J360" s="24">
        <f>Dashboard!$C$6+(Dashboard!$C$15/I360)</f>
        <v>49.621432436893031</v>
      </c>
    </row>
    <row r="361" spans="8:10" x14ac:dyDescent="0.2">
      <c r="H361" s="24">
        <f>Dashboard!$C$6+(Dashboard!$C$15/I361)</f>
        <v>49.631547237413137</v>
      </c>
      <c r="I361">
        <v>840</v>
      </c>
      <c r="J361" s="24">
        <f>Dashboard!$C$6+(Dashboard!$C$15/I361)</f>
        <v>49.631547237413137</v>
      </c>
    </row>
    <row r="362" spans="8:10" x14ac:dyDescent="0.2">
      <c r="H362" s="24">
        <f>Dashboard!$C$6+(Dashboard!$C$15/I362)</f>
        <v>49.641686149495868</v>
      </c>
      <c r="I362">
        <v>839</v>
      </c>
      <c r="J362" s="24">
        <f>Dashboard!$C$6+(Dashboard!$C$15/I362)</f>
        <v>49.641686149495868</v>
      </c>
    </row>
    <row r="363" spans="8:10" x14ac:dyDescent="0.2">
      <c r="H363" s="24">
        <f>Dashboard!$C$6+(Dashboard!$C$15/I363)</f>
        <v>49.651849259459468</v>
      </c>
      <c r="I363">
        <v>838</v>
      </c>
      <c r="J363" s="24">
        <f>Dashboard!$C$6+(Dashboard!$C$15/I363)</f>
        <v>49.651849259459468</v>
      </c>
    </row>
    <row r="364" spans="8:10" x14ac:dyDescent="0.2">
      <c r="H364" s="24">
        <f>Dashboard!$C$6+(Dashboard!$C$15/I364)</f>
        <v>49.662036654034694</v>
      </c>
      <c r="I364">
        <v>837</v>
      </c>
      <c r="J364" s="24">
        <f>Dashboard!$C$6+(Dashboard!$C$15/I364)</f>
        <v>49.662036654034694</v>
      </c>
    </row>
    <row r="365" spans="8:10" x14ac:dyDescent="0.2">
      <c r="H365" s="24">
        <f>Dashboard!$C$6+(Dashboard!$C$15/I365)</f>
        <v>49.672248420367268</v>
      </c>
      <c r="I365">
        <v>836</v>
      </c>
      <c r="J365" s="24">
        <f>Dashboard!$C$6+(Dashboard!$C$15/I365)</f>
        <v>49.672248420367268</v>
      </c>
    </row>
    <row r="366" spans="8:10" x14ac:dyDescent="0.2">
      <c r="H366" s="24">
        <f>Dashboard!$C$6+(Dashboard!$C$15/I366)</f>
        <v>49.682484646020399</v>
      </c>
      <c r="I366">
        <v>835</v>
      </c>
      <c r="J366" s="24">
        <f>Dashboard!$C$6+(Dashboard!$C$15/I366)</f>
        <v>49.682484646020399</v>
      </c>
    </row>
    <row r="367" spans="8:10" x14ac:dyDescent="0.2">
      <c r="H367" s="24">
        <f>Dashboard!$C$6+(Dashboard!$C$15/I367)</f>
        <v>49.69274541897726</v>
      </c>
      <c r="I367">
        <v>834</v>
      </c>
      <c r="J367" s="24">
        <f>Dashboard!$C$6+(Dashboard!$C$15/I367)</f>
        <v>49.69274541897726</v>
      </c>
    </row>
    <row r="368" spans="8:10" x14ac:dyDescent="0.2">
      <c r="H368" s="24">
        <f>Dashboard!$C$6+(Dashboard!$C$15/I368)</f>
        <v>49.703030827643502</v>
      </c>
      <c r="I368">
        <v>833</v>
      </c>
      <c r="J368" s="24">
        <f>Dashboard!$C$6+(Dashboard!$C$15/I368)</f>
        <v>49.703030827643502</v>
      </c>
    </row>
    <row r="369" spans="8:10" x14ac:dyDescent="0.2">
      <c r="H369" s="24">
        <f>Dashboard!$C$6+(Dashboard!$C$15/I369)</f>
        <v>49.713340960849806</v>
      </c>
      <c r="I369">
        <v>832</v>
      </c>
      <c r="J369" s="24">
        <f>Dashboard!$C$6+(Dashboard!$C$15/I369)</f>
        <v>49.713340960849806</v>
      </c>
    </row>
    <row r="370" spans="8:10" x14ac:dyDescent="0.2">
      <c r="H370" s="24">
        <f>Dashboard!$C$6+(Dashboard!$C$15/I370)</f>
        <v>49.723675907854435</v>
      </c>
      <c r="I370">
        <v>831</v>
      </c>
      <c r="J370" s="24">
        <f>Dashboard!$C$6+(Dashboard!$C$15/I370)</f>
        <v>49.723675907854435</v>
      </c>
    </row>
    <row r="371" spans="8:10" x14ac:dyDescent="0.2">
      <c r="H371" s="24">
        <f>Dashboard!$C$6+(Dashboard!$C$15/I371)</f>
        <v>49.734035758345826</v>
      </c>
      <c r="I371">
        <v>830</v>
      </c>
      <c r="J371" s="24">
        <f>Dashboard!$C$6+(Dashboard!$C$15/I371)</f>
        <v>49.734035758345826</v>
      </c>
    </row>
    <row r="372" spans="8:10" x14ac:dyDescent="0.2">
      <c r="H372" s="24">
        <f>Dashboard!$C$6+(Dashboard!$C$15/I372)</f>
        <v>49.74442060244516</v>
      </c>
      <c r="I372">
        <v>829</v>
      </c>
      <c r="J372" s="24">
        <f>Dashboard!$C$6+(Dashboard!$C$15/I372)</f>
        <v>49.74442060244516</v>
      </c>
    </row>
    <row r="373" spans="8:10" x14ac:dyDescent="0.2">
      <c r="H373" s="24">
        <f>Dashboard!$C$6+(Dashboard!$C$15/I373)</f>
        <v>49.754830530708979</v>
      </c>
      <c r="I373">
        <v>828</v>
      </c>
      <c r="J373" s="24">
        <f>Dashboard!$C$6+(Dashboard!$C$15/I373)</f>
        <v>49.754830530708979</v>
      </c>
    </row>
    <row r="374" spans="8:10" x14ac:dyDescent="0.2">
      <c r="H374" s="24">
        <f>Dashboard!$C$6+(Dashboard!$C$15/I374)</f>
        <v>49.765265634131843</v>
      </c>
      <c r="I374">
        <v>827</v>
      </c>
      <c r="J374" s="24">
        <f>Dashboard!$C$6+(Dashboard!$C$15/I374)</f>
        <v>49.765265634131843</v>
      </c>
    </row>
    <row r="375" spans="8:10" x14ac:dyDescent="0.2">
      <c r="H375" s="24">
        <f>Dashboard!$C$6+(Dashboard!$C$15/I375)</f>
        <v>49.77572600414895</v>
      </c>
      <c r="I375">
        <v>826</v>
      </c>
      <c r="J375" s="24">
        <f>Dashboard!$C$6+(Dashboard!$C$15/I375)</f>
        <v>49.77572600414895</v>
      </c>
    </row>
    <row r="376" spans="8:10" x14ac:dyDescent="0.2">
      <c r="H376" s="24">
        <f>Dashboard!$C$6+(Dashboard!$C$15/I376)</f>
        <v>49.786211732638833</v>
      </c>
      <c r="I376">
        <v>825</v>
      </c>
      <c r="J376" s="24">
        <f>Dashboard!$C$6+(Dashboard!$C$15/I376)</f>
        <v>49.786211732638833</v>
      </c>
    </row>
    <row r="377" spans="8:10" x14ac:dyDescent="0.2">
      <c r="H377" s="24">
        <f>Dashboard!$C$6+(Dashboard!$C$15/I377)</f>
        <v>49.796722911926011</v>
      </c>
      <c r="I377">
        <v>824</v>
      </c>
      <c r="J377" s="24">
        <f>Dashboard!$C$6+(Dashboard!$C$15/I377)</f>
        <v>49.796722911926011</v>
      </c>
    </row>
    <row r="378" spans="8:10" x14ac:dyDescent="0.2">
      <c r="H378" s="24">
        <f>Dashboard!$C$6+(Dashboard!$C$15/I378)</f>
        <v>49.807259634783762</v>
      </c>
      <c r="I378">
        <v>823</v>
      </c>
      <c r="J378" s="24">
        <f>Dashboard!$C$6+(Dashboard!$C$15/I378)</f>
        <v>49.807259634783762</v>
      </c>
    </row>
    <row r="379" spans="8:10" x14ac:dyDescent="0.2">
      <c r="H379" s="24">
        <f>Dashboard!$C$6+(Dashboard!$C$15/I379)</f>
        <v>49.817821994436784</v>
      </c>
      <c r="I379">
        <v>822</v>
      </c>
      <c r="J379" s="24">
        <f>Dashboard!$C$6+(Dashboard!$C$15/I379)</f>
        <v>49.817821994436784</v>
      </c>
    </row>
    <row r="380" spans="8:10" x14ac:dyDescent="0.2">
      <c r="H380" s="24">
        <f>Dashboard!$C$6+(Dashboard!$C$15/I380)</f>
        <v>49.828410084563991</v>
      </c>
      <c r="I380">
        <v>821</v>
      </c>
      <c r="J380" s="24">
        <f>Dashboard!$C$6+(Dashboard!$C$15/I380)</f>
        <v>49.828410084563991</v>
      </c>
    </row>
    <row r="381" spans="8:10" x14ac:dyDescent="0.2">
      <c r="H381" s="24">
        <f>Dashboard!$C$6+(Dashboard!$C$15/I381)</f>
        <v>49.839023999301261</v>
      </c>
      <c r="I381">
        <v>820</v>
      </c>
      <c r="J381" s="24">
        <f>Dashboard!$C$6+(Dashboard!$C$15/I381)</f>
        <v>49.839023999301261</v>
      </c>
    </row>
    <row r="382" spans="8:10" x14ac:dyDescent="0.2">
      <c r="H382" s="24">
        <f>Dashboard!$C$6+(Dashboard!$C$15/I382)</f>
        <v>49.849663833244243</v>
      </c>
      <c r="I382">
        <v>819</v>
      </c>
      <c r="J382" s="24">
        <f>Dashboard!$C$6+(Dashboard!$C$15/I382)</f>
        <v>49.849663833244243</v>
      </c>
    </row>
    <row r="383" spans="8:10" x14ac:dyDescent="0.2">
      <c r="H383" s="24">
        <f>Dashboard!$C$6+(Dashboard!$C$15/I383)</f>
        <v>49.860329681451148</v>
      </c>
      <c r="I383">
        <v>818</v>
      </c>
      <c r="J383" s="24">
        <f>Dashboard!$C$6+(Dashboard!$C$15/I383)</f>
        <v>49.860329681451148</v>
      </c>
    </row>
    <row r="384" spans="8:10" x14ac:dyDescent="0.2">
      <c r="H384" s="24">
        <f>Dashboard!$C$6+(Dashboard!$C$15/I384)</f>
        <v>49.871021639445573</v>
      </c>
      <c r="I384">
        <v>817</v>
      </c>
      <c r="J384" s="24">
        <f>Dashboard!$C$6+(Dashboard!$C$15/I384)</f>
        <v>49.871021639445573</v>
      </c>
    </row>
    <row r="385" spans="8:10" x14ac:dyDescent="0.2">
      <c r="H385" s="24">
        <f>Dashboard!$C$6+(Dashboard!$C$15/I385)</f>
        <v>49.881739803219403</v>
      </c>
      <c r="I385">
        <v>816</v>
      </c>
      <c r="J385" s="24">
        <f>Dashboard!$C$6+(Dashboard!$C$15/I385)</f>
        <v>49.881739803219403</v>
      </c>
    </row>
    <row r="386" spans="8:10" x14ac:dyDescent="0.2">
      <c r="H386" s="24">
        <f>Dashboard!$C$6+(Dashboard!$C$15/I386)</f>
        <v>49.892484269235624</v>
      </c>
      <c r="I386">
        <v>815</v>
      </c>
      <c r="J386" s="24">
        <f>Dashboard!$C$6+(Dashboard!$C$15/I386)</f>
        <v>49.892484269235624</v>
      </c>
    </row>
    <row r="387" spans="8:10" x14ac:dyDescent="0.2">
      <c r="H387" s="24">
        <f>Dashboard!$C$6+(Dashboard!$C$15/I387)</f>
        <v>49.903255134431248</v>
      </c>
      <c r="I387">
        <v>814</v>
      </c>
      <c r="J387" s="24">
        <f>Dashboard!$C$6+(Dashboard!$C$15/I387)</f>
        <v>49.903255134431248</v>
      </c>
    </row>
    <row r="388" spans="8:10" x14ac:dyDescent="0.2">
      <c r="H388" s="24">
        <f>Dashboard!$C$6+(Dashboard!$C$15/I388)</f>
        <v>49.914052496220215</v>
      </c>
      <c r="I388">
        <v>813</v>
      </c>
      <c r="J388" s="24">
        <f>Dashboard!$C$6+(Dashboard!$C$15/I388)</f>
        <v>49.914052496220215</v>
      </c>
    </row>
    <row r="389" spans="8:10" x14ac:dyDescent="0.2">
      <c r="H389" s="24">
        <f>Dashboard!$C$6+(Dashboard!$C$15/I389)</f>
        <v>49.924876452496349</v>
      </c>
      <c r="I389">
        <v>812</v>
      </c>
      <c r="J389" s="24">
        <f>Dashboard!$C$6+(Dashboard!$C$15/I389)</f>
        <v>49.924876452496349</v>
      </c>
    </row>
    <row r="390" spans="8:10" x14ac:dyDescent="0.2">
      <c r="H390" s="24">
        <f>Dashboard!$C$6+(Dashboard!$C$15/I390)</f>
        <v>49.935727101636296</v>
      </c>
      <c r="I390">
        <v>811</v>
      </c>
      <c r="J390" s="24">
        <f>Dashboard!$C$6+(Dashboard!$C$15/I390)</f>
        <v>49.935727101636296</v>
      </c>
    </row>
    <row r="391" spans="8:10" x14ac:dyDescent="0.2">
      <c r="H391" s="24">
        <f>Dashboard!$C$6+(Dashboard!$C$15/I391)</f>
        <v>49.946604542502513</v>
      </c>
      <c r="I391">
        <v>810</v>
      </c>
      <c r="J391" s="24">
        <f>Dashboard!$C$6+(Dashboard!$C$15/I391)</f>
        <v>49.946604542502513</v>
      </c>
    </row>
    <row r="392" spans="8:10" x14ac:dyDescent="0.2">
      <c r="H392" s="24">
        <f>Dashboard!$C$6+(Dashboard!$C$15/I392)</f>
        <v>49.957508874446276</v>
      </c>
      <c r="I392">
        <v>809</v>
      </c>
      <c r="J392" s="24">
        <f>Dashboard!$C$6+(Dashboard!$C$15/I392)</f>
        <v>49.957508874446276</v>
      </c>
    </row>
    <row r="393" spans="8:10" x14ac:dyDescent="0.2">
      <c r="H393" s="24">
        <f>Dashboard!$C$6+(Dashboard!$C$15/I393)</f>
        <v>49.968440197310684</v>
      </c>
      <c r="I393">
        <v>808</v>
      </c>
      <c r="J393" s="24">
        <f>Dashboard!$C$6+(Dashboard!$C$15/I393)</f>
        <v>49.968440197310684</v>
      </c>
    </row>
    <row r="394" spans="8:10" x14ac:dyDescent="0.2">
      <c r="H394" s="24">
        <f>Dashboard!$C$6+(Dashboard!$C$15/I394)</f>
        <v>49.979398611433751</v>
      </c>
      <c r="I394">
        <v>807</v>
      </c>
      <c r="J394" s="24">
        <f>Dashboard!$C$6+(Dashboard!$C$15/I394)</f>
        <v>49.979398611433751</v>
      </c>
    </row>
    <row r="395" spans="8:10" x14ac:dyDescent="0.2">
      <c r="H395" s="24">
        <f>Dashboard!$C$6+(Dashboard!$C$15/I395)</f>
        <v>49.99038421765141</v>
      </c>
      <c r="I395">
        <v>806</v>
      </c>
      <c r="J395" s="24">
        <f>Dashboard!$C$6+(Dashboard!$C$15/I395)</f>
        <v>49.99038421765141</v>
      </c>
    </row>
    <row r="396" spans="8:10" x14ac:dyDescent="0.2">
      <c r="H396" s="24">
        <f>Dashboard!$C$6+(Dashboard!$C$15/I396)</f>
        <v>50.001397117300669</v>
      </c>
      <c r="I396">
        <v>805</v>
      </c>
      <c r="J396" s="24">
        <f>Dashboard!$C$6+(Dashboard!$C$15/I396)</f>
        <v>50.001397117300669</v>
      </c>
    </row>
    <row r="397" spans="8:10" x14ac:dyDescent="0.2">
      <c r="H397" s="24">
        <f>Dashboard!$C$6+(Dashboard!$C$15/I397)</f>
        <v>50.012437412222681</v>
      </c>
      <c r="I397">
        <v>804</v>
      </c>
      <c r="J397" s="24">
        <f>Dashboard!$C$6+(Dashboard!$C$15/I397)</f>
        <v>50.012437412222681</v>
      </c>
    </row>
    <row r="398" spans="8:10" x14ac:dyDescent="0.2">
      <c r="H398" s="24">
        <f>Dashboard!$C$6+(Dashboard!$C$15/I398)</f>
        <v>50.023505204765925</v>
      </c>
      <c r="I398">
        <v>803</v>
      </c>
      <c r="J398" s="24">
        <f>Dashboard!$C$6+(Dashboard!$C$15/I398)</f>
        <v>50.023505204765925</v>
      </c>
    </row>
    <row r="399" spans="8:10" x14ac:dyDescent="0.2">
      <c r="H399" s="24">
        <f>Dashboard!$C$6+(Dashboard!$C$15/I399)</f>
        <v>50.034600597789321</v>
      </c>
      <c r="I399">
        <v>802</v>
      </c>
      <c r="J399" s="24">
        <f>Dashboard!$C$6+(Dashboard!$C$15/I399)</f>
        <v>50.034600597789321</v>
      </c>
    </row>
    <row r="400" spans="8:10" x14ac:dyDescent="0.2">
      <c r="H400" s="24">
        <f>Dashboard!$C$6+(Dashboard!$C$15/I400)</f>
        <v>50.045723694665462</v>
      </c>
      <c r="I400">
        <v>801</v>
      </c>
      <c r="J400" s="24">
        <f>Dashboard!$C$6+(Dashboard!$C$15/I400)</f>
        <v>50.045723694665462</v>
      </c>
    </row>
    <row r="401" spans="8:10" x14ac:dyDescent="0.2">
      <c r="H401" s="24">
        <f>Dashboard!$C$6+(Dashboard!$C$15/I401)</f>
        <v>50.056874599283795</v>
      </c>
      <c r="I401">
        <v>800</v>
      </c>
      <c r="J401" s="24">
        <f>Dashboard!$C$6+(Dashboard!$C$15/I401)</f>
        <v>50.056874599283795</v>
      </c>
    </row>
    <row r="402" spans="8:10" x14ac:dyDescent="0.2">
      <c r="H402" s="24">
        <f>Dashboard!$C$6+(Dashboard!$C$15/I402)</f>
        <v>50.068053416053864</v>
      </c>
      <c r="I402">
        <v>799</v>
      </c>
      <c r="J402" s="24">
        <f>Dashboard!$C$6+(Dashboard!$C$15/I402)</f>
        <v>50.068053416053864</v>
      </c>
    </row>
    <row r="403" spans="8:10" x14ac:dyDescent="0.2">
      <c r="H403" s="24">
        <f>Dashboard!$C$6+(Dashboard!$C$15/I403)</f>
        <v>50.079260249908565</v>
      </c>
      <c r="I403">
        <v>798</v>
      </c>
      <c r="J403" s="24">
        <f>Dashboard!$C$6+(Dashboard!$C$15/I403)</f>
        <v>50.079260249908565</v>
      </c>
    </row>
    <row r="404" spans="8:10" x14ac:dyDescent="0.2">
      <c r="H404" s="24">
        <f>Dashboard!$C$6+(Dashboard!$C$15/I404)</f>
        <v>50.090495206307445</v>
      </c>
      <c r="I404">
        <v>797</v>
      </c>
      <c r="J404" s="24">
        <f>Dashboard!$C$6+(Dashboard!$C$15/I404)</f>
        <v>50.090495206307445</v>
      </c>
    </row>
    <row r="405" spans="8:10" x14ac:dyDescent="0.2">
      <c r="H405" s="24">
        <f>Dashboard!$C$6+(Dashboard!$C$15/I405)</f>
        <v>50.101758391239997</v>
      </c>
      <c r="I405">
        <v>796</v>
      </c>
      <c r="J405" s="24">
        <f>Dashboard!$C$6+(Dashboard!$C$15/I405)</f>
        <v>50.101758391239997</v>
      </c>
    </row>
    <row r="406" spans="8:10" x14ac:dyDescent="0.2">
      <c r="H406" s="24">
        <f>Dashboard!$C$6+(Dashboard!$C$15/I406)</f>
        <v>50.113049911228977</v>
      </c>
      <c r="I406">
        <v>795</v>
      </c>
      <c r="J406" s="24">
        <f>Dashboard!$C$6+(Dashboard!$C$15/I406)</f>
        <v>50.113049911228977</v>
      </c>
    </row>
    <row r="407" spans="8:10" x14ac:dyDescent="0.2">
      <c r="H407" s="24">
        <f>Dashboard!$C$6+(Dashboard!$C$15/I407)</f>
        <v>50.124369873333798</v>
      </c>
      <c r="I407">
        <v>794</v>
      </c>
      <c r="J407" s="24">
        <f>Dashboard!$C$6+(Dashboard!$C$15/I407)</f>
        <v>50.124369873333798</v>
      </c>
    </row>
    <row r="408" spans="8:10" x14ac:dyDescent="0.2">
      <c r="H408" s="24">
        <f>Dashboard!$C$6+(Dashboard!$C$15/I408)</f>
        <v>50.135718385153893</v>
      </c>
      <c r="I408">
        <v>793</v>
      </c>
      <c r="J408" s="24">
        <f>Dashboard!$C$6+(Dashboard!$C$15/I408)</f>
        <v>50.135718385153893</v>
      </c>
    </row>
    <row r="409" spans="8:10" x14ac:dyDescent="0.2">
      <c r="H409" s="24">
        <f>Dashboard!$C$6+(Dashboard!$C$15/I409)</f>
        <v>50.147095554832113</v>
      </c>
      <c r="I409">
        <v>792</v>
      </c>
      <c r="J409" s="24">
        <f>Dashboard!$C$6+(Dashboard!$C$15/I409)</f>
        <v>50.147095554832113</v>
      </c>
    </row>
    <row r="410" spans="8:10" x14ac:dyDescent="0.2">
      <c r="H410" s="24">
        <f>Dashboard!$C$6+(Dashboard!$C$15/I410)</f>
        <v>50.158501491058203</v>
      </c>
      <c r="I410">
        <v>791</v>
      </c>
      <c r="J410" s="24">
        <f>Dashboard!$C$6+(Dashboard!$C$15/I410)</f>
        <v>50.158501491058203</v>
      </c>
    </row>
    <row r="411" spans="8:10" x14ac:dyDescent="0.2">
      <c r="H411" s="24">
        <f>Dashboard!$C$6+(Dashboard!$C$15/I411)</f>
        <v>50.169936303072198</v>
      </c>
      <c r="I411">
        <v>790</v>
      </c>
      <c r="J411" s="24">
        <f>Dashboard!$C$6+(Dashboard!$C$15/I411)</f>
        <v>50.169936303072198</v>
      </c>
    </row>
    <row r="412" spans="8:10" x14ac:dyDescent="0.2">
      <c r="H412" s="24">
        <f>Dashboard!$C$6+(Dashboard!$C$15/I412)</f>
        <v>50.181400100667979</v>
      </c>
      <c r="I412">
        <v>789</v>
      </c>
      <c r="J412" s="24">
        <f>Dashboard!$C$6+(Dashboard!$C$15/I412)</f>
        <v>50.181400100667979</v>
      </c>
    </row>
    <row r="413" spans="8:10" x14ac:dyDescent="0.2">
      <c r="H413" s="24">
        <f>Dashboard!$C$6+(Dashboard!$C$15/I413)</f>
        <v>50.192892994196747</v>
      </c>
      <c r="I413">
        <v>788</v>
      </c>
      <c r="J413" s="24">
        <f>Dashboard!$C$6+(Dashboard!$C$15/I413)</f>
        <v>50.192892994196747</v>
      </c>
    </row>
    <row r="414" spans="8:10" x14ac:dyDescent="0.2">
      <c r="H414" s="24">
        <f>Dashboard!$C$6+(Dashboard!$C$15/I414)</f>
        <v>50.204415094570564</v>
      </c>
      <c r="I414">
        <v>787</v>
      </c>
      <c r="J414" s="24">
        <f>Dashboard!$C$6+(Dashboard!$C$15/I414)</f>
        <v>50.204415094570564</v>
      </c>
    </row>
    <row r="415" spans="8:10" x14ac:dyDescent="0.2">
      <c r="H415" s="24">
        <f>Dashboard!$C$6+(Dashboard!$C$15/I415)</f>
        <v>50.215966513265947</v>
      </c>
      <c r="I415">
        <v>786</v>
      </c>
      <c r="J415" s="24">
        <f>Dashboard!$C$6+(Dashboard!$C$15/I415)</f>
        <v>50.215966513265947</v>
      </c>
    </row>
    <row r="416" spans="8:10" x14ac:dyDescent="0.2">
      <c r="H416" s="24">
        <f>Dashboard!$C$6+(Dashboard!$C$15/I416)</f>
        <v>50.227547362327435</v>
      </c>
      <c r="I416">
        <v>785</v>
      </c>
      <c r="J416" s="24">
        <f>Dashboard!$C$6+(Dashboard!$C$15/I416)</f>
        <v>50.227547362327435</v>
      </c>
    </row>
    <row r="417" spans="8:10" x14ac:dyDescent="0.2">
      <c r="H417" s="24">
        <f>Dashboard!$C$6+(Dashboard!$C$15/I417)</f>
        <v>50.23915775437122</v>
      </c>
      <c r="I417">
        <v>784</v>
      </c>
      <c r="J417" s="24">
        <f>Dashboard!$C$6+(Dashboard!$C$15/I417)</f>
        <v>50.23915775437122</v>
      </c>
    </row>
    <row r="418" spans="8:10" x14ac:dyDescent="0.2">
      <c r="H418" s="24">
        <f>Dashboard!$C$6+(Dashboard!$C$15/I418)</f>
        <v>50.250797802588806</v>
      </c>
      <c r="I418">
        <v>783</v>
      </c>
      <c r="J418" s="24">
        <f>Dashboard!$C$6+(Dashboard!$C$15/I418)</f>
        <v>50.250797802588806</v>
      </c>
    </row>
    <row r="419" spans="8:10" x14ac:dyDescent="0.2">
      <c r="H419" s="24">
        <f>Dashboard!$C$6+(Dashboard!$C$15/I419)</f>
        <v>50.262467620750684</v>
      </c>
      <c r="I419">
        <v>782</v>
      </c>
      <c r="J419" s="24">
        <f>Dashboard!$C$6+(Dashboard!$C$15/I419)</f>
        <v>50.262467620750684</v>
      </c>
    </row>
    <row r="420" spans="8:10" x14ac:dyDescent="0.2">
      <c r="H420" s="24">
        <f>Dashboard!$C$6+(Dashboard!$C$15/I420)</f>
        <v>50.274167323210037</v>
      </c>
      <c r="I420">
        <v>781</v>
      </c>
      <c r="J420" s="24">
        <f>Dashboard!$C$6+(Dashboard!$C$15/I420)</f>
        <v>50.274167323210037</v>
      </c>
    </row>
    <row r="421" spans="8:10" x14ac:dyDescent="0.2">
      <c r="H421" s="24">
        <f>Dashboard!$C$6+(Dashboard!$C$15/I421)</f>
        <v>50.285897024906454</v>
      </c>
      <c r="I421">
        <v>780</v>
      </c>
      <c r="J421" s="24">
        <f>Dashboard!$C$6+(Dashboard!$C$15/I421)</f>
        <v>50.285897024906454</v>
      </c>
    </row>
    <row r="422" spans="8:10" x14ac:dyDescent="0.2">
      <c r="H422" s="24">
        <f>Dashboard!$C$6+(Dashboard!$C$15/I422)</f>
        <v>50.297656841369751</v>
      </c>
      <c r="I422">
        <v>779</v>
      </c>
      <c r="J422" s="24">
        <f>Dashboard!$C$6+(Dashboard!$C$15/I422)</f>
        <v>50.297656841369751</v>
      </c>
    </row>
    <row r="423" spans="8:10" x14ac:dyDescent="0.2">
      <c r="H423" s="24">
        <f>Dashboard!$C$6+(Dashboard!$C$15/I423)</f>
        <v>50.309446888723699</v>
      </c>
      <c r="I423">
        <v>778</v>
      </c>
      <c r="J423" s="24">
        <f>Dashboard!$C$6+(Dashboard!$C$15/I423)</f>
        <v>50.309446888723699</v>
      </c>
    </row>
    <row r="424" spans="8:10" x14ac:dyDescent="0.2">
      <c r="H424" s="24">
        <f>Dashboard!$C$6+(Dashboard!$C$15/I424)</f>
        <v>50.321267283689878</v>
      </c>
      <c r="I424">
        <v>777</v>
      </c>
      <c r="J424" s="24">
        <f>Dashboard!$C$6+(Dashboard!$C$15/I424)</f>
        <v>50.321267283689878</v>
      </c>
    </row>
    <row r="425" spans="8:10" x14ac:dyDescent="0.2">
      <c r="H425" s="24">
        <f>Dashboard!$C$6+(Dashboard!$C$15/I425)</f>
        <v>50.333118143591541</v>
      </c>
      <c r="I425">
        <v>776</v>
      </c>
      <c r="J425" s="24">
        <f>Dashboard!$C$6+(Dashboard!$C$15/I425)</f>
        <v>50.333118143591541</v>
      </c>
    </row>
    <row r="426" spans="8:10" x14ac:dyDescent="0.2">
      <c r="H426" s="24">
        <f>Dashboard!$C$6+(Dashboard!$C$15/I426)</f>
        <v>50.344999586357467</v>
      </c>
      <c r="I426">
        <v>775</v>
      </c>
      <c r="J426" s="24">
        <f>Dashboard!$C$6+(Dashboard!$C$15/I426)</f>
        <v>50.344999586357467</v>
      </c>
    </row>
    <row r="427" spans="8:10" x14ac:dyDescent="0.2">
      <c r="H427" s="24">
        <f>Dashboard!$C$6+(Dashboard!$C$15/I427)</f>
        <v>50.356911730525887</v>
      </c>
      <c r="I427">
        <v>774</v>
      </c>
      <c r="J427" s="24">
        <f>Dashboard!$C$6+(Dashboard!$C$15/I427)</f>
        <v>50.356911730525887</v>
      </c>
    </row>
    <row r="428" spans="8:10" x14ac:dyDescent="0.2">
      <c r="H428" s="24">
        <f>Dashboard!$C$6+(Dashboard!$C$15/I428)</f>
        <v>50.36885469524843</v>
      </c>
      <c r="I428">
        <v>773</v>
      </c>
      <c r="J428" s="24">
        <f>Dashboard!$C$6+(Dashboard!$C$15/I428)</f>
        <v>50.36885469524843</v>
      </c>
    </row>
    <row r="429" spans="8:10" x14ac:dyDescent="0.2">
      <c r="H429" s="24">
        <f>Dashboard!$C$6+(Dashboard!$C$15/I429)</f>
        <v>50.380828600294087</v>
      </c>
      <c r="I429">
        <v>772</v>
      </c>
      <c r="J429" s="24">
        <f>Dashboard!$C$6+(Dashboard!$C$15/I429)</f>
        <v>50.380828600294087</v>
      </c>
    </row>
    <row r="430" spans="8:10" x14ac:dyDescent="0.2">
      <c r="H430" s="24">
        <f>Dashboard!$C$6+(Dashboard!$C$15/I430)</f>
        <v>50.392833566053227</v>
      </c>
      <c r="I430">
        <v>771</v>
      </c>
      <c r="J430" s="24">
        <f>Dashboard!$C$6+(Dashboard!$C$15/I430)</f>
        <v>50.392833566053227</v>
      </c>
    </row>
    <row r="431" spans="8:10" x14ac:dyDescent="0.2">
      <c r="H431" s="24">
        <f>Dashboard!$C$6+(Dashboard!$C$15/I431)</f>
        <v>50.404869713541601</v>
      </c>
      <c r="I431">
        <v>770</v>
      </c>
      <c r="J431" s="24">
        <f>Dashboard!$C$6+(Dashboard!$C$15/I431)</f>
        <v>50.404869713541601</v>
      </c>
    </row>
    <row r="432" spans="8:10" x14ac:dyDescent="0.2">
      <c r="H432" s="24">
        <f>Dashboard!$C$6+(Dashboard!$C$15/I432)</f>
        <v>50.416937164404466</v>
      </c>
      <c r="I432">
        <v>769</v>
      </c>
      <c r="J432" s="24">
        <f>Dashboard!$C$6+(Dashboard!$C$15/I432)</f>
        <v>50.416937164404466</v>
      </c>
    </row>
    <row r="433" spans="8:10" x14ac:dyDescent="0.2">
      <c r="H433" s="24">
        <f>Dashboard!$C$6+(Dashboard!$C$15/I433)</f>
        <v>50.429036040920622</v>
      </c>
      <c r="I433">
        <v>768</v>
      </c>
      <c r="J433" s="24">
        <f>Dashboard!$C$6+(Dashboard!$C$15/I433)</f>
        <v>50.429036040920622</v>
      </c>
    </row>
    <row r="434" spans="8:10" x14ac:dyDescent="0.2">
      <c r="H434" s="24">
        <f>Dashboard!$C$6+(Dashboard!$C$15/I434)</f>
        <v>50.441166466006564</v>
      </c>
      <c r="I434">
        <v>767</v>
      </c>
      <c r="J434" s="24">
        <f>Dashboard!$C$6+(Dashboard!$C$15/I434)</f>
        <v>50.441166466006564</v>
      </c>
    </row>
    <row r="435" spans="8:10" x14ac:dyDescent="0.2">
      <c r="H435" s="24">
        <f>Dashboard!$C$6+(Dashboard!$C$15/I435)</f>
        <v>50.453328563220673</v>
      </c>
      <c r="I435">
        <v>766</v>
      </c>
      <c r="J435" s="24">
        <f>Dashboard!$C$6+(Dashboard!$C$15/I435)</f>
        <v>50.453328563220673</v>
      </c>
    </row>
    <row r="436" spans="8:10" x14ac:dyDescent="0.2">
      <c r="H436" s="24">
        <f>Dashboard!$C$6+(Dashboard!$C$15/I436)</f>
        <v>50.465522456767367</v>
      </c>
      <c r="I436">
        <v>765</v>
      </c>
      <c r="J436" s="24">
        <f>Dashboard!$C$6+(Dashboard!$C$15/I436)</f>
        <v>50.465522456767367</v>
      </c>
    </row>
    <row r="437" spans="8:10" x14ac:dyDescent="0.2">
      <c r="H437" s="24">
        <f>Dashboard!$C$6+(Dashboard!$C$15/I437)</f>
        <v>50.477748271501355</v>
      </c>
      <c r="I437">
        <v>764</v>
      </c>
      <c r="J437" s="24">
        <f>Dashboard!$C$6+(Dashboard!$C$15/I437)</f>
        <v>50.477748271501355</v>
      </c>
    </row>
    <row r="438" spans="8:10" x14ac:dyDescent="0.2">
      <c r="H438" s="24">
        <f>Dashboard!$C$6+(Dashboard!$C$15/I438)</f>
        <v>50.490006132931896</v>
      </c>
      <c r="I438">
        <v>763</v>
      </c>
      <c r="J438" s="24">
        <f>Dashboard!$C$6+(Dashboard!$C$15/I438)</f>
        <v>50.490006132931896</v>
      </c>
    </row>
    <row r="439" spans="8:10" x14ac:dyDescent="0.2">
      <c r="H439" s="24">
        <f>Dashboard!$C$6+(Dashboard!$C$15/I439)</f>
        <v>50.50229616722708</v>
      </c>
      <c r="I439">
        <v>762</v>
      </c>
      <c r="J439" s="24">
        <f>Dashboard!$C$6+(Dashboard!$C$15/I439)</f>
        <v>50.50229616722708</v>
      </c>
    </row>
    <row r="440" spans="8:10" x14ac:dyDescent="0.2">
      <c r="H440" s="24">
        <f>Dashboard!$C$6+(Dashboard!$C$15/I440)</f>
        <v>50.51461850121818</v>
      </c>
      <c r="I440">
        <v>761</v>
      </c>
      <c r="J440" s="24">
        <f>Dashboard!$C$6+(Dashboard!$C$15/I440)</f>
        <v>50.51461850121818</v>
      </c>
    </row>
    <row r="441" spans="8:10" x14ac:dyDescent="0.2">
      <c r="H441" s="24">
        <f>Dashboard!$C$6+(Dashboard!$C$15/I441)</f>
        <v>50.526973262403992</v>
      </c>
      <c r="I441">
        <v>760</v>
      </c>
      <c r="J441" s="24">
        <f>Dashboard!$C$6+(Dashboard!$C$15/I441)</f>
        <v>50.526973262403992</v>
      </c>
    </row>
    <row r="442" spans="8:10" x14ac:dyDescent="0.2">
      <c r="H442" s="24">
        <f>Dashboard!$C$6+(Dashboard!$C$15/I442)</f>
        <v>50.539360578955254</v>
      </c>
      <c r="I442">
        <v>759</v>
      </c>
      <c r="J442" s="24">
        <f>Dashboard!$C$6+(Dashboard!$C$15/I442)</f>
        <v>50.539360578955254</v>
      </c>
    </row>
    <row r="443" spans="8:10" x14ac:dyDescent="0.2">
      <c r="H443" s="24">
        <f>Dashboard!$C$6+(Dashboard!$C$15/I443)</f>
        <v>50.551780579719043</v>
      </c>
      <c r="I443">
        <v>758</v>
      </c>
      <c r="J443" s="24">
        <f>Dashboard!$C$6+(Dashboard!$C$15/I443)</f>
        <v>50.551780579719043</v>
      </c>
    </row>
    <row r="444" spans="8:10" x14ac:dyDescent="0.2">
      <c r="H444" s="24">
        <f>Dashboard!$C$6+(Dashboard!$C$15/I444)</f>
        <v>50.564233394223294</v>
      </c>
      <c r="I444">
        <v>757</v>
      </c>
      <c r="J444" s="24">
        <f>Dashboard!$C$6+(Dashboard!$C$15/I444)</f>
        <v>50.564233394223294</v>
      </c>
    </row>
    <row r="445" spans="8:10" x14ac:dyDescent="0.2">
      <c r="H445" s="24">
        <f>Dashboard!$C$6+(Dashboard!$C$15/I445)</f>
        <v>50.576719152681264</v>
      </c>
      <c r="I445">
        <v>756</v>
      </c>
      <c r="J445" s="24">
        <f>Dashboard!$C$6+(Dashboard!$C$15/I445)</f>
        <v>50.576719152681264</v>
      </c>
    </row>
    <row r="446" spans="8:10" x14ac:dyDescent="0.2">
      <c r="H446" s="24">
        <f>Dashboard!$C$6+(Dashboard!$C$15/I446)</f>
        <v>50.589237985996071</v>
      </c>
      <c r="I446">
        <v>755</v>
      </c>
      <c r="J446" s="24">
        <f>Dashboard!$C$6+(Dashboard!$C$15/I446)</f>
        <v>50.589237985996071</v>
      </c>
    </row>
    <row r="447" spans="8:10" x14ac:dyDescent="0.2">
      <c r="H447" s="24">
        <f>Dashboard!$C$6+(Dashboard!$C$15/I447)</f>
        <v>50.601790025765297</v>
      </c>
      <c r="I447">
        <v>754</v>
      </c>
      <c r="J447" s="24">
        <f>Dashboard!$C$6+(Dashboard!$C$15/I447)</f>
        <v>50.601790025765297</v>
      </c>
    </row>
    <row r="448" spans="8:10" x14ac:dyDescent="0.2">
      <c r="H448" s="24">
        <f>Dashboard!$C$6+(Dashboard!$C$15/I448)</f>
        <v>50.614375404285568</v>
      </c>
      <c r="I448">
        <v>753</v>
      </c>
      <c r="J448" s="24">
        <f>Dashboard!$C$6+(Dashboard!$C$15/I448)</f>
        <v>50.614375404285568</v>
      </c>
    </row>
    <row r="449" spans="8:10" x14ac:dyDescent="0.2">
      <c r="H449" s="24">
        <f>Dashboard!$C$6+(Dashboard!$C$15/I449)</f>
        <v>50.626994254557232</v>
      </c>
      <c r="I449">
        <v>752</v>
      </c>
      <c r="J449" s="24">
        <f>Dashboard!$C$6+(Dashboard!$C$15/I449)</f>
        <v>50.626994254557232</v>
      </c>
    </row>
    <row r="450" spans="8:10" x14ac:dyDescent="0.2">
      <c r="H450" s="24">
        <f>Dashboard!$C$6+(Dashboard!$C$15/I450)</f>
        <v>50.639646710288993</v>
      </c>
      <c r="I450">
        <v>751</v>
      </c>
      <c r="J450" s="24">
        <f>Dashboard!$C$6+(Dashboard!$C$15/I450)</f>
        <v>50.639646710288993</v>
      </c>
    </row>
    <row r="451" spans="8:10" x14ac:dyDescent="0.2">
      <c r="H451" s="24">
        <f>Dashboard!$C$6+(Dashboard!$C$15/I451)</f>
        <v>50.652332905902711</v>
      </c>
      <c r="I451">
        <v>750</v>
      </c>
      <c r="J451" s="24">
        <f>Dashboard!$C$6+(Dashboard!$C$15/I451)</f>
        <v>50.652332905902711</v>
      </c>
    </row>
    <row r="452" spans="8:10" x14ac:dyDescent="0.2">
      <c r="H452" s="24">
        <f>Dashboard!$C$6+(Dashboard!$C$15/I452)</f>
        <v>50.665052976538099</v>
      </c>
      <c r="I452">
        <v>749</v>
      </c>
      <c r="J452" s="24">
        <f>Dashboard!$C$6+(Dashboard!$C$15/I452)</f>
        <v>50.665052976538099</v>
      </c>
    </row>
    <row r="453" spans="8:10" x14ac:dyDescent="0.2">
      <c r="H453" s="24">
        <f>Dashboard!$C$6+(Dashboard!$C$15/I453)</f>
        <v>50.677807058057532</v>
      </c>
      <c r="I453">
        <v>748</v>
      </c>
      <c r="J453" s="24">
        <f>Dashboard!$C$6+(Dashboard!$C$15/I453)</f>
        <v>50.677807058057532</v>
      </c>
    </row>
    <row r="454" spans="8:10" x14ac:dyDescent="0.2">
      <c r="H454" s="24">
        <f>Dashboard!$C$6+(Dashboard!$C$15/I454)</f>
        <v>50.690595287050918</v>
      </c>
      <c r="I454">
        <v>747</v>
      </c>
      <c r="J454" s="24">
        <f>Dashboard!$C$6+(Dashboard!$C$15/I454)</f>
        <v>50.690595287050918</v>
      </c>
    </row>
    <row r="455" spans="8:10" x14ac:dyDescent="0.2">
      <c r="H455" s="24">
        <f>Dashboard!$C$6+(Dashboard!$C$15/I455)</f>
        <v>50.703417800840526</v>
      </c>
      <c r="I455">
        <v>746</v>
      </c>
      <c r="J455" s="24">
        <f>Dashboard!$C$6+(Dashboard!$C$15/I455)</f>
        <v>50.703417800840526</v>
      </c>
    </row>
    <row r="456" spans="8:10" x14ac:dyDescent="0.2">
      <c r="H456" s="24">
        <f>Dashboard!$C$6+(Dashboard!$C$15/I456)</f>
        <v>50.716274737485953</v>
      </c>
      <c r="I456">
        <v>745</v>
      </c>
      <c r="J456" s="24">
        <f>Dashboard!$C$6+(Dashboard!$C$15/I456)</f>
        <v>50.716274737485953</v>
      </c>
    </row>
    <row r="457" spans="8:10" x14ac:dyDescent="0.2">
      <c r="H457" s="24">
        <f>Dashboard!$C$6+(Dashboard!$C$15/I457)</f>
        <v>50.729166235789023</v>
      </c>
      <c r="I457">
        <v>744</v>
      </c>
      <c r="J457" s="24">
        <f>Dashboard!$C$6+(Dashboard!$C$15/I457)</f>
        <v>50.729166235789023</v>
      </c>
    </row>
    <row r="458" spans="8:10" x14ac:dyDescent="0.2">
      <c r="H458" s="24">
        <f>Dashboard!$C$6+(Dashboard!$C$15/I458)</f>
        <v>50.742092435298837</v>
      </c>
      <c r="I458">
        <v>743</v>
      </c>
      <c r="J458" s="24">
        <f>Dashboard!$C$6+(Dashboard!$C$15/I458)</f>
        <v>50.742092435298837</v>
      </c>
    </row>
    <row r="459" spans="8:10" x14ac:dyDescent="0.2">
      <c r="H459" s="24">
        <f>Dashboard!$C$6+(Dashboard!$C$15/I459)</f>
        <v>50.75505347631676</v>
      </c>
      <c r="I459">
        <v>742</v>
      </c>
      <c r="J459" s="24">
        <f>Dashboard!$C$6+(Dashboard!$C$15/I459)</f>
        <v>50.75505347631676</v>
      </c>
    </row>
    <row r="460" spans="8:10" x14ac:dyDescent="0.2">
      <c r="H460" s="24">
        <f>Dashboard!$C$6+(Dashboard!$C$15/I460)</f>
        <v>50.768049499901537</v>
      </c>
      <c r="I460">
        <v>741</v>
      </c>
      <c r="J460" s="24">
        <f>Dashboard!$C$6+(Dashboard!$C$15/I460)</f>
        <v>50.768049499901537</v>
      </c>
    </row>
    <row r="461" spans="8:10" x14ac:dyDescent="0.2">
      <c r="H461" s="24">
        <f>Dashboard!$C$6+(Dashboard!$C$15/I461)</f>
        <v>50.781080647874376</v>
      </c>
      <c r="I461">
        <v>740</v>
      </c>
      <c r="J461" s="24">
        <f>Dashboard!$C$6+(Dashboard!$C$15/I461)</f>
        <v>50.781080647874376</v>
      </c>
    </row>
    <row r="462" spans="8:10" x14ac:dyDescent="0.2">
      <c r="H462" s="24">
        <f>Dashboard!$C$6+(Dashboard!$C$15/I462)</f>
        <v>50.794147062824138</v>
      </c>
      <c r="I462">
        <v>739</v>
      </c>
      <c r="J462" s="24">
        <f>Dashboard!$C$6+(Dashboard!$C$15/I462)</f>
        <v>50.794147062824138</v>
      </c>
    </row>
    <row r="463" spans="8:10" x14ac:dyDescent="0.2">
      <c r="H463" s="24">
        <f>Dashboard!$C$6+(Dashboard!$C$15/I463)</f>
        <v>50.807248888112511</v>
      </c>
      <c r="I463">
        <v>738</v>
      </c>
      <c r="J463" s="24">
        <f>Dashboard!$C$6+(Dashboard!$C$15/I463)</f>
        <v>50.807248888112511</v>
      </c>
    </row>
    <row r="464" spans="8:10" x14ac:dyDescent="0.2">
      <c r="H464" s="24">
        <f>Dashboard!$C$6+(Dashboard!$C$15/I464)</f>
        <v>50.820386267879286</v>
      </c>
      <c r="I464">
        <v>737</v>
      </c>
      <c r="J464" s="24">
        <f>Dashboard!$C$6+(Dashboard!$C$15/I464)</f>
        <v>50.820386267879286</v>
      </c>
    </row>
    <row r="465" spans="8:10" x14ac:dyDescent="0.2">
      <c r="H465" s="24">
        <f>Dashboard!$C$6+(Dashboard!$C$15/I465)</f>
        <v>50.833559347047604</v>
      </c>
      <c r="I465">
        <v>736</v>
      </c>
      <c r="J465" s="24">
        <f>Dashboard!$C$6+(Dashboard!$C$15/I465)</f>
        <v>50.833559347047604</v>
      </c>
    </row>
    <row r="466" spans="8:10" x14ac:dyDescent="0.2">
      <c r="H466" s="24">
        <f>Dashboard!$C$6+(Dashboard!$C$15/I466)</f>
        <v>50.846768271329296</v>
      </c>
      <c r="I466">
        <v>735</v>
      </c>
      <c r="J466" s="24">
        <f>Dashboard!$C$6+(Dashboard!$C$15/I466)</f>
        <v>50.846768271329296</v>
      </c>
    </row>
    <row r="467" spans="8:10" x14ac:dyDescent="0.2">
      <c r="H467" s="24">
        <f>Dashboard!$C$6+(Dashboard!$C$15/I467)</f>
        <v>50.860013187230294</v>
      </c>
      <c r="I467">
        <v>734</v>
      </c>
      <c r="J467" s="24">
        <f>Dashboard!$C$6+(Dashboard!$C$15/I467)</f>
        <v>50.860013187230294</v>
      </c>
    </row>
    <row r="468" spans="8:10" x14ac:dyDescent="0.2">
      <c r="H468" s="24">
        <f>Dashboard!$C$6+(Dashboard!$C$15/I468)</f>
        <v>50.873294242055984</v>
      </c>
      <c r="I468">
        <v>733</v>
      </c>
      <c r="J468" s="24">
        <f>Dashboard!$C$6+(Dashboard!$C$15/I468)</f>
        <v>50.873294242055984</v>
      </c>
    </row>
    <row r="469" spans="8:10" x14ac:dyDescent="0.2">
      <c r="H469" s="24">
        <f>Dashboard!$C$6+(Dashboard!$C$15/I469)</f>
        <v>50.886611583916718</v>
      </c>
      <c r="I469">
        <v>732</v>
      </c>
      <c r="J469" s="24">
        <f>Dashboard!$C$6+(Dashboard!$C$15/I469)</f>
        <v>50.886611583916718</v>
      </c>
    </row>
    <row r="470" spans="8:10" x14ac:dyDescent="0.2">
      <c r="H470" s="24">
        <f>Dashboard!$C$6+(Dashboard!$C$15/I470)</f>
        <v>50.899965361733294</v>
      </c>
      <c r="I470">
        <v>731</v>
      </c>
      <c r="J470" s="24">
        <f>Dashboard!$C$6+(Dashboard!$C$15/I470)</f>
        <v>50.899965361733294</v>
      </c>
    </row>
    <row r="471" spans="8:10" x14ac:dyDescent="0.2">
      <c r="H471" s="24">
        <f>Dashboard!$C$6+(Dashboard!$C$15/I471)</f>
        <v>50.913355725242511</v>
      </c>
      <c r="I471">
        <v>730</v>
      </c>
      <c r="J471" s="24">
        <f>Dashboard!$C$6+(Dashboard!$C$15/I471)</f>
        <v>50.913355725242511</v>
      </c>
    </row>
    <row r="472" spans="8:10" x14ac:dyDescent="0.2">
      <c r="H472" s="24">
        <f>Dashboard!$C$6+(Dashboard!$C$15/I472)</f>
        <v>50.926782825002789</v>
      </c>
      <c r="I472">
        <v>729</v>
      </c>
      <c r="J472" s="24">
        <f>Dashboard!$C$6+(Dashboard!$C$15/I472)</f>
        <v>50.926782825002789</v>
      </c>
    </row>
    <row r="473" spans="8:10" x14ac:dyDescent="0.2">
      <c r="H473" s="24">
        <f>Dashboard!$C$6+(Dashboard!$C$15/I473)</f>
        <v>50.940246812399778</v>
      </c>
      <c r="I473">
        <v>728</v>
      </c>
      <c r="J473" s="24">
        <f>Dashboard!$C$6+(Dashboard!$C$15/I473)</f>
        <v>50.940246812399778</v>
      </c>
    </row>
    <row r="474" spans="8:10" x14ac:dyDescent="0.2">
      <c r="H474" s="24">
        <f>Dashboard!$C$6+(Dashboard!$C$15/I474)</f>
        <v>50.953747839652046</v>
      </c>
      <c r="I474">
        <v>727</v>
      </c>
      <c r="J474" s="24">
        <f>Dashboard!$C$6+(Dashboard!$C$15/I474)</f>
        <v>50.953747839652046</v>
      </c>
    </row>
    <row r="475" spans="8:10" x14ac:dyDescent="0.2">
      <c r="H475" s="24">
        <f>Dashboard!$C$6+(Dashboard!$C$15/I475)</f>
        <v>50.967286059816857</v>
      </c>
      <c r="I475">
        <v>726</v>
      </c>
      <c r="J475" s="24">
        <f>Dashboard!$C$6+(Dashboard!$C$15/I475)</f>
        <v>50.967286059816857</v>
      </c>
    </row>
    <row r="476" spans="8:10" x14ac:dyDescent="0.2">
      <c r="H476" s="24">
        <f>Dashboard!$C$6+(Dashboard!$C$15/I476)</f>
        <v>50.980861626795914</v>
      </c>
      <c r="I476">
        <v>725</v>
      </c>
      <c r="J476" s="24">
        <f>Dashboard!$C$6+(Dashboard!$C$15/I476)</f>
        <v>50.980861626795914</v>
      </c>
    </row>
    <row r="477" spans="8:10" x14ac:dyDescent="0.2">
      <c r="H477" s="24">
        <f>Dashboard!$C$6+(Dashboard!$C$15/I477)</f>
        <v>50.994474695341211</v>
      </c>
      <c r="I477">
        <v>724</v>
      </c>
      <c r="J477" s="24">
        <f>Dashboard!$C$6+(Dashboard!$C$15/I477)</f>
        <v>50.994474695341211</v>
      </c>
    </row>
    <row r="478" spans="8:10" x14ac:dyDescent="0.2">
      <c r="H478" s="24">
        <f>Dashboard!$C$6+(Dashboard!$C$15/I478)</f>
        <v>51.00812542106091</v>
      </c>
      <c r="I478">
        <v>723</v>
      </c>
      <c r="J478" s="24">
        <f>Dashboard!$C$6+(Dashboard!$C$15/I478)</f>
        <v>51.00812542106091</v>
      </c>
    </row>
    <row r="479" spans="8:10" x14ac:dyDescent="0.2">
      <c r="H479" s="24">
        <f>Dashboard!$C$6+(Dashboard!$C$15/I479)</f>
        <v>51.021813960425256</v>
      </c>
      <c r="I479">
        <v>722</v>
      </c>
      <c r="J479" s="24">
        <f>Dashboard!$C$6+(Dashboard!$C$15/I479)</f>
        <v>51.021813960425256</v>
      </c>
    </row>
    <row r="480" spans="8:10" x14ac:dyDescent="0.2">
      <c r="H480" s="24">
        <f>Dashboard!$C$6+(Dashboard!$C$15/I480)</f>
        <v>51.035540470772588</v>
      </c>
      <c r="I480">
        <v>721</v>
      </c>
      <c r="J480" s="24">
        <f>Dashboard!$C$6+(Dashboard!$C$15/I480)</f>
        <v>51.035540470772588</v>
      </c>
    </row>
    <row r="481" spans="8:10" x14ac:dyDescent="0.2">
      <c r="H481" s="24">
        <f>Dashboard!$C$6+(Dashboard!$C$15/I481)</f>
        <v>51.049305110315331</v>
      </c>
      <c r="I481">
        <v>720</v>
      </c>
      <c r="J481" s="24">
        <f>Dashboard!$C$6+(Dashboard!$C$15/I481)</f>
        <v>51.049305110315331</v>
      </c>
    </row>
    <row r="482" spans="8:10" x14ac:dyDescent="0.2">
      <c r="H482" s="24">
        <f>Dashboard!$C$6+(Dashboard!$C$15/I482)</f>
        <v>51.063108038146083</v>
      </c>
      <c r="I482">
        <v>719</v>
      </c>
      <c r="J482" s="24">
        <f>Dashboard!$C$6+(Dashboard!$C$15/I482)</f>
        <v>51.063108038146083</v>
      </c>
    </row>
    <row r="483" spans="8:10" x14ac:dyDescent="0.2">
      <c r="H483" s="24">
        <f>Dashboard!$C$6+(Dashboard!$C$15/I483)</f>
        <v>51.076949414243785</v>
      </c>
      <c r="I483">
        <v>718</v>
      </c>
      <c r="J483" s="24">
        <f>Dashboard!$C$6+(Dashboard!$C$15/I483)</f>
        <v>51.076949414243785</v>
      </c>
    </row>
    <row r="484" spans="8:10" x14ac:dyDescent="0.2">
      <c r="H484" s="24">
        <f>Dashboard!$C$6+(Dashboard!$C$15/I484)</f>
        <v>51.09082939947983</v>
      </c>
      <c r="I484">
        <v>717</v>
      </c>
      <c r="J484" s="24">
        <f>Dashboard!$C$6+(Dashboard!$C$15/I484)</f>
        <v>51.09082939947983</v>
      </c>
    </row>
    <row r="485" spans="8:10" x14ac:dyDescent="0.2">
      <c r="H485" s="24">
        <f>Dashboard!$C$6+(Dashboard!$C$15/I485)</f>
        <v>51.10474815562435</v>
      </c>
      <c r="I485">
        <v>716</v>
      </c>
      <c r="J485" s="24">
        <f>Dashboard!$C$6+(Dashboard!$C$15/I485)</f>
        <v>51.10474815562435</v>
      </c>
    </row>
    <row r="486" spans="8:10" x14ac:dyDescent="0.2">
      <c r="H486" s="24">
        <f>Dashboard!$C$6+(Dashboard!$C$15/I486)</f>
        <v>51.118705845352494</v>
      </c>
      <c r="I486">
        <v>715</v>
      </c>
      <c r="J486" s="24">
        <f>Dashboard!$C$6+(Dashboard!$C$15/I486)</f>
        <v>51.118705845352494</v>
      </c>
    </row>
    <row r="487" spans="8:10" x14ac:dyDescent="0.2">
      <c r="H487" s="24">
        <f>Dashboard!$C$6+(Dashboard!$C$15/I487)</f>
        <v>51.132702632250748</v>
      </c>
      <c r="I487">
        <v>714</v>
      </c>
      <c r="J487" s="24">
        <f>Dashboard!$C$6+(Dashboard!$C$15/I487)</f>
        <v>51.132702632250748</v>
      </c>
    </row>
    <row r="488" spans="8:10" x14ac:dyDescent="0.2">
      <c r="H488" s="24">
        <f>Dashboard!$C$6+(Dashboard!$C$15/I488)</f>
        <v>51.146738680823333</v>
      </c>
      <c r="I488">
        <v>713</v>
      </c>
      <c r="J488" s="24">
        <f>Dashboard!$C$6+(Dashboard!$C$15/I488)</f>
        <v>51.146738680823333</v>
      </c>
    </row>
    <row r="489" spans="8:10" x14ac:dyDescent="0.2">
      <c r="H489" s="24">
        <f>Dashboard!$C$6+(Dashboard!$C$15/I489)</f>
        <v>51.160814156498645</v>
      </c>
      <c r="I489">
        <v>712</v>
      </c>
      <c r="J489" s="24">
        <f>Dashboard!$C$6+(Dashboard!$C$15/I489)</f>
        <v>51.160814156498645</v>
      </c>
    </row>
    <row r="490" spans="8:10" x14ac:dyDescent="0.2">
      <c r="H490" s="24">
        <f>Dashboard!$C$6+(Dashboard!$C$15/I490)</f>
        <v>51.174929225635772</v>
      </c>
      <c r="I490">
        <v>711</v>
      </c>
      <c r="J490" s="24">
        <f>Dashboard!$C$6+(Dashboard!$C$15/I490)</f>
        <v>51.174929225635772</v>
      </c>
    </row>
    <row r="491" spans="8:10" x14ac:dyDescent="0.2">
      <c r="H491" s="24">
        <f>Dashboard!$C$6+(Dashboard!$C$15/I491)</f>
        <v>51.189084055531033</v>
      </c>
      <c r="I491">
        <v>710</v>
      </c>
      <c r="J491" s="24">
        <f>Dashboard!$C$6+(Dashboard!$C$15/I491)</f>
        <v>51.189084055531033</v>
      </c>
    </row>
    <row r="492" spans="8:10" x14ac:dyDescent="0.2">
      <c r="H492" s="24">
        <f>Dashboard!$C$6+(Dashboard!$C$15/I492)</f>
        <v>51.203278814424593</v>
      </c>
      <c r="I492">
        <v>709</v>
      </c>
      <c r="J492" s="24">
        <f>Dashboard!$C$6+(Dashboard!$C$15/I492)</f>
        <v>51.203278814424593</v>
      </c>
    </row>
    <row r="493" spans="8:10" x14ac:dyDescent="0.2">
      <c r="H493" s="24">
        <f>Dashboard!$C$6+(Dashboard!$C$15/I493)</f>
        <v>51.217513671507113</v>
      </c>
      <c r="I493">
        <v>708</v>
      </c>
      <c r="J493" s="24">
        <f>Dashboard!$C$6+(Dashboard!$C$15/I493)</f>
        <v>51.217513671507113</v>
      </c>
    </row>
    <row r="494" spans="8:10" x14ac:dyDescent="0.2">
      <c r="H494" s="24">
        <f>Dashboard!$C$6+(Dashboard!$C$15/I494)</f>
        <v>51.231788796926502</v>
      </c>
      <c r="I494">
        <v>707</v>
      </c>
      <c r="J494" s="24">
        <f>Dashboard!$C$6+(Dashboard!$C$15/I494)</f>
        <v>51.231788796926502</v>
      </c>
    </row>
    <row r="495" spans="8:10" x14ac:dyDescent="0.2">
      <c r="H495" s="24">
        <f>Dashboard!$C$6+(Dashboard!$C$15/I495)</f>
        <v>51.246104361794664</v>
      </c>
      <c r="I495">
        <v>706</v>
      </c>
      <c r="J495" s="24">
        <f>Dashboard!$C$6+(Dashboard!$C$15/I495)</f>
        <v>51.246104361794664</v>
      </c>
    </row>
    <row r="496" spans="8:10" x14ac:dyDescent="0.2">
      <c r="H496" s="24">
        <f>Dashboard!$C$6+(Dashboard!$C$15/I496)</f>
        <v>51.26046053819438</v>
      </c>
      <c r="I496">
        <v>705</v>
      </c>
      <c r="J496" s="24">
        <f>Dashboard!$C$6+(Dashboard!$C$15/I496)</f>
        <v>51.26046053819438</v>
      </c>
    </row>
    <row r="497" spans="8:10" x14ac:dyDescent="0.2">
      <c r="H497" s="24">
        <f>Dashboard!$C$6+(Dashboard!$C$15/I497)</f>
        <v>51.274857499186126</v>
      </c>
      <c r="I497">
        <v>704</v>
      </c>
      <c r="J497" s="24">
        <f>Dashboard!$C$6+(Dashboard!$C$15/I497)</f>
        <v>51.274857499186126</v>
      </c>
    </row>
    <row r="498" spans="8:10" x14ac:dyDescent="0.2">
      <c r="H498" s="24">
        <f>Dashboard!$C$6+(Dashboard!$C$15/I498)</f>
        <v>51.289295418815129</v>
      </c>
      <c r="I498">
        <v>703</v>
      </c>
      <c r="J498" s="24">
        <f>Dashboard!$C$6+(Dashboard!$C$15/I498)</f>
        <v>51.289295418815129</v>
      </c>
    </row>
    <row r="499" spans="8:10" x14ac:dyDescent="0.2">
      <c r="H499" s="24">
        <f>Dashboard!$C$6+(Dashboard!$C$15/I499)</f>
        <v>51.303774472118285</v>
      </c>
      <c r="I499">
        <v>702</v>
      </c>
      <c r="J499" s="24">
        <f>Dashboard!$C$6+(Dashboard!$C$15/I499)</f>
        <v>51.303774472118285</v>
      </c>
    </row>
    <row r="500" spans="8:10" x14ac:dyDescent="0.2">
      <c r="H500" s="24">
        <f>Dashboard!$C$6+(Dashboard!$C$15/I500)</f>
        <v>51.31829483513129</v>
      </c>
      <c r="I500">
        <v>701</v>
      </c>
      <c r="J500" s="24">
        <f>Dashboard!$C$6+(Dashboard!$C$15/I500)</f>
        <v>51.31829483513129</v>
      </c>
    </row>
    <row r="501" spans="8:10" x14ac:dyDescent="0.2">
      <c r="H501" s="24">
        <f>Dashboard!$C$6+(Dashboard!$C$15/I501)</f>
        <v>51.332856684895766</v>
      </c>
      <c r="I501">
        <v>700</v>
      </c>
      <c r="J501" s="24">
        <f>Dashboard!$C$6+(Dashboard!$C$15/I501)</f>
        <v>51.332856684895766</v>
      </c>
    </row>
    <row r="502" spans="8:10" x14ac:dyDescent="0.2">
      <c r="H502" s="24">
        <f>Dashboard!$C$6+(Dashboard!$C$15/I502)</f>
        <v>51.347460199466433</v>
      </c>
      <c r="I502">
        <v>699</v>
      </c>
      <c r="J502" s="24">
        <f>Dashboard!$C$6+(Dashboard!$C$15/I502)</f>
        <v>51.347460199466433</v>
      </c>
    </row>
    <row r="503" spans="8:10" x14ac:dyDescent="0.2">
      <c r="H503" s="24">
        <f>Dashboard!$C$6+(Dashboard!$C$15/I503)</f>
        <v>51.36210555791839</v>
      </c>
      <c r="I503">
        <v>698</v>
      </c>
      <c r="J503" s="24">
        <f>Dashboard!$C$6+(Dashboard!$C$15/I503)</f>
        <v>51.36210555791839</v>
      </c>
    </row>
    <row r="504" spans="8:10" x14ac:dyDescent="0.2">
      <c r="H504" s="24">
        <f>Dashboard!$C$6+(Dashboard!$C$15/I504)</f>
        <v>51.376792940354427</v>
      </c>
      <c r="I504">
        <v>697</v>
      </c>
      <c r="J504" s="24">
        <f>Dashboard!$C$6+(Dashboard!$C$15/I504)</f>
        <v>51.376792940354427</v>
      </c>
    </row>
    <row r="505" spans="8:10" x14ac:dyDescent="0.2">
      <c r="H505" s="24">
        <f>Dashboard!$C$6+(Dashboard!$C$15/I505)</f>
        <v>51.391522527912407</v>
      </c>
      <c r="I505">
        <v>696</v>
      </c>
      <c r="J505" s="24">
        <f>Dashboard!$C$6+(Dashboard!$C$15/I505)</f>
        <v>51.391522527912407</v>
      </c>
    </row>
    <row r="506" spans="8:10" x14ac:dyDescent="0.2">
      <c r="H506" s="24">
        <f>Dashboard!$C$6+(Dashboard!$C$15/I506)</f>
        <v>51.40629450277271</v>
      </c>
      <c r="I506">
        <v>695</v>
      </c>
      <c r="J506" s="24">
        <f>Dashboard!$C$6+(Dashboard!$C$15/I506)</f>
        <v>51.40629450277271</v>
      </c>
    </row>
    <row r="507" spans="8:10" x14ac:dyDescent="0.2">
      <c r="H507" s="24">
        <f>Dashboard!$C$6+(Dashboard!$C$15/I507)</f>
        <v>51.421109048165761</v>
      </c>
      <c r="I507">
        <v>694</v>
      </c>
      <c r="J507" s="24">
        <f>Dashboard!$C$6+(Dashboard!$C$15/I507)</f>
        <v>51.421109048165761</v>
      </c>
    </row>
    <row r="508" spans="8:10" x14ac:dyDescent="0.2">
      <c r="H508" s="24">
        <f>Dashboard!$C$6+(Dashboard!$C$15/I508)</f>
        <v>51.435966348379559</v>
      </c>
      <c r="I508">
        <v>693</v>
      </c>
      <c r="J508" s="24">
        <f>Dashboard!$C$6+(Dashboard!$C$15/I508)</f>
        <v>51.435966348379559</v>
      </c>
    </row>
    <row r="509" spans="8:10" x14ac:dyDescent="0.2">
      <c r="H509" s="24">
        <f>Dashboard!$C$6+(Dashboard!$C$15/I509)</f>
        <v>51.45086658876739</v>
      </c>
      <c r="I509">
        <v>692</v>
      </c>
      <c r="J509" s="24">
        <f>Dashboard!$C$6+(Dashboard!$C$15/I509)</f>
        <v>51.45086658876739</v>
      </c>
    </row>
    <row r="510" spans="8:10" x14ac:dyDescent="0.2">
      <c r="H510" s="24">
        <f>Dashboard!$C$6+(Dashboard!$C$15/I510)</f>
        <v>51.465809955755475</v>
      </c>
      <c r="I510">
        <v>691</v>
      </c>
      <c r="J510" s="24">
        <f>Dashboard!$C$6+(Dashboard!$C$15/I510)</f>
        <v>51.465809955755475</v>
      </c>
    </row>
    <row r="511" spans="8:10" x14ac:dyDescent="0.2">
      <c r="H511" s="24">
        <f>Dashboard!$C$6+(Dashboard!$C$15/I511)</f>
        <v>51.480796636850776</v>
      </c>
      <c r="I511">
        <v>690</v>
      </c>
      <c r="J511" s="24">
        <f>Dashboard!$C$6+(Dashboard!$C$15/I511)</f>
        <v>51.480796636850776</v>
      </c>
    </row>
    <row r="512" spans="8:10" x14ac:dyDescent="0.2">
      <c r="H512" s="24">
        <f>Dashboard!$C$6+(Dashboard!$C$15/I512)</f>
        <v>51.495826820648816</v>
      </c>
      <c r="I512">
        <v>689</v>
      </c>
      <c r="J512" s="24">
        <f>Dashboard!$C$6+(Dashboard!$C$15/I512)</f>
        <v>51.495826820648816</v>
      </c>
    </row>
    <row r="513" spans="8:10" x14ac:dyDescent="0.2">
      <c r="H513" s="24">
        <f>Dashboard!$C$6+(Dashboard!$C$15/I513)</f>
        <v>51.510900696841624</v>
      </c>
      <c r="I513">
        <v>688</v>
      </c>
      <c r="J513" s="24">
        <f>Dashboard!$C$6+(Dashboard!$C$15/I513)</f>
        <v>51.510900696841624</v>
      </c>
    </row>
    <row r="514" spans="8:10" x14ac:dyDescent="0.2">
      <c r="H514" s="24">
        <f>Dashboard!$C$6+(Dashboard!$C$15/I514)</f>
        <v>51.526018456225671</v>
      </c>
      <c r="I514">
        <v>687</v>
      </c>
      <c r="J514" s="24">
        <f>Dashboard!$C$6+(Dashboard!$C$15/I514)</f>
        <v>51.526018456225671</v>
      </c>
    </row>
    <row r="515" spans="8:10" x14ac:dyDescent="0.2">
      <c r="H515" s="24">
        <f>Dashboard!$C$6+(Dashboard!$C$15/I515)</f>
        <v>51.54118029070996</v>
      </c>
      <c r="I515">
        <v>686</v>
      </c>
      <c r="J515" s="24">
        <f>Dashboard!$C$6+(Dashboard!$C$15/I515)</f>
        <v>51.54118029070996</v>
      </c>
    </row>
    <row r="516" spans="8:10" x14ac:dyDescent="0.2">
      <c r="H516" s="24">
        <f>Dashboard!$C$6+(Dashboard!$C$15/I516)</f>
        <v>51.556386393324139</v>
      </c>
      <c r="I516">
        <v>685</v>
      </c>
      <c r="J516" s="24">
        <f>Dashboard!$C$6+(Dashboard!$C$15/I516)</f>
        <v>51.556386393324139</v>
      </c>
    </row>
    <row r="517" spans="8:10" x14ac:dyDescent="0.2">
      <c r="H517" s="24">
        <f>Dashboard!$C$6+(Dashboard!$C$15/I517)</f>
        <v>51.571636958226662</v>
      </c>
      <c r="I517">
        <v>684</v>
      </c>
      <c r="J517" s="24">
        <f>Dashboard!$C$6+(Dashboard!$C$15/I517)</f>
        <v>51.571636958226662</v>
      </c>
    </row>
    <row r="518" spans="8:10" x14ac:dyDescent="0.2">
      <c r="H518" s="24">
        <f>Dashboard!$C$6+(Dashboard!$C$15/I518)</f>
        <v>51.586932180713085</v>
      </c>
      <c r="I518">
        <v>683</v>
      </c>
      <c r="J518" s="24">
        <f>Dashboard!$C$6+(Dashboard!$C$15/I518)</f>
        <v>51.586932180713085</v>
      </c>
    </row>
    <row r="519" spans="8:10" x14ac:dyDescent="0.2">
      <c r="H519" s="24">
        <f>Dashboard!$C$6+(Dashboard!$C$15/I519)</f>
        <v>51.602272257224392</v>
      </c>
      <c r="I519">
        <v>682</v>
      </c>
      <c r="J519" s="24">
        <f>Dashboard!$C$6+(Dashboard!$C$15/I519)</f>
        <v>51.602272257224392</v>
      </c>
    </row>
    <row r="520" spans="8:10" x14ac:dyDescent="0.2">
      <c r="H520" s="24">
        <f>Dashboard!$C$6+(Dashboard!$C$15/I520)</f>
        <v>51.617657385355415</v>
      </c>
      <c r="I520">
        <v>681</v>
      </c>
      <c r="J520" s="24">
        <f>Dashboard!$C$6+(Dashboard!$C$15/I520)</f>
        <v>51.617657385355415</v>
      </c>
    </row>
    <row r="521" spans="8:10" x14ac:dyDescent="0.2">
      <c r="H521" s="24">
        <f>Dashboard!$C$6+(Dashboard!$C$15/I521)</f>
        <v>51.633087763863287</v>
      </c>
      <c r="I521">
        <v>680</v>
      </c>
      <c r="J521" s="24">
        <f>Dashboard!$C$6+(Dashboard!$C$15/I521)</f>
        <v>51.633087763863287</v>
      </c>
    </row>
    <row r="522" spans="8:10" x14ac:dyDescent="0.2">
      <c r="H522" s="24">
        <f>Dashboard!$C$6+(Dashboard!$C$15/I522)</f>
        <v>51.648563592676048</v>
      </c>
      <c r="I522">
        <v>679</v>
      </c>
      <c r="J522" s="24">
        <f>Dashboard!$C$6+(Dashboard!$C$15/I522)</f>
        <v>51.648563592676048</v>
      </c>
    </row>
    <row r="523" spans="8:10" x14ac:dyDescent="0.2">
      <c r="H523" s="24">
        <f>Dashboard!$C$6+(Dashboard!$C$15/I523)</f>
        <v>51.66408507290123</v>
      </c>
      <c r="I523">
        <v>678</v>
      </c>
      <c r="J523" s="24">
        <f>Dashboard!$C$6+(Dashboard!$C$15/I523)</f>
        <v>51.66408507290123</v>
      </c>
    </row>
    <row r="524" spans="8:10" x14ac:dyDescent="0.2">
      <c r="H524" s="24">
        <f>Dashboard!$C$6+(Dashboard!$C$15/I524)</f>
        <v>51.67965240683462</v>
      </c>
      <c r="I524">
        <v>677</v>
      </c>
      <c r="J524" s="24">
        <f>Dashboard!$C$6+(Dashboard!$C$15/I524)</f>
        <v>51.67965240683462</v>
      </c>
    </row>
    <row r="525" spans="8:10" x14ac:dyDescent="0.2">
      <c r="H525" s="24">
        <f>Dashboard!$C$6+(Dashboard!$C$15/I525)</f>
        <v>51.695265797968986</v>
      </c>
      <c r="I525">
        <v>676</v>
      </c>
      <c r="J525" s="24">
        <f>Dashboard!$C$6+(Dashboard!$C$15/I525)</f>
        <v>51.695265797968986</v>
      </c>
    </row>
    <row r="526" spans="8:10" x14ac:dyDescent="0.2">
      <c r="H526" s="24">
        <f>Dashboard!$C$6+(Dashboard!$C$15/I526)</f>
        <v>51.710925451003014</v>
      </c>
      <c r="I526">
        <v>675</v>
      </c>
      <c r="J526" s="24">
        <f>Dashboard!$C$6+(Dashboard!$C$15/I526)</f>
        <v>51.710925451003014</v>
      </c>
    </row>
    <row r="527" spans="8:10" x14ac:dyDescent="0.2">
      <c r="H527" s="24">
        <f>Dashboard!$C$6+(Dashboard!$C$15/I527)</f>
        <v>51.726631571850199</v>
      </c>
      <c r="I527">
        <v>674</v>
      </c>
      <c r="J527" s="24">
        <f>Dashboard!$C$6+(Dashboard!$C$15/I527)</f>
        <v>51.726631571850199</v>
      </c>
    </row>
    <row r="528" spans="8:10" x14ac:dyDescent="0.2">
      <c r="H528" s="24">
        <f>Dashboard!$C$6+(Dashboard!$C$15/I528)</f>
        <v>51.742384367647901</v>
      </c>
      <c r="I528">
        <v>673</v>
      </c>
      <c r="J528" s="24">
        <f>Dashboard!$C$6+(Dashboard!$C$15/I528)</f>
        <v>51.742384367647901</v>
      </c>
    </row>
    <row r="529" spans="8:10" x14ac:dyDescent="0.2">
      <c r="H529" s="24">
        <f>Dashboard!$C$6+(Dashboard!$C$15/I529)</f>
        <v>51.758184046766424</v>
      </c>
      <c r="I529">
        <v>672</v>
      </c>
      <c r="J529" s="24">
        <f>Dashboard!$C$6+(Dashboard!$C$15/I529)</f>
        <v>51.758184046766424</v>
      </c>
    </row>
    <row r="530" spans="8:10" x14ac:dyDescent="0.2">
      <c r="H530" s="24">
        <f>Dashboard!$C$6+(Dashboard!$C$15/I530)</f>
        <v>51.774030818818233</v>
      </c>
      <c r="I530">
        <v>671</v>
      </c>
      <c r="J530" s="24">
        <f>Dashboard!$C$6+(Dashboard!$C$15/I530)</f>
        <v>51.774030818818233</v>
      </c>
    </row>
    <row r="531" spans="8:10" x14ac:dyDescent="0.2">
      <c r="H531" s="24">
        <f>Dashboard!$C$6+(Dashboard!$C$15/I531)</f>
        <v>51.789924894667216</v>
      </c>
      <c r="I531">
        <v>670</v>
      </c>
      <c r="J531" s="24">
        <f>Dashboard!$C$6+(Dashboard!$C$15/I531)</f>
        <v>51.789924894667216</v>
      </c>
    </row>
    <row r="532" spans="8:10" x14ac:dyDescent="0.2">
      <c r="H532" s="24">
        <f>Dashboard!$C$6+(Dashboard!$C$15/I532)</f>
        <v>51.805866486438021</v>
      </c>
      <c r="I532">
        <v>669</v>
      </c>
      <c r="J532" s="24">
        <f>Dashboard!$C$6+(Dashboard!$C$15/I532)</f>
        <v>51.805866486438021</v>
      </c>
    </row>
    <row r="533" spans="8:10" x14ac:dyDescent="0.2">
      <c r="H533" s="24">
        <f>Dashboard!$C$6+(Dashboard!$C$15/I533)</f>
        <v>51.821855807525502</v>
      </c>
      <c r="I533">
        <v>668</v>
      </c>
      <c r="J533" s="24">
        <f>Dashboard!$C$6+(Dashboard!$C$15/I533)</f>
        <v>51.821855807525502</v>
      </c>
    </row>
    <row r="534" spans="8:10" x14ac:dyDescent="0.2">
      <c r="H534" s="24">
        <f>Dashboard!$C$6+(Dashboard!$C$15/I534)</f>
        <v>51.837893072604253</v>
      </c>
      <c r="I534">
        <v>667</v>
      </c>
      <c r="J534" s="24">
        <f>Dashboard!$C$6+(Dashboard!$C$15/I534)</f>
        <v>51.837893072604253</v>
      </c>
    </row>
    <row r="535" spans="8:10" x14ac:dyDescent="0.2">
      <c r="H535" s="24">
        <f>Dashboard!$C$6+(Dashboard!$C$15/I535)</f>
        <v>51.853978497638195</v>
      </c>
      <c r="I535">
        <v>666</v>
      </c>
      <c r="J535" s="24">
        <f>Dashboard!$C$6+(Dashboard!$C$15/I535)</f>
        <v>51.853978497638195</v>
      </c>
    </row>
    <row r="536" spans="8:10" x14ac:dyDescent="0.2">
      <c r="H536" s="24">
        <f>Dashboard!$C$6+(Dashboard!$C$15/I536)</f>
        <v>51.87011229989028</v>
      </c>
      <c r="I536">
        <v>665</v>
      </c>
      <c r="J536" s="24">
        <f>Dashboard!$C$6+(Dashboard!$C$15/I536)</f>
        <v>51.87011229989028</v>
      </c>
    </row>
    <row r="537" spans="8:10" x14ac:dyDescent="0.2">
      <c r="H537" s="24">
        <f>Dashboard!$C$6+(Dashboard!$C$15/I537)</f>
        <v>51.886294697932286</v>
      </c>
      <c r="I537">
        <v>664</v>
      </c>
      <c r="J537" s="24">
        <f>Dashboard!$C$6+(Dashboard!$C$15/I537)</f>
        <v>51.886294697932286</v>
      </c>
    </row>
    <row r="538" spans="8:10" x14ac:dyDescent="0.2">
      <c r="H538" s="24">
        <f>Dashboard!$C$6+(Dashboard!$C$15/I538)</f>
        <v>51.902525911654656</v>
      </c>
      <c r="I538">
        <v>663</v>
      </c>
      <c r="J538" s="24">
        <f>Dashboard!$C$6+(Dashboard!$C$15/I538)</f>
        <v>51.902525911654656</v>
      </c>
    </row>
    <row r="539" spans="8:10" x14ac:dyDescent="0.2">
      <c r="H539" s="24">
        <f>Dashboard!$C$6+(Dashboard!$C$15/I539)</f>
        <v>51.918806162276489</v>
      </c>
      <c r="I539">
        <v>662</v>
      </c>
      <c r="J539" s="24">
        <f>Dashboard!$C$6+(Dashboard!$C$15/I539)</f>
        <v>51.918806162276489</v>
      </c>
    </row>
    <row r="540" spans="8:10" x14ac:dyDescent="0.2">
      <c r="H540" s="24">
        <f>Dashboard!$C$6+(Dashboard!$C$15/I540)</f>
        <v>51.935135672355578</v>
      </c>
      <c r="I540">
        <v>661</v>
      </c>
      <c r="J540" s="24">
        <f>Dashboard!$C$6+(Dashboard!$C$15/I540)</f>
        <v>51.935135672355578</v>
      </c>
    </row>
    <row r="541" spans="8:10" x14ac:dyDescent="0.2">
      <c r="H541" s="24">
        <f>Dashboard!$C$6+(Dashboard!$C$15/I541)</f>
        <v>51.951514665798541</v>
      </c>
      <c r="I541">
        <v>660</v>
      </c>
      <c r="J541" s="24">
        <f>Dashboard!$C$6+(Dashboard!$C$15/I541)</f>
        <v>51.951514665798541</v>
      </c>
    </row>
    <row r="542" spans="8:10" x14ac:dyDescent="0.2">
      <c r="H542" s="24">
        <f>Dashboard!$C$6+(Dashboard!$C$15/I542)</f>
        <v>51.967943367871072</v>
      </c>
      <c r="I542">
        <v>659</v>
      </c>
      <c r="J542" s="24">
        <f>Dashboard!$C$6+(Dashboard!$C$15/I542)</f>
        <v>51.967943367871072</v>
      </c>
    </row>
    <row r="543" spans="8:10" x14ac:dyDescent="0.2">
      <c r="H543" s="24">
        <f>Dashboard!$C$6+(Dashboard!$C$15/I543)</f>
        <v>51.984422005208259</v>
      </c>
      <c r="I543">
        <v>658</v>
      </c>
      <c r="J543" s="24">
        <f>Dashboard!$C$6+(Dashboard!$C$15/I543)</f>
        <v>51.984422005208259</v>
      </c>
    </row>
    <row r="544" spans="8:10" x14ac:dyDescent="0.2">
      <c r="H544" s="24">
        <f>Dashboard!$C$6+(Dashboard!$C$15/I544)</f>
        <v>52.000950805825013</v>
      </c>
      <c r="I544">
        <v>657</v>
      </c>
      <c r="J544" s="24">
        <f>Dashboard!$C$6+(Dashboard!$C$15/I544)</f>
        <v>52.000950805825013</v>
      </c>
    </row>
    <row r="545" spans="8:10" x14ac:dyDescent="0.2">
      <c r="H545" s="24">
        <f>Dashboard!$C$6+(Dashboard!$C$15/I545)</f>
        <v>52.01752999912658</v>
      </c>
      <c r="I545">
        <v>656</v>
      </c>
      <c r="J545" s="24">
        <f>Dashboard!$C$6+(Dashboard!$C$15/I545)</f>
        <v>52.01752999912658</v>
      </c>
    </row>
    <row r="546" spans="8:10" x14ac:dyDescent="0.2">
      <c r="H546" s="24">
        <f>Dashboard!$C$6+(Dashboard!$C$15/I546)</f>
        <v>52.034159815919139</v>
      </c>
      <c r="I546">
        <v>655</v>
      </c>
      <c r="J546" s="24">
        <f>Dashboard!$C$6+(Dashboard!$C$15/I546)</f>
        <v>52.034159815919139</v>
      </c>
    </row>
    <row r="547" spans="8:10" x14ac:dyDescent="0.2">
      <c r="H547" s="24">
        <f>Dashboard!$C$6+(Dashboard!$C$15/I547)</f>
        <v>52.050840488420548</v>
      </c>
      <c r="I547">
        <v>654</v>
      </c>
      <c r="J547" s="24">
        <f>Dashboard!$C$6+(Dashboard!$C$15/I547)</f>
        <v>52.050840488420548</v>
      </c>
    </row>
    <row r="548" spans="8:10" x14ac:dyDescent="0.2">
      <c r="H548" s="24">
        <f>Dashboard!$C$6+(Dashboard!$C$15/I548)</f>
        <v>52.067572250271112</v>
      </c>
      <c r="I548">
        <v>653</v>
      </c>
      <c r="J548" s="24">
        <f>Dashboard!$C$6+(Dashboard!$C$15/I548)</f>
        <v>52.067572250271112</v>
      </c>
    </row>
    <row r="549" spans="8:10" x14ac:dyDescent="0.2">
      <c r="H549" s="24">
        <f>Dashboard!$C$6+(Dashboard!$C$15/I549)</f>
        <v>52.084355336544533</v>
      </c>
      <c r="I549">
        <v>652</v>
      </c>
      <c r="J549" s="24">
        <f>Dashboard!$C$6+(Dashboard!$C$15/I549)</f>
        <v>52.084355336544533</v>
      </c>
    </row>
    <row r="550" spans="8:10" x14ac:dyDescent="0.2">
      <c r="H550" s="24">
        <f>Dashboard!$C$6+(Dashboard!$C$15/I550)</f>
        <v>52.101189983758886</v>
      </c>
      <c r="I550">
        <v>651</v>
      </c>
      <c r="J550" s="24">
        <f>Dashboard!$C$6+(Dashboard!$C$15/I550)</f>
        <v>52.101189983758886</v>
      </c>
    </row>
    <row r="551" spans="8:10" x14ac:dyDescent="0.2">
      <c r="H551" s="24">
        <f>Dashboard!$C$6+(Dashboard!$C$15/I551)</f>
        <v>52.118076429887751</v>
      </c>
      <c r="I551">
        <v>650</v>
      </c>
      <c r="J551" s="24">
        <f>Dashboard!$C$6+(Dashboard!$C$15/I551)</f>
        <v>52.118076429887751</v>
      </c>
    </row>
    <row r="552" spans="8:10" x14ac:dyDescent="0.2">
      <c r="H552" s="24">
        <f>Dashboard!$C$6+(Dashboard!$C$15/I552)</f>
        <v>52.135014914371396</v>
      </c>
      <c r="I552">
        <v>649</v>
      </c>
      <c r="J552" s="24">
        <f>Dashboard!$C$6+(Dashboard!$C$15/I552)</f>
        <v>52.135014914371396</v>
      </c>
    </row>
    <row r="553" spans="8:10" x14ac:dyDescent="0.2">
      <c r="H553" s="24">
        <f>Dashboard!$C$6+(Dashboard!$C$15/I553)</f>
        <v>52.152005678128141</v>
      </c>
      <c r="I553">
        <v>648</v>
      </c>
      <c r="J553" s="24">
        <f>Dashboard!$C$6+(Dashboard!$C$15/I553)</f>
        <v>52.152005678128141</v>
      </c>
    </row>
    <row r="554" spans="8:10" x14ac:dyDescent="0.2">
      <c r="H554" s="24">
        <f>Dashboard!$C$6+(Dashboard!$C$15/I554)</f>
        <v>52.169048963565743</v>
      </c>
      <c r="I554">
        <v>647</v>
      </c>
      <c r="J554" s="24">
        <f>Dashboard!$C$6+(Dashboard!$C$15/I554)</f>
        <v>52.169048963565743</v>
      </c>
    </row>
    <row r="555" spans="8:10" x14ac:dyDescent="0.2">
      <c r="H555" s="24">
        <f>Dashboard!$C$6+(Dashboard!$C$15/I555)</f>
        <v>52.186145014592938</v>
      </c>
      <c r="I555">
        <v>646</v>
      </c>
      <c r="J555" s="24">
        <f>Dashboard!$C$6+(Dashboard!$C$15/I555)</f>
        <v>52.186145014592938</v>
      </c>
    </row>
    <row r="556" spans="8:10" x14ac:dyDescent="0.2">
      <c r="H556" s="24">
        <f>Dashboard!$C$6+(Dashboard!$C$15/I556)</f>
        <v>52.20329407663106</v>
      </c>
      <c r="I556">
        <v>645</v>
      </c>
      <c r="J556" s="24">
        <f>Dashboard!$C$6+(Dashboard!$C$15/I556)</f>
        <v>52.20329407663106</v>
      </c>
    </row>
    <row r="557" spans="8:10" x14ac:dyDescent="0.2">
      <c r="H557" s="24">
        <f>Dashboard!$C$6+(Dashboard!$C$15/I557)</f>
        <v>52.220496396625833</v>
      </c>
      <c r="I557">
        <v>644</v>
      </c>
      <c r="J557" s="24">
        <f>Dashboard!$C$6+(Dashboard!$C$15/I557)</f>
        <v>52.220496396625833</v>
      </c>
    </row>
    <row r="558" spans="8:10" x14ac:dyDescent="0.2">
      <c r="H558" s="24">
        <f>Dashboard!$C$6+(Dashboard!$C$15/I558)</f>
        <v>52.237752223059154</v>
      </c>
      <c r="I558">
        <v>643</v>
      </c>
      <c r="J558" s="24">
        <f>Dashboard!$C$6+(Dashboard!$C$15/I558)</f>
        <v>52.237752223059154</v>
      </c>
    </row>
    <row r="559" spans="8:10" x14ac:dyDescent="0.2">
      <c r="H559" s="24">
        <f>Dashboard!$C$6+(Dashboard!$C$15/I559)</f>
        <v>52.255061805961112</v>
      </c>
      <c r="I559">
        <v>642</v>
      </c>
      <c r="J559" s="24">
        <f>Dashboard!$C$6+(Dashboard!$C$15/I559)</f>
        <v>52.255061805961112</v>
      </c>
    </row>
    <row r="560" spans="8:10" x14ac:dyDescent="0.2">
      <c r="H560" s="24">
        <f>Dashboard!$C$6+(Dashboard!$C$15/I560)</f>
        <v>52.272425396922053</v>
      </c>
      <c r="I560">
        <v>641</v>
      </c>
      <c r="J560" s="24">
        <f>Dashboard!$C$6+(Dashboard!$C$15/I560)</f>
        <v>52.272425396922053</v>
      </c>
    </row>
    <row r="561" spans="8:10" x14ac:dyDescent="0.2">
      <c r="H561" s="24">
        <f>Dashboard!$C$6+(Dashboard!$C$15/I561)</f>
        <v>52.289843249104742</v>
      </c>
      <c r="I561">
        <v>640</v>
      </c>
      <c r="J561" s="24">
        <f>Dashboard!$C$6+(Dashboard!$C$15/I561)</f>
        <v>52.289843249104742</v>
      </c>
    </row>
    <row r="562" spans="8:10" x14ac:dyDescent="0.2">
      <c r="H562" s="24">
        <f>Dashboard!$C$6+(Dashboard!$C$15/I562)</f>
        <v>52.307315617256705</v>
      </c>
      <c r="I562">
        <v>639</v>
      </c>
      <c r="J562" s="24">
        <f>Dashboard!$C$6+(Dashboard!$C$15/I562)</f>
        <v>52.307315617256705</v>
      </c>
    </row>
    <row r="563" spans="8:10" x14ac:dyDescent="0.2">
      <c r="H563" s="24">
        <f>Dashboard!$C$6+(Dashboard!$C$15/I563)</f>
        <v>52.324842757722628</v>
      </c>
      <c r="I563">
        <v>638</v>
      </c>
      <c r="J563" s="24">
        <f>Dashboard!$C$6+(Dashboard!$C$15/I563)</f>
        <v>52.324842757722628</v>
      </c>
    </row>
    <row r="564" spans="8:10" x14ac:dyDescent="0.2">
      <c r="H564" s="24">
        <f>Dashboard!$C$6+(Dashboard!$C$15/I564)</f>
        <v>52.342424928456886</v>
      </c>
      <c r="I564">
        <v>637</v>
      </c>
      <c r="J564" s="24">
        <f>Dashboard!$C$6+(Dashboard!$C$15/I564)</f>
        <v>52.342424928456886</v>
      </c>
    </row>
    <row r="565" spans="8:10" x14ac:dyDescent="0.2">
      <c r="H565" s="24">
        <f>Dashboard!$C$6+(Dashboard!$C$15/I565)</f>
        <v>52.360062389036216</v>
      </c>
      <c r="I565">
        <v>636</v>
      </c>
      <c r="J565" s="24">
        <f>Dashboard!$C$6+(Dashboard!$C$15/I565)</f>
        <v>52.360062389036216</v>
      </c>
    </row>
    <row r="566" spans="8:10" x14ac:dyDescent="0.2">
      <c r="H566" s="24">
        <f>Dashboard!$C$6+(Dashboard!$C$15/I566)</f>
        <v>52.377755400672498</v>
      </c>
      <c r="I566">
        <v>635</v>
      </c>
      <c r="J566" s="24">
        <f>Dashboard!$C$6+(Dashboard!$C$15/I566)</f>
        <v>52.377755400672498</v>
      </c>
    </row>
    <row r="567" spans="8:10" x14ac:dyDescent="0.2">
      <c r="H567" s="24">
        <f>Dashboard!$C$6+(Dashboard!$C$15/I567)</f>
        <v>52.395504226225611</v>
      </c>
      <c r="I567">
        <v>634</v>
      </c>
      <c r="J567" s="24">
        <f>Dashboard!$C$6+(Dashboard!$C$15/I567)</f>
        <v>52.395504226225611</v>
      </c>
    </row>
    <row r="568" spans="8:10" x14ac:dyDescent="0.2">
      <c r="H568" s="24">
        <f>Dashboard!$C$6+(Dashboard!$C$15/I568)</f>
        <v>52.41330913021649</v>
      </c>
      <c r="I568">
        <v>633</v>
      </c>
      <c r="J568" s="24">
        <f>Dashboard!$C$6+(Dashboard!$C$15/I568)</f>
        <v>52.41330913021649</v>
      </c>
    </row>
    <row r="569" spans="8:10" x14ac:dyDescent="0.2">
      <c r="H569" s="24">
        <f>Dashboard!$C$6+(Dashboard!$C$15/I569)</f>
        <v>52.43117037884025</v>
      </c>
      <c r="I569">
        <v>632</v>
      </c>
      <c r="J569" s="24">
        <f>Dashboard!$C$6+(Dashboard!$C$15/I569)</f>
        <v>52.43117037884025</v>
      </c>
    </row>
    <row r="570" spans="8:10" x14ac:dyDescent="0.2">
      <c r="H570" s="24">
        <f>Dashboard!$C$6+(Dashboard!$C$15/I570)</f>
        <v>52.449088239979453</v>
      </c>
      <c r="I570">
        <v>631</v>
      </c>
      <c r="J570" s="24">
        <f>Dashboard!$C$6+(Dashboard!$C$15/I570)</f>
        <v>52.449088239979453</v>
      </c>
    </row>
    <row r="571" spans="8:10" x14ac:dyDescent="0.2">
      <c r="H571" s="24">
        <f>Dashboard!$C$6+(Dashboard!$C$15/I571)</f>
        <v>52.467062983217517</v>
      </c>
      <c r="I571">
        <v>630</v>
      </c>
      <c r="J571" s="24">
        <f>Dashboard!$C$6+(Dashboard!$C$15/I571)</f>
        <v>52.467062983217517</v>
      </c>
    </row>
    <row r="572" spans="8:10" x14ac:dyDescent="0.2">
      <c r="H572" s="24">
        <f>Dashboard!$C$6+(Dashboard!$C$15/I572)</f>
        <v>52.485094879852198</v>
      </c>
      <c r="I572">
        <v>629</v>
      </c>
      <c r="J572" s="24">
        <f>Dashboard!$C$6+(Dashboard!$C$15/I572)</f>
        <v>52.485094879852198</v>
      </c>
    </row>
    <row r="573" spans="8:10" x14ac:dyDescent="0.2">
      <c r="H573" s="24">
        <f>Dashboard!$C$6+(Dashboard!$C$15/I573)</f>
        <v>52.503184202909296</v>
      </c>
      <c r="I573">
        <v>628</v>
      </c>
      <c r="J573" s="24">
        <f>Dashboard!$C$6+(Dashboard!$C$15/I573)</f>
        <v>52.503184202909296</v>
      </c>
    </row>
    <row r="574" spans="8:10" x14ac:dyDescent="0.2">
      <c r="H574" s="24">
        <f>Dashboard!$C$6+(Dashboard!$C$15/I574)</f>
        <v>52.521331227156352</v>
      </c>
      <c r="I574">
        <v>627</v>
      </c>
      <c r="J574" s="24">
        <f>Dashboard!$C$6+(Dashboard!$C$15/I574)</f>
        <v>52.521331227156352</v>
      </c>
    </row>
    <row r="575" spans="8:10" x14ac:dyDescent="0.2">
      <c r="H575" s="24">
        <f>Dashboard!$C$6+(Dashboard!$C$15/I575)</f>
        <v>52.539536229116671</v>
      </c>
      <c r="I575">
        <v>626</v>
      </c>
      <c r="J575" s="24">
        <f>Dashboard!$C$6+(Dashboard!$C$15/I575)</f>
        <v>52.539536229116671</v>
      </c>
    </row>
    <row r="576" spans="8:10" x14ac:dyDescent="0.2">
      <c r="H576" s="24">
        <f>Dashboard!$C$6+(Dashboard!$C$15/I576)</f>
        <v>52.557799487083258</v>
      </c>
      <c r="I576">
        <v>625</v>
      </c>
      <c r="J576" s="24">
        <f>Dashboard!$C$6+(Dashboard!$C$15/I576)</f>
        <v>52.557799487083258</v>
      </c>
    </row>
    <row r="577" spans="8:10" x14ac:dyDescent="0.2">
      <c r="H577" s="24">
        <f>Dashboard!$C$6+(Dashboard!$C$15/I577)</f>
        <v>52.576121281133069</v>
      </c>
      <c r="I577">
        <v>624</v>
      </c>
      <c r="J577" s="24">
        <f>Dashboard!$C$6+(Dashboard!$C$15/I577)</f>
        <v>52.576121281133069</v>
      </c>
    </row>
    <row r="578" spans="8:10" x14ac:dyDescent="0.2">
      <c r="H578" s="24">
        <f>Dashboard!$C$6+(Dashboard!$C$15/I578)</f>
        <v>52.594501893141313</v>
      </c>
      <c r="I578">
        <v>623</v>
      </c>
      <c r="J578" s="24">
        <f>Dashboard!$C$6+(Dashboard!$C$15/I578)</f>
        <v>52.594501893141313</v>
      </c>
    </row>
    <row r="579" spans="8:10" x14ac:dyDescent="0.2">
      <c r="H579" s="24">
        <f>Dashboard!$C$6+(Dashboard!$C$15/I579)</f>
        <v>52.612941606795879</v>
      </c>
      <c r="I579">
        <v>622</v>
      </c>
      <c r="J579" s="24">
        <f>Dashboard!$C$6+(Dashboard!$C$15/I579)</f>
        <v>52.612941606795879</v>
      </c>
    </row>
    <row r="580" spans="8:10" x14ac:dyDescent="0.2">
      <c r="H580" s="24">
        <f>Dashboard!$C$6+(Dashboard!$C$15/I580)</f>
        <v>52.631440707611972</v>
      </c>
      <c r="I580">
        <v>621</v>
      </c>
      <c r="J580" s="24">
        <f>Dashboard!$C$6+(Dashboard!$C$15/I580)</f>
        <v>52.631440707611972</v>
      </c>
    </row>
    <row r="581" spans="8:10" x14ac:dyDescent="0.2">
      <c r="H581" s="24">
        <f>Dashboard!$C$6+(Dashboard!$C$15/I581)</f>
        <v>52.649999482946832</v>
      </c>
      <c r="I581">
        <v>620</v>
      </c>
      <c r="J581" s="24">
        <f>Dashboard!$C$6+(Dashboard!$C$15/I581)</f>
        <v>52.649999482946832</v>
      </c>
    </row>
    <row r="582" spans="8:10" x14ac:dyDescent="0.2">
      <c r="H582" s="24">
        <f>Dashboard!$C$6+(Dashboard!$C$15/I582)</f>
        <v>52.668618222014601</v>
      </c>
      <c r="I582">
        <v>619</v>
      </c>
      <c r="J582" s="24">
        <f>Dashboard!$C$6+(Dashboard!$C$15/I582)</f>
        <v>52.668618222014601</v>
      </c>
    </row>
    <row r="583" spans="8:10" x14ac:dyDescent="0.2">
      <c r="H583" s="24">
        <f>Dashboard!$C$6+(Dashboard!$C$15/I583)</f>
        <v>52.687297215901353</v>
      </c>
      <c r="I583">
        <v>618</v>
      </c>
      <c r="J583" s="24">
        <f>Dashboard!$C$6+(Dashboard!$C$15/I583)</f>
        <v>52.687297215901353</v>
      </c>
    </row>
    <row r="584" spans="8:10" x14ac:dyDescent="0.2">
      <c r="H584" s="24">
        <f>Dashboard!$C$6+(Dashboard!$C$15/I584)</f>
        <v>52.706036757580286</v>
      </c>
      <c r="I584">
        <v>617</v>
      </c>
      <c r="J584" s="24">
        <f>Dashboard!$C$6+(Dashboard!$C$15/I584)</f>
        <v>52.706036757580286</v>
      </c>
    </row>
    <row r="585" spans="8:10" x14ac:dyDescent="0.2">
      <c r="H585" s="24">
        <f>Dashboard!$C$6+(Dashboard!$C$15/I585)</f>
        <v>52.724837141927004</v>
      </c>
      <c r="I585">
        <v>616</v>
      </c>
      <c r="J585" s="24">
        <f>Dashboard!$C$6+(Dashboard!$C$15/I585)</f>
        <v>52.724837141927004</v>
      </c>
    </row>
    <row r="586" spans="8:10" x14ac:dyDescent="0.2">
      <c r="H586" s="24">
        <f>Dashboard!$C$6+(Dashboard!$C$15/I586)</f>
        <v>52.743698665735018</v>
      </c>
      <c r="I586">
        <v>615</v>
      </c>
      <c r="J586" s="24">
        <f>Dashboard!$C$6+(Dashboard!$C$15/I586)</f>
        <v>52.743698665735018</v>
      </c>
    </row>
    <row r="587" spans="8:10" x14ac:dyDescent="0.2">
      <c r="H587" s="24">
        <f>Dashboard!$C$6+(Dashboard!$C$15/I587)</f>
        <v>52.762621627731328</v>
      </c>
      <c r="I587">
        <v>614</v>
      </c>
      <c r="J587" s="24">
        <f>Dashboard!$C$6+(Dashboard!$C$15/I587)</f>
        <v>52.762621627731328</v>
      </c>
    </row>
    <row r="588" spans="8:10" x14ac:dyDescent="0.2">
      <c r="H588" s="24">
        <f>Dashboard!$C$6+(Dashboard!$C$15/I588)</f>
        <v>52.781606328592225</v>
      </c>
      <c r="I588">
        <v>613</v>
      </c>
      <c r="J588" s="24">
        <f>Dashboard!$C$6+(Dashboard!$C$15/I588)</f>
        <v>52.781606328592225</v>
      </c>
    </row>
    <row r="589" spans="8:10" x14ac:dyDescent="0.2">
      <c r="H589" s="24">
        <f>Dashboard!$C$6+(Dashboard!$C$15/I589)</f>
        <v>52.800653070959207</v>
      </c>
      <c r="I589">
        <v>612</v>
      </c>
      <c r="J589" s="24">
        <f>Dashboard!$C$6+(Dashboard!$C$15/I589)</f>
        <v>52.800653070959207</v>
      </c>
    </row>
    <row r="590" spans="8:10" x14ac:dyDescent="0.2">
      <c r="H590" s="24">
        <f>Dashboard!$C$6+(Dashboard!$C$15/I590)</f>
        <v>52.819762159455053</v>
      </c>
      <c r="I590">
        <v>611</v>
      </c>
      <c r="J590" s="24">
        <f>Dashboard!$C$6+(Dashboard!$C$15/I590)</f>
        <v>52.819762159455053</v>
      </c>
    </row>
    <row r="591" spans="8:10" x14ac:dyDescent="0.2">
      <c r="H591" s="24">
        <f>Dashboard!$C$6+(Dashboard!$C$15/I591)</f>
        <v>52.838933900700056</v>
      </c>
      <c r="I591">
        <v>610</v>
      </c>
      <c r="J591" s="24">
        <f>Dashboard!$C$6+(Dashboard!$C$15/I591)</f>
        <v>52.838933900700056</v>
      </c>
    </row>
    <row r="592" spans="8:10" x14ac:dyDescent="0.2">
      <c r="H592" s="24">
        <f>Dashboard!$C$6+(Dashboard!$C$15/I592)</f>
        <v>52.858168603328465</v>
      </c>
      <c r="I592">
        <v>609</v>
      </c>
      <c r="J592" s="24">
        <f>Dashboard!$C$6+(Dashboard!$C$15/I592)</f>
        <v>52.858168603328465</v>
      </c>
    </row>
    <row r="593" spans="8:10" x14ac:dyDescent="0.2">
      <c r="H593" s="24">
        <f>Dashboard!$C$6+(Dashboard!$C$15/I593)</f>
        <v>52.877466578004992</v>
      </c>
      <c r="I593">
        <v>608</v>
      </c>
      <c r="J593" s="24">
        <f>Dashboard!$C$6+(Dashboard!$C$15/I593)</f>
        <v>52.877466578004992</v>
      </c>
    </row>
    <row r="594" spans="8:10" x14ac:dyDescent="0.2">
      <c r="H594" s="24">
        <f>Dashboard!$C$6+(Dashboard!$C$15/I594)</f>
        <v>52.896828137441574</v>
      </c>
      <c r="I594">
        <v>607</v>
      </c>
      <c r="J594" s="24">
        <f>Dashboard!$C$6+(Dashboard!$C$15/I594)</f>
        <v>52.896828137441574</v>
      </c>
    </row>
    <row r="595" spans="8:10" x14ac:dyDescent="0.2">
      <c r="H595" s="24">
        <f>Dashboard!$C$6+(Dashboard!$C$15/I595)</f>
        <v>52.916253596414251</v>
      </c>
      <c r="I595">
        <v>606</v>
      </c>
      <c r="J595" s="24">
        <f>Dashboard!$C$6+(Dashboard!$C$15/I595)</f>
        <v>52.916253596414251</v>
      </c>
    </row>
    <row r="596" spans="8:10" x14ac:dyDescent="0.2">
      <c r="H596" s="24">
        <f>Dashboard!$C$6+(Dashboard!$C$15/I596)</f>
        <v>52.935743271780225</v>
      </c>
      <c r="I596">
        <v>605</v>
      </c>
      <c r="J596" s="24">
        <f>Dashboard!$C$6+(Dashboard!$C$15/I596)</f>
        <v>52.935743271780225</v>
      </c>
    </row>
    <row r="597" spans="8:10" x14ac:dyDescent="0.2">
      <c r="H597" s="24">
        <f>Dashboard!$C$6+(Dashboard!$C$15/I597)</f>
        <v>52.955297482495091</v>
      </c>
      <c r="I597">
        <v>604</v>
      </c>
      <c r="J597" s="24">
        <f>Dashboard!$C$6+(Dashboard!$C$15/I597)</f>
        <v>52.955297482495091</v>
      </c>
    </row>
    <row r="598" spans="8:10" x14ac:dyDescent="0.2">
      <c r="H598" s="24">
        <f>Dashboard!$C$6+(Dashboard!$C$15/I598)</f>
        <v>52.974916549630244</v>
      </c>
      <c r="I598">
        <v>603</v>
      </c>
      <c r="J598" s="24">
        <f>Dashboard!$C$6+(Dashboard!$C$15/I598)</f>
        <v>52.974916549630244</v>
      </c>
    </row>
    <row r="599" spans="8:10" x14ac:dyDescent="0.2">
      <c r="H599" s="24">
        <f>Dashboard!$C$6+(Dashboard!$C$15/I599)</f>
        <v>52.994600796390422</v>
      </c>
      <c r="I599">
        <v>602</v>
      </c>
      <c r="J599" s="24">
        <f>Dashboard!$C$6+(Dashboard!$C$15/I599)</f>
        <v>52.994600796390422</v>
      </c>
    </row>
    <row r="600" spans="8:10" x14ac:dyDescent="0.2">
      <c r="H600" s="24">
        <f>Dashboard!$C$6+(Dashboard!$C$15/I600)</f>
        <v>53.014350548131503</v>
      </c>
      <c r="I600">
        <v>601</v>
      </c>
      <c r="J600" s="24">
        <f>Dashboard!$C$6+(Dashboard!$C$15/I600)</f>
        <v>53.014350548131503</v>
      </c>
    </row>
    <row r="601" spans="8:10" x14ac:dyDescent="0.2">
      <c r="H601" s="24">
        <f>Dashboard!$C$6+(Dashboard!$C$15/I601)</f>
        <v>53.034166132378388</v>
      </c>
      <c r="I601">
        <v>600</v>
      </c>
      <c r="J601" s="24">
        <f>Dashboard!$C$6+(Dashboard!$C$15/I601)</f>
        <v>53.034166132378388</v>
      </c>
    </row>
    <row r="602" spans="8:10" x14ac:dyDescent="0.2">
      <c r="H602" s="24">
        <f>Dashboard!$C$6+(Dashboard!$C$15/I602)</f>
        <v>53.054047878843129</v>
      </c>
      <c r="I602">
        <v>599</v>
      </c>
      <c r="J602" s="24">
        <f>Dashboard!$C$6+(Dashboard!$C$15/I602)</f>
        <v>53.054047878843129</v>
      </c>
    </row>
    <row r="603" spans="8:10" x14ac:dyDescent="0.2">
      <c r="H603" s="24">
        <f>Dashboard!$C$6+(Dashboard!$C$15/I603)</f>
        <v>53.073996119443201</v>
      </c>
      <c r="I603">
        <v>598</v>
      </c>
      <c r="J603" s="24">
        <f>Dashboard!$C$6+(Dashboard!$C$15/I603)</f>
        <v>53.073996119443201</v>
      </c>
    </row>
    <row r="604" spans="8:10" x14ac:dyDescent="0.2">
      <c r="H604" s="24">
        <f>Dashboard!$C$6+(Dashboard!$C$15/I604)</f>
        <v>53.094011188319996</v>
      </c>
      <c r="I604">
        <v>597</v>
      </c>
      <c r="J604" s="24">
        <f>Dashboard!$C$6+(Dashboard!$C$15/I604)</f>
        <v>53.094011188319996</v>
      </c>
    </row>
    <row r="605" spans="8:10" x14ac:dyDescent="0.2">
      <c r="H605" s="24">
        <f>Dashboard!$C$6+(Dashboard!$C$15/I605)</f>
        <v>53.11409342185744</v>
      </c>
      <c r="I605">
        <v>596</v>
      </c>
      <c r="J605" s="24">
        <f>Dashboard!$C$6+(Dashboard!$C$15/I605)</f>
        <v>53.11409342185744</v>
      </c>
    </row>
    <row r="606" spans="8:10" x14ac:dyDescent="0.2">
      <c r="H606" s="24">
        <f>Dashboard!$C$6+(Dashboard!$C$15/I606)</f>
        <v>53.134243158700897</v>
      </c>
      <c r="I606">
        <v>595</v>
      </c>
      <c r="J606" s="24">
        <f>Dashboard!$C$6+(Dashboard!$C$15/I606)</f>
        <v>53.134243158700897</v>
      </c>
    </row>
    <row r="607" spans="8:10" x14ac:dyDescent="0.2">
      <c r="H607" s="24">
        <f>Dashboard!$C$6+(Dashboard!$C$15/I607)</f>
        <v>53.154460739776155</v>
      </c>
      <c r="I607">
        <v>594</v>
      </c>
      <c r="J607" s="24">
        <f>Dashboard!$C$6+(Dashboard!$C$15/I607)</f>
        <v>53.154460739776155</v>
      </c>
    </row>
    <row r="608" spans="8:10" x14ac:dyDescent="0.2">
      <c r="H608" s="24">
        <f>Dashboard!$C$6+(Dashboard!$C$15/I608)</f>
        <v>53.174746508308658</v>
      </c>
      <c r="I608">
        <v>593</v>
      </c>
      <c r="J608" s="24">
        <f>Dashboard!$C$6+(Dashboard!$C$15/I608)</f>
        <v>53.174746508308658</v>
      </c>
    </row>
    <row r="609" spans="8:10" x14ac:dyDescent="0.2">
      <c r="H609" s="24">
        <f>Dashboard!$C$6+(Dashboard!$C$15/I609)</f>
        <v>53.19510080984297</v>
      </c>
      <c r="I609">
        <v>592</v>
      </c>
      <c r="J609" s="24">
        <f>Dashboard!$C$6+(Dashboard!$C$15/I609)</f>
        <v>53.19510080984297</v>
      </c>
    </row>
    <row r="610" spans="8:10" x14ac:dyDescent="0.2">
      <c r="H610" s="24">
        <f>Dashboard!$C$6+(Dashboard!$C$15/I610)</f>
        <v>53.215523992262327</v>
      </c>
      <c r="I610">
        <v>591</v>
      </c>
      <c r="J610" s="24">
        <f>Dashboard!$C$6+(Dashboard!$C$15/I610)</f>
        <v>53.215523992262327</v>
      </c>
    </row>
    <row r="611" spans="8:10" x14ac:dyDescent="0.2">
      <c r="H611" s="24">
        <f>Dashboard!$C$6+(Dashboard!$C$15/I611)</f>
        <v>53.236016405808535</v>
      </c>
      <c r="I611">
        <v>590</v>
      </c>
      <c r="J611" s="24">
        <f>Dashboard!$C$6+(Dashboard!$C$15/I611)</f>
        <v>53.236016405808535</v>
      </c>
    </row>
    <row r="612" spans="8:10" x14ac:dyDescent="0.2">
      <c r="H612" s="24">
        <f>Dashboard!$C$6+(Dashboard!$C$15/I612)</f>
        <v>53.256578403101926</v>
      </c>
      <c r="I612">
        <v>589</v>
      </c>
      <c r="J612" s="24">
        <f>Dashboard!$C$6+(Dashboard!$C$15/I612)</f>
        <v>53.256578403101926</v>
      </c>
    </row>
    <row r="613" spans="8:10" x14ac:dyDescent="0.2">
      <c r="H613" s="24">
        <f>Dashboard!$C$6+(Dashboard!$C$15/I613)</f>
        <v>53.277210339161627</v>
      </c>
      <c r="I613">
        <v>588</v>
      </c>
      <c r="J613" s="24">
        <f>Dashboard!$C$6+(Dashboard!$C$15/I613)</f>
        <v>53.277210339161627</v>
      </c>
    </row>
    <row r="614" spans="8:10" x14ac:dyDescent="0.2">
      <c r="H614" s="24">
        <f>Dashboard!$C$6+(Dashboard!$C$15/I614)</f>
        <v>53.297912571425954</v>
      </c>
      <c r="I614">
        <v>587</v>
      </c>
      <c r="J614" s="24">
        <f>Dashboard!$C$6+(Dashboard!$C$15/I614)</f>
        <v>53.297912571425954</v>
      </c>
    </row>
    <row r="615" spans="8:10" x14ac:dyDescent="0.2">
      <c r="H615" s="24">
        <f>Dashboard!$C$6+(Dashboard!$C$15/I615)</f>
        <v>53.3186854597731</v>
      </c>
      <c r="I615">
        <v>586</v>
      </c>
      <c r="J615" s="24">
        <f>Dashboard!$C$6+(Dashboard!$C$15/I615)</f>
        <v>53.3186854597731</v>
      </c>
    </row>
    <row r="616" spans="8:10" x14ac:dyDescent="0.2">
      <c r="H616" s="24">
        <f>Dashboard!$C$6+(Dashboard!$C$15/I616)</f>
        <v>53.339529366541939</v>
      </c>
      <c r="I616">
        <v>585</v>
      </c>
      <c r="J616" s="24">
        <f>Dashboard!$C$6+(Dashboard!$C$15/I616)</f>
        <v>53.339529366541939</v>
      </c>
    </row>
    <row r="617" spans="8:10" x14ac:dyDescent="0.2">
      <c r="H617" s="24">
        <f>Dashboard!$C$6+(Dashboard!$C$15/I617)</f>
        <v>53.360444656553142</v>
      </c>
      <c r="I617">
        <v>584</v>
      </c>
      <c r="J617" s="24">
        <f>Dashboard!$C$6+(Dashboard!$C$15/I617)</f>
        <v>53.360444656553142</v>
      </c>
    </row>
    <row r="618" spans="8:10" x14ac:dyDescent="0.2">
      <c r="H618" s="24">
        <f>Dashboard!$C$6+(Dashboard!$C$15/I618)</f>
        <v>53.381431697130424</v>
      </c>
      <c r="I618">
        <v>583</v>
      </c>
      <c r="J618" s="24">
        <f>Dashboard!$C$6+(Dashboard!$C$15/I618)</f>
        <v>53.381431697130424</v>
      </c>
    </row>
    <row r="619" spans="8:10" x14ac:dyDescent="0.2">
      <c r="H619" s="24">
        <f>Dashboard!$C$6+(Dashboard!$C$15/I619)</f>
        <v>53.40249085812205</v>
      </c>
      <c r="I619">
        <v>582</v>
      </c>
      <c r="J619" s="24">
        <f>Dashboard!$C$6+(Dashboard!$C$15/I619)</f>
        <v>53.40249085812205</v>
      </c>
    </row>
    <row r="620" spans="8:10" x14ac:dyDescent="0.2">
      <c r="H620" s="24">
        <f>Dashboard!$C$6+(Dashboard!$C$15/I620)</f>
        <v>53.423622511922609</v>
      </c>
      <c r="I620">
        <v>581</v>
      </c>
      <c r="J620" s="24">
        <f>Dashboard!$C$6+(Dashboard!$C$15/I620)</f>
        <v>53.423622511922609</v>
      </c>
    </row>
    <row r="621" spans="8:10" x14ac:dyDescent="0.2">
      <c r="H621" s="24">
        <f>Dashboard!$C$6+(Dashboard!$C$15/I621)</f>
        <v>53.444827033494889</v>
      </c>
      <c r="I621">
        <v>580</v>
      </c>
      <c r="J621" s="24">
        <f>Dashboard!$C$6+(Dashboard!$C$15/I621)</f>
        <v>53.444827033494889</v>
      </c>
    </row>
    <row r="622" spans="8:10" x14ac:dyDescent="0.2">
      <c r="H622" s="24">
        <f>Dashboard!$C$6+(Dashboard!$C$15/I622)</f>
        <v>53.466104800392117</v>
      </c>
      <c r="I622">
        <v>579</v>
      </c>
      <c r="J622" s="24">
        <f>Dashboard!$C$6+(Dashboard!$C$15/I622)</f>
        <v>53.466104800392117</v>
      </c>
    </row>
    <row r="623" spans="8:10" x14ac:dyDescent="0.2">
      <c r="H623" s="24">
        <f>Dashboard!$C$6+(Dashboard!$C$15/I623)</f>
        <v>53.487456192780343</v>
      </c>
      <c r="I623">
        <v>578</v>
      </c>
      <c r="J623" s="24">
        <f>Dashboard!$C$6+(Dashboard!$C$15/I623)</f>
        <v>53.487456192780343</v>
      </c>
    </row>
    <row r="624" spans="8:10" x14ac:dyDescent="0.2">
      <c r="H624" s="24">
        <f>Dashboard!$C$6+(Dashboard!$C$15/I624)</f>
        <v>53.508881593461069</v>
      </c>
      <c r="I624">
        <v>577</v>
      </c>
      <c r="J624" s="24">
        <f>Dashboard!$C$6+(Dashboard!$C$15/I624)</f>
        <v>53.508881593461069</v>
      </c>
    </row>
    <row r="625" spans="8:10" x14ac:dyDescent="0.2">
      <c r="H625" s="24">
        <f>Dashboard!$C$6+(Dashboard!$C$15/I625)</f>
        <v>53.53038138789416</v>
      </c>
      <c r="I625">
        <v>576</v>
      </c>
      <c r="J625" s="24">
        <f>Dashboard!$C$6+(Dashboard!$C$15/I625)</f>
        <v>53.53038138789416</v>
      </c>
    </row>
    <row r="626" spans="8:10" x14ac:dyDescent="0.2">
      <c r="H626" s="24">
        <f>Dashboard!$C$6+(Dashboard!$C$15/I626)</f>
        <v>53.55195596422093</v>
      </c>
      <c r="I626">
        <v>575</v>
      </c>
      <c r="J626" s="24">
        <f>Dashboard!$C$6+(Dashboard!$C$15/I626)</f>
        <v>53.55195596422093</v>
      </c>
    </row>
    <row r="627" spans="8:10" x14ac:dyDescent="0.2">
      <c r="H627" s="24">
        <f>Dashboard!$C$6+(Dashboard!$C$15/I627)</f>
        <v>53.57360571328752</v>
      </c>
      <c r="I627">
        <v>574</v>
      </c>
      <c r="J627" s="24">
        <f>Dashboard!$C$6+(Dashboard!$C$15/I627)</f>
        <v>53.57360571328752</v>
      </c>
    </row>
    <row r="628" spans="8:10" x14ac:dyDescent="0.2">
      <c r="H628" s="24">
        <f>Dashboard!$C$6+(Dashboard!$C$15/I628)</f>
        <v>53.595331028668475</v>
      </c>
      <c r="I628">
        <v>573</v>
      </c>
      <c r="J628" s="24">
        <f>Dashboard!$C$6+(Dashboard!$C$15/I628)</f>
        <v>53.595331028668475</v>
      </c>
    </row>
    <row r="629" spans="8:10" x14ac:dyDescent="0.2">
      <c r="H629" s="24">
        <f>Dashboard!$C$6+(Dashboard!$C$15/I629)</f>
        <v>53.617132306690621</v>
      </c>
      <c r="I629">
        <v>572</v>
      </c>
      <c r="J629" s="24">
        <f>Dashboard!$C$6+(Dashboard!$C$15/I629)</f>
        <v>53.617132306690621</v>
      </c>
    </row>
    <row r="630" spans="8:10" x14ac:dyDescent="0.2">
      <c r="H630" s="24">
        <f>Dashboard!$C$6+(Dashboard!$C$15/I630)</f>
        <v>53.639009946457151</v>
      </c>
      <c r="I630">
        <v>571</v>
      </c>
      <c r="J630" s="24">
        <f>Dashboard!$C$6+(Dashboard!$C$15/I630)</f>
        <v>53.639009946457151</v>
      </c>
    </row>
    <row r="631" spans="8:10" x14ac:dyDescent="0.2">
      <c r="H631" s="24">
        <f>Dashboard!$C$6+(Dashboard!$C$15/I631)</f>
        <v>53.660964349871989</v>
      </c>
      <c r="I631">
        <v>570</v>
      </c>
      <c r="J631" s="24">
        <f>Dashboard!$C$6+(Dashboard!$C$15/I631)</f>
        <v>53.660964349871989</v>
      </c>
    </row>
    <row r="632" spans="8:10" x14ac:dyDescent="0.2">
      <c r="H632" s="24">
        <f>Dashboard!$C$6+(Dashboard!$C$15/I632)</f>
        <v>53.682995921664386</v>
      </c>
      <c r="I632">
        <v>569</v>
      </c>
      <c r="J632" s="24">
        <f>Dashboard!$C$6+(Dashboard!$C$15/I632)</f>
        <v>53.682995921664386</v>
      </c>
    </row>
    <row r="633" spans="8:10" x14ac:dyDescent="0.2">
      <c r="H633" s="24">
        <f>Dashboard!$C$6+(Dashboard!$C$15/I633)</f>
        <v>53.705105069413797</v>
      </c>
      <c r="I633">
        <v>568</v>
      </c>
      <c r="J633" s="24">
        <f>Dashboard!$C$6+(Dashboard!$C$15/I633)</f>
        <v>53.705105069413797</v>
      </c>
    </row>
    <row r="634" spans="8:10" x14ac:dyDescent="0.2">
      <c r="H634" s="24">
        <f>Dashboard!$C$6+(Dashboard!$C$15/I634)</f>
        <v>53.727292203575018</v>
      </c>
      <c r="I634">
        <v>567</v>
      </c>
      <c r="J634" s="24">
        <f>Dashboard!$C$6+(Dashboard!$C$15/I634)</f>
        <v>53.727292203575018</v>
      </c>
    </row>
    <row r="635" spans="8:10" x14ac:dyDescent="0.2">
      <c r="H635" s="24">
        <f>Dashboard!$C$6+(Dashboard!$C$15/I635)</f>
        <v>53.749557737503594</v>
      </c>
      <c r="I635">
        <v>566</v>
      </c>
      <c r="J635" s="24">
        <f>Dashboard!$C$6+(Dashboard!$C$15/I635)</f>
        <v>53.749557737503594</v>
      </c>
    </row>
    <row r="636" spans="8:10" x14ac:dyDescent="0.2">
      <c r="H636" s="24">
        <f>Dashboard!$C$6+(Dashboard!$C$15/I636)</f>
        <v>53.771902087481479</v>
      </c>
      <c r="I636">
        <v>565</v>
      </c>
      <c r="J636" s="24">
        <f>Dashboard!$C$6+(Dashboard!$C$15/I636)</f>
        <v>53.771902087481479</v>
      </c>
    </row>
    <row r="637" spans="8:10" x14ac:dyDescent="0.2">
      <c r="H637" s="24">
        <f>Dashboard!$C$6+(Dashboard!$C$15/I637)</f>
        <v>53.794325672742971</v>
      </c>
      <c r="I637">
        <v>564</v>
      </c>
      <c r="J637" s="24">
        <f>Dashboard!$C$6+(Dashboard!$C$15/I637)</f>
        <v>53.794325672742971</v>
      </c>
    </row>
    <row r="638" spans="8:10" x14ac:dyDescent="0.2">
      <c r="H638" s="24">
        <f>Dashboard!$C$6+(Dashboard!$C$15/I638)</f>
        <v>53.816828915500949</v>
      </c>
      <c r="I638">
        <v>563</v>
      </c>
      <c r="J638" s="24">
        <f>Dashboard!$C$6+(Dashboard!$C$15/I638)</f>
        <v>53.816828915500949</v>
      </c>
    </row>
    <row r="639" spans="8:10" x14ac:dyDescent="0.2">
      <c r="H639" s="24">
        <f>Dashboard!$C$6+(Dashboard!$C$15/I639)</f>
        <v>53.839412240973374</v>
      </c>
      <c r="I639">
        <v>562</v>
      </c>
      <c r="J639" s="24">
        <f>Dashboard!$C$6+(Dashboard!$C$15/I639)</f>
        <v>53.839412240973374</v>
      </c>
    </row>
    <row r="640" spans="8:10" x14ac:dyDescent="0.2">
      <c r="H640" s="24">
        <f>Dashboard!$C$6+(Dashboard!$C$15/I640)</f>
        <v>53.862076077410045</v>
      </c>
      <c r="I640">
        <v>561</v>
      </c>
      <c r="J640" s="24">
        <f>Dashboard!$C$6+(Dashboard!$C$15/I640)</f>
        <v>53.862076077410045</v>
      </c>
    </row>
    <row r="641" spans="8:10" x14ac:dyDescent="0.2">
      <c r="H641" s="24">
        <f>Dashboard!$C$6+(Dashboard!$C$15/I641)</f>
        <v>53.884820856119703</v>
      </c>
      <c r="I641">
        <v>560</v>
      </c>
      <c r="J641" s="24">
        <f>Dashboard!$C$6+(Dashboard!$C$15/I641)</f>
        <v>53.884820856119703</v>
      </c>
    </row>
    <row r="642" spans="8:10" x14ac:dyDescent="0.2">
      <c r="H642" s="24">
        <f>Dashboard!$C$6+(Dashboard!$C$15/I642)</f>
        <v>53.907647011497382</v>
      </c>
      <c r="I642">
        <v>559</v>
      </c>
      <c r="J642" s="24">
        <f>Dashboard!$C$6+(Dashboard!$C$15/I642)</f>
        <v>53.907647011497382</v>
      </c>
    </row>
    <row r="643" spans="8:10" x14ac:dyDescent="0.2">
      <c r="H643" s="24">
        <f>Dashboard!$C$6+(Dashboard!$C$15/I643)</f>
        <v>53.930554981052033</v>
      </c>
      <c r="I643">
        <v>558</v>
      </c>
      <c r="J643" s="24">
        <f>Dashboard!$C$6+(Dashboard!$C$15/I643)</f>
        <v>53.930554981052033</v>
      </c>
    </row>
    <row r="644" spans="8:10" x14ac:dyDescent="0.2">
      <c r="H644" s="24">
        <f>Dashboard!$C$6+(Dashboard!$C$15/I644)</f>
        <v>53.953545205434537</v>
      </c>
      <c r="I644">
        <v>557</v>
      </c>
      <c r="J644" s="24">
        <f>Dashboard!$C$6+(Dashboard!$C$15/I644)</f>
        <v>53.953545205434537</v>
      </c>
    </row>
    <row r="645" spans="8:10" x14ac:dyDescent="0.2">
      <c r="H645" s="24">
        <f>Dashboard!$C$6+(Dashboard!$C$15/I645)</f>
        <v>53.976618128465887</v>
      </c>
      <c r="I645">
        <v>556</v>
      </c>
      <c r="J645" s="24">
        <f>Dashboard!$C$6+(Dashboard!$C$15/I645)</f>
        <v>53.976618128465887</v>
      </c>
    </row>
    <row r="646" spans="8:10" x14ac:dyDescent="0.2">
      <c r="H646" s="24">
        <f>Dashboard!$C$6+(Dashboard!$C$15/I646)</f>
        <v>53.999774197165827</v>
      </c>
      <c r="I646">
        <v>555</v>
      </c>
      <c r="J646" s="24">
        <f>Dashboard!$C$6+(Dashboard!$C$15/I646)</f>
        <v>53.999774197165827</v>
      </c>
    </row>
    <row r="647" spans="8:10" x14ac:dyDescent="0.2">
      <c r="H647" s="24">
        <f>Dashboard!$C$6+(Dashboard!$C$15/I647)</f>
        <v>54.023013861781649</v>
      </c>
      <c r="I647">
        <v>554</v>
      </c>
      <c r="J647" s="24">
        <f>Dashboard!$C$6+(Dashboard!$C$15/I647)</f>
        <v>54.023013861781649</v>
      </c>
    </row>
    <row r="648" spans="8:10" x14ac:dyDescent="0.2">
      <c r="H648" s="24">
        <f>Dashboard!$C$6+(Dashboard!$C$15/I648)</f>
        <v>54.046337575817425</v>
      </c>
      <c r="I648">
        <v>553</v>
      </c>
      <c r="J648" s="24">
        <f>Dashboard!$C$6+(Dashboard!$C$15/I648)</f>
        <v>54.046337575817425</v>
      </c>
    </row>
    <row r="649" spans="8:10" x14ac:dyDescent="0.2">
      <c r="H649" s="24">
        <f>Dashboard!$C$6+(Dashboard!$C$15/I649)</f>
        <v>54.069745796063472</v>
      </c>
      <c r="I649">
        <v>552</v>
      </c>
      <c r="J649" s="24">
        <f>Dashboard!$C$6+(Dashboard!$C$15/I649)</f>
        <v>54.069745796063472</v>
      </c>
    </row>
    <row r="650" spans="8:10" x14ac:dyDescent="0.2">
      <c r="H650" s="24">
        <f>Dashboard!$C$6+(Dashboard!$C$15/I650)</f>
        <v>54.093238982626197</v>
      </c>
      <c r="I650">
        <v>551</v>
      </c>
      <c r="J650" s="24">
        <f>Dashboard!$C$6+(Dashboard!$C$15/I650)</f>
        <v>54.093238982626197</v>
      </c>
    </row>
    <row r="651" spans="8:10" x14ac:dyDescent="0.2">
      <c r="H651" s="24">
        <f>Dashboard!$C$6+(Dashboard!$C$15/I651)</f>
        <v>54.116817598958249</v>
      </c>
      <c r="I651">
        <v>550</v>
      </c>
      <c r="J651" s="24">
        <f>Dashboard!$C$6+(Dashboard!$C$15/I651)</f>
        <v>54.116817598958249</v>
      </c>
    </row>
    <row r="652" spans="8:10" x14ac:dyDescent="0.2">
      <c r="H652" s="24">
        <f>Dashboard!$C$6+(Dashboard!$C$15/I652)</f>
        <v>54.140482111888957</v>
      </c>
      <c r="I652">
        <v>549</v>
      </c>
      <c r="J652" s="24">
        <f>Dashboard!$C$6+(Dashboard!$C$15/I652)</f>
        <v>54.140482111888957</v>
      </c>
    </row>
    <row r="653" spans="8:10" x14ac:dyDescent="0.2">
      <c r="H653" s="24">
        <f>Dashboard!$C$6+(Dashboard!$C$15/I653)</f>
        <v>54.164232991655176</v>
      </c>
      <c r="I653">
        <v>548</v>
      </c>
      <c r="J653" s="24">
        <f>Dashboard!$C$6+(Dashboard!$C$15/I653)</f>
        <v>54.164232991655176</v>
      </c>
    </row>
    <row r="654" spans="8:10" x14ac:dyDescent="0.2">
      <c r="H654" s="24">
        <f>Dashboard!$C$6+(Dashboard!$C$15/I654)</f>
        <v>54.188070711932426</v>
      </c>
      <c r="I654">
        <v>547</v>
      </c>
      <c r="J654" s="24">
        <f>Dashboard!$C$6+(Dashboard!$C$15/I654)</f>
        <v>54.188070711932426</v>
      </c>
    </row>
    <row r="655" spans="8:10" x14ac:dyDescent="0.2">
      <c r="H655" s="24">
        <f>Dashboard!$C$6+(Dashboard!$C$15/I655)</f>
        <v>54.211995749866368</v>
      </c>
      <c r="I655">
        <v>546</v>
      </c>
      <c r="J655" s="24">
        <f>Dashboard!$C$6+(Dashboard!$C$15/I655)</f>
        <v>54.211995749866368</v>
      </c>
    </row>
    <row r="656" spans="8:10" x14ac:dyDescent="0.2">
      <c r="H656" s="24">
        <f>Dashboard!$C$6+(Dashboard!$C$15/I656)</f>
        <v>54.236008586104653</v>
      </c>
      <c r="I656">
        <v>545</v>
      </c>
      <c r="J656" s="24">
        <f>Dashboard!$C$6+(Dashboard!$C$15/I656)</f>
        <v>54.236008586104653</v>
      </c>
    </row>
    <row r="657" spans="8:10" x14ac:dyDescent="0.2">
      <c r="H657" s="24">
        <f>Dashboard!$C$6+(Dashboard!$C$15/I657)</f>
        <v>54.260109704829105</v>
      </c>
      <c r="I657">
        <v>544</v>
      </c>
      <c r="J657" s="24">
        <f>Dashboard!$C$6+(Dashboard!$C$15/I657)</f>
        <v>54.260109704829105</v>
      </c>
    </row>
    <row r="658" spans="8:10" x14ac:dyDescent="0.2">
      <c r="H658" s="24">
        <f>Dashboard!$C$6+(Dashboard!$C$15/I658)</f>
        <v>54.284299593788276</v>
      </c>
      <c r="I658">
        <v>543</v>
      </c>
      <c r="J658" s="24">
        <f>Dashboard!$C$6+(Dashboard!$C$15/I658)</f>
        <v>54.284299593788276</v>
      </c>
    </row>
    <row r="659" spans="8:10" x14ac:dyDescent="0.2">
      <c r="H659" s="24">
        <f>Dashboard!$C$6+(Dashboard!$C$15/I659)</f>
        <v>54.308578744330326</v>
      </c>
      <c r="I659">
        <v>542</v>
      </c>
      <c r="J659" s="24">
        <f>Dashboard!$C$6+(Dashboard!$C$15/I659)</f>
        <v>54.308578744330326</v>
      </c>
    </row>
    <row r="660" spans="8:10" x14ac:dyDescent="0.2">
      <c r="H660" s="24">
        <f>Dashboard!$C$6+(Dashboard!$C$15/I660)</f>
        <v>54.332947651436292</v>
      </c>
      <c r="I660">
        <v>541</v>
      </c>
      <c r="J660" s="24">
        <f>Dashboard!$C$6+(Dashboard!$C$15/I660)</f>
        <v>54.332947651436292</v>
      </c>
    </row>
    <row r="661" spans="8:10" x14ac:dyDescent="0.2">
      <c r="H661" s="24">
        <f>Dashboard!$C$6+(Dashboard!$C$15/I661)</f>
        <v>54.357406813753769</v>
      </c>
      <c r="I661">
        <v>540</v>
      </c>
      <c r="J661" s="24">
        <f>Dashboard!$C$6+(Dashboard!$C$15/I661)</f>
        <v>54.357406813753769</v>
      </c>
    </row>
    <row r="662" spans="8:10" x14ac:dyDescent="0.2">
      <c r="H662" s="24">
        <f>Dashboard!$C$6+(Dashboard!$C$15/I662)</f>
        <v>54.381956733630865</v>
      </c>
      <c r="I662">
        <v>539</v>
      </c>
      <c r="J662" s="24">
        <f>Dashboard!$C$6+(Dashboard!$C$15/I662)</f>
        <v>54.381956733630865</v>
      </c>
    </row>
    <row r="663" spans="8:10" x14ac:dyDescent="0.2">
      <c r="H663" s="24">
        <f>Dashboard!$C$6+(Dashboard!$C$15/I663)</f>
        <v>54.40659791715062</v>
      </c>
      <c r="I663">
        <v>538</v>
      </c>
      <c r="J663" s="24">
        <f>Dashboard!$C$6+(Dashboard!$C$15/I663)</f>
        <v>54.40659791715062</v>
      </c>
    </row>
    <row r="664" spans="8:10" x14ac:dyDescent="0.2">
      <c r="H664" s="24">
        <f>Dashboard!$C$6+(Dashboard!$C$15/I664)</f>
        <v>54.431330874165802</v>
      </c>
      <c r="I664">
        <v>537</v>
      </c>
      <c r="J664" s="24">
        <f>Dashboard!$C$6+(Dashboard!$C$15/I664)</f>
        <v>54.431330874165802</v>
      </c>
    </row>
    <row r="665" spans="8:10" x14ac:dyDescent="0.2">
      <c r="H665" s="24">
        <f>Dashboard!$C$6+(Dashboard!$C$15/I665)</f>
        <v>54.456156118334022</v>
      </c>
      <c r="I665">
        <v>536</v>
      </c>
      <c r="J665" s="24">
        <f>Dashboard!$C$6+(Dashboard!$C$15/I665)</f>
        <v>54.456156118334022</v>
      </c>
    </row>
    <row r="666" spans="8:10" x14ac:dyDescent="0.2">
      <c r="H666" s="24">
        <f>Dashboard!$C$6+(Dashboard!$C$15/I666)</f>
        <v>54.481074167153338</v>
      </c>
      <c r="I666">
        <v>535</v>
      </c>
      <c r="J666" s="24">
        <f>Dashboard!$C$6+(Dashboard!$C$15/I666)</f>
        <v>54.481074167153338</v>
      </c>
    </row>
    <row r="667" spans="8:10" x14ac:dyDescent="0.2">
      <c r="H667" s="24">
        <f>Dashboard!$C$6+(Dashboard!$C$15/I667)</f>
        <v>54.506085541998196</v>
      </c>
      <c r="I667">
        <v>534</v>
      </c>
      <c r="J667" s="24">
        <f>Dashboard!$C$6+(Dashboard!$C$15/I667)</f>
        <v>54.506085541998196</v>
      </c>
    </row>
    <row r="668" spans="8:10" x14ac:dyDescent="0.2">
      <c r="H668" s="24">
        <f>Dashboard!$C$6+(Dashboard!$C$15/I668)</f>
        <v>54.531190768155788</v>
      </c>
      <c r="I668">
        <v>533</v>
      </c>
      <c r="J668" s="24">
        <f>Dashboard!$C$6+(Dashboard!$C$15/I668)</f>
        <v>54.531190768155788</v>
      </c>
    </row>
    <row r="669" spans="8:10" x14ac:dyDescent="0.2">
      <c r="H669" s="24">
        <f>Dashboard!$C$6+(Dashboard!$C$15/I669)</f>
        <v>54.55639037486285</v>
      </c>
      <c r="I669">
        <v>532</v>
      </c>
      <c r="J669" s="24">
        <f>Dashboard!$C$6+(Dashboard!$C$15/I669)</f>
        <v>54.55639037486285</v>
      </c>
    </row>
    <row r="670" spans="8:10" x14ac:dyDescent="0.2">
      <c r="H670" s="24">
        <f>Dashboard!$C$6+(Dashboard!$C$15/I670)</f>
        <v>54.581684895342818</v>
      </c>
      <c r="I670">
        <v>531</v>
      </c>
      <c r="J670" s="24">
        <f>Dashboard!$C$6+(Dashboard!$C$15/I670)</f>
        <v>54.581684895342818</v>
      </c>
    </row>
    <row r="671" spans="8:10" x14ac:dyDescent="0.2">
      <c r="H671" s="24">
        <f>Dashboard!$C$6+(Dashboard!$C$15/I671)</f>
        <v>54.607074866843462</v>
      </c>
      <c r="I671">
        <v>530</v>
      </c>
      <c r="J671" s="24">
        <f>Dashboard!$C$6+(Dashboard!$C$15/I671)</f>
        <v>54.607074866843462</v>
      </c>
    </row>
    <row r="672" spans="8:10" x14ac:dyDescent="0.2">
      <c r="H672" s="24">
        <f>Dashboard!$C$6+(Dashboard!$C$15/I672)</f>
        <v>54.632560830674926</v>
      </c>
      <c r="I672">
        <v>529</v>
      </c>
      <c r="J672" s="24">
        <f>Dashboard!$C$6+(Dashboard!$C$15/I672)</f>
        <v>54.632560830674926</v>
      </c>
    </row>
    <row r="673" spans="8:10" x14ac:dyDescent="0.2">
      <c r="H673" s="24">
        <f>Dashboard!$C$6+(Dashboard!$C$15/I673)</f>
        <v>54.658143332248173</v>
      </c>
      <c r="I673">
        <v>528</v>
      </c>
      <c r="J673" s="24">
        <f>Dashboard!$C$6+(Dashboard!$C$15/I673)</f>
        <v>54.658143332248173</v>
      </c>
    </row>
    <row r="674" spans="8:10" x14ac:dyDescent="0.2">
      <c r="H674" s="24">
        <f>Dashboard!$C$6+(Dashboard!$C$15/I674)</f>
        <v>54.683822921113915</v>
      </c>
      <c r="I674">
        <v>527</v>
      </c>
      <c r="J674" s="24">
        <f>Dashboard!$C$6+(Dashboard!$C$15/I674)</f>
        <v>54.683822921113915</v>
      </c>
    </row>
    <row r="675" spans="8:10" x14ac:dyDescent="0.2">
      <c r="H675" s="24">
        <f>Dashboard!$C$6+(Dashboard!$C$15/I675)</f>
        <v>54.709600151001965</v>
      </c>
      <c r="I675">
        <v>526</v>
      </c>
      <c r="J675" s="24">
        <f>Dashboard!$C$6+(Dashboard!$C$15/I675)</f>
        <v>54.709600151001965</v>
      </c>
    </row>
    <row r="676" spans="8:10" x14ac:dyDescent="0.2">
      <c r="H676" s="24">
        <f>Dashboard!$C$6+(Dashboard!$C$15/I676)</f>
        <v>54.735475579861017</v>
      </c>
      <c r="I676">
        <v>525</v>
      </c>
      <c r="J676" s="24">
        <f>Dashboard!$C$6+(Dashboard!$C$15/I676)</f>
        <v>54.735475579861017</v>
      </c>
    </row>
    <row r="677" spans="8:10" x14ac:dyDescent="0.2">
      <c r="H677" s="24">
        <f>Dashboard!$C$6+(Dashboard!$C$15/I677)</f>
        <v>54.761449769898924</v>
      </c>
      <c r="I677">
        <v>524</v>
      </c>
      <c r="J677" s="24">
        <f>Dashboard!$C$6+(Dashboard!$C$15/I677)</f>
        <v>54.761449769898924</v>
      </c>
    </row>
    <row r="678" spans="8:10" x14ac:dyDescent="0.2">
      <c r="H678" s="24">
        <f>Dashboard!$C$6+(Dashboard!$C$15/I678)</f>
        <v>54.787523287623394</v>
      </c>
      <c r="I678">
        <v>523</v>
      </c>
      <c r="J678" s="24">
        <f>Dashboard!$C$6+(Dashboard!$C$15/I678)</f>
        <v>54.787523287623394</v>
      </c>
    </row>
    <row r="679" spans="8:10" x14ac:dyDescent="0.2">
      <c r="H679" s="24">
        <f>Dashboard!$C$6+(Dashboard!$C$15/I679)</f>
        <v>54.81369670388321</v>
      </c>
      <c r="I679">
        <v>522</v>
      </c>
      <c r="J679" s="24">
        <f>Dashboard!$C$6+(Dashboard!$C$15/I679)</f>
        <v>54.81369670388321</v>
      </c>
    </row>
    <row r="680" spans="8:10" x14ac:dyDescent="0.2">
      <c r="H680" s="24">
        <f>Dashboard!$C$6+(Dashboard!$C$15/I680)</f>
        <v>54.839970593909854</v>
      </c>
      <c r="I680">
        <v>521</v>
      </c>
      <c r="J680" s="24">
        <f>Dashboard!$C$6+(Dashboard!$C$15/I680)</f>
        <v>54.839970593909854</v>
      </c>
    </row>
    <row r="681" spans="8:10" x14ac:dyDescent="0.2">
      <c r="H681" s="24">
        <f>Dashboard!$C$6+(Dashboard!$C$15/I681)</f>
        <v>54.866345537359685</v>
      </c>
      <c r="I681">
        <v>520</v>
      </c>
      <c r="J681" s="24">
        <f>Dashboard!$C$6+(Dashboard!$C$15/I681)</f>
        <v>54.866345537359685</v>
      </c>
    </row>
    <row r="682" spans="8:10" x14ac:dyDescent="0.2">
      <c r="H682" s="24">
        <f>Dashboard!$C$6+(Dashboard!$C$15/I682)</f>
        <v>54.89282211835652</v>
      </c>
      <c r="I682">
        <v>519</v>
      </c>
      <c r="J682" s="24">
        <f>Dashboard!$C$6+(Dashboard!$C$15/I682)</f>
        <v>54.89282211835652</v>
      </c>
    </row>
    <row r="683" spans="8:10" x14ac:dyDescent="0.2">
      <c r="H683" s="24">
        <f>Dashboard!$C$6+(Dashboard!$C$15/I683)</f>
        <v>54.919400925534816</v>
      </c>
      <c r="I683">
        <v>518</v>
      </c>
      <c r="J683" s="24">
        <f>Dashboard!$C$6+(Dashboard!$C$15/I683)</f>
        <v>54.919400925534816</v>
      </c>
    </row>
    <row r="684" spans="8:10" x14ac:dyDescent="0.2">
      <c r="H684" s="24">
        <f>Dashboard!$C$6+(Dashboard!$C$15/I684)</f>
        <v>54.94608255208324</v>
      </c>
      <c r="I684">
        <v>517</v>
      </c>
      <c r="J684" s="24">
        <f>Dashboard!$C$6+(Dashboard!$C$15/I684)</f>
        <v>54.94608255208324</v>
      </c>
    </row>
    <row r="685" spans="8:10" x14ac:dyDescent="0.2">
      <c r="H685" s="24">
        <f>Dashboard!$C$6+(Dashboard!$C$15/I685)</f>
        <v>54.972867595788827</v>
      </c>
      <c r="I685">
        <v>516</v>
      </c>
      <c r="J685" s="24">
        <f>Dashboard!$C$6+(Dashboard!$C$15/I685)</f>
        <v>54.972867595788827</v>
      </c>
    </row>
    <row r="686" spans="8:10" x14ac:dyDescent="0.2">
      <c r="H686" s="24">
        <f>Dashboard!$C$6+(Dashboard!$C$15/I686)</f>
        <v>54.999756659081626</v>
      </c>
      <c r="I686">
        <v>515</v>
      </c>
      <c r="J686" s="24">
        <f>Dashboard!$C$6+(Dashboard!$C$15/I686)</f>
        <v>54.999756659081626</v>
      </c>
    </row>
    <row r="687" spans="8:10" x14ac:dyDescent="0.2">
      <c r="H687" s="24">
        <f>Dashboard!$C$6+(Dashboard!$C$15/I687)</f>
        <v>55.026750349079833</v>
      </c>
      <c r="I687">
        <v>514</v>
      </c>
      <c r="J687" s="24">
        <f>Dashboard!$C$6+(Dashboard!$C$15/I687)</f>
        <v>55.026750349079833</v>
      </c>
    </row>
    <row r="688" spans="8:10" x14ac:dyDescent="0.2">
      <c r="H688" s="24">
        <f>Dashboard!$C$6+(Dashboard!$C$15/I688)</f>
        <v>55.05384927763555</v>
      </c>
      <c r="I688">
        <v>513</v>
      </c>
      <c r="J688" s="24">
        <f>Dashboard!$C$6+(Dashboard!$C$15/I688)</f>
        <v>55.05384927763555</v>
      </c>
    </row>
    <row r="689" spans="8:10" x14ac:dyDescent="0.2">
      <c r="H689" s="24">
        <f>Dashboard!$C$6+(Dashboard!$C$15/I689)</f>
        <v>55.081054061380925</v>
      </c>
      <c r="I689">
        <v>512</v>
      </c>
      <c r="J689" s="24">
        <f>Dashboard!$C$6+(Dashboard!$C$15/I689)</f>
        <v>55.081054061380925</v>
      </c>
    </row>
    <row r="690" spans="8:10" x14ac:dyDescent="0.2">
      <c r="H690" s="24">
        <f>Dashboard!$C$6+(Dashboard!$C$15/I690)</f>
        <v>55.108365321775018</v>
      </c>
      <c r="I690">
        <v>511</v>
      </c>
      <c r="J690" s="24">
        <f>Dashboard!$C$6+(Dashboard!$C$15/I690)</f>
        <v>55.108365321775018</v>
      </c>
    </row>
    <row r="691" spans="8:10" x14ac:dyDescent="0.2">
      <c r="H691" s="24">
        <f>Dashboard!$C$6+(Dashboard!$C$15/I691)</f>
        <v>55.135783685151054</v>
      </c>
      <c r="I691">
        <v>510</v>
      </c>
      <c r="J691" s="24">
        <f>Dashboard!$C$6+(Dashboard!$C$15/I691)</f>
        <v>55.135783685151054</v>
      </c>
    </row>
    <row r="692" spans="8:10" x14ac:dyDescent="0.2">
      <c r="H692" s="24">
        <f>Dashboard!$C$6+(Dashboard!$C$15/I692)</f>
        <v>55.163309782764316</v>
      </c>
      <c r="I692">
        <v>509</v>
      </c>
      <c r="J692" s="24">
        <f>Dashboard!$C$6+(Dashboard!$C$15/I692)</f>
        <v>55.163309782764316</v>
      </c>
    </row>
    <row r="693" spans="8:10" x14ac:dyDescent="0.2">
      <c r="H693" s="24">
        <f>Dashboard!$C$6+(Dashboard!$C$15/I693)</f>
        <v>55.190944250840623</v>
      </c>
      <c r="I693">
        <v>508</v>
      </c>
      <c r="J693" s="24">
        <f>Dashboard!$C$6+(Dashboard!$C$15/I693)</f>
        <v>55.190944250840623</v>
      </c>
    </row>
    <row r="694" spans="8:10" x14ac:dyDescent="0.2">
      <c r="H694" s="24">
        <f>Dashboard!$C$6+(Dashboard!$C$15/I694)</f>
        <v>55.218687730625319</v>
      </c>
      <c r="I694">
        <v>507</v>
      </c>
      <c r="J694" s="24">
        <f>Dashboard!$C$6+(Dashboard!$C$15/I694)</f>
        <v>55.218687730625319</v>
      </c>
    </row>
    <row r="695" spans="8:10" x14ac:dyDescent="0.2">
      <c r="H695" s="24">
        <f>Dashboard!$C$6+(Dashboard!$C$15/I695)</f>
        <v>55.246540868432874</v>
      </c>
      <c r="I695">
        <v>506</v>
      </c>
      <c r="J695" s="24">
        <f>Dashboard!$C$6+(Dashboard!$C$15/I695)</f>
        <v>55.246540868432874</v>
      </c>
    </row>
    <row r="696" spans="8:10" x14ac:dyDescent="0.2">
      <c r="H696" s="24">
        <f>Dashboard!$C$6+(Dashboard!$C$15/I696)</f>
        <v>55.274504315697101</v>
      </c>
      <c r="I696">
        <v>505</v>
      </c>
      <c r="J696" s="24">
        <f>Dashboard!$C$6+(Dashboard!$C$15/I696)</f>
        <v>55.274504315697101</v>
      </c>
    </row>
    <row r="697" spans="8:10" x14ac:dyDescent="0.2">
      <c r="H697" s="24">
        <f>Dashboard!$C$6+(Dashboard!$C$15/I697)</f>
        <v>55.302578729021896</v>
      </c>
      <c r="I697">
        <v>504</v>
      </c>
      <c r="J697" s="24">
        <f>Dashboard!$C$6+(Dashboard!$C$15/I697)</f>
        <v>55.302578729021896</v>
      </c>
    </row>
    <row r="698" spans="8:10" x14ac:dyDescent="0.2">
      <c r="H698" s="24">
        <f>Dashboard!$C$6+(Dashboard!$C$15/I698)</f>
        <v>55.330764770232676</v>
      </c>
      <c r="I698">
        <v>503</v>
      </c>
      <c r="J698" s="24">
        <f>Dashboard!$C$6+(Dashboard!$C$15/I698)</f>
        <v>55.330764770232676</v>
      </c>
    </row>
    <row r="699" spans="8:10" x14ac:dyDescent="0.2">
      <c r="H699" s="24">
        <f>Dashboard!$C$6+(Dashboard!$C$15/I699)</f>
        <v>55.359063106428358</v>
      </c>
      <c r="I699">
        <v>502</v>
      </c>
      <c r="J699" s="24">
        <f>Dashboard!$C$6+(Dashboard!$C$15/I699)</f>
        <v>55.359063106428358</v>
      </c>
    </row>
    <row r="700" spans="8:10" x14ac:dyDescent="0.2">
      <c r="H700" s="24">
        <f>Dashboard!$C$6+(Dashboard!$C$15/I700)</f>
        <v>55.387474410034002</v>
      </c>
      <c r="I700">
        <v>501</v>
      </c>
      <c r="J700" s="24">
        <f>Dashboard!$C$6+(Dashboard!$C$15/I700)</f>
        <v>55.387474410034002</v>
      </c>
    </row>
    <row r="701" spans="8:10" x14ac:dyDescent="0.2">
      <c r="H701" s="24">
        <f>Dashboard!$C$6+(Dashboard!$C$15/I701)</f>
        <v>55.415999358854073</v>
      </c>
      <c r="I701">
        <v>500</v>
      </c>
      <c r="J701" s="24">
        <f>Dashboard!$C$6+(Dashboard!$C$15/I701)</f>
        <v>55.415999358854073</v>
      </c>
    </row>
    <row r="702" spans="8:10" x14ac:dyDescent="0.2">
      <c r="H702" s="24">
        <f>Dashboard!$C$6+(Dashboard!$C$15/I702)</f>
        <v>55.444638636126328</v>
      </c>
      <c r="I702">
        <v>499</v>
      </c>
      <c r="J702" s="24">
        <f>Dashboard!$C$6+(Dashboard!$C$15/I702)</f>
        <v>55.444638636126328</v>
      </c>
    </row>
    <row r="703" spans="8:10" x14ac:dyDescent="0.2">
      <c r="H703" s="24">
        <f>Dashboard!$C$6+(Dashboard!$C$15/I703)</f>
        <v>55.473392930576381</v>
      </c>
      <c r="I703">
        <v>498</v>
      </c>
      <c r="J703" s="24">
        <f>Dashboard!$C$6+(Dashboard!$C$15/I703)</f>
        <v>55.473392930576381</v>
      </c>
    </row>
    <row r="704" spans="8:10" x14ac:dyDescent="0.2">
      <c r="H704" s="24">
        <f>Dashboard!$C$6+(Dashboard!$C$15/I704)</f>
        <v>55.50226293647291</v>
      </c>
      <c r="I704">
        <v>497</v>
      </c>
      <c r="J704" s="24">
        <f>Dashboard!$C$6+(Dashboard!$C$15/I704)</f>
        <v>55.50226293647291</v>
      </c>
    </row>
    <row r="705" spans="8:10" x14ac:dyDescent="0.2">
      <c r="H705" s="24">
        <f>Dashboard!$C$6+(Dashboard!$C$15/I705)</f>
        <v>55.531249353683542</v>
      </c>
      <c r="I705">
        <v>496</v>
      </c>
      <c r="J705" s="24">
        <f>Dashboard!$C$6+(Dashboard!$C$15/I705)</f>
        <v>55.531249353683542</v>
      </c>
    </row>
    <row r="706" spans="8:10" x14ac:dyDescent="0.2">
      <c r="H706" s="24">
        <f>Dashboard!$C$6+(Dashboard!$C$15/I706)</f>
        <v>55.560352887731383</v>
      </c>
      <c r="I706">
        <v>495</v>
      </c>
      <c r="J706" s="24">
        <f>Dashboard!$C$6+(Dashboard!$C$15/I706)</f>
        <v>55.560352887731383</v>
      </c>
    </row>
    <row r="707" spans="8:10" x14ac:dyDescent="0.2">
      <c r="H707" s="24">
        <f>Dashboard!$C$6+(Dashboard!$C$15/I707)</f>
        <v>55.589574249852298</v>
      </c>
      <c r="I707">
        <v>494</v>
      </c>
      <c r="J707" s="24">
        <f>Dashboard!$C$6+(Dashboard!$C$15/I707)</f>
        <v>55.589574249852298</v>
      </c>
    </row>
    <row r="708" spans="8:10" x14ac:dyDescent="0.2">
      <c r="H708" s="24">
        <f>Dashboard!$C$6+(Dashboard!$C$15/I708)</f>
        <v>55.618914157052814</v>
      </c>
      <c r="I708">
        <v>493</v>
      </c>
      <c r="J708" s="24">
        <f>Dashboard!$C$6+(Dashboard!$C$15/I708)</f>
        <v>55.618914157052814</v>
      </c>
    </row>
    <row r="709" spans="8:10" x14ac:dyDescent="0.2">
      <c r="H709" s="24">
        <f>Dashboard!$C$6+(Dashboard!$C$15/I709)</f>
        <v>55.648373332168774</v>
      </c>
      <c r="I709">
        <v>492</v>
      </c>
      <c r="J709" s="24">
        <f>Dashboard!$C$6+(Dashboard!$C$15/I709)</f>
        <v>55.648373332168774</v>
      </c>
    </row>
    <row r="710" spans="8:10" x14ac:dyDescent="0.2">
      <c r="H710" s="24">
        <f>Dashboard!$C$6+(Dashboard!$C$15/I710)</f>
        <v>55.677952503924715</v>
      </c>
      <c r="I710">
        <v>491</v>
      </c>
      <c r="J710" s="24">
        <f>Dashboard!$C$6+(Dashboard!$C$15/I710)</f>
        <v>55.677952503924715</v>
      </c>
    </row>
    <row r="711" spans="8:10" x14ac:dyDescent="0.2">
      <c r="H711" s="24">
        <f>Dashboard!$C$6+(Dashboard!$C$15/I711)</f>
        <v>55.707652406993951</v>
      </c>
      <c r="I711">
        <v>490</v>
      </c>
      <c r="J711" s="24">
        <f>Dashboard!$C$6+(Dashboard!$C$15/I711)</f>
        <v>55.707652406993951</v>
      </c>
    </row>
    <row r="712" spans="8:10" x14ac:dyDescent="0.2">
      <c r="H712" s="24">
        <f>Dashboard!$C$6+(Dashboard!$C$15/I712)</f>
        <v>55.737473782059375</v>
      </c>
      <c r="I712">
        <v>489</v>
      </c>
      <c r="J712" s="24">
        <f>Dashboard!$C$6+(Dashboard!$C$15/I712)</f>
        <v>55.737473782059375</v>
      </c>
    </row>
    <row r="713" spans="8:10" x14ac:dyDescent="0.2">
      <c r="H713" s="24">
        <f>Dashboard!$C$6+(Dashboard!$C$15/I713)</f>
        <v>55.76741737587507</v>
      </c>
      <c r="I713">
        <v>488</v>
      </c>
      <c r="J713" s="24">
        <f>Dashboard!$C$6+(Dashboard!$C$15/I713)</f>
        <v>55.76741737587507</v>
      </c>
    </row>
    <row r="714" spans="8:10" x14ac:dyDescent="0.2">
      <c r="H714" s="24">
        <f>Dashboard!$C$6+(Dashboard!$C$15/I714)</f>
        <v>55.797483941328615</v>
      </c>
      <c r="I714">
        <v>487</v>
      </c>
      <c r="J714" s="24">
        <f>Dashboard!$C$6+(Dashboard!$C$15/I714)</f>
        <v>55.797483941328615</v>
      </c>
    </row>
    <row r="715" spans="8:10" x14ac:dyDescent="0.2">
      <c r="H715" s="24">
        <f>Dashboard!$C$6+(Dashboard!$C$15/I715)</f>
        <v>55.827674237504191</v>
      </c>
      <c r="I715">
        <v>486</v>
      </c>
      <c r="J715" s="24">
        <f>Dashboard!$C$6+(Dashboard!$C$15/I715)</f>
        <v>55.827674237504191</v>
      </c>
    </row>
    <row r="716" spans="8:10" x14ac:dyDescent="0.2">
      <c r="H716" s="24">
        <f>Dashboard!$C$6+(Dashboard!$C$15/I716)</f>
        <v>55.857989029746463</v>
      </c>
      <c r="I716">
        <v>485</v>
      </c>
      <c r="J716" s="24">
        <f>Dashboard!$C$6+(Dashboard!$C$15/I716)</f>
        <v>55.857989029746463</v>
      </c>
    </row>
    <row r="717" spans="8:10" x14ac:dyDescent="0.2">
      <c r="H717" s="24">
        <f>Dashboard!$C$6+(Dashboard!$C$15/I717)</f>
        <v>55.888429089725278</v>
      </c>
      <c r="I717">
        <v>484</v>
      </c>
      <c r="J717" s="24">
        <f>Dashboard!$C$6+(Dashboard!$C$15/I717)</f>
        <v>55.888429089725278</v>
      </c>
    </row>
    <row r="718" spans="8:10" x14ac:dyDescent="0.2">
      <c r="H718" s="24">
        <f>Dashboard!$C$6+(Dashboard!$C$15/I718)</f>
        <v>55.918995195501111</v>
      </c>
      <c r="I718">
        <v>483</v>
      </c>
      <c r="J718" s="24">
        <f>Dashboard!$C$6+(Dashboard!$C$15/I718)</f>
        <v>55.918995195501111</v>
      </c>
    </row>
    <row r="719" spans="8:10" x14ac:dyDescent="0.2">
      <c r="H719" s="24">
        <f>Dashboard!$C$6+(Dashboard!$C$15/I719)</f>
        <v>55.949688131591358</v>
      </c>
      <c r="I719">
        <v>482</v>
      </c>
      <c r="J719" s="24">
        <f>Dashboard!$C$6+(Dashboard!$C$15/I719)</f>
        <v>55.949688131591358</v>
      </c>
    </row>
    <row r="720" spans="8:10" x14ac:dyDescent="0.2">
      <c r="H720" s="24">
        <f>Dashboard!$C$6+(Dashboard!$C$15/I720)</f>
        <v>55.980508689037492</v>
      </c>
      <c r="I720">
        <v>481</v>
      </c>
      <c r="J720" s="24">
        <f>Dashboard!$C$6+(Dashboard!$C$15/I720)</f>
        <v>55.980508689037492</v>
      </c>
    </row>
    <row r="721" spans="8:10" x14ac:dyDescent="0.2">
      <c r="H721" s="24">
        <f>Dashboard!$C$6+(Dashboard!$C$15/I721)</f>
        <v>56.011457665472989</v>
      </c>
      <c r="I721">
        <v>480</v>
      </c>
      <c r="J721" s="24">
        <f>Dashboard!$C$6+(Dashboard!$C$15/I721)</f>
        <v>56.011457665472989</v>
      </c>
    </row>
    <row r="722" spans="8:10" x14ac:dyDescent="0.2">
      <c r="H722" s="24">
        <f>Dashboard!$C$6+(Dashboard!$C$15/I722)</f>
        <v>56.042535865192143</v>
      </c>
      <c r="I722">
        <v>479</v>
      </c>
      <c r="J722" s="24">
        <f>Dashboard!$C$6+(Dashboard!$C$15/I722)</f>
        <v>56.042535865192143</v>
      </c>
    </row>
    <row r="723" spans="8:10" x14ac:dyDescent="0.2">
      <c r="H723" s="24">
        <f>Dashboard!$C$6+(Dashboard!$C$15/I723)</f>
        <v>56.073744099219738</v>
      </c>
      <c r="I723">
        <v>478</v>
      </c>
      <c r="J723" s="24">
        <f>Dashboard!$C$6+(Dashboard!$C$15/I723)</f>
        <v>56.073744099219738</v>
      </c>
    </row>
    <row r="724" spans="8:10" x14ac:dyDescent="0.2">
      <c r="H724" s="24">
        <f>Dashboard!$C$6+(Dashboard!$C$15/I724)</f>
        <v>56.105083185381623</v>
      </c>
      <c r="I724">
        <v>477</v>
      </c>
      <c r="J724" s="24">
        <f>Dashboard!$C$6+(Dashboard!$C$15/I724)</f>
        <v>56.105083185381623</v>
      </c>
    </row>
    <row r="725" spans="8:10" x14ac:dyDescent="0.2">
      <c r="H725" s="24">
        <f>Dashboard!$C$6+(Dashboard!$C$15/I725)</f>
        <v>56.136553948376125</v>
      </c>
      <c r="I725">
        <v>476</v>
      </c>
      <c r="J725" s="24">
        <f>Dashboard!$C$6+(Dashboard!$C$15/I725)</f>
        <v>56.136553948376125</v>
      </c>
    </row>
    <row r="726" spans="8:10" x14ac:dyDescent="0.2">
      <c r="H726" s="24">
        <f>Dashboard!$C$6+(Dashboard!$C$15/I726)</f>
        <v>56.168157219846393</v>
      </c>
      <c r="I726">
        <v>475</v>
      </c>
      <c r="J726" s="24">
        <f>Dashboard!$C$6+(Dashboard!$C$15/I726)</f>
        <v>56.168157219846393</v>
      </c>
    </row>
    <row r="727" spans="8:10" x14ac:dyDescent="0.2">
      <c r="H727" s="24">
        <f>Dashboard!$C$6+(Dashboard!$C$15/I727)</f>
        <v>56.199893838453661</v>
      </c>
      <c r="I727">
        <v>474</v>
      </c>
      <c r="J727" s="24">
        <f>Dashboard!$C$6+(Dashboard!$C$15/I727)</f>
        <v>56.199893838453661</v>
      </c>
    </row>
    <row r="728" spans="8:10" x14ac:dyDescent="0.2">
      <c r="H728" s="24">
        <f>Dashboard!$C$6+(Dashboard!$C$15/I728)</f>
        <v>56.231764649951451</v>
      </c>
      <c r="I728">
        <v>473</v>
      </c>
      <c r="J728" s="24">
        <f>Dashboard!$C$6+(Dashboard!$C$15/I728)</f>
        <v>56.231764649951451</v>
      </c>
    </row>
    <row r="729" spans="8:10" x14ac:dyDescent="0.2">
      <c r="H729" s="24">
        <f>Dashboard!$C$6+(Dashboard!$C$15/I729)</f>
        <v>56.263770507260666</v>
      </c>
      <c r="I729">
        <v>472</v>
      </c>
      <c r="J729" s="24">
        <f>Dashboard!$C$6+(Dashboard!$C$15/I729)</f>
        <v>56.263770507260666</v>
      </c>
    </row>
    <row r="730" spans="8:10" x14ac:dyDescent="0.2">
      <c r="H730" s="24">
        <f>Dashboard!$C$6+(Dashboard!$C$15/I730)</f>
        <v>56.29591227054572</v>
      </c>
      <c r="I730">
        <v>471</v>
      </c>
      <c r="J730" s="24">
        <f>Dashboard!$C$6+(Dashboard!$C$15/I730)</f>
        <v>56.29591227054572</v>
      </c>
    </row>
    <row r="731" spans="8:10" x14ac:dyDescent="0.2">
      <c r="H731" s="24">
        <f>Dashboard!$C$6+(Dashboard!$C$15/I731)</f>
        <v>56.328190807291563</v>
      </c>
      <c r="I731">
        <v>470</v>
      </c>
      <c r="J731" s="24">
        <f>Dashboard!$C$6+(Dashboard!$C$15/I731)</f>
        <v>56.328190807291563</v>
      </c>
    </row>
    <row r="732" spans="8:10" x14ac:dyDescent="0.2">
      <c r="H732" s="24">
        <f>Dashboard!$C$6+(Dashboard!$C$15/I732)</f>
        <v>56.36060699238174</v>
      </c>
      <c r="I732">
        <v>469</v>
      </c>
      <c r="J732" s="24">
        <f>Dashboard!$C$6+(Dashboard!$C$15/I732)</f>
        <v>56.36060699238174</v>
      </c>
    </row>
    <row r="733" spans="8:10" x14ac:dyDescent="0.2">
      <c r="H733" s="24">
        <f>Dashboard!$C$6+(Dashboard!$C$15/I733)</f>
        <v>56.393161708177431</v>
      </c>
      <c r="I733">
        <v>468</v>
      </c>
      <c r="J733" s="24">
        <f>Dashboard!$C$6+(Dashboard!$C$15/I733)</f>
        <v>56.393161708177431</v>
      </c>
    </row>
    <row r="734" spans="8:10" x14ac:dyDescent="0.2">
      <c r="H734" s="24">
        <f>Dashboard!$C$6+(Dashboard!$C$15/I734)</f>
        <v>56.425855844597507</v>
      </c>
      <c r="I734">
        <v>467</v>
      </c>
      <c r="J734" s="24">
        <f>Dashboard!$C$6+(Dashboard!$C$15/I734)</f>
        <v>56.425855844597507</v>
      </c>
    </row>
    <row r="735" spans="8:10" x14ac:dyDescent="0.2">
      <c r="H735" s="24">
        <f>Dashboard!$C$6+(Dashboard!$C$15/I735)</f>
        <v>56.458690299199645</v>
      </c>
      <c r="I735">
        <v>466</v>
      </c>
      <c r="J735" s="24">
        <f>Dashboard!$C$6+(Dashboard!$C$15/I735)</f>
        <v>56.458690299199645</v>
      </c>
    </row>
    <row r="736" spans="8:10" x14ac:dyDescent="0.2">
      <c r="H736" s="24">
        <f>Dashboard!$C$6+(Dashboard!$C$15/I736)</f>
        <v>56.491665977262443</v>
      </c>
      <c r="I736">
        <v>465</v>
      </c>
      <c r="J736" s="24">
        <f>Dashboard!$C$6+(Dashboard!$C$15/I736)</f>
        <v>56.491665977262443</v>
      </c>
    </row>
    <row r="737" spans="8:10" x14ac:dyDescent="0.2">
      <c r="H737" s="24">
        <f>Dashboard!$C$6+(Dashboard!$C$15/I737)</f>
        <v>56.524783791868614</v>
      </c>
      <c r="I737">
        <v>464</v>
      </c>
      <c r="J737" s="24">
        <f>Dashboard!$C$6+(Dashboard!$C$15/I737)</f>
        <v>56.524783791868614</v>
      </c>
    </row>
    <row r="738" spans="8:10" x14ac:dyDescent="0.2">
      <c r="H738" s="24">
        <f>Dashboard!$C$6+(Dashboard!$C$15/I738)</f>
        <v>56.558044663989278</v>
      </c>
      <c r="I738">
        <v>463</v>
      </c>
      <c r="J738" s="24">
        <f>Dashboard!$C$6+(Dashboard!$C$15/I738)</f>
        <v>56.558044663989278</v>
      </c>
    </row>
    <row r="739" spans="8:10" x14ac:dyDescent="0.2">
      <c r="H739" s="24">
        <f>Dashboard!$C$6+(Dashboard!$C$15/I739)</f>
        <v>56.591449522569341</v>
      </c>
      <c r="I739">
        <v>462</v>
      </c>
      <c r="J739" s="24">
        <f>Dashboard!$C$6+(Dashboard!$C$15/I739)</f>
        <v>56.591449522569341</v>
      </c>
    </row>
    <row r="740" spans="8:10" x14ac:dyDescent="0.2">
      <c r="H740" s="24">
        <f>Dashboard!$C$6+(Dashboard!$C$15/I740)</f>
        <v>56.624999304613958</v>
      </c>
      <c r="I740">
        <v>461</v>
      </c>
      <c r="J740" s="24">
        <f>Dashboard!$C$6+(Dashboard!$C$15/I740)</f>
        <v>56.624999304613958</v>
      </c>
    </row>
    <row r="741" spans="8:10" x14ac:dyDescent="0.2">
      <c r="H741" s="24">
        <f>Dashboard!$C$6+(Dashboard!$C$15/I741)</f>
        <v>56.658694955276161</v>
      </c>
      <c r="I741">
        <v>460</v>
      </c>
      <c r="J741" s="24">
        <f>Dashboard!$C$6+(Dashboard!$C$15/I741)</f>
        <v>56.658694955276161</v>
      </c>
    </row>
    <row r="742" spans="8:10" x14ac:dyDescent="0.2">
      <c r="H742" s="24">
        <f>Dashboard!$C$6+(Dashboard!$C$15/I742)</f>
        <v>56.692537427945609</v>
      </c>
      <c r="I742">
        <v>459</v>
      </c>
      <c r="J742" s="24">
        <f>Dashboard!$C$6+(Dashboard!$C$15/I742)</f>
        <v>56.692537427945609</v>
      </c>
    </row>
    <row r="743" spans="8:10" x14ac:dyDescent="0.2">
      <c r="H743" s="24">
        <f>Dashboard!$C$6+(Dashboard!$C$15/I743)</f>
        <v>56.726527684338507</v>
      </c>
      <c r="I743">
        <v>458</v>
      </c>
      <c r="J743" s="24">
        <f>Dashboard!$C$6+(Dashboard!$C$15/I743)</f>
        <v>56.726527684338507</v>
      </c>
    </row>
    <row r="744" spans="8:10" x14ac:dyDescent="0.2">
      <c r="H744" s="24">
        <f>Dashboard!$C$6+(Dashboard!$C$15/I744)</f>
        <v>56.7606666945887</v>
      </c>
      <c r="I744">
        <v>457</v>
      </c>
      <c r="J744" s="24">
        <f>Dashboard!$C$6+(Dashboard!$C$15/I744)</f>
        <v>56.7606666945887</v>
      </c>
    </row>
    <row r="745" spans="8:10" x14ac:dyDescent="0.2">
      <c r="H745" s="24">
        <f>Dashboard!$C$6+(Dashboard!$C$15/I745)</f>
        <v>56.794955437339993</v>
      </c>
      <c r="I745">
        <v>456</v>
      </c>
      <c r="J745" s="24">
        <f>Dashboard!$C$6+(Dashboard!$C$15/I745)</f>
        <v>56.794955437339993</v>
      </c>
    </row>
    <row r="746" spans="8:10" x14ac:dyDescent="0.2">
      <c r="H746" s="24">
        <f>Dashboard!$C$6+(Dashboard!$C$15/I746)</f>
        <v>56.829394899839642</v>
      </c>
      <c r="I746">
        <v>455</v>
      </c>
      <c r="J746" s="24">
        <f>Dashboard!$C$6+(Dashboard!$C$15/I746)</f>
        <v>56.829394899839642</v>
      </c>
    </row>
    <row r="747" spans="8:10" x14ac:dyDescent="0.2">
      <c r="H747" s="24">
        <f>Dashboard!$C$6+(Dashboard!$C$15/I747)</f>
        <v>56.863986078033122</v>
      </c>
      <c r="I747">
        <v>454</v>
      </c>
      <c r="J747" s="24">
        <f>Dashboard!$C$6+(Dashboard!$C$15/I747)</f>
        <v>56.863986078033122</v>
      </c>
    </row>
    <row r="748" spans="8:10" x14ac:dyDescent="0.2">
      <c r="H748" s="24">
        <f>Dashboard!$C$6+(Dashboard!$C$15/I748)</f>
        <v>56.898729976660121</v>
      </c>
      <c r="I748">
        <v>453</v>
      </c>
      <c r="J748" s="24">
        <f>Dashboard!$C$6+(Dashboard!$C$15/I748)</f>
        <v>56.898729976660121</v>
      </c>
    </row>
    <row r="749" spans="8:10" x14ac:dyDescent="0.2">
      <c r="H749" s="24">
        <f>Dashboard!$C$6+(Dashboard!$C$15/I749)</f>
        <v>56.933627609351845</v>
      </c>
      <c r="I749">
        <v>452</v>
      </c>
      <c r="J749" s="24">
        <f>Dashboard!$C$6+(Dashboard!$C$15/I749)</f>
        <v>56.933627609351845</v>
      </c>
    </row>
    <row r="750" spans="8:10" x14ac:dyDescent="0.2">
      <c r="H750" s="24">
        <f>Dashboard!$C$6+(Dashboard!$C$15/I750)</f>
        <v>56.96867999872957</v>
      </c>
      <c r="I750">
        <v>451</v>
      </c>
      <c r="J750" s="24">
        <f>Dashboard!$C$6+(Dashboard!$C$15/I750)</f>
        <v>56.96867999872957</v>
      </c>
    </row>
    <row r="751" spans="8:10" x14ac:dyDescent="0.2">
      <c r="H751" s="24">
        <f>Dashboard!$C$6+(Dashboard!$C$15/I751)</f>
        <v>57.003888176504525</v>
      </c>
      <c r="I751">
        <v>450</v>
      </c>
      <c r="J751" s="24">
        <f>Dashboard!$C$6+(Dashboard!$C$15/I751)</f>
        <v>57.003888176504525</v>
      </c>
    </row>
    <row r="752" spans="8:10" x14ac:dyDescent="0.2">
      <c r="H752" s="24">
        <f>Dashboard!$C$6+(Dashboard!$C$15/I752)</f>
        <v>57.039253183579142</v>
      </c>
      <c r="I752">
        <v>449</v>
      </c>
      <c r="J752" s="24">
        <f>Dashboard!$C$6+(Dashboard!$C$15/I752)</f>
        <v>57.039253183579142</v>
      </c>
    </row>
    <row r="753" spans="8:10" x14ac:dyDescent="0.2">
      <c r="H753" s="24">
        <f>Dashboard!$C$6+(Dashboard!$C$15/I753)</f>
        <v>57.074776070149632</v>
      </c>
      <c r="I753">
        <v>448</v>
      </c>
      <c r="J753" s="24">
        <f>Dashboard!$C$6+(Dashboard!$C$15/I753)</f>
        <v>57.074776070149632</v>
      </c>
    </row>
    <row r="754" spans="8:10" x14ac:dyDescent="0.2">
      <c r="H754" s="24">
        <f>Dashboard!$C$6+(Dashboard!$C$15/I754)</f>
        <v>57.110457895809922</v>
      </c>
      <c r="I754">
        <v>447</v>
      </c>
      <c r="J754" s="24">
        <f>Dashboard!$C$6+(Dashboard!$C$15/I754)</f>
        <v>57.110457895809922</v>
      </c>
    </row>
    <row r="755" spans="8:10" x14ac:dyDescent="0.2">
      <c r="H755" s="24">
        <f>Dashboard!$C$6+(Dashboard!$C$15/I755)</f>
        <v>57.146299729657031</v>
      </c>
      <c r="I755">
        <v>446</v>
      </c>
      <c r="J755" s="24">
        <f>Dashboard!$C$6+(Dashboard!$C$15/I755)</f>
        <v>57.146299729657031</v>
      </c>
    </row>
    <row r="756" spans="8:10" x14ac:dyDescent="0.2">
      <c r="H756" s="24">
        <f>Dashboard!$C$6+(Dashboard!$C$15/I756)</f>
        <v>57.18230265039783</v>
      </c>
      <c r="I756">
        <v>445</v>
      </c>
      <c r="J756" s="24">
        <f>Dashboard!$C$6+(Dashboard!$C$15/I756)</f>
        <v>57.18230265039783</v>
      </c>
    </row>
    <row r="757" spans="8:10" x14ac:dyDescent="0.2">
      <c r="H757" s="24">
        <f>Dashboard!$C$6+(Dashboard!$C$15/I757)</f>
        <v>57.218467746457286</v>
      </c>
      <c r="I757">
        <v>444</v>
      </c>
      <c r="J757" s="24">
        <f>Dashboard!$C$6+(Dashboard!$C$15/I757)</f>
        <v>57.218467746457286</v>
      </c>
    </row>
    <row r="758" spans="8:10" x14ac:dyDescent="0.2">
      <c r="H758" s="24">
        <f>Dashboard!$C$6+(Dashboard!$C$15/I758)</f>
        <v>57.254796116088116</v>
      </c>
      <c r="I758">
        <v>443</v>
      </c>
      <c r="J758" s="24">
        <f>Dashboard!$C$6+(Dashboard!$C$15/I758)</f>
        <v>57.254796116088116</v>
      </c>
    </row>
    <row r="759" spans="8:10" x14ac:dyDescent="0.2">
      <c r="H759" s="24">
        <f>Dashboard!$C$6+(Dashboard!$C$15/I759)</f>
        <v>57.291288867481981</v>
      </c>
      <c r="I759">
        <v>442</v>
      </c>
      <c r="J759" s="24">
        <f>Dashboard!$C$6+(Dashboard!$C$15/I759)</f>
        <v>57.291288867481981</v>
      </c>
    </row>
    <row r="760" spans="8:10" x14ac:dyDescent="0.2">
      <c r="H760" s="24">
        <f>Dashboard!$C$6+(Dashboard!$C$15/I760)</f>
        <v>57.327947118882165</v>
      </c>
      <c r="I760">
        <v>441</v>
      </c>
      <c r="J760" s="24">
        <f>Dashboard!$C$6+(Dashboard!$C$15/I760)</f>
        <v>57.327947118882165</v>
      </c>
    </row>
    <row r="761" spans="8:10" x14ac:dyDescent="0.2">
      <c r="H761" s="24">
        <f>Dashboard!$C$6+(Dashboard!$C$15/I761)</f>
        <v>57.364771998697805</v>
      </c>
      <c r="I761">
        <v>440</v>
      </c>
      <c r="J761" s="24">
        <f>Dashboard!$C$6+(Dashboard!$C$15/I761)</f>
        <v>57.364771998697805</v>
      </c>
    </row>
    <row r="762" spans="8:10" x14ac:dyDescent="0.2">
      <c r="H762" s="24">
        <f>Dashboard!$C$6+(Dashboard!$C$15/I762)</f>
        <v>57.401764645619672</v>
      </c>
      <c r="I762">
        <v>439</v>
      </c>
      <c r="J762" s="24">
        <f>Dashboard!$C$6+(Dashboard!$C$15/I762)</f>
        <v>57.401764645619672</v>
      </c>
    </row>
    <row r="763" spans="8:10" x14ac:dyDescent="0.2">
      <c r="H763" s="24">
        <f>Dashboard!$C$6+(Dashboard!$C$15/I763)</f>
        <v>57.438926208737527</v>
      </c>
      <c r="I763">
        <v>438</v>
      </c>
      <c r="J763" s="24">
        <f>Dashboard!$C$6+(Dashboard!$C$15/I763)</f>
        <v>57.438926208737527</v>
      </c>
    </row>
    <row r="764" spans="8:10" x14ac:dyDescent="0.2">
      <c r="H764" s="24">
        <f>Dashboard!$C$6+(Dashboard!$C$15/I764)</f>
        <v>57.47625784765912</v>
      </c>
      <c r="I764">
        <v>437</v>
      </c>
      <c r="J764" s="24">
        <f>Dashboard!$C$6+(Dashboard!$C$15/I764)</f>
        <v>57.47625784765912</v>
      </c>
    </row>
    <row r="765" spans="8:10" x14ac:dyDescent="0.2">
      <c r="H765" s="24">
        <f>Dashboard!$C$6+(Dashboard!$C$15/I765)</f>
        <v>57.513760732630814</v>
      </c>
      <c r="I765">
        <v>436</v>
      </c>
      <c r="J765" s="24">
        <f>Dashboard!$C$6+(Dashboard!$C$15/I765)</f>
        <v>57.513760732630814</v>
      </c>
    </row>
    <row r="766" spans="8:10" x14ac:dyDescent="0.2">
      <c r="H766" s="24">
        <f>Dashboard!$C$6+(Dashboard!$C$15/I766)</f>
        <v>57.551436044659852</v>
      </c>
      <c r="I766">
        <v>435</v>
      </c>
      <c r="J766" s="24">
        <f>Dashboard!$C$6+(Dashboard!$C$15/I766)</f>
        <v>57.551436044659852</v>
      </c>
    </row>
    <row r="767" spans="8:10" x14ac:dyDescent="0.2">
      <c r="H767" s="24">
        <f>Dashboard!$C$6+(Dashboard!$C$15/I767)</f>
        <v>57.589284975638336</v>
      </c>
      <c r="I767">
        <v>434</v>
      </c>
      <c r="J767" s="24">
        <f>Dashboard!$C$6+(Dashboard!$C$15/I767)</f>
        <v>57.589284975638336</v>
      </c>
    </row>
    <row r="768" spans="8:10" x14ac:dyDescent="0.2">
      <c r="H768" s="24">
        <f>Dashboard!$C$6+(Dashboard!$C$15/I768)</f>
        <v>57.627308728468904</v>
      </c>
      <c r="I768">
        <v>433</v>
      </c>
      <c r="J768" s="24">
        <f>Dashboard!$C$6+(Dashboard!$C$15/I768)</f>
        <v>57.627308728468904</v>
      </c>
    </row>
    <row r="769" spans="8:10" x14ac:dyDescent="0.2">
      <c r="H769" s="24">
        <f>Dashboard!$C$6+(Dashboard!$C$15/I769)</f>
        <v>57.665508517192208</v>
      </c>
      <c r="I769">
        <v>432</v>
      </c>
      <c r="J769" s="24">
        <f>Dashboard!$C$6+(Dashboard!$C$15/I769)</f>
        <v>57.665508517192208</v>
      </c>
    </row>
    <row r="770" spans="8:10" x14ac:dyDescent="0.2">
      <c r="H770" s="24">
        <f>Dashboard!$C$6+(Dashboard!$C$15/I770)</f>
        <v>57.703885567116089</v>
      </c>
      <c r="I770">
        <v>431</v>
      </c>
      <c r="J770" s="24">
        <f>Dashboard!$C$6+(Dashboard!$C$15/I770)</f>
        <v>57.703885567116089</v>
      </c>
    </row>
    <row r="771" spans="8:10" x14ac:dyDescent="0.2">
      <c r="H771" s="24">
        <f>Dashboard!$C$6+(Dashboard!$C$15/I771)</f>
        <v>57.742441114946594</v>
      </c>
      <c r="I771">
        <v>430</v>
      </c>
      <c r="J771" s="24">
        <f>Dashboard!$C$6+(Dashboard!$C$15/I771)</f>
        <v>57.742441114946594</v>
      </c>
    </row>
    <row r="772" spans="8:10" x14ac:dyDescent="0.2">
      <c r="H772" s="24">
        <f>Dashboard!$C$6+(Dashboard!$C$15/I772)</f>
        <v>57.781176408920828</v>
      </c>
      <c r="I772">
        <v>429</v>
      </c>
      <c r="J772" s="24">
        <f>Dashboard!$C$6+(Dashboard!$C$15/I772)</f>
        <v>57.781176408920828</v>
      </c>
    </row>
    <row r="773" spans="8:10" x14ac:dyDescent="0.2">
      <c r="H773" s="24">
        <f>Dashboard!$C$6+(Dashboard!$C$15/I773)</f>
        <v>57.820092708941672</v>
      </c>
      <c r="I773">
        <v>428</v>
      </c>
      <c r="J773" s="24">
        <f>Dashboard!$C$6+(Dashboard!$C$15/I773)</f>
        <v>57.820092708941672</v>
      </c>
    </row>
    <row r="774" spans="8:10" x14ac:dyDescent="0.2">
      <c r="H774" s="24">
        <f>Dashboard!$C$6+(Dashboard!$C$15/I774)</f>
        <v>57.859191286714371</v>
      </c>
      <c r="I774">
        <v>427</v>
      </c>
      <c r="J774" s="24">
        <f>Dashboard!$C$6+(Dashboard!$C$15/I774)</f>
        <v>57.859191286714371</v>
      </c>
    </row>
    <row r="775" spans="8:10" x14ac:dyDescent="0.2">
      <c r="H775" s="24">
        <f>Dashboard!$C$6+(Dashboard!$C$15/I775)</f>
        <v>57.898473425885058</v>
      </c>
      <c r="I775">
        <v>426</v>
      </c>
      <c r="J775" s="24">
        <f>Dashboard!$C$6+(Dashboard!$C$15/I775)</f>
        <v>57.898473425885058</v>
      </c>
    </row>
    <row r="776" spans="8:10" x14ac:dyDescent="0.2">
      <c r="H776" s="24">
        <f>Dashboard!$C$6+(Dashboard!$C$15/I776)</f>
        <v>57.937940422181256</v>
      </c>
      <c r="I776">
        <v>425</v>
      </c>
      <c r="J776" s="24">
        <f>Dashboard!$C$6+(Dashboard!$C$15/I776)</f>
        <v>57.937940422181256</v>
      </c>
    </row>
    <row r="777" spans="8:10" x14ac:dyDescent="0.2">
      <c r="H777" s="24">
        <f>Dashboard!$C$6+(Dashboard!$C$15/I777)</f>
        <v>57.977593583554331</v>
      </c>
      <c r="I777">
        <v>424</v>
      </c>
      <c r="J777" s="24">
        <f>Dashboard!$C$6+(Dashboard!$C$15/I777)</f>
        <v>57.977593583554331</v>
      </c>
    </row>
    <row r="778" spans="8:10" x14ac:dyDescent="0.2">
      <c r="H778" s="24">
        <f>Dashboard!$C$6+(Dashboard!$C$15/I778)</f>
        <v>58.017434230323957</v>
      </c>
      <c r="I778">
        <v>423</v>
      </c>
      <c r="J778" s="24">
        <f>Dashboard!$C$6+(Dashboard!$C$15/I778)</f>
        <v>58.017434230323957</v>
      </c>
    </row>
    <row r="779" spans="8:10" x14ac:dyDescent="0.2">
      <c r="H779" s="24">
        <f>Dashboard!$C$6+(Dashboard!$C$15/I779)</f>
        <v>58.057463695324728</v>
      </c>
      <c r="I779">
        <v>422</v>
      </c>
      <c r="J779" s="24">
        <f>Dashboard!$C$6+(Dashboard!$C$15/I779)</f>
        <v>58.057463695324728</v>
      </c>
    </row>
    <row r="780" spans="8:10" x14ac:dyDescent="0.2">
      <c r="H780" s="24">
        <f>Dashboard!$C$6+(Dashboard!$C$15/I780)</f>
        <v>58.097683324054714</v>
      </c>
      <c r="I780">
        <v>421</v>
      </c>
      <c r="J780" s="24">
        <f>Dashboard!$C$6+(Dashboard!$C$15/I780)</f>
        <v>58.097683324054714</v>
      </c>
    </row>
    <row r="781" spans="8:10" x14ac:dyDescent="0.2">
      <c r="H781" s="24">
        <f>Dashboard!$C$6+(Dashboard!$C$15/I781)</f>
        <v>58.138094474826275</v>
      </c>
      <c r="I781">
        <v>420</v>
      </c>
      <c r="J781" s="24">
        <f>Dashboard!$C$6+(Dashboard!$C$15/I781)</f>
        <v>58.138094474826275</v>
      </c>
    </row>
    <row r="782" spans="8:10" x14ac:dyDescent="0.2">
      <c r="H782" s="24">
        <f>Dashboard!$C$6+(Dashboard!$C$15/I782)</f>
        <v>58.178698518918935</v>
      </c>
      <c r="I782">
        <v>419</v>
      </c>
      <c r="J782" s="24">
        <f>Dashboard!$C$6+(Dashboard!$C$15/I782)</f>
        <v>58.178698518918935</v>
      </c>
    </row>
    <row r="783" spans="8:10" x14ac:dyDescent="0.2">
      <c r="H783" s="24">
        <f>Dashboard!$C$6+(Dashboard!$C$15/I783)</f>
        <v>58.219496840734536</v>
      </c>
      <c r="I783">
        <v>418</v>
      </c>
      <c r="J783" s="24">
        <f>Dashboard!$C$6+(Dashboard!$C$15/I783)</f>
        <v>58.219496840734536</v>
      </c>
    </row>
    <row r="784" spans="8:10" x14ac:dyDescent="0.2">
      <c r="H784" s="24">
        <f>Dashboard!$C$6+(Dashboard!$C$15/I784)</f>
        <v>58.260490837954521</v>
      </c>
      <c r="I784">
        <v>417</v>
      </c>
      <c r="J784" s="24">
        <f>Dashboard!$C$6+(Dashboard!$C$15/I784)</f>
        <v>58.260490837954521</v>
      </c>
    </row>
    <row r="785" spans="8:10" x14ac:dyDescent="0.2">
      <c r="H785" s="24">
        <f>Dashboard!$C$6+(Dashboard!$C$15/I785)</f>
        <v>58.301681921699604</v>
      </c>
      <c r="I785">
        <v>416</v>
      </c>
      <c r="J785" s="24">
        <f>Dashboard!$C$6+(Dashboard!$C$15/I785)</f>
        <v>58.301681921699604</v>
      </c>
    </row>
    <row r="786" spans="8:10" x14ac:dyDescent="0.2">
      <c r="H786" s="24">
        <f>Dashboard!$C$6+(Dashboard!$C$15/I786)</f>
        <v>58.343071516691651</v>
      </c>
      <c r="I786">
        <v>415</v>
      </c>
      <c r="J786" s="24">
        <f>Dashboard!$C$6+(Dashboard!$C$15/I786)</f>
        <v>58.343071516691651</v>
      </c>
    </row>
    <row r="787" spans="8:10" x14ac:dyDescent="0.2">
      <c r="H787" s="24">
        <f>Dashboard!$C$6+(Dashboard!$C$15/I787)</f>
        <v>58.384661061417958</v>
      </c>
      <c r="I787">
        <v>414</v>
      </c>
      <c r="J787" s="24">
        <f>Dashboard!$C$6+(Dashboard!$C$15/I787)</f>
        <v>58.384661061417958</v>
      </c>
    </row>
    <row r="788" spans="8:10" x14ac:dyDescent="0.2">
      <c r="H788" s="24">
        <f>Dashboard!$C$6+(Dashboard!$C$15/I788)</f>
        <v>58.426452008297908</v>
      </c>
      <c r="I788">
        <v>413</v>
      </c>
      <c r="J788" s="24">
        <f>Dashboard!$C$6+(Dashboard!$C$15/I788)</f>
        <v>58.426452008297908</v>
      </c>
    </row>
    <row r="789" spans="8:10" x14ac:dyDescent="0.2">
      <c r="H789" s="24">
        <f>Dashboard!$C$6+(Dashboard!$C$15/I789)</f>
        <v>58.468445823852029</v>
      </c>
      <c r="I789">
        <v>412</v>
      </c>
      <c r="J789" s="24">
        <f>Dashboard!$C$6+(Dashboard!$C$15/I789)</f>
        <v>58.468445823852029</v>
      </c>
    </row>
    <row r="790" spans="8:10" x14ac:dyDescent="0.2">
      <c r="H790" s="24">
        <f>Dashboard!$C$6+(Dashboard!$C$15/I790)</f>
        <v>58.510643988873568</v>
      </c>
      <c r="I790">
        <v>411</v>
      </c>
      <c r="J790" s="24">
        <f>Dashboard!$C$6+(Dashboard!$C$15/I790)</f>
        <v>58.510643988873568</v>
      </c>
    </row>
    <row r="791" spans="8:10" x14ac:dyDescent="0.2">
      <c r="H791" s="24">
        <f>Dashboard!$C$6+(Dashboard!$C$15/I791)</f>
        <v>58.553047998602523</v>
      </c>
      <c r="I791">
        <v>410</v>
      </c>
      <c r="J791" s="24">
        <f>Dashboard!$C$6+(Dashboard!$C$15/I791)</f>
        <v>58.553047998602523</v>
      </c>
    </row>
    <row r="792" spans="8:10" x14ac:dyDescent="0.2">
      <c r="H792" s="24">
        <f>Dashboard!$C$6+(Dashboard!$C$15/I792)</f>
        <v>58.595659362902289</v>
      </c>
      <c r="I792">
        <v>409</v>
      </c>
      <c r="J792" s="24">
        <f>Dashboard!$C$6+(Dashboard!$C$15/I792)</f>
        <v>58.595659362902289</v>
      </c>
    </row>
    <row r="793" spans="8:10" x14ac:dyDescent="0.2">
      <c r="H793" s="24">
        <f>Dashboard!$C$6+(Dashboard!$C$15/I793)</f>
        <v>58.638479606438814</v>
      </c>
      <c r="I793">
        <v>408</v>
      </c>
      <c r="J793" s="24">
        <f>Dashboard!$C$6+(Dashboard!$C$15/I793)</f>
        <v>58.638479606438814</v>
      </c>
    </row>
    <row r="794" spans="8:10" x14ac:dyDescent="0.2">
      <c r="H794" s="24">
        <f>Dashboard!$C$6+(Dashboard!$C$15/I794)</f>
        <v>58.681510268862496</v>
      </c>
      <c r="I794">
        <v>407</v>
      </c>
      <c r="J794" s="24">
        <f>Dashboard!$C$6+(Dashboard!$C$15/I794)</f>
        <v>58.681510268862496</v>
      </c>
    </row>
    <row r="795" spans="8:10" x14ac:dyDescent="0.2">
      <c r="H795" s="24">
        <f>Dashboard!$C$6+(Dashboard!$C$15/I795)</f>
        <v>58.724752904992698</v>
      </c>
      <c r="I795">
        <v>406</v>
      </c>
      <c r="J795" s="24">
        <f>Dashboard!$C$6+(Dashboard!$C$15/I795)</f>
        <v>58.724752904992698</v>
      </c>
    </row>
    <row r="796" spans="8:10" x14ac:dyDescent="0.2">
      <c r="H796" s="24">
        <f>Dashboard!$C$6+(Dashboard!$C$15/I796)</f>
        <v>58.768209085005026</v>
      </c>
      <c r="I796">
        <v>405</v>
      </c>
      <c r="J796" s="24">
        <f>Dashboard!$C$6+(Dashboard!$C$15/I796)</f>
        <v>58.768209085005026</v>
      </c>
    </row>
    <row r="797" spans="8:10" x14ac:dyDescent="0.2">
      <c r="H797" s="24">
        <f>Dashboard!$C$6+(Dashboard!$C$15/I797)</f>
        <v>58.811880394621376</v>
      </c>
      <c r="I797">
        <v>404</v>
      </c>
      <c r="J797" s="24">
        <f>Dashboard!$C$6+(Dashboard!$C$15/I797)</f>
        <v>58.811880394621376</v>
      </c>
    </row>
    <row r="798" spans="8:10" x14ac:dyDescent="0.2">
      <c r="H798" s="24">
        <f>Dashboard!$C$6+(Dashboard!$C$15/I798)</f>
        <v>58.855768435302821</v>
      </c>
      <c r="I798">
        <v>403</v>
      </c>
      <c r="J798" s="24">
        <f>Dashboard!$C$6+(Dashboard!$C$15/I798)</f>
        <v>58.855768435302821</v>
      </c>
    </row>
    <row r="799" spans="8:10" x14ac:dyDescent="0.2">
      <c r="H799" s="24">
        <f>Dashboard!$C$6+(Dashboard!$C$15/I799)</f>
        <v>58.899874824445362</v>
      </c>
      <c r="I799">
        <v>402</v>
      </c>
      <c r="J799" s="24">
        <f>Dashboard!$C$6+(Dashboard!$C$15/I799)</f>
        <v>58.899874824445362</v>
      </c>
    </row>
    <row r="800" spans="8:10" x14ac:dyDescent="0.2">
      <c r="H800" s="24">
        <f>Dashboard!$C$6+(Dashboard!$C$15/I800)</f>
        <v>58.944201195578643</v>
      </c>
      <c r="I800">
        <v>401</v>
      </c>
      <c r="J800" s="24">
        <f>Dashboard!$C$6+(Dashboard!$C$15/I800)</f>
        <v>58.944201195578643</v>
      </c>
    </row>
    <row r="801" spans="8:10" x14ac:dyDescent="0.2">
      <c r="H801" s="24">
        <f>Dashboard!$C$6+(Dashboard!$C$15/I801)</f>
        <v>58.988749198567589</v>
      </c>
      <c r="I801">
        <v>400</v>
      </c>
      <c r="J801" s="24">
        <f>Dashboard!$C$6+(Dashboard!$C$15/I801)</f>
        <v>58.988749198567589</v>
      </c>
    </row>
    <row r="802" spans="8:10" x14ac:dyDescent="0.2">
      <c r="H802" s="24">
        <f>Dashboard!$C$6+(Dashboard!$C$15/I802)</f>
        <v>59.033520499817129</v>
      </c>
      <c r="I802">
        <v>399</v>
      </c>
      <c r="J802" s="24">
        <f>Dashboard!$C$6+(Dashboard!$C$15/I802)</f>
        <v>59.033520499817129</v>
      </c>
    </row>
    <row r="803" spans="8:10" x14ac:dyDescent="0.2">
      <c r="H803" s="24">
        <f>Dashboard!$C$6+(Dashboard!$C$15/I803)</f>
        <v>59.078516782479987</v>
      </c>
      <c r="I803">
        <v>398</v>
      </c>
      <c r="J803" s="24">
        <f>Dashboard!$C$6+(Dashboard!$C$15/I803)</f>
        <v>59.078516782479987</v>
      </c>
    </row>
    <row r="804" spans="8:10" x14ac:dyDescent="0.2">
      <c r="H804" s="24">
        <f>Dashboard!$C$6+(Dashboard!$C$15/I804)</f>
        <v>59.123739746667596</v>
      </c>
      <c r="I804">
        <v>397</v>
      </c>
      <c r="J804" s="24">
        <f>Dashboard!$C$6+(Dashboard!$C$15/I804)</f>
        <v>59.123739746667596</v>
      </c>
    </row>
    <row r="805" spans="8:10" x14ac:dyDescent="0.2">
      <c r="H805" s="24">
        <f>Dashboard!$C$6+(Dashboard!$C$15/I805)</f>
        <v>59.169191109664226</v>
      </c>
      <c r="I805">
        <v>396</v>
      </c>
      <c r="J805" s="24">
        <f>Dashboard!$C$6+(Dashboard!$C$15/I805)</f>
        <v>59.169191109664226</v>
      </c>
    </row>
    <row r="806" spans="8:10" x14ac:dyDescent="0.2">
      <c r="H806" s="24">
        <f>Dashboard!$C$6+(Dashboard!$C$15/I806)</f>
        <v>59.214872606144397</v>
      </c>
      <c r="I806">
        <v>395</v>
      </c>
      <c r="J806" s="24">
        <f>Dashboard!$C$6+(Dashboard!$C$15/I806)</f>
        <v>59.214872606144397</v>
      </c>
    </row>
    <row r="807" spans="8:10" x14ac:dyDescent="0.2">
      <c r="H807" s="24">
        <f>Dashboard!$C$6+(Dashboard!$C$15/I807)</f>
        <v>59.260785988393494</v>
      </c>
      <c r="I807">
        <v>394</v>
      </c>
      <c r="J807" s="24">
        <f>Dashboard!$C$6+(Dashboard!$C$15/I807)</f>
        <v>59.260785988393494</v>
      </c>
    </row>
    <row r="808" spans="8:10" x14ac:dyDescent="0.2">
      <c r="H808" s="24">
        <f>Dashboard!$C$6+(Dashboard!$C$15/I808)</f>
        <v>59.306933026531894</v>
      </c>
      <c r="I808">
        <v>393</v>
      </c>
      <c r="J808" s="24">
        <f>Dashboard!$C$6+(Dashboard!$C$15/I808)</f>
        <v>59.306933026531894</v>
      </c>
    </row>
    <row r="809" spans="8:10" x14ac:dyDescent="0.2">
      <c r="H809" s="24">
        <f>Dashboard!$C$6+(Dashboard!$C$15/I809)</f>
        <v>59.35331550874244</v>
      </c>
      <c r="I809">
        <v>392</v>
      </c>
      <c r="J809" s="24">
        <f>Dashboard!$C$6+(Dashboard!$C$15/I809)</f>
        <v>59.35331550874244</v>
      </c>
    </row>
    <row r="810" spans="8:10" x14ac:dyDescent="0.2">
      <c r="H810" s="24">
        <f>Dashboard!$C$6+(Dashboard!$C$15/I810)</f>
        <v>59.399935241501367</v>
      </c>
      <c r="I810">
        <v>391</v>
      </c>
      <c r="J810" s="24">
        <f>Dashboard!$C$6+(Dashboard!$C$15/I810)</f>
        <v>59.399935241501367</v>
      </c>
    </row>
    <row r="811" spans="8:10" x14ac:dyDescent="0.2">
      <c r="H811" s="24">
        <f>Dashboard!$C$6+(Dashboard!$C$15/I811)</f>
        <v>59.446794049812908</v>
      </c>
      <c r="I811">
        <v>390</v>
      </c>
      <c r="J811" s="24">
        <f>Dashboard!$C$6+(Dashboard!$C$15/I811)</f>
        <v>59.446794049812908</v>
      </c>
    </row>
    <row r="812" spans="8:10" x14ac:dyDescent="0.2">
      <c r="H812" s="24">
        <f>Dashboard!$C$6+(Dashboard!$C$15/I812)</f>
        <v>59.493893777447397</v>
      </c>
      <c r="I812">
        <v>389</v>
      </c>
      <c r="J812" s="24">
        <f>Dashboard!$C$6+(Dashboard!$C$15/I812)</f>
        <v>59.493893777447397</v>
      </c>
    </row>
    <row r="813" spans="8:10" x14ac:dyDescent="0.2">
      <c r="H813" s="24">
        <f>Dashboard!$C$6+(Dashboard!$C$15/I813)</f>
        <v>59.541236287183082</v>
      </c>
      <c r="I813">
        <v>388</v>
      </c>
      <c r="J813" s="24">
        <f>Dashboard!$C$6+(Dashboard!$C$15/I813)</f>
        <v>59.541236287183082</v>
      </c>
    </row>
    <row r="814" spans="8:10" x14ac:dyDescent="0.2">
      <c r="H814" s="24">
        <f>Dashboard!$C$6+(Dashboard!$C$15/I814)</f>
        <v>59.588823461051774</v>
      </c>
      <c r="I814">
        <v>387</v>
      </c>
      <c r="J814" s="24">
        <f>Dashboard!$C$6+(Dashboard!$C$15/I814)</f>
        <v>59.588823461051774</v>
      </c>
    </row>
    <row r="815" spans="8:10" x14ac:dyDescent="0.2">
      <c r="H815" s="24">
        <f>Dashboard!$C$6+(Dashboard!$C$15/I815)</f>
        <v>59.636657200588175</v>
      </c>
      <c r="I815">
        <v>386</v>
      </c>
      <c r="J815" s="24">
        <f>Dashboard!$C$6+(Dashboard!$C$15/I815)</f>
        <v>59.636657200588175</v>
      </c>
    </row>
    <row r="816" spans="8:10" x14ac:dyDescent="0.2">
      <c r="H816" s="24">
        <f>Dashboard!$C$6+(Dashboard!$C$15/I816)</f>
        <v>59.684739427083208</v>
      </c>
      <c r="I816">
        <v>385</v>
      </c>
      <c r="J816" s="24">
        <f>Dashboard!$C$6+(Dashboard!$C$15/I816)</f>
        <v>59.684739427083208</v>
      </c>
    </row>
    <row r="817" spans="8:10" x14ac:dyDescent="0.2">
      <c r="H817" s="24">
        <f>Dashboard!$C$6+(Dashboard!$C$15/I817)</f>
        <v>59.733072081841243</v>
      </c>
      <c r="I817">
        <v>384</v>
      </c>
      <c r="J817" s="24">
        <f>Dashboard!$C$6+(Dashboard!$C$15/I817)</f>
        <v>59.733072081841243</v>
      </c>
    </row>
    <row r="818" spans="8:10" x14ac:dyDescent="0.2">
      <c r="H818" s="24">
        <f>Dashboard!$C$6+(Dashboard!$C$15/I818)</f>
        <v>59.781657126441345</v>
      </c>
      <c r="I818">
        <v>383</v>
      </c>
      <c r="J818" s="24">
        <f>Dashboard!$C$6+(Dashboard!$C$15/I818)</f>
        <v>59.781657126441345</v>
      </c>
    </row>
    <row r="819" spans="8:10" x14ac:dyDescent="0.2">
      <c r="H819" s="24">
        <f>Dashboard!$C$6+(Dashboard!$C$15/I819)</f>
        <v>59.83049654300271</v>
      </c>
      <c r="I819">
        <v>382</v>
      </c>
      <c r="J819" s="24">
        <f>Dashboard!$C$6+(Dashboard!$C$15/I819)</f>
        <v>59.83049654300271</v>
      </c>
    </row>
    <row r="820" spans="8:10" x14ac:dyDescent="0.2">
      <c r="H820" s="24">
        <f>Dashboard!$C$6+(Dashboard!$C$15/I820)</f>
        <v>59.879592334454159</v>
      </c>
      <c r="I820">
        <v>381</v>
      </c>
      <c r="J820" s="24">
        <f>Dashboard!$C$6+(Dashboard!$C$15/I820)</f>
        <v>59.879592334454159</v>
      </c>
    </row>
    <row r="821" spans="8:10" x14ac:dyDescent="0.2">
      <c r="H821" s="24">
        <f>Dashboard!$C$6+(Dashboard!$C$15/I821)</f>
        <v>59.928946524807984</v>
      </c>
      <c r="I821">
        <v>380</v>
      </c>
      <c r="J821" s="24">
        <f>Dashboard!$C$6+(Dashboard!$C$15/I821)</f>
        <v>59.928946524807984</v>
      </c>
    </row>
    <row r="822" spans="8:10" x14ac:dyDescent="0.2">
      <c r="H822" s="24">
        <f>Dashboard!$C$6+(Dashboard!$C$15/I822)</f>
        <v>59.978561159438087</v>
      </c>
      <c r="I822">
        <v>379</v>
      </c>
      <c r="J822" s="24">
        <f>Dashboard!$C$6+(Dashboard!$C$15/I822)</f>
        <v>59.978561159438087</v>
      </c>
    </row>
    <row r="823" spans="8:10" x14ac:dyDescent="0.2">
      <c r="H823" s="24">
        <f>Dashboard!$C$6+(Dashboard!$C$15/I823)</f>
        <v>60.028438305362528</v>
      </c>
      <c r="I823">
        <v>378</v>
      </c>
      <c r="J823" s="24">
        <f>Dashboard!$C$6+(Dashboard!$C$15/I823)</f>
        <v>60.028438305362528</v>
      </c>
    </row>
    <row r="824" spans="8:10" x14ac:dyDescent="0.2">
      <c r="H824" s="24">
        <f>Dashboard!$C$6+(Dashboard!$C$15/I824)</f>
        <v>60.078580051530594</v>
      </c>
      <c r="I824">
        <v>377</v>
      </c>
      <c r="J824" s="24">
        <f>Dashboard!$C$6+(Dashboard!$C$15/I824)</f>
        <v>60.078580051530594</v>
      </c>
    </row>
    <row r="825" spans="8:10" x14ac:dyDescent="0.2">
      <c r="H825" s="24">
        <f>Dashboard!$C$6+(Dashboard!$C$15/I825)</f>
        <v>60.128988509114457</v>
      </c>
      <c r="I825">
        <v>376</v>
      </c>
      <c r="J825" s="24">
        <f>Dashboard!$C$6+(Dashboard!$C$15/I825)</f>
        <v>60.128988509114457</v>
      </c>
    </row>
    <row r="826" spans="8:10" x14ac:dyDescent="0.2">
      <c r="H826" s="24">
        <f>Dashboard!$C$6+(Dashboard!$C$15/I826)</f>
        <v>60.179665811805428</v>
      </c>
      <c r="I826">
        <v>375</v>
      </c>
      <c r="J826" s="24">
        <f>Dashboard!$C$6+(Dashboard!$C$15/I826)</f>
        <v>60.179665811805428</v>
      </c>
    </row>
    <row r="827" spans="8:10" x14ac:dyDescent="0.2">
      <c r="H827" s="24">
        <f>Dashboard!$C$6+(Dashboard!$C$15/I827)</f>
        <v>60.230614116115063</v>
      </c>
      <c r="I827">
        <v>374</v>
      </c>
      <c r="J827" s="24">
        <f>Dashboard!$C$6+(Dashboard!$C$15/I827)</f>
        <v>60.230614116115063</v>
      </c>
    </row>
    <row r="828" spans="8:10" x14ac:dyDescent="0.2">
      <c r="H828" s="24">
        <f>Dashboard!$C$6+(Dashboard!$C$15/I828)</f>
        <v>60.28183560168106</v>
      </c>
      <c r="I828">
        <v>373</v>
      </c>
      <c r="J828" s="24">
        <f>Dashboard!$C$6+(Dashboard!$C$15/I828)</f>
        <v>60.28183560168106</v>
      </c>
    </row>
    <row r="829" spans="8:10" x14ac:dyDescent="0.2">
      <c r="H829" s="24">
        <f>Dashboard!$C$6+(Dashboard!$C$15/I829)</f>
        <v>60.333332471578053</v>
      </c>
      <c r="I829">
        <v>372</v>
      </c>
      <c r="J829" s="24">
        <f>Dashboard!$C$6+(Dashboard!$C$15/I829)</f>
        <v>60.333332471578053</v>
      </c>
    </row>
    <row r="830" spans="8:10" x14ac:dyDescent="0.2">
      <c r="H830" s="24">
        <f>Dashboard!$C$6+(Dashboard!$C$15/I830)</f>
        <v>60.385106952633521</v>
      </c>
      <c r="I830">
        <v>371</v>
      </c>
      <c r="J830" s="24">
        <f>Dashboard!$C$6+(Dashboard!$C$15/I830)</f>
        <v>60.385106952633521</v>
      </c>
    </row>
    <row r="831" spans="8:10" x14ac:dyDescent="0.2">
      <c r="H831" s="24">
        <f>Dashboard!$C$6+(Dashboard!$C$15/I831)</f>
        <v>60.437161295748744</v>
      </c>
      <c r="I831">
        <v>370</v>
      </c>
      <c r="J831" s="24">
        <f>Dashboard!$C$6+(Dashboard!$C$15/I831)</f>
        <v>60.437161295748744</v>
      </c>
    </row>
    <row r="832" spans="8:10" x14ac:dyDescent="0.2">
      <c r="H832" s="24">
        <f>Dashboard!$C$6+(Dashboard!$C$15/I832)</f>
        <v>60.489497776225029</v>
      </c>
      <c r="I832">
        <v>369</v>
      </c>
      <c r="J832" s="24">
        <f>Dashboard!$C$6+(Dashboard!$C$15/I832)</f>
        <v>60.489497776225029</v>
      </c>
    </row>
    <row r="833" spans="8:10" x14ac:dyDescent="0.2">
      <c r="H833" s="24">
        <f>Dashboard!$C$6+(Dashboard!$C$15/I833)</f>
        <v>60.542118694095208</v>
      </c>
      <c r="I833">
        <v>368</v>
      </c>
      <c r="J833" s="24">
        <f>Dashboard!$C$6+(Dashboard!$C$15/I833)</f>
        <v>60.542118694095208</v>
      </c>
    </row>
    <row r="834" spans="8:10" x14ac:dyDescent="0.2">
      <c r="H834" s="24">
        <f>Dashboard!$C$6+(Dashboard!$C$15/I834)</f>
        <v>60.595026374460588</v>
      </c>
      <c r="I834">
        <v>367</v>
      </c>
      <c r="J834" s="24">
        <f>Dashboard!$C$6+(Dashboard!$C$15/I834)</f>
        <v>60.595026374460588</v>
      </c>
    </row>
    <row r="835" spans="8:10" x14ac:dyDescent="0.2">
      <c r="H835" s="24">
        <f>Dashboard!$C$6+(Dashboard!$C$15/I835)</f>
        <v>60.648223167833429</v>
      </c>
      <c r="I835">
        <v>366</v>
      </c>
      <c r="J835" s="24">
        <f>Dashboard!$C$6+(Dashboard!$C$15/I835)</f>
        <v>60.648223167833429</v>
      </c>
    </row>
    <row r="836" spans="8:10" x14ac:dyDescent="0.2">
      <c r="H836" s="24">
        <f>Dashboard!$C$6+(Dashboard!$C$15/I836)</f>
        <v>60.701711450485028</v>
      </c>
      <c r="I836">
        <v>365</v>
      </c>
      <c r="J836" s="24">
        <f>Dashboard!$C$6+(Dashboard!$C$15/I836)</f>
        <v>60.701711450485028</v>
      </c>
    </row>
    <row r="837" spans="8:10" x14ac:dyDescent="0.2">
      <c r="H837" s="24">
        <f>Dashboard!$C$6+(Dashboard!$C$15/I837)</f>
        <v>60.755493624799549</v>
      </c>
      <c r="I837">
        <v>364</v>
      </c>
      <c r="J837" s="24">
        <f>Dashboard!$C$6+(Dashboard!$C$15/I837)</f>
        <v>60.755493624799549</v>
      </c>
    </row>
    <row r="838" spans="8:10" x14ac:dyDescent="0.2">
      <c r="H838" s="24">
        <f>Dashboard!$C$6+(Dashboard!$C$15/I838)</f>
        <v>60.809572119633707</v>
      </c>
      <c r="I838">
        <v>363</v>
      </c>
      <c r="J838" s="24">
        <f>Dashboard!$C$6+(Dashboard!$C$15/I838)</f>
        <v>60.809572119633707</v>
      </c>
    </row>
    <row r="839" spans="8:10" x14ac:dyDescent="0.2">
      <c r="H839" s="24">
        <f>Dashboard!$C$6+(Dashboard!$C$15/I839)</f>
        <v>60.863949390682421</v>
      </c>
      <c r="I839">
        <v>362</v>
      </c>
      <c r="J839" s="24">
        <f>Dashboard!$C$6+(Dashboard!$C$15/I839)</f>
        <v>60.863949390682421</v>
      </c>
    </row>
    <row r="840" spans="8:10" x14ac:dyDescent="0.2">
      <c r="H840" s="24">
        <f>Dashboard!$C$6+(Dashboard!$C$15/I840)</f>
        <v>60.918627920850511</v>
      </c>
      <c r="I840">
        <v>361</v>
      </c>
      <c r="J840" s="24">
        <f>Dashboard!$C$6+(Dashboard!$C$15/I840)</f>
        <v>60.918627920850511</v>
      </c>
    </row>
    <row r="841" spans="8:10" x14ac:dyDescent="0.2">
      <c r="H841" s="24">
        <f>Dashboard!$C$6+(Dashboard!$C$15/I841)</f>
        <v>60.973610220630654</v>
      </c>
      <c r="I841">
        <v>360</v>
      </c>
      <c r="J841" s="24">
        <f>Dashboard!$C$6+(Dashboard!$C$15/I841)</f>
        <v>60.973610220630654</v>
      </c>
    </row>
    <row r="842" spans="8:10" x14ac:dyDescent="0.2">
      <c r="H842" s="24">
        <f>Dashboard!$C$6+(Dashboard!$C$15/I842)</f>
        <v>61.028898828487563</v>
      </c>
      <c r="I842">
        <v>359</v>
      </c>
      <c r="J842" s="24">
        <f>Dashboard!$C$6+(Dashboard!$C$15/I842)</f>
        <v>61.028898828487563</v>
      </c>
    </row>
    <row r="843" spans="8:10" x14ac:dyDescent="0.2">
      <c r="H843" s="24">
        <f>Dashboard!$C$6+(Dashboard!$C$15/I843)</f>
        <v>61.084496311248699</v>
      </c>
      <c r="I843">
        <v>358</v>
      </c>
      <c r="J843" s="24">
        <f>Dashboard!$C$6+(Dashboard!$C$15/I843)</f>
        <v>61.084496311248699</v>
      </c>
    </row>
    <row r="844" spans="8:10" x14ac:dyDescent="0.2">
      <c r="H844" s="24">
        <f>Dashboard!$C$6+(Dashboard!$C$15/I844)</f>
        <v>61.140405264501496</v>
      </c>
      <c r="I844">
        <v>357</v>
      </c>
      <c r="J844" s="24">
        <f>Dashboard!$C$6+(Dashboard!$C$15/I844)</f>
        <v>61.140405264501496</v>
      </c>
    </row>
    <row r="845" spans="8:10" x14ac:dyDescent="0.2">
      <c r="H845" s="24">
        <f>Dashboard!$C$6+(Dashboard!$C$15/I845)</f>
        <v>61.196628312997291</v>
      </c>
      <c r="I845">
        <v>356</v>
      </c>
      <c r="J845" s="24">
        <f>Dashboard!$C$6+(Dashboard!$C$15/I845)</f>
        <v>61.196628312997291</v>
      </c>
    </row>
    <row r="846" spans="8:10" x14ac:dyDescent="0.2">
      <c r="H846" s="24">
        <f>Dashboard!$C$6+(Dashboard!$C$15/I846)</f>
        <v>61.253168111062067</v>
      </c>
      <c r="I846">
        <v>355</v>
      </c>
      <c r="J846" s="24">
        <f>Dashboard!$C$6+(Dashboard!$C$15/I846)</f>
        <v>61.253168111062067</v>
      </c>
    </row>
    <row r="847" spans="8:10" x14ac:dyDescent="0.2">
      <c r="H847" s="24">
        <f>Dashboard!$C$6+(Dashboard!$C$15/I847)</f>
        <v>61.310027343014227</v>
      </c>
      <c r="I847">
        <v>354</v>
      </c>
      <c r="J847" s="24">
        <f>Dashboard!$C$6+(Dashboard!$C$15/I847)</f>
        <v>61.310027343014227</v>
      </c>
    </row>
    <row r="848" spans="8:10" x14ac:dyDescent="0.2">
      <c r="H848" s="24">
        <f>Dashboard!$C$6+(Dashboard!$C$15/I848)</f>
        <v>61.367208723589336</v>
      </c>
      <c r="I848">
        <v>353</v>
      </c>
      <c r="J848" s="24">
        <f>Dashboard!$C$6+(Dashboard!$C$15/I848)</f>
        <v>61.367208723589336</v>
      </c>
    </row>
    <row r="849" spans="8:10" x14ac:dyDescent="0.2">
      <c r="H849" s="24">
        <f>Dashboard!$C$6+(Dashboard!$C$15/I849)</f>
        <v>61.424714998372259</v>
      </c>
      <c r="I849">
        <v>352</v>
      </c>
      <c r="J849" s="24">
        <f>Dashboard!$C$6+(Dashboard!$C$15/I849)</f>
        <v>61.424714998372259</v>
      </c>
    </row>
    <row r="850" spans="8:10" x14ac:dyDescent="0.2">
      <c r="H850" s="24">
        <f>Dashboard!$C$6+(Dashboard!$C$15/I850)</f>
        <v>61.482548944236569</v>
      </c>
      <c r="I850">
        <v>351</v>
      </c>
      <c r="J850" s="24">
        <f>Dashboard!$C$6+(Dashboard!$C$15/I850)</f>
        <v>61.482548944236569</v>
      </c>
    </row>
    <row r="851" spans="8:10" x14ac:dyDescent="0.2">
      <c r="H851" s="24">
        <f>Dashboard!$C$6+(Dashboard!$C$15/I851)</f>
        <v>61.540713369791533</v>
      </c>
      <c r="I851">
        <v>350</v>
      </c>
      <c r="J851" s="24">
        <f>Dashboard!$C$6+(Dashboard!$C$15/I851)</f>
        <v>61.540713369791533</v>
      </c>
    </row>
    <row r="852" spans="8:10" x14ac:dyDescent="0.2">
      <c r="H852" s="24">
        <f>Dashboard!$C$6+(Dashboard!$C$15/I852)</f>
        <v>61.599211115836781</v>
      </c>
      <c r="I852">
        <v>349</v>
      </c>
      <c r="J852" s="24">
        <f>Dashboard!$C$6+(Dashboard!$C$15/I852)</f>
        <v>61.599211115836781</v>
      </c>
    </row>
    <row r="853" spans="8:10" x14ac:dyDescent="0.2">
      <c r="H853" s="24">
        <f>Dashboard!$C$6+(Dashboard!$C$15/I853)</f>
        <v>61.658045055824815</v>
      </c>
      <c r="I853">
        <v>348</v>
      </c>
      <c r="J853" s="24">
        <f>Dashboard!$C$6+(Dashboard!$C$15/I853)</f>
        <v>61.658045055824815</v>
      </c>
    </row>
    <row r="854" spans="8:10" x14ac:dyDescent="0.2">
      <c r="H854" s="24">
        <f>Dashboard!$C$6+(Dashboard!$C$15/I854)</f>
        <v>61.717218096331514</v>
      </c>
      <c r="I854">
        <v>347</v>
      </c>
      <c r="J854" s="24">
        <f>Dashboard!$C$6+(Dashboard!$C$15/I854)</f>
        <v>61.717218096331514</v>
      </c>
    </row>
    <row r="855" spans="8:10" x14ac:dyDescent="0.2">
      <c r="H855" s="24">
        <f>Dashboard!$C$6+(Dashboard!$C$15/I855)</f>
        <v>61.77673317753478</v>
      </c>
      <c r="I855">
        <v>346</v>
      </c>
      <c r="J855" s="24">
        <f>Dashboard!$C$6+(Dashboard!$C$15/I855)</f>
        <v>61.77673317753478</v>
      </c>
    </row>
    <row r="856" spans="8:10" x14ac:dyDescent="0.2">
      <c r="H856" s="24">
        <f>Dashboard!$C$6+(Dashboard!$C$15/I856)</f>
        <v>61.836593273701553</v>
      </c>
      <c r="I856">
        <v>345</v>
      </c>
      <c r="J856" s="24">
        <f>Dashboard!$C$6+(Dashboard!$C$15/I856)</f>
        <v>61.836593273701553</v>
      </c>
    </row>
    <row r="857" spans="8:10" x14ac:dyDescent="0.2">
      <c r="H857" s="24">
        <f>Dashboard!$C$6+(Dashboard!$C$15/I857)</f>
        <v>61.896801393683248</v>
      </c>
      <c r="I857">
        <v>344</v>
      </c>
      <c r="J857" s="24">
        <f>Dashboard!$C$6+(Dashboard!$C$15/I857)</f>
        <v>61.896801393683248</v>
      </c>
    </row>
    <row r="858" spans="8:10" x14ac:dyDescent="0.2">
      <c r="H858" s="24">
        <f>Dashboard!$C$6+(Dashboard!$C$15/I858)</f>
        <v>61.957360581419927</v>
      </c>
      <c r="I858">
        <v>343</v>
      </c>
      <c r="J858" s="24">
        <f>Dashboard!$C$6+(Dashboard!$C$15/I858)</f>
        <v>61.957360581419927</v>
      </c>
    </row>
    <row r="859" spans="8:10" x14ac:dyDescent="0.2">
      <c r="H859" s="24">
        <f>Dashboard!$C$6+(Dashboard!$C$15/I859)</f>
        <v>62.018273916453325</v>
      </c>
      <c r="I859">
        <v>342</v>
      </c>
      <c r="J859" s="24">
        <f>Dashboard!$C$6+(Dashboard!$C$15/I859)</f>
        <v>62.018273916453325</v>
      </c>
    </row>
    <row r="860" spans="8:10" x14ac:dyDescent="0.2">
      <c r="H860" s="24">
        <f>Dashboard!$C$6+(Dashboard!$C$15/I860)</f>
        <v>62.079544514448784</v>
      </c>
      <c r="I860">
        <v>341</v>
      </c>
      <c r="J860" s="24">
        <f>Dashboard!$C$6+(Dashboard!$C$15/I860)</f>
        <v>62.079544514448784</v>
      </c>
    </row>
    <row r="861" spans="8:10" x14ac:dyDescent="0.2">
      <c r="H861" s="24">
        <f>Dashboard!$C$6+(Dashboard!$C$15/I861)</f>
        <v>62.141175527726574</v>
      </c>
      <c r="I861">
        <v>340</v>
      </c>
      <c r="J861" s="24">
        <f>Dashboard!$C$6+(Dashboard!$C$15/I861)</f>
        <v>62.141175527726574</v>
      </c>
    </row>
    <row r="862" spans="8:10" x14ac:dyDescent="0.2">
      <c r="H862" s="24">
        <f>Dashboard!$C$6+(Dashboard!$C$15/I862)</f>
        <v>62.20317014580246</v>
      </c>
      <c r="I862">
        <v>339</v>
      </c>
      <c r="J862" s="24">
        <f>Dashboard!$C$6+(Dashboard!$C$15/I862)</f>
        <v>62.20317014580246</v>
      </c>
    </row>
    <row r="863" spans="8:10" x14ac:dyDescent="0.2">
      <c r="H863" s="24">
        <f>Dashboard!$C$6+(Dashboard!$C$15/I863)</f>
        <v>62.265531595937972</v>
      </c>
      <c r="I863">
        <v>338</v>
      </c>
      <c r="J863" s="24">
        <f>Dashboard!$C$6+(Dashboard!$C$15/I863)</f>
        <v>62.265531595937972</v>
      </c>
    </row>
    <row r="864" spans="8:10" x14ac:dyDescent="0.2">
      <c r="H864" s="24">
        <f>Dashboard!$C$6+(Dashboard!$C$15/I864)</f>
        <v>62.328263143700397</v>
      </c>
      <c r="I864">
        <v>337</v>
      </c>
      <c r="J864" s="24">
        <f>Dashboard!$C$6+(Dashboard!$C$15/I864)</f>
        <v>62.328263143700397</v>
      </c>
    </row>
    <row r="865" spans="8:10" x14ac:dyDescent="0.2">
      <c r="H865" s="24">
        <f>Dashboard!$C$6+(Dashboard!$C$15/I865)</f>
        <v>62.391368093532847</v>
      </c>
      <c r="I865">
        <v>336</v>
      </c>
      <c r="J865" s="24">
        <f>Dashboard!$C$6+(Dashboard!$C$15/I865)</f>
        <v>62.391368093532847</v>
      </c>
    </row>
    <row r="866" spans="8:10" x14ac:dyDescent="0.2">
      <c r="H866" s="24">
        <f>Dashboard!$C$6+(Dashboard!$C$15/I866)</f>
        <v>62.454849789334432</v>
      </c>
      <c r="I866">
        <v>335</v>
      </c>
      <c r="J866" s="24">
        <f>Dashboard!$C$6+(Dashboard!$C$15/I866)</f>
        <v>62.454849789334432</v>
      </c>
    </row>
    <row r="867" spans="8:10" x14ac:dyDescent="0.2">
      <c r="H867" s="24">
        <f>Dashboard!$C$6+(Dashboard!$C$15/I867)</f>
        <v>62.518711615051004</v>
      </c>
      <c r="I867">
        <v>334</v>
      </c>
      <c r="J867" s="24">
        <f>Dashboard!$C$6+(Dashboard!$C$15/I867)</f>
        <v>62.518711615051004</v>
      </c>
    </row>
    <row r="868" spans="8:10" x14ac:dyDescent="0.2">
      <c r="H868" s="24">
        <f>Dashboard!$C$6+(Dashboard!$C$15/I868)</f>
        <v>62.582956995276383</v>
      </c>
      <c r="I868">
        <v>333</v>
      </c>
      <c r="J868" s="24">
        <f>Dashboard!$C$6+(Dashboard!$C$15/I868)</f>
        <v>62.582956995276383</v>
      </c>
    </row>
    <row r="869" spans="8:10" x14ac:dyDescent="0.2">
      <c r="H869" s="24">
        <f>Dashboard!$C$6+(Dashboard!$C$15/I869)</f>
        <v>62.647589395864564</v>
      </c>
      <c r="I869">
        <v>332</v>
      </c>
      <c r="J869" s="24">
        <f>Dashboard!$C$6+(Dashboard!$C$15/I869)</f>
        <v>62.647589395864564</v>
      </c>
    </row>
    <row r="870" spans="8:10" x14ac:dyDescent="0.2">
      <c r="H870" s="24">
        <f>Dashboard!$C$6+(Dashboard!$C$15/I870)</f>
        <v>62.712612324552978</v>
      </c>
      <c r="I870">
        <v>331</v>
      </c>
      <c r="J870" s="24">
        <f>Dashboard!$C$6+(Dashboard!$C$15/I870)</f>
        <v>62.712612324552978</v>
      </c>
    </row>
    <row r="871" spans="8:10" x14ac:dyDescent="0.2">
      <c r="H871" s="24">
        <f>Dashboard!$C$6+(Dashboard!$C$15/I871)</f>
        <v>62.778029331597082</v>
      </c>
      <c r="I871">
        <v>330</v>
      </c>
      <c r="J871" s="24">
        <f>Dashboard!$C$6+(Dashboard!$C$15/I871)</f>
        <v>62.778029331597082</v>
      </c>
    </row>
    <row r="872" spans="8:10" x14ac:dyDescent="0.2">
      <c r="H872" s="24">
        <f>Dashboard!$C$6+(Dashboard!$C$15/I872)</f>
        <v>62.843844010416518</v>
      </c>
      <c r="I872">
        <v>329</v>
      </c>
      <c r="J872" s="24">
        <f>Dashboard!$C$6+(Dashboard!$C$15/I872)</f>
        <v>62.843844010416518</v>
      </c>
    </row>
    <row r="873" spans="8:10" x14ac:dyDescent="0.2">
      <c r="H873" s="24">
        <f>Dashboard!$C$6+(Dashboard!$C$15/I873)</f>
        <v>62.910059998253161</v>
      </c>
      <c r="I873">
        <v>328</v>
      </c>
      <c r="J873" s="24">
        <f>Dashboard!$C$6+(Dashboard!$C$15/I873)</f>
        <v>62.910059998253161</v>
      </c>
    </row>
    <row r="874" spans="8:10" x14ac:dyDescent="0.2">
      <c r="H874" s="24">
        <f>Dashboard!$C$6+(Dashboard!$C$15/I874)</f>
        <v>62.976680976841088</v>
      </c>
      <c r="I874">
        <v>327</v>
      </c>
      <c r="J874" s="24">
        <f>Dashboard!$C$6+(Dashboard!$C$15/I874)</f>
        <v>62.976680976841088</v>
      </c>
    </row>
    <row r="875" spans="8:10" x14ac:dyDescent="0.2">
      <c r="H875" s="24">
        <f>Dashboard!$C$6+(Dashboard!$C$15/I875)</f>
        <v>63.043710673089066</v>
      </c>
      <c r="I875">
        <v>326</v>
      </c>
      <c r="J875" s="24">
        <f>Dashboard!$C$6+(Dashboard!$C$15/I875)</f>
        <v>63.043710673089066</v>
      </c>
    </row>
    <row r="876" spans="8:10" x14ac:dyDescent="0.2">
      <c r="H876" s="24">
        <f>Dashboard!$C$6+(Dashboard!$C$15/I876)</f>
        <v>63.111152859775494</v>
      </c>
      <c r="I876">
        <v>325</v>
      </c>
      <c r="J876" s="24">
        <f>Dashboard!$C$6+(Dashboard!$C$15/I876)</f>
        <v>63.111152859775494</v>
      </c>
    </row>
    <row r="877" spans="8:10" x14ac:dyDescent="0.2">
      <c r="H877" s="24">
        <f>Dashboard!$C$6+(Dashboard!$C$15/I877)</f>
        <v>63.179011356256282</v>
      </c>
      <c r="I877">
        <v>324</v>
      </c>
      <c r="J877" s="24">
        <f>Dashboard!$C$6+(Dashboard!$C$15/I877)</f>
        <v>63.179011356256282</v>
      </c>
    </row>
    <row r="878" spans="8:10" x14ac:dyDescent="0.2">
      <c r="H878" s="24">
        <f>Dashboard!$C$6+(Dashboard!$C$15/I878)</f>
        <v>63.247290029185869</v>
      </c>
      <c r="I878">
        <v>323</v>
      </c>
      <c r="J878" s="24">
        <f>Dashboard!$C$6+(Dashboard!$C$15/I878)</f>
        <v>63.247290029185869</v>
      </c>
    </row>
    <row r="879" spans="8:10" x14ac:dyDescent="0.2">
      <c r="H879" s="24">
        <f>Dashboard!$C$6+(Dashboard!$C$15/I879)</f>
        <v>63.315992793251667</v>
      </c>
      <c r="I879">
        <v>322</v>
      </c>
      <c r="J879" s="24">
        <f>Dashboard!$C$6+(Dashboard!$C$15/I879)</f>
        <v>63.315992793251667</v>
      </c>
    </row>
    <row r="880" spans="8:10" x14ac:dyDescent="0.2">
      <c r="H880" s="24">
        <f>Dashboard!$C$6+(Dashboard!$C$15/I880)</f>
        <v>63.385123611922225</v>
      </c>
      <c r="I880">
        <v>321</v>
      </c>
      <c r="J880" s="24">
        <f>Dashboard!$C$6+(Dashboard!$C$15/I880)</f>
        <v>63.385123611922225</v>
      </c>
    </row>
    <row r="881" spans="8:10" x14ac:dyDescent="0.2">
      <c r="H881" s="24">
        <f>Dashboard!$C$6+(Dashboard!$C$15/I881)</f>
        <v>63.454686498209483</v>
      </c>
      <c r="I881">
        <v>320</v>
      </c>
      <c r="J881" s="24">
        <f>Dashboard!$C$6+(Dashboard!$C$15/I881)</f>
        <v>63.454686498209483</v>
      </c>
    </row>
    <row r="882" spans="8:10" x14ac:dyDescent="0.2">
      <c r="H882" s="24">
        <f>Dashboard!$C$6+(Dashboard!$C$15/I882)</f>
        <v>63.524685515445256</v>
      </c>
      <c r="I882">
        <v>319</v>
      </c>
      <c r="J882" s="24">
        <f>Dashboard!$C$6+(Dashboard!$C$15/I882)</f>
        <v>63.524685515445256</v>
      </c>
    </row>
    <row r="883" spans="8:10" x14ac:dyDescent="0.2">
      <c r="H883" s="24">
        <f>Dashboard!$C$6+(Dashboard!$C$15/I883)</f>
        <v>63.595124778072439</v>
      </c>
      <c r="I883">
        <v>318</v>
      </c>
      <c r="J883" s="24">
        <f>Dashboard!$C$6+(Dashboard!$C$15/I883)</f>
        <v>63.595124778072439</v>
      </c>
    </row>
    <row r="884" spans="8:10" x14ac:dyDescent="0.2">
      <c r="H884" s="24">
        <f>Dashboard!$C$6+(Dashboard!$C$15/I884)</f>
        <v>63.666008452451216</v>
      </c>
      <c r="I884">
        <v>317</v>
      </c>
      <c r="J884" s="24">
        <f>Dashboard!$C$6+(Dashboard!$C$15/I884)</f>
        <v>63.666008452451216</v>
      </c>
    </row>
    <row r="885" spans="8:10" x14ac:dyDescent="0.2">
      <c r="H885" s="24">
        <f>Dashboard!$C$6+(Dashboard!$C$15/I885)</f>
        <v>63.737340757680492</v>
      </c>
      <c r="I885">
        <v>316</v>
      </c>
      <c r="J885" s="24">
        <f>Dashboard!$C$6+(Dashboard!$C$15/I885)</f>
        <v>63.737340757680492</v>
      </c>
    </row>
    <row r="886" spans="8:10" x14ac:dyDescent="0.2">
      <c r="H886" s="24">
        <f>Dashboard!$C$6+(Dashboard!$C$15/I886)</f>
        <v>63.809125966435033</v>
      </c>
      <c r="I886">
        <v>315</v>
      </c>
      <c r="J886" s="24">
        <f>Dashboard!$C$6+(Dashboard!$C$15/I886)</f>
        <v>63.809125966435033</v>
      </c>
    </row>
    <row r="887" spans="8:10" x14ac:dyDescent="0.2">
      <c r="H887" s="24">
        <f>Dashboard!$C$6+(Dashboard!$C$15/I887)</f>
        <v>63.881368405818584</v>
      </c>
      <c r="I887">
        <v>314</v>
      </c>
      <c r="J887" s="24">
        <f>Dashboard!$C$6+(Dashboard!$C$15/I887)</f>
        <v>63.881368405818584</v>
      </c>
    </row>
    <row r="888" spans="8:10" x14ac:dyDescent="0.2">
      <c r="H888" s="24">
        <f>Dashboard!$C$6+(Dashboard!$C$15/I888)</f>
        <v>63.954072458233341</v>
      </c>
      <c r="I888">
        <v>313</v>
      </c>
      <c r="J888" s="24">
        <f>Dashboard!$C$6+(Dashboard!$C$15/I888)</f>
        <v>63.954072458233341</v>
      </c>
    </row>
    <row r="889" spans="8:10" x14ac:dyDescent="0.2">
      <c r="H889" s="24">
        <f>Dashboard!$C$6+(Dashboard!$C$15/I889)</f>
        <v>64.027242562266139</v>
      </c>
      <c r="I889">
        <v>312</v>
      </c>
      <c r="J889" s="24">
        <f>Dashboard!$C$6+(Dashboard!$C$15/I889)</f>
        <v>64.027242562266139</v>
      </c>
    </row>
    <row r="890" spans="8:10" x14ac:dyDescent="0.2">
      <c r="H890" s="24">
        <f>Dashboard!$C$6+(Dashboard!$C$15/I890)</f>
        <v>64.100883213591757</v>
      </c>
      <c r="I890">
        <v>311</v>
      </c>
      <c r="J890" s="24">
        <f>Dashboard!$C$6+(Dashboard!$C$15/I890)</f>
        <v>64.100883213591757</v>
      </c>
    </row>
    <row r="891" spans="8:10" x14ac:dyDescent="0.2">
      <c r="H891" s="24">
        <f>Dashboard!$C$6+(Dashboard!$C$15/I891)</f>
        <v>64.174998965893664</v>
      </c>
      <c r="I891">
        <v>310</v>
      </c>
      <c r="J891" s="24">
        <f>Dashboard!$C$6+(Dashboard!$C$15/I891)</f>
        <v>64.174998965893664</v>
      </c>
    </row>
    <row r="892" spans="8:10" x14ac:dyDescent="0.2">
      <c r="H892" s="24">
        <f>Dashboard!$C$6+(Dashboard!$C$15/I892)</f>
        <v>64.249594431802706</v>
      </c>
      <c r="I892">
        <v>309</v>
      </c>
      <c r="J892" s="24">
        <f>Dashboard!$C$6+(Dashboard!$C$15/I892)</f>
        <v>64.249594431802706</v>
      </c>
    </row>
    <row r="893" spans="8:10" x14ac:dyDescent="0.2">
      <c r="H893" s="24">
        <f>Dashboard!$C$6+(Dashboard!$C$15/I893)</f>
        <v>64.324674283854009</v>
      </c>
      <c r="I893">
        <v>308</v>
      </c>
      <c r="J893" s="24">
        <f>Dashboard!$C$6+(Dashboard!$C$15/I893)</f>
        <v>64.324674283854009</v>
      </c>
    </row>
    <row r="894" spans="8:10" x14ac:dyDescent="0.2">
      <c r="H894" s="24">
        <f>Dashboard!$C$6+(Dashboard!$C$15/I894)</f>
        <v>64.400243255462655</v>
      </c>
      <c r="I894">
        <v>307</v>
      </c>
      <c r="J894" s="24">
        <f>Dashboard!$C$6+(Dashboard!$C$15/I894)</f>
        <v>64.400243255462655</v>
      </c>
    </row>
    <row r="895" spans="8:10" x14ac:dyDescent="0.2">
      <c r="H895" s="24">
        <f>Dashboard!$C$6+(Dashboard!$C$15/I895)</f>
        <v>64.476306141918414</v>
      </c>
      <c r="I895">
        <v>306</v>
      </c>
      <c r="J895" s="24">
        <f>Dashboard!$C$6+(Dashboard!$C$15/I895)</f>
        <v>64.476306141918414</v>
      </c>
    </row>
    <row r="896" spans="8:10" x14ac:dyDescent="0.2">
      <c r="H896" s="24">
        <f>Dashboard!$C$6+(Dashboard!$C$15/I896)</f>
        <v>64.552867801400112</v>
      </c>
      <c r="I896">
        <v>305</v>
      </c>
      <c r="J896" s="24">
        <f>Dashboard!$C$6+(Dashboard!$C$15/I896)</f>
        <v>64.552867801400112</v>
      </c>
    </row>
    <row r="897" spans="8:10" x14ac:dyDescent="0.2">
      <c r="H897" s="24">
        <f>Dashboard!$C$6+(Dashboard!$C$15/I897)</f>
        <v>64.629933156009983</v>
      </c>
      <c r="I897">
        <v>304</v>
      </c>
      <c r="J897" s="24">
        <f>Dashboard!$C$6+(Dashboard!$C$15/I897)</f>
        <v>64.629933156009983</v>
      </c>
    </row>
    <row r="898" spans="8:10" x14ac:dyDescent="0.2">
      <c r="H898" s="24">
        <f>Dashboard!$C$6+(Dashboard!$C$15/I898)</f>
        <v>64.707507192828501</v>
      </c>
      <c r="I898">
        <v>303</v>
      </c>
      <c r="J898" s="24">
        <f>Dashboard!$C$6+(Dashboard!$C$15/I898)</f>
        <v>64.707507192828501</v>
      </c>
    </row>
    <row r="899" spans="8:10" x14ac:dyDescent="0.2">
      <c r="H899" s="24">
        <f>Dashboard!$C$6+(Dashboard!$C$15/I899)</f>
        <v>64.785594964990182</v>
      </c>
      <c r="I899">
        <v>302</v>
      </c>
      <c r="J899" s="24">
        <f>Dashboard!$C$6+(Dashboard!$C$15/I899)</f>
        <v>64.785594964990182</v>
      </c>
    </row>
    <row r="900" spans="8:10" x14ac:dyDescent="0.2">
      <c r="H900" s="24">
        <f>Dashboard!$C$6+(Dashboard!$C$15/I900)</f>
        <v>64.864201592780844</v>
      </c>
      <c r="I900">
        <v>301</v>
      </c>
      <c r="J900" s="24">
        <f>Dashboard!$C$6+(Dashboard!$C$15/I900)</f>
        <v>64.864201592780844</v>
      </c>
    </row>
    <row r="901" spans="8:10" x14ac:dyDescent="0.2">
      <c r="H901" s="24">
        <f>Dashboard!$C$6+(Dashboard!$C$15/I901)</f>
        <v>64.943332264756776</v>
      </c>
      <c r="I901">
        <v>300</v>
      </c>
      <c r="J901" s="24">
        <f>Dashboard!$C$6+(Dashboard!$C$15/I901)</f>
        <v>64.943332264756776</v>
      </c>
    </row>
    <row r="902" spans="8:10" x14ac:dyDescent="0.2">
      <c r="H902" s="24">
        <f>Dashboard!$C$6+(Dashboard!$C$15/I902)</f>
        <v>65.022992238886403</v>
      </c>
      <c r="I902">
        <v>299</v>
      </c>
      <c r="J902" s="24">
        <f>Dashboard!$C$6+(Dashboard!$C$15/I902)</f>
        <v>65.022992238886403</v>
      </c>
    </row>
    <row r="903" spans="8:10" x14ac:dyDescent="0.2">
      <c r="H903" s="24">
        <f>Dashboard!$C$6+(Dashboard!$C$15/I903)</f>
        <v>65.10318684371488</v>
      </c>
      <c r="I903">
        <v>298</v>
      </c>
      <c r="J903" s="24">
        <f>Dashboard!$C$6+(Dashboard!$C$15/I903)</f>
        <v>65.10318684371488</v>
      </c>
    </row>
    <row r="904" spans="8:10" x14ac:dyDescent="0.2">
      <c r="H904" s="24">
        <f>Dashboard!$C$6+(Dashboard!$C$15/I904)</f>
        <v>65.183921479552311</v>
      </c>
      <c r="I904">
        <v>297</v>
      </c>
      <c r="J904" s="24">
        <f>Dashboard!$C$6+(Dashboard!$C$15/I904)</f>
        <v>65.183921479552311</v>
      </c>
    </row>
    <row r="905" spans="8:10" x14ac:dyDescent="0.2">
      <c r="H905" s="24">
        <f>Dashboard!$C$6+(Dashboard!$C$15/I905)</f>
        <v>65.265201619685939</v>
      </c>
      <c r="I905">
        <v>296</v>
      </c>
      <c r="J905" s="24">
        <f>Dashboard!$C$6+(Dashboard!$C$15/I905)</f>
        <v>65.265201619685939</v>
      </c>
    </row>
    <row r="906" spans="8:10" x14ac:dyDescent="0.2">
      <c r="H906" s="24">
        <f>Dashboard!$C$6+(Dashboard!$C$15/I906)</f>
        <v>65.347032811617069</v>
      </c>
      <c r="I906">
        <v>295</v>
      </c>
      <c r="J906" s="24">
        <f>Dashboard!$C$6+(Dashboard!$C$15/I906)</f>
        <v>65.347032811617069</v>
      </c>
    </row>
    <row r="907" spans="8:10" x14ac:dyDescent="0.2">
      <c r="H907" s="24">
        <f>Dashboard!$C$6+(Dashboard!$C$15/I907)</f>
        <v>65.429420678323254</v>
      </c>
      <c r="I907">
        <v>294</v>
      </c>
      <c r="J907" s="24">
        <f>Dashboard!$C$6+(Dashboard!$C$15/I907)</f>
        <v>65.429420678323254</v>
      </c>
    </row>
    <row r="908" spans="8:10" x14ac:dyDescent="0.2">
      <c r="H908" s="24">
        <f>Dashboard!$C$6+(Dashboard!$C$15/I908)</f>
        <v>65.5123709195462</v>
      </c>
      <c r="I908">
        <v>293</v>
      </c>
      <c r="J908" s="24">
        <f>Dashboard!$C$6+(Dashboard!$C$15/I908)</f>
        <v>65.5123709195462</v>
      </c>
    </row>
    <row r="909" spans="8:10" x14ac:dyDescent="0.2">
      <c r="H909" s="24">
        <f>Dashboard!$C$6+(Dashboard!$C$15/I909)</f>
        <v>65.595889313106284</v>
      </c>
      <c r="I909">
        <v>292</v>
      </c>
      <c r="J909" s="24">
        <f>Dashboard!$C$6+(Dashboard!$C$15/I909)</f>
        <v>65.595889313106284</v>
      </c>
    </row>
    <row r="910" spans="8:10" x14ac:dyDescent="0.2">
      <c r="H910" s="24">
        <f>Dashboard!$C$6+(Dashboard!$C$15/I910)</f>
        <v>65.6799817162441</v>
      </c>
      <c r="I910">
        <v>291</v>
      </c>
      <c r="J910" s="24">
        <f>Dashboard!$C$6+(Dashboard!$C$15/I910)</f>
        <v>65.6799817162441</v>
      </c>
    </row>
    <row r="911" spans="8:10" x14ac:dyDescent="0.2">
      <c r="H911" s="24">
        <f>Dashboard!$C$6+(Dashboard!$C$15/I911)</f>
        <v>65.764654066989777</v>
      </c>
      <c r="I911">
        <v>290</v>
      </c>
      <c r="J911" s="24">
        <f>Dashboard!$C$6+(Dashboard!$C$15/I911)</f>
        <v>65.764654066989777</v>
      </c>
    </row>
    <row r="912" spans="8:10" x14ac:dyDescent="0.2">
      <c r="H912" s="24">
        <f>Dashboard!$C$6+(Dashboard!$C$15/I912)</f>
        <v>65.849912385560685</v>
      </c>
      <c r="I912">
        <v>289</v>
      </c>
      <c r="J912" s="24">
        <f>Dashboard!$C$6+(Dashboard!$C$15/I912)</f>
        <v>65.849912385560685</v>
      </c>
    </row>
    <row r="913" spans="8:10" x14ac:dyDescent="0.2">
      <c r="H913" s="24">
        <f>Dashboard!$C$6+(Dashboard!$C$15/I913)</f>
        <v>65.935762775788319</v>
      </c>
      <c r="I913">
        <v>288</v>
      </c>
      <c r="J913" s="24">
        <f>Dashboard!$C$6+(Dashboard!$C$15/I913)</f>
        <v>65.935762775788319</v>
      </c>
    </row>
    <row r="914" spans="8:10" x14ac:dyDescent="0.2">
      <c r="H914" s="24">
        <f>Dashboard!$C$6+(Dashboard!$C$15/I914)</f>
        <v>66.022211426575041</v>
      </c>
      <c r="I914">
        <v>287</v>
      </c>
      <c r="J914" s="24">
        <f>Dashboard!$C$6+(Dashboard!$C$15/I914)</f>
        <v>66.022211426575041</v>
      </c>
    </row>
    <row r="915" spans="8:10" x14ac:dyDescent="0.2">
      <c r="H915" s="24">
        <f>Dashboard!$C$6+(Dashboard!$C$15/I915)</f>
        <v>66.109264613381242</v>
      </c>
      <c r="I915">
        <v>286</v>
      </c>
      <c r="J915" s="24">
        <f>Dashboard!$C$6+(Dashboard!$C$15/I915)</f>
        <v>66.109264613381242</v>
      </c>
    </row>
    <row r="916" spans="8:10" x14ac:dyDescent="0.2">
      <c r="H916" s="24">
        <f>Dashboard!$C$6+(Dashboard!$C$15/I916)</f>
        <v>66.196928699743978</v>
      </c>
      <c r="I916">
        <v>285</v>
      </c>
      <c r="J916" s="24">
        <f>Dashboard!$C$6+(Dashboard!$C$15/I916)</f>
        <v>66.196928699743978</v>
      </c>
    </row>
    <row r="917" spans="8:10" x14ac:dyDescent="0.2">
      <c r="H917" s="24">
        <f>Dashboard!$C$6+(Dashboard!$C$15/I917)</f>
        <v>66.285210138827594</v>
      </c>
      <c r="I917">
        <v>284</v>
      </c>
      <c r="J917" s="24">
        <f>Dashboard!$C$6+(Dashboard!$C$15/I917)</f>
        <v>66.285210138827594</v>
      </c>
    </row>
    <row r="918" spans="8:10" x14ac:dyDescent="0.2">
      <c r="H918" s="24">
        <f>Dashboard!$C$6+(Dashboard!$C$15/I918)</f>
        <v>66.374115475007187</v>
      </c>
      <c r="I918">
        <v>283</v>
      </c>
      <c r="J918" s="24">
        <f>Dashboard!$C$6+(Dashboard!$C$15/I918)</f>
        <v>66.374115475007187</v>
      </c>
    </row>
    <row r="919" spans="8:10" x14ac:dyDescent="0.2">
      <c r="H919" s="24">
        <f>Dashboard!$C$6+(Dashboard!$C$15/I919)</f>
        <v>66.463651345485943</v>
      </c>
      <c r="I919">
        <v>282</v>
      </c>
      <c r="J919" s="24">
        <f>Dashboard!$C$6+(Dashboard!$C$15/I919)</f>
        <v>66.463651345485943</v>
      </c>
    </row>
    <row r="920" spans="8:10" x14ac:dyDescent="0.2">
      <c r="H920" s="24">
        <f>Dashboard!$C$6+(Dashboard!$C$15/I920)</f>
        <v>66.553824481946748</v>
      </c>
      <c r="I920">
        <v>281</v>
      </c>
      <c r="J920" s="24">
        <f>Dashboard!$C$6+(Dashboard!$C$15/I920)</f>
        <v>66.553824481946748</v>
      </c>
    </row>
    <row r="921" spans="8:10" x14ac:dyDescent="0.2">
      <c r="H921" s="24">
        <f>Dashboard!$C$6+(Dashboard!$C$15/I921)</f>
        <v>66.644641712239405</v>
      </c>
      <c r="I921">
        <v>280</v>
      </c>
      <c r="J921" s="24">
        <f>Dashboard!$C$6+(Dashboard!$C$15/I921)</f>
        <v>66.644641712239405</v>
      </c>
    </row>
    <row r="922" spans="8:10" x14ac:dyDescent="0.2">
      <c r="H922" s="24">
        <f>Dashboard!$C$6+(Dashboard!$C$15/I922)</f>
        <v>66.736109962104067</v>
      </c>
      <c r="I922">
        <v>279</v>
      </c>
      <c r="J922" s="24">
        <f>Dashboard!$C$6+(Dashboard!$C$15/I922)</f>
        <v>66.736109962104067</v>
      </c>
    </row>
    <row r="923" spans="8:10" x14ac:dyDescent="0.2">
      <c r="H923" s="24">
        <f>Dashboard!$C$6+(Dashboard!$C$15/I923)</f>
        <v>66.828236256931774</v>
      </c>
      <c r="I923">
        <v>278</v>
      </c>
      <c r="J923" s="24">
        <f>Dashboard!$C$6+(Dashboard!$C$15/I923)</f>
        <v>66.828236256931774</v>
      </c>
    </row>
    <row r="924" spans="8:10" x14ac:dyDescent="0.2">
      <c r="H924" s="24">
        <f>Dashboard!$C$6+(Dashboard!$C$15/I924)</f>
        <v>66.921027723563299</v>
      </c>
      <c r="I924">
        <v>277</v>
      </c>
      <c r="J924" s="24">
        <f>Dashboard!$C$6+(Dashboard!$C$15/I924)</f>
        <v>66.921027723563299</v>
      </c>
    </row>
    <row r="925" spans="8:10" x14ac:dyDescent="0.2">
      <c r="H925" s="24">
        <f>Dashboard!$C$6+(Dashboard!$C$15/I925)</f>
        <v>67.014491592126944</v>
      </c>
      <c r="I925">
        <v>276</v>
      </c>
      <c r="J925" s="24">
        <f>Dashboard!$C$6+(Dashboard!$C$15/I925)</f>
        <v>67.014491592126944</v>
      </c>
    </row>
    <row r="926" spans="8:10" x14ac:dyDescent="0.2">
      <c r="H926" s="24">
        <f>Dashboard!$C$6+(Dashboard!$C$15/I926)</f>
        <v>67.108635197916499</v>
      </c>
      <c r="I926">
        <v>275</v>
      </c>
      <c r="J926" s="24">
        <f>Dashboard!$C$6+(Dashboard!$C$15/I926)</f>
        <v>67.108635197916499</v>
      </c>
    </row>
    <row r="927" spans="8:10" x14ac:dyDescent="0.2">
      <c r="H927" s="24">
        <f>Dashboard!$C$6+(Dashboard!$C$15/I927)</f>
        <v>67.203465983310352</v>
      </c>
      <c r="I927">
        <v>274</v>
      </c>
      <c r="J927" s="24">
        <f>Dashboard!$C$6+(Dashboard!$C$15/I927)</f>
        <v>67.203465983310352</v>
      </c>
    </row>
    <row r="928" spans="8:10" x14ac:dyDescent="0.2">
      <c r="H928" s="24">
        <f>Dashboard!$C$6+(Dashboard!$C$15/I928)</f>
        <v>67.298991499732736</v>
      </c>
      <c r="I928">
        <v>273</v>
      </c>
      <c r="J928" s="24">
        <f>Dashboard!$C$6+(Dashboard!$C$15/I928)</f>
        <v>67.298991499732736</v>
      </c>
    </row>
    <row r="929" spans="8:10" x14ac:dyDescent="0.2">
      <c r="H929" s="24">
        <f>Dashboard!$C$6+(Dashboard!$C$15/I929)</f>
        <v>67.39521940965821</v>
      </c>
      <c r="I929">
        <v>272</v>
      </c>
      <c r="J929" s="24">
        <f>Dashboard!$C$6+(Dashboard!$C$15/I929)</f>
        <v>67.39521940965821</v>
      </c>
    </row>
    <row r="930" spans="8:10" x14ac:dyDescent="0.2">
      <c r="H930" s="24">
        <f>Dashboard!$C$6+(Dashboard!$C$15/I930)</f>
        <v>67.492157488660652</v>
      </c>
      <c r="I930">
        <v>271</v>
      </c>
      <c r="J930" s="24">
        <f>Dashboard!$C$6+(Dashboard!$C$15/I930)</f>
        <v>67.492157488660652</v>
      </c>
    </row>
    <row r="931" spans="8:10" x14ac:dyDescent="0.2">
      <c r="H931" s="24">
        <f>Dashboard!$C$6+(Dashboard!$C$15/I931)</f>
        <v>67.589813627507539</v>
      </c>
      <c r="I931">
        <v>270</v>
      </c>
      <c r="J931" s="24">
        <f>Dashboard!$C$6+(Dashboard!$C$15/I931)</f>
        <v>67.589813627507539</v>
      </c>
    </row>
    <row r="932" spans="8:10" x14ac:dyDescent="0.2">
      <c r="H932" s="24">
        <f>Dashboard!$C$6+(Dashboard!$C$15/I932)</f>
        <v>67.68819583430124</v>
      </c>
      <c r="I932">
        <v>269</v>
      </c>
      <c r="J932" s="24">
        <f>Dashboard!$C$6+(Dashboard!$C$15/I932)</f>
        <v>67.68819583430124</v>
      </c>
    </row>
    <row r="933" spans="8:10" x14ac:dyDescent="0.2">
      <c r="H933" s="24">
        <f>Dashboard!$C$6+(Dashboard!$C$15/I933)</f>
        <v>67.787312236668043</v>
      </c>
      <c r="I933">
        <v>268</v>
      </c>
      <c r="J933" s="24">
        <f>Dashboard!$C$6+(Dashboard!$C$15/I933)</f>
        <v>67.787312236668043</v>
      </c>
    </row>
    <row r="934" spans="8:10" x14ac:dyDescent="0.2">
      <c r="H934" s="24">
        <f>Dashboard!$C$6+(Dashboard!$C$15/I934)</f>
        <v>67.887171083996392</v>
      </c>
      <c r="I934">
        <v>267</v>
      </c>
      <c r="J934" s="24">
        <f>Dashboard!$C$6+(Dashboard!$C$15/I934)</f>
        <v>67.887171083996392</v>
      </c>
    </row>
    <row r="935" spans="8:10" x14ac:dyDescent="0.2">
      <c r="H935" s="24">
        <f>Dashboard!$C$6+(Dashboard!$C$15/I935)</f>
        <v>67.987780749725701</v>
      </c>
      <c r="I935">
        <v>266</v>
      </c>
      <c r="J935" s="24">
        <f>Dashboard!$C$6+(Dashboard!$C$15/I935)</f>
        <v>67.987780749725701</v>
      </c>
    </row>
    <row r="936" spans="8:10" x14ac:dyDescent="0.2">
      <c r="H936" s="24">
        <f>Dashboard!$C$6+(Dashboard!$C$15/I936)</f>
        <v>68.089149733686924</v>
      </c>
      <c r="I936">
        <v>265</v>
      </c>
      <c r="J936" s="24">
        <f>Dashboard!$C$6+(Dashboard!$C$15/I936)</f>
        <v>68.089149733686924</v>
      </c>
    </row>
    <row r="937" spans="8:10" x14ac:dyDescent="0.2">
      <c r="H937" s="24">
        <f>Dashboard!$C$6+(Dashboard!$C$15/I937)</f>
        <v>68.191286664496346</v>
      </c>
      <c r="I937">
        <v>264</v>
      </c>
      <c r="J937" s="24">
        <f>Dashboard!$C$6+(Dashboard!$C$15/I937)</f>
        <v>68.191286664496346</v>
      </c>
    </row>
    <row r="938" spans="8:10" x14ac:dyDescent="0.2">
      <c r="H938" s="24">
        <f>Dashboard!$C$6+(Dashboard!$C$15/I938)</f>
        <v>68.294200302003929</v>
      </c>
      <c r="I938">
        <v>263</v>
      </c>
      <c r="J938" s="24">
        <f>Dashboard!$C$6+(Dashboard!$C$15/I938)</f>
        <v>68.294200302003929</v>
      </c>
    </row>
    <row r="939" spans="8:10" x14ac:dyDescent="0.2">
      <c r="H939" s="24">
        <f>Dashboard!$C$6+(Dashboard!$C$15/I939)</f>
        <v>68.397899539797848</v>
      </c>
      <c r="I939">
        <v>262</v>
      </c>
      <c r="J939" s="24">
        <f>Dashboard!$C$6+(Dashboard!$C$15/I939)</f>
        <v>68.397899539797848</v>
      </c>
    </row>
    <row r="940" spans="8:10" x14ac:dyDescent="0.2">
      <c r="H940" s="24">
        <f>Dashboard!$C$6+(Dashboard!$C$15/I940)</f>
        <v>68.502393407766419</v>
      </c>
      <c r="I940">
        <v>261</v>
      </c>
      <c r="J940" s="24">
        <f>Dashboard!$C$6+(Dashboard!$C$15/I940)</f>
        <v>68.502393407766419</v>
      </c>
    </row>
    <row r="941" spans="8:10" x14ac:dyDescent="0.2">
      <c r="H941" s="24">
        <f>Dashboard!$C$6+(Dashboard!$C$15/I941)</f>
        <v>68.607691074719369</v>
      </c>
      <c r="I941">
        <v>260</v>
      </c>
      <c r="J941" s="24">
        <f>Dashboard!$C$6+(Dashboard!$C$15/I941)</f>
        <v>68.607691074719369</v>
      </c>
    </row>
    <row r="942" spans="8:10" x14ac:dyDescent="0.2">
      <c r="H942" s="24">
        <f>Dashboard!$C$6+(Dashboard!$C$15/I942)</f>
        <v>68.713801851069633</v>
      </c>
      <c r="I942">
        <v>259</v>
      </c>
      <c r="J942" s="24">
        <f>Dashboard!$C$6+(Dashboard!$C$15/I942)</f>
        <v>68.713801851069633</v>
      </c>
    </row>
    <row r="943" spans="8:10" x14ac:dyDescent="0.2">
      <c r="H943" s="24">
        <f>Dashboard!$C$6+(Dashboard!$C$15/I943)</f>
        <v>68.820735191577654</v>
      </c>
      <c r="I943">
        <v>258</v>
      </c>
      <c r="J943" s="24">
        <f>Dashboard!$C$6+(Dashboard!$C$15/I943)</f>
        <v>68.820735191577654</v>
      </c>
    </row>
    <row r="944" spans="8:10" x14ac:dyDescent="0.2">
      <c r="H944" s="24">
        <f>Dashboard!$C$6+(Dashboard!$C$15/I944)</f>
        <v>68.928500698159667</v>
      </c>
      <c r="I944">
        <v>257</v>
      </c>
      <c r="J944" s="24">
        <f>Dashboard!$C$6+(Dashboard!$C$15/I944)</f>
        <v>68.928500698159667</v>
      </c>
    </row>
    <row r="945" spans="8:10" x14ac:dyDescent="0.2">
      <c r="H945" s="24">
        <f>Dashboard!$C$6+(Dashboard!$C$15/I945)</f>
        <v>69.03710812276185</v>
      </c>
      <c r="I945">
        <v>256</v>
      </c>
      <c r="J945" s="24">
        <f>Dashboard!$C$6+(Dashboard!$C$15/I945)</f>
        <v>69.03710812276185</v>
      </c>
    </row>
    <row r="946" spans="8:10" x14ac:dyDescent="0.2">
      <c r="H946" s="24">
        <f>Dashboard!$C$6+(Dashboard!$C$15/I946)</f>
        <v>69.146567370302108</v>
      </c>
      <c r="I946">
        <v>255</v>
      </c>
      <c r="J946" s="24">
        <f>Dashboard!$C$6+(Dashboard!$C$15/I946)</f>
        <v>69.146567370302108</v>
      </c>
    </row>
    <row r="947" spans="8:10" x14ac:dyDescent="0.2">
      <c r="H947" s="24">
        <f>Dashboard!$C$6+(Dashboard!$C$15/I947)</f>
        <v>69.256888501681246</v>
      </c>
      <c r="I947">
        <v>254</v>
      </c>
      <c r="J947" s="24">
        <f>Dashboard!$C$6+(Dashboard!$C$15/I947)</f>
        <v>69.256888501681246</v>
      </c>
    </row>
    <row r="948" spans="8:10" x14ac:dyDescent="0.2">
      <c r="H948" s="24">
        <f>Dashboard!$C$6+(Dashboard!$C$15/I948)</f>
        <v>69.368081736865747</v>
      </c>
      <c r="I948">
        <v>253</v>
      </c>
      <c r="J948" s="24">
        <f>Dashboard!$C$6+(Dashboard!$C$15/I948)</f>
        <v>69.368081736865747</v>
      </c>
    </row>
    <row r="949" spans="8:10" x14ac:dyDescent="0.2">
      <c r="H949" s="24">
        <f>Dashboard!$C$6+(Dashboard!$C$15/I949)</f>
        <v>69.480157458043792</v>
      </c>
      <c r="I949">
        <v>252</v>
      </c>
      <c r="J949" s="24">
        <f>Dashboard!$C$6+(Dashboard!$C$15/I949)</f>
        <v>69.480157458043792</v>
      </c>
    </row>
    <row r="950" spans="8:10" x14ac:dyDescent="0.2">
      <c r="H950" s="24">
        <f>Dashboard!$C$6+(Dashboard!$C$15/I950)</f>
        <v>69.593126212856717</v>
      </c>
      <c r="I950">
        <v>251</v>
      </c>
      <c r="J950" s="24">
        <f>Dashboard!$C$6+(Dashboard!$C$15/I950)</f>
        <v>69.593126212856717</v>
      </c>
    </row>
    <row r="951" spans="8:10" x14ac:dyDescent="0.2">
      <c r="H951" s="24">
        <f>Dashboard!$C$6+(Dashboard!$C$15/I951)</f>
        <v>69.706998717708146</v>
      </c>
      <c r="I951">
        <v>250</v>
      </c>
      <c r="J951" s="24">
        <f>Dashboard!$C$6+(Dashboard!$C$15/I951)</f>
        <v>69.706998717708146</v>
      </c>
    </row>
    <row r="952" spans="8:10" x14ac:dyDescent="0.2">
      <c r="H952" s="24">
        <f>Dashboard!$C$6+(Dashboard!$C$15/I952)</f>
        <v>69.821785861152762</v>
      </c>
      <c r="I952">
        <v>249</v>
      </c>
      <c r="J952" s="24">
        <f>Dashboard!$C$6+(Dashboard!$C$15/I952)</f>
        <v>69.821785861152762</v>
      </c>
    </row>
    <row r="953" spans="8:10" x14ac:dyDescent="0.2">
      <c r="H953" s="24">
        <f>Dashboard!$C$6+(Dashboard!$C$15/I953)</f>
        <v>69.937498707367084</v>
      </c>
      <c r="I953">
        <v>248</v>
      </c>
      <c r="J953" s="24">
        <f>Dashboard!$C$6+(Dashboard!$C$15/I953)</f>
        <v>69.937498707367084</v>
      </c>
    </row>
    <row r="954" spans="8:10" x14ac:dyDescent="0.2">
      <c r="H954" s="24">
        <f>Dashboard!$C$6+(Dashboard!$C$15/I954)</f>
        <v>70.054148499704596</v>
      </c>
      <c r="I954">
        <v>247</v>
      </c>
      <c r="J954" s="24">
        <f>Dashboard!$C$6+(Dashboard!$C$15/I954)</f>
        <v>70.054148499704596</v>
      </c>
    </row>
    <row r="955" spans="8:10" x14ac:dyDescent="0.2">
      <c r="H955" s="24">
        <f>Dashboard!$C$6+(Dashboard!$C$15/I955)</f>
        <v>70.171746664337547</v>
      </c>
      <c r="I955">
        <v>246</v>
      </c>
      <c r="J955" s="24">
        <f>Dashboard!$C$6+(Dashboard!$C$15/I955)</f>
        <v>70.171746664337547</v>
      </c>
    </row>
    <row r="956" spans="8:10" x14ac:dyDescent="0.2">
      <c r="H956" s="24">
        <f>Dashboard!$C$6+(Dashboard!$C$15/I956)</f>
        <v>70.290304813987902</v>
      </c>
      <c r="I956">
        <v>245</v>
      </c>
      <c r="J956" s="24">
        <f>Dashboard!$C$6+(Dashboard!$C$15/I956)</f>
        <v>70.290304813987902</v>
      </c>
    </row>
    <row r="957" spans="8:10" x14ac:dyDescent="0.2">
      <c r="H957" s="24">
        <f>Dashboard!$C$6+(Dashboard!$C$15/I957)</f>
        <v>70.40983475175014</v>
      </c>
      <c r="I957">
        <v>244</v>
      </c>
      <c r="J957" s="24">
        <f>Dashboard!$C$6+(Dashboard!$C$15/I957)</f>
        <v>70.40983475175014</v>
      </c>
    </row>
    <row r="958" spans="8:10" x14ac:dyDescent="0.2">
      <c r="H958" s="24">
        <f>Dashboard!$C$6+(Dashboard!$C$15/I958)</f>
        <v>70.530348475008381</v>
      </c>
      <c r="I958">
        <v>243</v>
      </c>
      <c r="J958" s="24">
        <f>Dashboard!$C$6+(Dashboard!$C$15/I958)</f>
        <v>70.530348475008381</v>
      </c>
    </row>
    <row r="959" spans="8:10" x14ac:dyDescent="0.2">
      <c r="H959" s="24">
        <f>Dashboard!$C$6+(Dashboard!$C$15/I959)</f>
        <v>70.651858179450556</v>
      </c>
      <c r="I959">
        <v>242</v>
      </c>
      <c r="J959" s="24">
        <f>Dashboard!$C$6+(Dashboard!$C$15/I959)</f>
        <v>70.651858179450556</v>
      </c>
    </row>
    <row r="960" spans="8:10" x14ac:dyDescent="0.2">
      <c r="H960" s="24">
        <f>Dashboard!$C$6+(Dashboard!$C$15/I960)</f>
        <v>70.774376263182717</v>
      </c>
      <c r="I960">
        <v>241</v>
      </c>
      <c r="J960" s="24">
        <f>Dashboard!$C$6+(Dashboard!$C$15/I960)</f>
        <v>70.774376263182717</v>
      </c>
    </row>
    <row r="961" spans="8:10" x14ac:dyDescent="0.2">
      <c r="H961" s="24">
        <f>Dashboard!$C$6+(Dashboard!$C$15/I961)</f>
        <v>70.897915330945978</v>
      </c>
      <c r="I961">
        <v>240</v>
      </c>
      <c r="J961" s="24">
        <f>Dashboard!$C$6+(Dashboard!$C$15/I961)</f>
        <v>70.897915330945978</v>
      </c>
    </row>
    <row r="962" spans="8:10" x14ac:dyDescent="0.2">
      <c r="H962" s="24">
        <f>Dashboard!$C$6+(Dashboard!$C$15/I962)</f>
        <v>71.022488198439476</v>
      </c>
      <c r="I962">
        <v>239</v>
      </c>
      <c r="J962" s="24">
        <f>Dashboard!$C$6+(Dashboard!$C$15/I962)</f>
        <v>71.022488198439476</v>
      </c>
    </row>
    <row r="963" spans="8:10" x14ac:dyDescent="0.2">
      <c r="H963" s="24">
        <f>Dashboard!$C$6+(Dashboard!$C$15/I963)</f>
        <v>71.148107896752251</v>
      </c>
      <c r="I963">
        <v>238</v>
      </c>
      <c r="J963" s="24">
        <f>Dashboard!$C$6+(Dashboard!$C$15/I963)</f>
        <v>71.148107896752251</v>
      </c>
    </row>
    <row r="964" spans="8:10" x14ac:dyDescent="0.2">
      <c r="H964" s="24">
        <f>Dashboard!$C$6+(Dashboard!$C$15/I964)</f>
        <v>71.274787676907323</v>
      </c>
      <c r="I964">
        <v>237</v>
      </c>
      <c r="J964" s="24">
        <f>Dashboard!$C$6+(Dashboard!$C$15/I964)</f>
        <v>71.274787676907323</v>
      </c>
    </row>
    <row r="965" spans="8:10" x14ac:dyDescent="0.2">
      <c r="H965" s="24">
        <f>Dashboard!$C$6+(Dashboard!$C$15/I965)</f>
        <v>71.402541014521333</v>
      </c>
      <c r="I965">
        <v>236</v>
      </c>
      <c r="J965" s="24">
        <f>Dashboard!$C$6+(Dashboard!$C$15/I965)</f>
        <v>71.402541014521333</v>
      </c>
    </row>
    <row r="966" spans="8:10" x14ac:dyDescent="0.2">
      <c r="H966" s="24">
        <f>Dashboard!$C$6+(Dashboard!$C$15/I966)</f>
        <v>71.531381614583125</v>
      </c>
      <c r="I966">
        <v>235</v>
      </c>
      <c r="J966" s="24">
        <f>Dashboard!$C$6+(Dashboard!$C$15/I966)</f>
        <v>71.531381614583125</v>
      </c>
    </row>
    <row r="967" spans="8:10" x14ac:dyDescent="0.2">
      <c r="H967" s="24">
        <f>Dashboard!$C$6+(Dashboard!$C$15/I967)</f>
        <v>71.661323416354861</v>
      </c>
      <c r="I967">
        <v>234</v>
      </c>
      <c r="J967" s="24">
        <f>Dashboard!$C$6+(Dashboard!$C$15/I967)</f>
        <v>71.661323416354861</v>
      </c>
    </row>
    <row r="968" spans="8:10" x14ac:dyDescent="0.2">
      <c r="H968" s="24">
        <f>Dashboard!$C$6+(Dashboard!$C$15/I968)</f>
        <v>71.792380598399291</v>
      </c>
      <c r="I968">
        <v>233</v>
      </c>
      <c r="J968" s="24">
        <f>Dashboard!$C$6+(Dashboard!$C$15/I968)</f>
        <v>71.792380598399291</v>
      </c>
    </row>
    <row r="969" spans="8:10" x14ac:dyDescent="0.2">
      <c r="H969" s="24">
        <f>Dashboard!$C$6+(Dashboard!$C$15/I969)</f>
        <v>71.924567583737229</v>
      </c>
      <c r="I969">
        <v>232</v>
      </c>
      <c r="J969" s="24">
        <f>Dashboard!$C$6+(Dashboard!$C$15/I969)</f>
        <v>71.924567583737229</v>
      </c>
    </row>
    <row r="970" spans="8:10" x14ac:dyDescent="0.2">
      <c r="H970" s="24">
        <f>Dashboard!$C$6+(Dashboard!$C$15/I970)</f>
        <v>72.057899045138683</v>
      </c>
      <c r="I970">
        <v>231</v>
      </c>
      <c r="J970" s="24">
        <f>Dashboard!$C$6+(Dashboard!$C$15/I970)</f>
        <v>72.057899045138683</v>
      </c>
    </row>
    <row r="971" spans="8:10" x14ac:dyDescent="0.2">
      <c r="H971" s="24">
        <f>Dashboard!$C$6+(Dashboard!$C$15/I971)</f>
        <v>72.192389910552322</v>
      </c>
      <c r="I971">
        <v>230</v>
      </c>
      <c r="J971" s="24">
        <f>Dashboard!$C$6+(Dashboard!$C$15/I971)</f>
        <v>72.192389910552322</v>
      </c>
    </row>
    <row r="972" spans="8:10" x14ac:dyDescent="0.2">
      <c r="H972" s="24">
        <f>Dashboard!$C$6+(Dashboard!$C$15/I972)</f>
        <v>72.328055368677013</v>
      </c>
      <c r="I972">
        <v>229</v>
      </c>
      <c r="J972" s="24">
        <f>Dashboard!$C$6+(Dashboard!$C$15/I972)</f>
        <v>72.328055368677013</v>
      </c>
    </row>
    <row r="973" spans="8:10" x14ac:dyDescent="0.2">
      <c r="H973" s="24">
        <f>Dashboard!$C$6+(Dashboard!$C$15/I973)</f>
        <v>72.464910874679987</v>
      </c>
      <c r="I973">
        <v>228</v>
      </c>
      <c r="J973" s="24">
        <f>Dashboard!$C$6+(Dashboard!$C$15/I973)</f>
        <v>72.464910874679987</v>
      </c>
    </row>
    <row r="974" spans="8:10" x14ac:dyDescent="0.2">
      <c r="H974" s="24">
        <f>Dashboard!$C$6+(Dashboard!$C$15/I974)</f>
        <v>72.602972156066244</v>
      </c>
      <c r="I974">
        <v>227</v>
      </c>
      <c r="J974" s="24">
        <f>Dashboard!$C$6+(Dashboard!$C$15/I974)</f>
        <v>72.602972156066244</v>
      </c>
    </row>
    <row r="975" spans="8:10" x14ac:dyDescent="0.2">
      <c r="H975" s="24">
        <f>Dashboard!$C$6+(Dashboard!$C$15/I975)</f>
        <v>72.74225521870369</v>
      </c>
      <c r="I975">
        <v>226</v>
      </c>
      <c r="J975" s="24">
        <f>Dashboard!$C$6+(Dashboard!$C$15/I975)</f>
        <v>72.74225521870369</v>
      </c>
    </row>
    <row r="976" spans="8:10" x14ac:dyDescent="0.2">
      <c r="H976" s="24">
        <f>Dashboard!$C$6+(Dashboard!$C$15/I976)</f>
        <v>72.882776353009049</v>
      </c>
      <c r="I976">
        <v>225</v>
      </c>
      <c r="J976" s="24">
        <f>Dashboard!$C$6+(Dashboard!$C$15/I976)</f>
        <v>72.882776353009049</v>
      </c>
    </row>
    <row r="977" spans="8:10" x14ac:dyDescent="0.2">
      <c r="H977" s="24">
        <f>Dashboard!$C$6+(Dashboard!$C$15/I977)</f>
        <v>73.024552140299264</v>
      </c>
      <c r="I977">
        <v>224</v>
      </c>
      <c r="J977" s="24">
        <f>Dashboard!$C$6+(Dashboard!$C$15/I977)</f>
        <v>73.024552140299264</v>
      </c>
    </row>
    <row r="978" spans="8:10" x14ac:dyDescent="0.2">
      <c r="H978" s="24">
        <f>Dashboard!$C$6+(Dashboard!$C$15/I978)</f>
        <v>73.167599459314062</v>
      </c>
      <c r="I978">
        <v>223</v>
      </c>
      <c r="J978" s="24">
        <f>Dashboard!$C$6+(Dashboard!$C$15/I978)</f>
        <v>73.167599459314062</v>
      </c>
    </row>
    <row r="979" spans="8:10" x14ac:dyDescent="0.2">
      <c r="H979" s="24">
        <f>Dashboard!$C$6+(Dashboard!$C$15/I979)</f>
        <v>73.311935492914571</v>
      </c>
      <c r="I979">
        <v>222</v>
      </c>
      <c r="J979" s="24">
        <f>Dashboard!$C$6+(Dashboard!$C$15/I979)</f>
        <v>73.311935492914571</v>
      </c>
    </row>
    <row r="980" spans="8:10" x14ac:dyDescent="0.2">
      <c r="H980" s="24">
        <f>Dashboard!$C$6+(Dashboard!$C$15/I980)</f>
        <v>73.457577734963962</v>
      </c>
      <c r="I980">
        <v>221</v>
      </c>
      <c r="J980" s="24">
        <f>Dashboard!$C$6+(Dashboard!$C$15/I980)</f>
        <v>73.457577734963962</v>
      </c>
    </row>
    <row r="981" spans="8:10" x14ac:dyDescent="0.2">
      <c r="H981" s="24">
        <f>Dashboard!$C$6+(Dashboard!$C$15/I981)</f>
        <v>73.604543997395609</v>
      </c>
      <c r="I981">
        <v>220</v>
      </c>
      <c r="J981" s="24">
        <f>Dashboard!$C$6+(Dashboard!$C$15/I981)</f>
        <v>73.604543997395609</v>
      </c>
    </row>
    <row r="982" spans="8:10" x14ac:dyDescent="0.2">
      <c r="H982" s="24">
        <f>Dashboard!$C$6+(Dashboard!$C$15/I982)</f>
        <v>73.752852417475054</v>
      </c>
      <c r="I982">
        <v>219</v>
      </c>
      <c r="J982" s="24">
        <f>Dashboard!$C$6+(Dashboard!$C$15/I982)</f>
        <v>73.752852417475054</v>
      </c>
    </row>
    <row r="983" spans="8:10" x14ac:dyDescent="0.2">
      <c r="H983" s="24">
        <f>Dashboard!$C$6+(Dashboard!$C$15/I983)</f>
        <v>73.902521465261628</v>
      </c>
      <c r="I983">
        <v>218</v>
      </c>
      <c r="J983" s="24">
        <f>Dashboard!$C$6+(Dashboard!$C$15/I983)</f>
        <v>73.902521465261628</v>
      </c>
    </row>
    <row r="984" spans="8:10" x14ac:dyDescent="0.2">
      <c r="H984" s="24">
        <f>Dashboard!$C$6+(Dashboard!$C$15/I984)</f>
        <v>74.053569951276671</v>
      </c>
      <c r="I984">
        <v>217</v>
      </c>
      <c r="J984" s="24">
        <f>Dashboard!$C$6+(Dashboard!$C$15/I984)</f>
        <v>74.053569951276671</v>
      </c>
    </row>
    <row r="985" spans="8:10" x14ac:dyDescent="0.2">
      <c r="H985" s="24">
        <f>Dashboard!$C$6+(Dashboard!$C$15/I985)</f>
        <v>74.206017034384416</v>
      </c>
      <c r="I985">
        <v>216</v>
      </c>
      <c r="J985" s="24">
        <f>Dashboard!$C$6+(Dashboard!$C$15/I985)</f>
        <v>74.206017034384416</v>
      </c>
    </row>
    <row r="986" spans="8:10" x14ac:dyDescent="0.2">
      <c r="H986" s="24">
        <f>Dashboard!$C$6+(Dashboard!$C$15/I986)</f>
        <v>74.359882229893188</v>
      </c>
      <c r="I986">
        <v>215</v>
      </c>
      <c r="J986" s="24">
        <f>Dashboard!$C$6+(Dashboard!$C$15/I986)</f>
        <v>74.359882229893188</v>
      </c>
    </row>
    <row r="987" spans="8:10" x14ac:dyDescent="0.2">
      <c r="H987" s="24">
        <f>Dashboard!$C$6+(Dashboard!$C$15/I987)</f>
        <v>74.515185417883345</v>
      </c>
      <c r="I987">
        <v>214</v>
      </c>
      <c r="J987" s="24">
        <f>Dashboard!$C$6+(Dashboard!$C$15/I987)</f>
        <v>74.515185417883345</v>
      </c>
    </row>
    <row r="988" spans="8:10" x14ac:dyDescent="0.2">
      <c r="H988" s="24">
        <f>Dashboard!$C$6+(Dashboard!$C$15/I988)</f>
        <v>74.671946851770116</v>
      </c>
      <c r="I988">
        <v>213</v>
      </c>
      <c r="J988" s="24">
        <f>Dashboard!$C$6+(Dashboard!$C$15/I988)</f>
        <v>74.671946851770116</v>
      </c>
    </row>
    <row r="989" spans="8:10" x14ac:dyDescent="0.2">
      <c r="H989" s="24">
        <f>Dashboard!$C$6+(Dashboard!$C$15/I989)</f>
        <v>74.830187167108662</v>
      </c>
      <c r="I989">
        <v>212</v>
      </c>
      <c r="J989" s="24">
        <f>Dashboard!$C$6+(Dashboard!$C$15/I989)</f>
        <v>74.830187167108662</v>
      </c>
    </row>
    <row r="990" spans="8:10" x14ac:dyDescent="0.2">
      <c r="H990" s="24">
        <f>Dashboard!$C$6+(Dashboard!$C$15/I990)</f>
        <v>74.989927390649456</v>
      </c>
      <c r="I990">
        <v>211</v>
      </c>
      <c r="J990" s="24">
        <f>Dashboard!$C$6+(Dashboard!$C$15/I990)</f>
        <v>74.989927390649456</v>
      </c>
    </row>
    <row r="991" spans="8:10" x14ac:dyDescent="0.2">
      <c r="H991" s="24">
        <f>Dashboard!$C$6+(Dashboard!$C$15/I991)</f>
        <v>75.15118894965255</v>
      </c>
      <c r="I991">
        <v>210</v>
      </c>
      <c r="J991" s="24">
        <f>Dashboard!$C$6+(Dashboard!$C$15/I991)</f>
        <v>75.15118894965255</v>
      </c>
    </row>
    <row r="992" spans="8:10" x14ac:dyDescent="0.2">
      <c r="H992" s="24">
        <f>Dashboard!$C$6+(Dashboard!$C$15/I992)</f>
        <v>75.313993681469071</v>
      </c>
      <c r="I992">
        <v>209</v>
      </c>
      <c r="J992" s="24">
        <f>Dashboard!$C$6+(Dashboard!$C$15/I992)</f>
        <v>75.313993681469071</v>
      </c>
    </row>
    <row r="993" spans="8:10" x14ac:dyDescent="0.2">
      <c r="H993" s="24">
        <f>Dashboard!$C$6+(Dashboard!$C$15/I993)</f>
        <v>75.478363843399208</v>
      </c>
      <c r="I993">
        <v>208</v>
      </c>
      <c r="J993" s="24">
        <f>Dashboard!$C$6+(Dashboard!$C$15/I993)</f>
        <v>75.478363843399208</v>
      </c>
    </row>
    <row r="994" spans="8:10" x14ac:dyDescent="0.2">
      <c r="H994" s="24">
        <f>Dashboard!$C$6+(Dashboard!$C$15/I994)</f>
        <v>75.644322122835916</v>
      </c>
      <c r="I994">
        <v>207</v>
      </c>
      <c r="J994" s="24">
        <f>Dashboard!$C$6+(Dashboard!$C$15/I994)</f>
        <v>75.644322122835916</v>
      </c>
    </row>
    <row r="995" spans="8:10" x14ac:dyDescent="0.2">
      <c r="H995" s="24">
        <f>Dashboard!$C$6+(Dashboard!$C$15/I995)</f>
        <v>75.811891647704059</v>
      </c>
      <c r="I995">
        <v>206</v>
      </c>
      <c r="J995" s="24">
        <f>Dashboard!$C$6+(Dashboard!$C$15/I995)</f>
        <v>75.811891647704059</v>
      </c>
    </row>
    <row r="996" spans="8:10" x14ac:dyDescent="0.2">
      <c r="H996" s="24">
        <f>Dashboard!$C$6+(Dashboard!$C$15/I996)</f>
        <v>75.981095997205045</v>
      </c>
      <c r="I996">
        <v>205</v>
      </c>
      <c r="J996" s="24">
        <f>Dashboard!$C$6+(Dashboard!$C$15/I996)</f>
        <v>75.981095997205045</v>
      </c>
    </row>
    <row r="997" spans="8:10" x14ac:dyDescent="0.2">
      <c r="H997" s="24">
        <f>Dashboard!$C$6+(Dashboard!$C$15/I997)</f>
        <v>76.151959212877628</v>
      </c>
      <c r="I997">
        <v>204</v>
      </c>
      <c r="J997" s="24">
        <f>Dashboard!$C$6+(Dashboard!$C$15/I997)</f>
        <v>76.151959212877628</v>
      </c>
    </row>
    <row r="998" spans="8:10" x14ac:dyDescent="0.2">
      <c r="H998" s="24">
        <f>Dashboard!$C$6+(Dashboard!$C$15/I998)</f>
        <v>76.324505809985396</v>
      </c>
      <c r="I998">
        <v>203</v>
      </c>
      <c r="J998" s="24">
        <f>Dashboard!$C$6+(Dashboard!$C$15/I998)</f>
        <v>76.324505809985396</v>
      </c>
    </row>
    <row r="999" spans="8:10" x14ac:dyDescent="0.2">
      <c r="H999" s="24">
        <f>Dashboard!$C$6+(Dashboard!$C$15/I999)</f>
        <v>76.498760789242752</v>
      </c>
      <c r="I999">
        <v>202</v>
      </c>
      <c r="J999" s="24">
        <f>Dashboard!$C$6+(Dashboard!$C$15/I999)</f>
        <v>76.498760789242752</v>
      </c>
    </row>
    <row r="1000" spans="8:10" x14ac:dyDescent="0.2">
      <c r="H1000" s="24">
        <f>Dashboard!$C$6+(Dashboard!$C$15/I1000)</f>
        <v>76.674749648890725</v>
      </c>
      <c r="I1000">
        <v>201</v>
      </c>
      <c r="J1000" s="24">
        <f>Dashboard!$C$6+(Dashboard!$C$15/I1000)</f>
        <v>76.674749648890725</v>
      </c>
    </row>
    <row r="1001" spans="8:10" x14ac:dyDescent="0.2">
      <c r="H1001" s="24">
        <f>Dashboard!$C$6+(Dashboard!$C$15/I1001)</f>
        <v>76.852498397135179</v>
      </c>
      <c r="I1001">
        <v>200</v>
      </c>
      <c r="J1001" s="24">
        <f>Dashboard!$C$6+(Dashboard!$C$15/I1001)</f>
        <v>76.852498397135179</v>
      </c>
    </row>
    <row r="1002" spans="8:10" x14ac:dyDescent="0.2">
      <c r="H1002" s="24">
        <f>Dashboard!$C$6+(Dashboard!$C$15/I1002)</f>
        <v>77.032033564959974</v>
      </c>
      <c r="I1002">
        <v>199</v>
      </c>
      <c r="J1002" s="24">
        <f>Dashboard!$C$6+(Dashboard!$C$15/I1002)</f>
        <v>77.032033564959974</v>
      </c>
    </row>
    <row r="1003" spans="8:10" x14ac:dyDescent="0.2">
      <c r="H1003" s="24">
        <f>Dashboard!$C$6+(Dashboard!$C$15/I1003)</f>
        <v>77.213382219328452</v>
      </c>
      <c r="I1003">
        <v>198</v>
      </c>
      <c r="J1003" s="24">
        <f>Dashboard!$C$6+(Dashboard!$C$15/I1003)</f>
        <v>77.213382219328452</v>
      </c>
    </row>
    <row r="1004" spans="8:10" x14ac:dyDescent="0.2">
      <c r="H1004" s="24">
        <f>Dashboard!$C$6+(Dashboard!$C$15/I1004)</f>
        <v>77.396571976786987</v>
      </c>
      <c r="I1004">
        <v>197</v>
      </c>
      <c r="J1004" s="24">
        <f>Dashboard!$C$6+(Dashboard!$C$15/I1004)</f>
        <v>77.396571976786987</v>
      </c>
    </row>
    <row r="1005" spans="8:10" x14ac:dyDescent="0.2">
      <c r="H1005" s="24">
        <f>Dashboard!$C$6+(Dashboard!$C$15/I1005)</f>
        <v>77.581631017484881</v>
      </c>
      <c r="I1005">
        <v>196</v>
      </c>
      <c r="J1005" s="24">
        <f>Dashboard!$C$6+(Dashboard!$C$15/I1005)</f>
        <v>77.581631017484881</v>
      </c>
    </row>
    <row r="1006" spans="8:10" x14ac:dyDescent="0.2">
      <c r="H1006" s="24">
        <f>Dashboard!$C$6+(Dashboard!$C$15/I1006)</f>
        <v>77.768588099625816</v>
      </c>
      <c r="I1006">
        <v>195</v>
      </c>
      <c r="J1006" s="24">
        <f>Dashboard!$C$6+(Dashboard!$C$15/I1006)</f>
        <v>77.768588099625816</v>
      </c>
    </row>
    <row r="1007" spans="8:10" x14ac:dyDescent="0.2">
      <c r="H1007" s="24">
        <f>Dashboard!$C$6+(Dashboard!$C$15/I1007)</f>
        <v>77.957472574366165</v>
      </c>
      <c r="I1007">
        <v>194</v>
      </c>
      <c r="J1007" s="24">
        <f>Dashboard!$C$6+(Dashboard!$C$15/I1007)</f>
        <v>77.957472574366165</v>
      </c>
    </row>
    <row r="1008" spans="8:10" x14ac:dyDescent="0.2">
      <c r="H1008" s="24">
        <f>Dashboard!$C$6+(Dashboard!$C$15/I1008)</f>
        <v>78.14831440117635</v>
      </c>
      <c r="I1008">
        <v>193</v>
      </c>
      <c r="J1008" s="24">
        <f>Dashboard!$C$6+(Dashboard!$C$15/I1008)</f>
        <v>78.14831440117635</v>
      </c>
    </row>
    <row r="1009" spans="8:10" x14ac:dyDescent="0.2">
      <c r="H1009" s="24">
        <f>Dashboard!$C$6+(Dashboard!$C$15/I1009)</f>
        <v>78.341144163682486</v>
      </c>
      <c r="I1009">
        <v>192</v>
      </c>
      <c r="J1009" s="24">
        <f>Dashboard!$C$6+(Dashboard!$C$15/I1009)</f>
        <v>78.341144163682486</v>
      </c>
    </row>
    <row r="1010" spans="8:10" x14ac:dyDescent="0.2">
      <c r="H1010" s="24">
        <f>Dashboard!$C$6+(Dashboard!$C$15/I1010)</f>
        <v>78.535993086005419</v>
      </c>
      <c r="I1010">
        <v>191</v>
      </c>
      <c r="J1010" s="24">
        <f>Dashboard!$C$6+(Dashboard!$C$15/I1010)</f>
        <v>78.535993086005419</v>
      </c>
    </row>
    <row r="1011" spans="8:10" x14ac:dyDescent="0.2">
      <c r="H1011" s="24">
        <f>Dashboard!$C$6+(Dashboard!$C$15/I1011)</f>
        <v>78.732893049615967</v>
      </c>
      <c r="I1011">
        <v>190</v>
      </c>
      <c r="J1011" s="24">
        <f>Dashboard!$C$6+(Dashboard!$C$15/I1011)</f>
        <v>78.732893049615967</v>
      </c>
    </row>
    <row r="1012" spans="8:10" x14ac:dyDescent="0.2">
      <c r="H1012" s="24">
        <f>Dashboard!$C$6+(Dashboard!$C$15/I1012)</f>
        <v>78.931876610725055</v>
      </c>
      <c r="I1012">
        <v>189</v>
      </c>
      <c r="J1012" s="24">
        <f>Dashboard!$C$6+(Dashboard!$C$15/I1012)</f>
        <v>78.931876610725055</v>
      </c>
    </row>
    <row r="1013" spans="8:10" x14ac:dyDescent="0.2">
      <c r="H1013" s="24">
        <f>Dashboard!$C$6+(Dashboard!$C$15/I1013)</f>
        <v>79.132977018228914</v>
      </c>
      <c r="I1013">
        <v>188</v>
      </c>
      <c r="J1013" s="24">
        <f>Dashboard!$C$6+(Dashboard!$C$15/I1013)</f>
        <v>79.132977018228914</v>
      </c>
    </row>
    <row r="1014" spans="8:10" x14ac:dyDescent="0.2">
      <c r="H1014" s="24">
        <f>Dashboard!$C$6+(Dashboard!$C$15/I1014)</f>
        <v>79.336228232230127</v>
      </c>
      <c r="I1014">
        <v>187</v>
      </c>
      <c r="J1014" s="24">
        <f>Dashboard!$C$6+(Dashboard!$C$15/I1014)</f>
        <v>79.336228232230127</v>
      </c>
    </row>
    <row r="1015" spans="8:10" x14ac:dyDescent="0.2">
      <c r="H1015" s="24">
        <f>Dashboard!$C$6+(Dashboard!$C$15/I1015)</f>
        <v>79.541664943156107</v>
      </c>
      <c r="I1015">
        <v>186</v>
      </c>
      <c r="J1015" s="24">
        <f>Dashboard!$C$6+(Dashboard!$C$15/I1015)</f>
        <v>79.541664943156107</v>
      </c>
    </row>
    <row r="1016" spans="8:10" x14ac:dyDescent="0.2">
      <c r="H1016" s="24">
        <f>Dashboard!$C$6+(Dashboard!$C$15/I1016)</f>
        <v>79.749322591497489</v>
      </c>
      <c r="I1016">
        <v>185</v>
      </c>
      <c r="J1016" s="24">
        <f>Dashboard!$C$6+(Dashboard!$C$15/I1016)</f>
        <v>79.749322591497489</v>
      </c>
    </row>
    <row r="1017" spans="8:10" x14ac:dyDescent="0.2">
      <c r="H1017" s="24">
        <f>Dashboard!$C$6+(Dashboard!$C$15/I1017)</f>
        <v>79.959237388190417</v>
      </c>
      <c r="I1017">
        <v>184</v>
      </c>
      <c r="J1017" s="24">
        <f>Dashboard!$C$6+(Dashboard!$C$15/I1017)</f>
        <v>79.959237388190417</v>
      </c>
    </row>
    <row r="1018" spans="8:10" x14ac:dyDescent="0.2">
      <c r="H1018" s="24">
        <f>Dashboard!$C$6+(Dashboard!$C$15/I1018)</f>
        <v>80.171446335666857</v>
      </c>
      <c r="I1018">
        <v>183</v>
      </c>
      <c r="J1018" s="24">
        <f>Dashboard!$C$6+(Dashboard!$C$15/I1018)</f>
        <v>80.171446335666857</v>
      </c>
    </row>
    <row r="1019" spans="8:10" x14ac:dyDescent="0.2">
      <c r="H1019" s="24">
        <f>Dashboard!$C$6+(Dashboard!$C$15/I1019)</f>
        <v>80.385987249599097</v>
      </c>
      <c r="I1019">
        <v>182</v>
      </c>
      <c r="J1019" s="24">
        <f>Dashboard!$C$6+(Dashboard!$C$15/I1019)</f>
        <v>80.385987249599097</v>
      </c>
    </row>
    <row r="1020" spans="8:10" x14ac:dyDescent="0.2">
      <c r="H1020" s="24">
        <f>Dashboard!$C$6+(Dashboard!$C$15/I1020)</f>
        <v>80.602898781364843</v>
      </c>
      <c r="I1020">
        <v>181</v>
      </c>
      <c r="J1020" s="24">
        <f>Dashboard!$C$6+(Dashboard!$C$15/I1020)</f>
        <v>80.602898781364843</v>
      </c>
    </row>
    <row r="1021" spans="8:10" x14ac:dyDescent="0.2">
      <c r="H1021" s="24">
        <f>Dashboard!$C$6+(Dashboard!$C$15/I1021)</f>
        <v>80.822220441261308</v>
      </c>
      <c r="I1021">
        <v>180</v>
      </c>
      <c r="J1021" s="24">
        <f>Dashboard!$C$6+(Dashboard!$C$15/I1021)</f>
        <v>80.822220441261308</v>
      </c>
    </row>
    <row r="1022" spans="8:10" x14ac:dyDescent="0.2">
      <c r="H1022" s="24">
        <f>Dashboard!$C$6+(Dashboard!$C$15/I1022)</f>
        <v>81.043992622497399</v>
      </c>
      <c r="I1022">
        <v>179</v>
      </c>
      <c r="J1022" s="24">
        <f>Dashboard!$C$6+(Dashboard!$C$15/I1022)</f>
        <v>81.043992622497399</v>
      </c>
    </row>
    <row r="1023" spans="8:10" x14ac:dyDescent="0.2">
      <c r="H1023" s="24">
        <f>Dashboard!$C$6+(Dashboard!$C$15/I1023)</f>
        <v>81.268256625994582</v>
      </c>
      <c r="I1023">
        <v>178</v>
      </c>
      <c r="J1023" s="24">
        <f>Dashboard!$C$6+(Dashboard!$C$15/I1023)</f>
        <v>81.268256625994582</v>
      </c>
    </row>
    <row r="1024" spans="8:10" x14ac:dyDescent="0.2">
      <c r="H1024" s="24">
        <f>Dashboard!$C$6+(Dashboard!$C$15/I1024)</f>
        <v>81.495054686028453</v>
      </c>
      <c r="I1024">
        <v>177</v>
      </c>
      <c r="J1024" s="24">
        <f>Dashboard!$C$6+(Dashboard!$C$15/I1024)</f>
        <v>81.495054686028453</v>
      </c>
    </row>
    <row r="1025" spans="8:10" x14ac:dyDescent="0.2">
      <c r="H1025" s="24">
        <f>Dashboard!$C$6+(Dashboard!$C$15/I1025)</f>
        <v>81.724429996744519</v>
      </c>
      <c r="I1025">
        <v>176</v>
      </c>
      <c r="J1025" s="24">
        <f>Dashboard!$C$6+(Dashboard!$C$15/I1025)</f>
        <v>81.724429996744519</v>
      </c>
    </row>
    <row r="1026" spans="8:10" x14ac:dyDescent="0.2">
      <c r="H1026" s="24">
        <f>Dashboard!$C$6+(Dashboard!$C$15/I1026)</f>
        <v>81.956426739583065</v>
      </c>
      <c r="I1026">
        <v>175</v>
      </c>
      <c r="J1026" s="24">
        <f>Dashboard!$C$6+(Dashboard!$C$15/I1026)</f>
        <v>81.956426739583065</v>
      </c>
    </row>
    <row r="1027" spans="8:10" x14ac:dyDescent="0.2">
      <c r="H1027" s="24">
        <f>Dashboard!$C$6+(Dashboard!$C$15/I1027)</f>
        <v>82.191090111649629</v>
      </c>
      <c r="I1027">
        <v>174</v>
      </c>
      <c r="J1027" s="24">
        <f>Dashboard!$C$6+(Dashboard!$C$15/I1027)</f>
        <v>82.191090111649629</v>
      </c>
    </row>
    <row r="1028" spans="8:10" x14ac:dyDescent="0.2">
      <c r="H1028" s="24">
        <f>Dashboard!$C$6+(Dashboard!$C$15/I1028)</f>
        <v>82.42846635506956</v>
      </c>
      <c r="I1028">
        <v>173</v>
      </c>
      <c r="J1028" s="24">
        <f>Dashboard!$C$6+(Dashboard!$C$15/I1028)</f>
        <v>82.42846635506956</v>
      </c>
    </row>
    <row r="1029" spans="8:10" x14ac:dyDescent="0.2">
      <c r="H1029" s="24">
        <f>Dashboard!$C$6+(Dashboard!$C$15/I1029)</f>
        <v>82.668602787366495</v>
      </c>
      <c r="I1029">
        <v>172</v>
      </c>
      <c r="J1029" s="24">
        <f>Dashboard!$C$6+(Dashboard!$C$15/I1029)</f>
        <v>82.668602787366495</v>
      </c>
    </row>
    <row r="1030" spans="8:10" x14ac:dyDescent="0.2">
      <c r="H1030" s="24">
        <f>Dashboard!$C$6+(Dashboard!$C$15/I1030)</f>
        <v>82.911547832906649</v>
      </c>
      <c r="I1030">
        <v>171</v>
      </c>
      <c r="J1030" s="24">
        <f>Dashboard!$C$6+(Dashboard!$C$15/I1030)</f>
        <v>82.911547832906649</v>
      </c>
    </row>
    <row r="1031" spans="8:10" x14ac:dyDescent="0.2">
      <c r="H1031" s="24">
        <f>Dashboard!$C$6+(Dashboard!$C$15/I1031)</f>
        <v>83.157351055453148</v>
      </c>
      <c r="I1031">
        <v>170</v>
      </c>
      <c r="J1031" s="24">
        <f>Dashboard!$C$6+(Dashboard!$C$15/I1031)</f>
        <v>83.157351055453148</v>
      </c>
    </row>
    <row r="1032" spans="8:10" x14ac:dyDescent="0.2">
      <c r="H1032" s="24">
        <f>Dashboard!$C$6+(Dashboard!$C$15/I1032)</f>
        <v>83.406063191875944</v>
      </c>
      <c r="I1032">
        <v>169</v>
      </c>
      <c r="J1032" s="24">
        <f>Dashboard!$C$6+(Dashboard!$C$15/I1032)</f>
        <v>83.406063191875944</v>
      </c>
    </row>
    <row r="1033" spans="8:10" x14ac:dyDescent="0.2">
      <c r="H1033" s="24">
        <f>Dashboard!$C$6+(Dashboard!$C$15/I1033)</f>
        <v>83.657736187065694</v>
      </c>
      <c r="I1033">
        <v>168</v>
      </c>
      <c r="J1033" s="24">
        <f>Dashboard!$C$6+(Dashboard!$C$15/I1033)</f>
        <v>83.657736187065694</v>
      </c>
    </row>
    <row r="1034" spans="8:10" x14ac:dyDescent="0.2">
      <c r="H1034" s="24">
        <f>Dashboard!$C$6+(Dashboard!$C$15/I1034)</f>
        <v>83.912423230102007</v>
      </c>
      <c r="I1034">
        <v>167</v>
      </c>
      <c r="J1034" s="24">
        <f>Dashboard!$C$6+(Dashboard!$C$15/I1034)</f>
        <v>83.912423230102007</v>
      </c>
    </row>
    <row r="1035" spans="8:10" x14ac:dyDescent="0.2">
      <c r="H1035" s="24">
        <f>Dashboard!$C$6+(Dashboard!$C$15/I1035)</f>
        <v>84.170178791729128</v>
      </c>
      <c r="I1035">
        <v>166</v>
      </c>
      <c r="J1035" s="24">
        <f>Dashboard!$C$6+(Dashboard!$C$15/I1035)</f>
        <v>84.170178791729128</v>
      </c>
    </row>
    <row r="1036" spans="8:10" x14ac:dyDescent="0.2">
      <c r="H1036" s="24">
        <f>Dashboard!$C$6+(Dashboard!$C$15/I1036)</f>
        <v>84.431058663194165</v>
      </c>
      <c r="I1036">
        <v>165</v>
      </c>
      <c r="J1036" s="24">
        <f>Dashboard!$C$6+(Dashboard!$C$15/I1036)</f>
        <v>84.431058663194165</v>
      </c>
    </row>
    <row r="1037" spans="8:10" x14ac:dyDescent="0.2">
      <c r="H1037" s="24">
        <f>Dashboard!$C$6+(Dashboard!$C$15/I1037)</f>
        <v>84.695119996506321</v>
      </c>
      <c r="I1037">
        <v>164</v>
      </c>
      <c r="J1037" s="24">
        <f>Dashboard!$C$6+(Dashboard!$C$15/I1037)</f>
        <v>84.695119996506321</v>
      </c>
    </row>
    <row r="1038" spans="8:10" x14ac:dyDescent="0.2">
      <c r="H1038" s="24">
        <f>Dashboard!$C$6+(Dashboard!$C$15/I1038)</f>
        <v>84.962421346178132</v>
      </c>
      <c r="I1038">
        <v>163</v>
      </c>
      <c r="J1038" s="24">
        <f>Dashboard!$C$6+(Dashboard!$C$15/I1038)</f>
        <v>84.962421346178132</v>
      </c>
    </row>
    <row r="1039" spans="8:10" x14ac:dyDescent="0.2">
      <c r="H1039" s="24">
        <f>Dashboard!$C$6+(Dashboard!$C$15/I1039)</f>
        <v>85.233022712512565</v>
      </c>
      <c r="I1039">
        <v>162</v>
      </c>
      <c r="J1039" s="24">
        <f>Dashboard!$C$6+(Dashboard!$C$15/I1039)</f>
        <v>85.233022712512565</v>
      </c>
    </row>
    <row r="1040" spans="8:10" x14ac:dyDescent="0.2">
      <c r="H1040" s="24">
        <f>Dashboard!$C$6+(Dashboard!$C$15/I1040)</f>
        <v>85.506985586503333</v>
      </c>
      <c r="I1040">
        <v>161</v>
      </c>
      <c r="J1040" s="24">
        <f>Dashboard!$C$6+(Dashboard!$C$15/I1040)</f>
        <v>85.506985586503333</v>
      </c>
    </row>
    <row r="1041" spans="8:10" x14ac:dyDescent="0.2">
      <c r="H1041" s="24">
        <f>Dashboard!$C$6+(Dashboard!$C$15/I1041)</f>
        <v>85.784372996418966</v>
      </c>
      <c r="I1041">
        <v>160</v>
      </c>
      <c r="J1041" s="24">
        <f>Dashboard!$C$6+(Dashboard!$C$15/I1041)</f>
        <v>85.784372996418966</v>
      </c>
    </row>
    <row r="1042" spans="8:10" x14ac:dyDescent="0.2">
      <c r="H1042" s="24">
        <f>Dashboard!$C$6+(Dashboard!$C$15/I1042)</f>
        <v>86.065249556144877</v>
      </c>
      <c r="I1042">
        <v>159</v>
      </c>
      <c r="J1042" s="24">
        <f>Dashboard!$C$6+(Dashboard!$C$15/I1042)</f>
        <v>86.065249556144877</v>
      </c>
    </row>
    <row r="1043" spans="8:10" x14ac:dyDescent="0.2">
      <c r="H1043" s="24">
        <f>Dashboard!$C$6+(Dashboard!$C$15/I1043)</f>
        <v>86.349681515360984</v>
      </c>
      <c r="I1043">
        <v>158</v>
      </c>
      <c r="J1043" s="24">
        <f>Dashboard!$C$6+(Dashboard!$C$15/I1043)</f>
        <v>86.349681515360984</v>
      </c>
    </row>
    <row r="1044" spans="8:10" x14ac:dyDescent="0.2">
      <c r="H1044" s="24">
        <f>Dashboard!$C$6+(Dashboard!$C$15/I1044)</f>
        <v>86.637736811637168</v>
      </c>
      <c r="I1044">
        <v>157</v>
      </c>
      <c r="J1044" s="24">
        <f>Dashboard!$C$6+(Dashboard!$C$15/I1044)</f>
        <v>86.637736811637168</v>
      </c>
    </row>
    <row r="1045" spans="8:10" x14ac:dyDescent="0.2">
      <c r="H1045" s="24">
        <f>Dashboard!$C$6+(Dashboard!$C$15/I1045)</f>
        <v>86.929485124532277</v>
      </c>
      <c r="I1045">
        <v>156</v>
      </c>
      <c r="J1045" s="24">
        <f>Dashboard!$C$6+(Dashboard!$C$15/I1045)</f>
        <v>86.929485124532277</v>
      </c>
    </row>
    <row r="1046" spans="8:10" x14ac:dyDescent="0.2">
      <c r="H1046" s="24">
        <f>Dashboard!$C$6+(Dashboard!$C$15/I1046)</f>
        <v>87.224997931787328</v>
      </c>
      <c r="I1046">
        <v>155</v>
      </c>
      <c r="J1046" s="24">
        <f>Dashboard!$C$6+(Dashboard!$C$15/I1046)</f>
        <v>87.224997931787328</v>
      </c>
    </row>
    <row r="1047" spans="8:10" x14ac:dyDescent="0.2">
      <c r="H1047" s="24">
        <f>Dashboard!$C$6+(Dashboard!$C$15/I1047)</f>
        <v>87.524348567708017</v>
      </c>
      <c r="I1047">
        <v>154</v>
      </c>
      <c r="J1047" s="24">
        <f>Dashboard!$C$6+(Dashboard!$C$15/I1047)</f>
        <v>87.524348567708017</v>
      </c>
    </row>
    <row r="1048" spans="8:10" x14ac:dyDescent="0.2">
      <c r="H1048" s="24">
        <f>Dashboard!$C$6+(Dashboard!$C$15/I1048)</f>
        <v>87.827612283836828</v>
      </c>
      <c r="I1048">
        <v>153</v>
      </c>
      <c r="J1048" s="24">
        <f>Dashboard!$C$6+(Dashboard!$C$15/I1048)</f>
        <v>87.827612283836828</v>
      </c>
    </row>
    <row r="1049" spans="8:10" x14ac:dyDescent="0.2">
      <c r="H1049" s="24">
        <f>Dashboard!$C$6+(Dashboard!$C$15/I1049)</f>
        <v>88.134866312019966</v>
      </c>
      <c r="I1049">
        <v>152</v>
      </c>
      <c r="J1049" s="24">
        <f>Dashboard!$C$6+(Dashboard!$C$15/I1049)</f>
        <v>88.134866312019966</v>
      </c>
    </row>
    <row r="1050" spans="8:10" x14ac:dyDescent="0.2">
      <c r="H1050" s="24">
        <f>Dashboard!$C$6+(Dashboard!$C$15/I1050)</f>
        <v>88.446189929980363</v>
      </c>
      <c r="I1050">
        <v>151</v>
      </c>
      <c r="J1050" s="24">
        <f>Dashboard!$C$6+(Dashboard!$C$15/I1050)</f>
        <v>88.446189929980363</v>
      </c>
    </row>
    <row r="1051" spans="8:10" x14ac:dyDescent="0.2">
      <c r="H1051" s="24">
        <f>Dashboard!$C$6+(Dashboard!$C$15/I1051)</f>
        <v>88.761664529513567</v>
      </c>
      <c r="I1051">
        <v>150</v>
      </c>
      <c r="J1051" s="24">
        <f>Dashboard!$C$6+(Dashboard!$C$15/I1051)</f>
        <v>88.761664529513567</v>
      </c>
    </row>
    <row r="1052" spans="8:10" x14ac:dyDescent="0.2">
      <c r="H1052" s="24">
        <f>Dashboard!$C$6+(Dashboard!$C$15/I1052)</f>
        <v>89.08137368742976</v>
      </c>
      <c r="I1052">
        <v>149</v>
      </c>
      <c r="J1052" s="24">
        <f>Dashboard!$C$6+(Dashboard!$C$15/I1052)</f>
        <v>89.08137368742976</v>
      </c>
    </row>
    <row r="1053" spans="8:10" x14ac:dyDescent="0.2">
      <c r="H1053" s="24">
        <f>Dashboard!$C$6+(Dashboard!$C$15/I1053)</f>
        <v>89.405403239371864</v>
      </c>
      <c r="I1053">
        <v>148</v>
      </c>
      <c r="J1053" s="24">
        <f>Dashboard!$C$6+(Dashboard!$C$15/I1053)</f>
        <v>89.405403239371864</v>
      </c>
    </row>
    <row r="1054" spans="8:10" x14ac:dyDescent="0.2">
      <c r="H1054" s="24">
        <f>Dashboard!$C$6+(Dashboard!$C$15/I1054)</f>
        <v>89.733841356646508</v>
      </c>
      <c r="I1054">
        <v>147</v>
      </c>
      <c r="J1054" s="24">
        <f>Dashboard!$C$6+(Dashboard!$C$15/I1054)</f>
        <v>89.733841356646508</v>
      </c>
    </row>
    <row r="1055" spans="8:10" x14ac:dyDescent="0.2">
      <c r="H1055" s="24">
        <f>Dashboard!$C$6+(Dashboard!$C$15/I1055)</f>
        <v>90.066778626212567</v>
      </c>
      <c r="I1055">
        <v>146</v>
      </c>
      <c r="J1055" s="24">
        <f>Dashboard!$C$6+(Dashboard!$C$15/I1055)</f>
        <v>90.066778626212567</v>
      </c>
    </row>
    <row r="1056" spans="8:10" x14ac:dyDescent="0.2">
      <c r="H1056" s="24">
        <f>Dashboard!$C$6+(Dashboard!$C$15/I1056)</f>
        <v>90.404308133979555</v>
      </c>
      <c r="I1056">
        <v>145</v>
      </c>
      <c r="J1056" s="24">
        <f>Dashboard!$C$6+(Dashboard!$C$15/I1056)</f>
        <v>90.404308133979555</v>
      </c>
    </row>
    <row r="1057" spans="8:10" x14ac:dyDescent="0.2">
      <c r="H1057" s="24">
        <f>Dashboard!$C$6+(Dashboard!$C$15/I1057)</f>
        <v>90.746525551576639</v>
      </c>
      <c r="I1057">
        <v>144</v>
      </c>
      <c r="J1057" s="24">
        <f>Dashboard!$C$6+(Dashboard!$C$15/I1057)</f>
        <v>90.746525551576639</v>
      </c>
    </row>
    <row r="1058" spans="8:10" x14ac:dyDescent="0.2">
      <c r="H1058" s="24">
        <f>Dashboard!$C$6+(Dashboard!$C$15/I1058)</f>
        <v>91.093529226762485</v>
      </c>
      <c r="I1058">
        <v>143</v>
      </c>
      <c r="J1058" s="24">
        <f>Dashboard!$C$6+(Dashboard!$C$15/I1058)</f>
        <v>91.093529226762485</v>
      </c>
    </row>
    <row r="1059" spans="8:10" x14ac:dyDescent="0.2">
      <c r="H1059" s="24">
        <f>Dashboard!$C$6+(Dashboard!$C$15/I1059)</f>
        <v>91.445420277655188</v>
      </c>
      <c r="I1059">
        <v>142</v>
      </c>
      <c r="J1059" s="24">
        <f>Dashboard!$C$6+(Dashboard!$C$15/I1059)</f>
        <v>91.445420277655188</v>
      </c>
    </row>
    <row r="1060" spans="8:10" x14ac:dyDescent="0.2">
      <c r="H1060" s="24">
        <f>Dashboard!$C$6+(Dashboard!$C$15/I1060)</f>
        <v>91.802302690971885</v>
      </c>
      <c r="I1060">
        <v>141</v>
      </c>
      <c r="J1060" s="24">
        <f>Dashboard!$C$6+(Dashboard!$C$15/I1060)</f>
        <v>91.802302690971885</v>
      </c>
    </row>
    <row r="1061" spans="8:10" x14ac:dyDescent="0.2">
      <c r="H1061" s="24">
        <f>Dashboard!$C$6+(Dashboard!$C$15/I1061)</f>
        <v>92.164283424478825</v>
      </c>
      <c r="I1061">
        <v>140</v>
      </c>
      <c r="J1061" s="24">
        <f>Dashboard!$C$6+(Dashboard!$C$15/I1061)</f>
        <v>92.164283424478825</v>
      </c>
    </row>
    <row r="1062" spans="8:10" x14ac:dyDescent="0.2">
      <c r="H1062" s="24">
        <f>Dashboard!$C$6+(Dashboard!$C$15/I1062)</f>
        <v>92.531472513863562</v>
      </c>
      <c r="I1062">
        <v>139</v>
      </c>
      <c r="J1062" s="24">
        <f>Dashboard!$C$6+(Dashboard!$C$15/I1062)</f>
        <v>92.531472513863562</v>
      </c>
    </row>
    <row r="1063" spans="8:10" x14ac:dyDescent="0.2">
      <c r="H1063" s="24">
        <f>Dashboard!$C$6+(Dashboard!$C$15/I1063)</f>
        <v>92.903983184253889</v>
      </c>
      <c r="I1063">
        <v>138</v>
      </c>
      <c r="J1063" s="24">
        <f>Dashboard!$C$6+(Dashboard!$C$15/I1063)</f>
        <v>92.903983184253889</v>
      </c>
    </row>
    <row r="1064" spans="8:10" x14ac:dyDescent="0.2">
      <c r="H1064" s="24">
        <f>Dashboard!$C$6+(Dashboard!$C$15/I1064)</f>
        <v>93.281931966620704</v>
      </c>
      <c r="I1064">
        <v>137</v>
      </c>
      <c r="J1064" s="24">
        <f>Dashboard!$C$6+(Dashboard!$C$15/I1064)</f>
        <v>93.281931966620704</v>
      </c>
    </row>
    <row r="1065" spans="8:10" x14ac:dyDescent="0.2">
      <c r="H1065" s="24">
        <f>Dashboard!$C$6+(Dashboard!$C$15/I1065)</f>
        <v>93.665438819316435</v>
      </c>
      <c r="I1065">
        <v>136</v>
      </c>
      <c r="J1065" s="24">
        <f>Dashboard!$C$6+(Dashboard!$C$15/I1065)</f>
        <v>93.665438819316435</v>
      </c>
    </row>
    <row r="1066" spans="8:10" x14ac:dyDescent="0.2">
      <c r="H1066" s="24">
        <f>Dashboard!$C$6+(Dashboard!$C$15/I1066)</f>
        <v>94.054627255015077</v>
      </c>
      <c r="I1066">
        <v>135</v>
      </c>
      <c r="J1066" s="24">
        <f>Dashboard!$C$6+(Dashboard!$C$15/I1066)</f>
        <v>94.054627255015077</v>
      </c>
    </row>
    <row r="1067" spans="8:10" x14ac:dyDescent="0.2">
      <c r="H1067" s="24">
        <f>Dashboard!$C$6+(Dashboard!$C$15/I1067)</f>
        <v>94.449624473336087</v>
      </c>
      <c r="I1067">
        <v>134</v>
      </c>
      <c r="J1067" s="24">
        <f>Dashboard!$C$6+(Dashboard!$C$15/I1067)</f>
        <v>94.449624473336087</v>
      </c>
    </row>
    <row r="1068" spans="8:10" x14ac:dyDescent="0.2">
      <c r="H1068" s="24">
        <f>Dashboard!$C$6+(Dashboard!$C$15/I1068)</f>
        <v>94.850561499451402</v>
      </c>
      <c r="I1068">
        <v>133</v>
      </c>
      <c r="J1068" s="24">
        <f>Dashboard!$C$6+(Dashboard!$C$15/I1068)</f>
        <v>94.850561499451402</v>
      </c>
    </row>
    <row r="1069" spans="8:10" x14ac:dyDescent="0.2">
      <c r="H1069" s="24">
        <f>Dashboard!$C$6+(Dashboard!$C$15/I1069)</f>
        <v>95.257573328992692</v>
      </c>
      <c r="I1069">
        <v>132</v>
      </c>
      <c r="J1069" s="24">
        <f>Dashboard!$C$6+(Dashboard!$C$15/I1069)</f>
        <v>95.257573328992692</v>
      </c>
    </row>
    <row r="1070" spans="8:10" x14ac:dyDescent="0.2">
      <c r="H1070" s="24">
        <f>Dashboard!$C$6+(Dashboard!$C$15/I1070)</f>
        <v>95.670799079595696</v>
      </c>
      <c r="I1070">
        <v>131</v>
      </c>
      <c r="J1070" s="24">
        <f>Dashboard!$C$6+(Dashboard!$C$15/I1070)</f>
        <v>95.670799079595696</v>
      </c>
    </row>
    <row r="1071" spans="8:10" x14ac:dyDescent="0.2">
      <c r="H1071" s="24">
        <f>Dashboard!$C$6+(Dashboard!$C$15/I1071)</f>
        <v>96.090382149438739</v>
      </c>
      <c r="I1071">
        <v>130</v>
      </c>
      <c r="J1071" s="24">
        <f>Dashboard!$C$6+(Dashboard!$C$15/I1071)</f>
        <v>96.090382149438739</v>
      </c>
    </row>
    <row r="1072" spans="8:10" x14ac:dyDescent="0.2">
      <c r="H1072" s="24">
        <f>Dashboard!$C$6+(Dashboard!$C$15/I1072)</f>
        <v>96.516470383155308</v>
      </c>
      <c r="I1072">
        <v>129</v>
      </c>
      <c r="J1072" s="24">
        <f>Dashboard!$C$6+(Dashboard!$C$15/I1072)</f>
        <v>96.516470383155308</v>
      </c>
    </row>
    <row r="1073" spans="8:10" x14ac:dyDescent="0.2">
      <c r="H1073" s="24">
        <f>Dashboard!$C$6+(Dashboard!$C$15/I1073)</f>
        <v>96.949216245523715</v>
      </c>
      <c r="I1073">
        <v>128</v>
      </c>
      <c r="J1073" s="24">
        <f>Dashboard!$C$6+(Dashboard!$C$15/I1073)</f>
        <v>96.949216245523715</v>
      </c>
    </row>
    <row r="1074" spans="8:10" x14ac:dyDescent="0.2">
      <c r="H1074" s="24">
        <f>Dashboard!$C$6+(Dashboard!$C$15/I1074)</f>
        <v>97.388777003362492</v>
      </c>
      <c r="I1074">
        <v>127</v>
      </c>
      <c r="J1074" s="24">
        <f>Dashboard!$C$6+(Dashboard!$C$15/I1074)</f>
        <v>97.388777003362492</v>
      </c>
    </row>
    <row r="1075" spans="8:10" x14ac:dyDescent="0.2">
      <c r="H1075" s="24">
        <f>Dashboard!$C$6+(Dashboard!$C$15/I1075)</f>
        <v>97.835314916087583</v>
      </c>
      <c r="I1075">
        <v>126</v>
      </c>
      <c r="J1075" s="24">
        <f>Dashboard!$C$6+(Dashboard!$C$15/I1075)</f>
        <v>97.835314916087583</v>
      </c>
    </row>
    <row r="1076" spans="8:10" x14ac:dyDescent="0.2">
      <c r="H1076" s="24">
        <f>Dashboard!$C$6+(Dashboard!$C$15/I1076)</f>
        <v>98.288997435416292</v>
      </c>
      <c r="I1076">
        <v>125</v>
      </c>
      <c r="J1076" s="24">
        <f>Dashboard!$C$6+(Dashboard!$C$15/I1076)</f>
        <v>98.288997435416292</v>
      </c>
    </row>
    <row r="1077" spans="8:10" x14ac:dyDescent="0.2">
      <c r="H1077" s="24">
        <f>Dashboard!$C$6+(Dashboard!$C$15/I1077)</f>
        <v>98.749997414734167</v>
      </c>
      <c r="I1077">
        <v>124</v>
      </c>
      <c r="J1077" s="24">
        <f>Dashboard!$C$6+(Dashboard!$C$15/I1077)</f>
        <v>98.749997414734167</v>
      </c>
    </row>
    <row r="1078" spans="8:10" x14ac:dyDescent="0.2">
      <c r="H1078" s="24">
        <f>Dashboard!$C$6+(Dashboard!$C$15/I1078)</f>
        <v>99.218493328675095</v>
      </c>
      <c r="I1078">
        <v>123</v>
      </c>
      <c r="J1078" s="24">
        <f>Dashboard!$C$6+(Dashboard!$C$15/I1078)</f>
        <v>99.218493328675095</v>
      </c>
    </row>
    <row r="1079" spans="8:10" x14ac:dyDescent="0.2">
      <c r="H1079" s="24">
        <f>Dashboard!$C$6+(Dashboard!$C$15/I1079)</f>
        <v>99.694669503500293</v>
      </c>
      <c r="I1079">
        <v>122</v>
      </c>
      <c r="J1079" s="24">
        <f>Dashboard!$C$6+(Dashboard!$C$15/I1079)</f>
        <v>99.694669503500293</v>
      </c>
    </row>
    <row r="1080" spans="8:10" x14ac:dyDescent="0.2">
      <c r="H1080" s="24">
        <f>Dashboard!$C$6+(Dashboard!$C$15/I1080)</f>
        <v>100.17871635890111</v>
      </c>
      <c r="I1080">
        <v>121</v>
      </c>
      <c r="J1080" s="24">
        <f>Dashboard!$C$6+(Dashboard!$C$15/I1080)</f>
        <v>100.17871635890111</v>
      </c>
    </row>
    <row r="1081" spans="8:10" x14ac:dyDescent="0.2">
      <c r="H1081" s="24">
        <f>Dashboard!$C$6+(Dashboard!$C$15/I1081)</f>
        <v>100.67083066189196</v>
      </c>
      <c r="I1081">
        <v>120</v>
      </c>
      <c r="J1081" s="24">
        <f>Dashboard!$C$6+(Dashboard!$C$15/I1081)</f>
        <v>100.67083066189196</v>
      </c>
    </row>
    <row r="1082" spans="8:10" x14ac:dyDescent="0.2">
      <c r="H1082" s="24">
        <f>Dashboard!$C$6+(Dashboard!$C$15/I1082)</f>
        <v>101.1712157935045</v>
      </c>
      <c r="I1082">
        <v>119</v>
      </c>
      <c r="J1082" s="24">
        <f>Dashboard!$C$6+(Dashboard!$C$15/I1082)</f>
        <v>101.1712157935045</v>
      </c>
    </row>
    <row r="1083" spans="8:10" x14ac:dyDescent="0.2">
      <c r="H1083" s="24">
        <f>Dashboard!$C$6+(Dashboard!$C$15/I1083)</f>
        <v>101.68008202904267</v>
      </c>
      <c r="I1083">
        <v>118</v>
      </c>
      <c r="J1083" s="24">
        <f>Dashboard!$C$6+(Dashboard!$C$15/I1083)</f>
        <v>101.68008202904267</v>
      </c>
    </row>
    <row r="1084" spans="8:10" x14ac:dyDescent="0.2">
      <c r="H1084" s="24">
        <f>Dashboard!$C$6+(Dashboard!$C$15/I1084)</f>
        <v>102.19764683270971</v>
      </c>
      <c r="I1084">
        <v>117</v>
      </c>
      <c r="J1084" s="24">
        <f>Dashboard!$C$6+(Dashboard!$C$15/I1084)</f>
        <v>102.19764683270971</v>
      </c>
    </row>
    <row r="1085" spans="8:10" x14ac:dyDescent="0.2">
      <c r="H1085" s="24">
        <f>Dashboard!$C$6+(Dashboard!$C$15/I1085)</f>
        <v>102.72413516747444</v>
      </c>
      <c r="I1085">
        <v>116</v>
      </c>
      <c r="J1085" s="24">
        <f>Dashboard!$C$6+(Dashboard!$C$15/I1085)</f>
        <v>102.72413516747444</v>
      </c>
    </row>
    <row r="1086" spans="8:10" x14ac:dyDescent="0.2">
      <c r="H1086" s="24">
        <f>Dashboard!$C$6+(Dashboard!$C$15/I1086)</f>
        <v>103.25977982110466</v>
      </c>
      <c r="I1086">
        <v>115</v>
      </c>
      <c r="J1086" s="24">
        <f>Dashboard!$C$6+(Dashboard!$C$15/I1086)</f>
        <v>103.25977982110466</v>
      </c>
    </row>
    <row r="1087" spans="8:10" x14ac:dyDescent="0.2">
      <c r="H1087" s="24">
        <f>Dashboard!$C$6+(Dashboard!$C$15/I1087)</f>
        <v>103.80482174935996</v>
      </c>
      <c r="I1087">
        <v>114</v>
      </c>
      <c r="J1087" s="24">
        <f>Dashboard!$C$6+(Dashboard!$C$15/I1087)</f>
        <v>103.80482174935996</v>
      </c>
    </row>
    <row r="1088" spans="8:10" x14ac:dyDescent="0.2">
      <c r="H1088" s="24">
        <f>Dashboard!$C$6+(Dashboard!$C$15/I1088)</f>
        <v>104.35951043740739</v>
      </c>
      <c r="I1088">
        <v>113</v>
      </c>
      <c r="J1088" s="24">
        <f>Dashboard!$C$6+(Dashboard!$C$15/I1088)</f>
        <v>104.35951043740739</v>
      </c>
    </row>
    <row r="1089" spans="8:10" x14ac:dyDescent="0.2">
      <c r="H1089" s="24">
        <f>Dashboard!$C$6+(Dashboard!$C$15/I1089)</f>
        <v>104.92410428059853</v>
      </c>
      <c r="I1089">
        <v>112</v>
      </c>
      <c r="J1089" s="24">
        <f>Dashboard!$C$6+(Dashboard!$C$15/I1089)</f>
        <v>104.92410428059853</v>
      </c>
    </row>
    <row r="1090" spans="8:10" x14ac:dyDescent="0.2">
      <c r="H1090" s="24">
        <f>Dashboard!$C$6+(Dashboard!$C$15/I1090)</f>
        <v>105.49887098582914</v>
      </c>
      <c r="I1090">
        <v>111</v>
      </c>
      <c r="J1090" s="24">
        <f>Dashboard!$C$6+(Dashboard!$C$15/I1090)</f>
        <v>105.49887098582914</v>
      </c>
    </row>
    <row r="1091" spans="8:10" x14ac:dyDescent="0.2">
      <c r="H1091" s="24">
        <f>Dashboard!$C$6+(Dashboard!$C$15/I1091)</f>
        <v>106.08408799479123</v>
      </c>
      <c r="I1091">
        <v>110</v>
      </c>
      <c r="J1091" s="24">
        <f>Dashboard!$C$6+(Dashboard!$C$15/I1091)</f>
        <v>106.08408799479123</v>
      </c>
    </row>
    <row r="1092" spans="8:10" x14ac:dyDescent="0.2">
      <c r="H1092" s="24">
        <f>Dashboard!$C$6+(Dashboard!$C$15/I1092)</f>
        <v>106.68004293052326</v>
      </c>
      <c r="I1092">
        <v>109</v>
      </c>
      <c r="J1092" s="24">
        <f>Dashboard!$C$6+(Dashboard!$C$15/I1092)</f>
        <v>106.68004293052326</v>
      </c>
    </row>
    <row r="1093" spans="8:10" x14ac:dyDescent="0.2">
      <c r="H1093" s="24">
        <f>Dashboard!$C$6+(Dashboard!$C$15/I1093)</f>
        <v>107.28703406876885</v>
      </c>
      <c r="I1093">
        <v>108</v>
      </c>
      <c r="J1093" s="24">
        <f>Dashboard!$C$6+(Dashboard!$C$15/I1093)</f>
        <v>107.28703406876885</v>
      </c>
    </row>
    <row r="1094" spans="8:10" x14ac:dyDescent="0.2">
      <c r="H1094" s="24">
        <f>Dashboard!$C$6+(Dashboard!$C$15/I1094)</f>
        <v>107.90537083576669</v>
      </c>
      <c r="I1094">
        <v>107</v>
      </c>
      <c r="J1094" s="24">
        <f>Dashboard!$C$6+(Dashboard!$C$15/I1094)</f>
        <v>107.90537083576669</v>
      </c>
    </row>
    <row r="1095" spans="8:10" x14ac:dyDescent="0.2">
      <c r="H1095" s="24">
        <f>Dashboard!$C$6+(Dashboard!$C$15/I1095)</f>
        <v>108.53537433421732</v>
      </c>
      <c r="I1095">
        <v>106</v>
      </c>
      <c r="J1095" s="24">
        <f>Dashboard!$C$6+(Dashboard!$C$15/I1095)</f>
        <v>108.53537433421732</v>
      </c>
    </row>
    <row r="1096" spans="8:10" x14ac:dyDescent="0.2">
      <c r="H1096" s="24">
        <f>Dashboard!$C$6+(Dashboard!$C$15/I1096)</f>
        <v>109.1773778993051</v>
      </c>
      <c r="I1096">
        <v>105</v>
      </c>
      <c r="J1096" s="24">
        <f>Dashboard!$C$6+(Dashboard!$C$15/I1096)</f>
        <v>109.1773778993051</v>
      </c>
    </row>
    <row r="1097" spans="8:10" x14ac:dyDescent="0.2">
      <c r="H1097" s="24">
        <f>Dashboard!$C$6+(Dashboard!$C$15/I1097)</f>
        <v>109.83172768679842</v>
      </c>
      <c r="I1097">
        <v>104</v>
      </c>
      <c r="J1097" s="24">
        <f>Dashboard!$C$6+(Dashboard!$C$15/I1097)</f>
        <v>109.83172768679842</v>
      </c>
    </row>
    <row r="1098" spans="8:10" x14ac:dyDescent="0.2">
      <c r="H1098" s="24">
        <f>Dashboard!$C$6+(Dashboard!$C$15/I1098)</f>
        <v>110.49878329540812</v>
      </c>
      <c r="I1098">
        <v>103</v>
      </c>
      <c r="J1098" s="24">
        <f>Dashboard!$C$6+(Dashboard!$C$15/I1098)</f>
        <v>110.49878329540812</v>
      </c>
    </row>
    <row r="1099" spans="8:10" x14ac:dyDescent="0.2">
      <c r="H1099" s="24">
        <f>Dashboard!$C$6+(Dashboard!$C$15/I1099)</f>
        <v>111.17891842575526</v>
      </c>
      <c r="I1099">
        <v>102</v>
      </c>
      <c r="J1099" s="24">
        <f>Dashboard!$C$6+(Dashboard!$C$15/I1099)</f>
        <v>111.17891842575526</v>
      </c>
    </row>
    <row r="1100" spans="8:10" x14ac:dyDescent="0.2">
      <c r="H1100" s="24">
        <f>Dashboard!$C$6+(Dashboard!$C$15/I1100)</f>
        <v>111.8725215784855</v>
      </c>
      <c r="I1100">
        <v>101</v>
      </c>
      <c r="J1100" s="24">
        <f>Dashboard!$C$6+(Dashboard!$C$15/I1100)</f>
        <v>111.8725215784855</v>
      </c>
    </row>
    <row r="1101" spans="8:10" x14ac:dyDescent="0.2">
      <c r="H1101" s="24">
        <f>Dashboard!$C$6+(Dashboard!$C$15/I1101)</f>
        <v>112.57999679427036</v>
      </c>
      <c r="I1101">
        <v>100</v>
      </c>
      <c r="J1101" s="24">
        <f>Dashboard!$C$6+(Dashboard!$C$15/I1101)</f>
        <v>112.57999679427036</v>
      </c>
    </row>
    <row r="1102" spans="8:10" x14ac:dyDescent="0.2">
      <c r="H1102" s="24">
        <f>Dashboard!$C$6+(Dashboard!$C$15/I1102)</f>
        <v>113.30176443865692</v>
      </c>
      <c r="I1102">
        <v>99</v>
      </c>
      <c r="J1102" s="24">
        <f>Dashboard!$C$6+(Dashboard!$C$15/I1102)</f>
        <v>113.30176443865692</v>
      </c>
    </row>
    <row r="1103" spans="8:10" x14ac:dyDescent="0.2">
      <c r="H1103" s="24">
        <f>Dashboard!$C$6+(Dashboard!$C$15/I1103)</f>
        <v>114.03826203496975</v>
      </c>
      <c r="I1103">
        <v>98</v>
      </c>
      <c r="J1103" s="24">
        <f>Dashboard!$C$6+(Dashboard!$C$15/I1103)</f>
        <v>114.03826203496975</v>
      </c>
    </row>
    <row r="1104" spans="8:10" x14ac:dyDescent="0.2">
      <c r="H1104" s="24">
        <f>Dashboard!$C$6+(Dashboard!$C$15/I1104)</f>
        <v>114.78994514873233</v>
      </c>
      <c r="I1104">
        <v>97</v>
      </c>
      <c r="J1104" s="24">
        <f>Dashboard!$C$6+(Dashboard!$C$15/I1104)</f>
        <v>114.78994514873233</v>
      </c>
    </row>
    <row r="1105" spans="8:10" x14ac:dyDescent="0.2">
      <c r="H1105" s="24">
        <f>Dashboard!$C$6+(Dashboard!$C$15/I1105)</f>
        <v>115.55728832736496</v>
      </c>
      <c r="I1105">
        <v>96</v>
      </c>
      <c r="J1105" s="24">
        <f>Dashboard!$C$6+(Dashboard!$C$15/I1105)</f>
        <v>115.55728832736496</v>
      </c>
    </row>
    <row r="1106" spans="8:10" x14ac:dyDescent="0.2">
      <c r="H1106" s="24">
        <f>Dashboard!$C$6+(Dashboard!$C$15/I1106)</f>
        <v>116.34078609923195</v>
      </c>
      <c r="I1106">
        <v>95</v>
      </c>
      <c r="J1106" s="24">
        <f>Dashboard!$C$6+(Dashboard!$C$15/I1106)</f>
        <v>116.34078609923195</v>
      </c>
    </row>
    <row r="1107" spans="8:10" x14ac:dyDescent="0.2">
      <c r="H1107" s="24">
        <f>Dashboard!$C$6+(Dashboard!$C$15/I1107)</f>
        <v>117.14095403645783</v>
      </c>
      <c r="I1107">
        <v>94</v>
      </c>
      <c r="J1107" s="24">
        <f>Dashboard!$C$6+(Dashboard!$C$15/I1107)</f>
        <v>117.14095403645783</v>
      </c>
    </row>
    <row r="1108" spans="8:10" x14ac:dyDescent="0.2">
      <c r="H1108" s="24">
        <f>Dashboard!$C$6+(Dashboard!$C$15/I1108)</f>
        <v>117.95832988631221</v>
      </c>
      <c r="I1108">
        <v>93</v>
      </c>
      <c r="J1108" s="24">
        <f>Dashboard!$C$6+(Dashboard!$C$15/I1108)</f>
        <v>117.95832988631221</v>
      </c>
    </row>
    <row r="1109" spans="8:10" x14ac:dyDescent="0.2">
      <c r="H1109" s="24">
        <f>Dashboard!$C$6+(Dashboard!$C$15/I1109)</f>
        <v>118.79347477638082</v>
      </c>
      <c r="I1109">
        <v>92</v>
      </c>
      <c r="J1109" s="24">
        <f>Dashboard!$C$6+(Dashboard!$C$15/I1109)</f>
        <v>118.79347477638082</v>
      </c>
    </row>
    <row r="1110" spans="8:10" x14ac:dyDescent="0.2">
      <c r="H1110" s="24">
        <f>Dashboard!$C$6+(Dashboard!$C$15/I1110)</f>
        <v>119.64697449919819</v>
      </c>
      <c r="I1110">
        <v>91</v>
      </c>
      <c r="J1110" s="24">
        <f>Dashboard!$C$6+(Dashboard!$C$15/I1110)</f>
        <v>119.64697449919819</v>
      </c>
    </row>
    <row r="1111" spans="8:10" x14ac:dyDescent="0.2">
      <c r="H1111" s="24">
        <f>Dashboard!$C$6+(Dashboard!$C$15/I1111)</f>
        <v>120.51944088252262</v>
      </c>
      <c r="I1111">
        <v>90</v>
      </c>
      <c r="J1111" s="24">
        <f>Dashboard!$C$6+(Dashboard!$C$15/I1111)</f>
        <v>120.51944088252262</v>
      </c>
    </row>
    <row r="1112" spans="8:10" x14ac:dyDescent="0.2">
      <c r="H1112" s="24">
        <f>Dashboard!$C$6+(Dashboard!$C$15/I1112)</f>
        <v>121.41151325198916</v>
      </c>
      <c r="I1112">
        <v>89</v>
      </c>
      <c r="J1112" s="24">
        <f>Dashboard!$C$6+(Dashboard!$C$15/I1112)</f>
        <v>121.41151325198916</v>
      </c>
    </row>
    <row r="1113" spans="8:10" x14ac:dyDescent="0.2">
      <c r="H1113" s="24">
        <f>Dashboard!$C$6+(Dashboard!$C$15/I1113)</f>
        <v>122.32385999348904</v>
      </c>
      <c r="I1113">
        <v>88</v>
      </c>
      <c r="J1113" s="24">
        <f>Dashboard!$C$6+(Dashboard!$C$15/I1113)</f>
        <v>122.32385999348904</v>
      </c>
    </row>
    <row r="1114" spans="8:10" x14ac:dyDescent="0.2">
      <c r="H1114" s="24">
        <f>Dashboard!$C$6+(Dashboard!$C$15/I1114)</f>
        <v>123.25718022329926</v>
      </c>
      <c r="I1114">
        <v>87</v>
      </c>
      <c r="J1114" s="24">
        <f>Dashboard!$C$6+(Dashboard!$C$15/I1114)</f>
        <v>123.25718022329926</v>
      </c>
    </row>
    <row r="1115" spans="8:10" x14ac:dyDescent="0.2">
      <c r="H1115" s="24">
        <f>Dashboard!$C$6+(Dashboard!$C$15/I1115)</f>
        <v>124.21220557473298</v>
      </c>
      <c r="I1115">
        <v>86</v>
      </c>
      <c r="J1115" s="24">
        <f>Dashboard!$C$6+(Dashboard!$C$15/I1115)</f>
        <v>124.21220557473298</v>
      </c>
    </row>
    <row r="1116" spans="8:10" x14ac:dyDescent="0.2">
      <c r="H1116" s="24">
        <f>Dashboard!$C$6+(Dashboard!$C$15/I1116)</f>
        <v>125.1897021109063</v>
      </c>
      <c r="I1116">
        <v>85</v>
      </c>
      <c r="J1116" s="24">
        <f>Dashboard!$C$6+(Dashboard!$C$15/I1116)</f>
        <v>125.1897021109063</v>
      </c>
    </row>
    <row r="1117" spans="8:10" x14ac:dyDescent="0.2">
      <c r="H1117" s="24">
        <f>Dashboard!$C$6+(Dashboard!$C$15/I1117)</f>
        <v>126.19047237413137</v>
      </c>
      <c r="I1117">
        <v>84</v>
      </c>
      <c r="J1117" s="24">
        <f>Dashboard!$C$6+(Dashboard!$C$15/I1117)</f>
        <v>126.19047237413137</v>
      </c>
    </row>
    <row r="1118" spans="8:10" x14ac:dyDescent="0.2">
      <c r="H1118" s="24">
        <f>Dashboard!$C$6+(Dashboard!$C$15/I1118)</f>
        <v>127.21535758345826</v>
      </c>
      <c r="I1118">
        <v>83</v>
      </c>
      <c r="J1118" s="24">
        <f>Dashboard!$C$6+(Dashboard!$C$15/I1118)</f>
        <v>127.21535758345826</v>
      </c>
    </row>
    <row r="1119" spans="8:10" x14ac:dyDescent="0.2">
      <c r="H1119" s="24">
        <f>Dashboard!$C$6+(Dashboard!$C$15/I1119)</f>
        <v>128.26523999301264</v>
      </c>
      <c r="I1119">
        <v>82</v>
      </c>
      <c r="J1119" s="24">
        <f>Dashboard!$C$6+(Dashboard!$C$15/I1119)</f>
        <v>128.26523999301264</v>
      </c>
    </row>
    <row r="1120" spans="8:10" x14ac:dyDescent="0.2">
      <c r="H1120" s="24">
        <f>Dashboard!$C$6+(Dashboard!$C$15/I1120)</f>
        <v>129.34104542502513</v>
      </c>
      <c r="I1120">
        <v>81</v>
      </c>
      <c r="J1120" s="24">
        <f>Dashboard!$C$6+(Dashboard!$C$15/I1120)</f>
        <v>129.34104542502513</v>
      </c>
    </row>
    <row r="1121" spans="8:10" x14ac:dyDescent="0.2">
      <c r="H1121" s="24">
        <f>Dashboard!$C$6+(Dashboard!$C$15/I1121)</f>
        <v>130.44374599283793</v>
      </c>
      <c r="I1121">
        <v>80</v>
      </c>
      <c r="J1121" s="24">
        <f>Dashboard!$C$6+(Dashboard!$C$15/I1121)</f>
        <v>130.44374599283793</v>
      </c>
    </row>
    <row r="1122" spans="8:10" x14ac:dyDescent="0.2">
      <c r="H1122" s="24">
        <f>Dashboard!$C$6+(Dashboard!$C$15/I1122)</f>
        <v>131.57436303072197</v>
      </c>
      <c r="I1122">
        <v>79</v>
      </c>
      <c r="J1122" s="24">
        <f>Dashboard!$C$6+(Dashboard!$C$15/I1122)</f>
        <v>131.57436303072197</v>
      </c>
    </row>
    <row r="1123" spans="8:10" x14ac:dyDescent="0.2">
      <c r="H1123" s="24">
        <f>Dashboard!$C$6+(Dashboard!$C$15/I1123)</f>
        <v>132.73397024906455</v>
      </c>
      <c r="I1123">
        <v>78</v>
      </c>
      <c r="J1123" s="24">
        <f>Dashboard!$C$6+(Dashboard!$C$15/I1123)</f>
        <v>132.73397024906455</v>
      </c>
    </row>
    <row r="1124" spans="8:10" x14ac:dyDescent="0.2">
      <c r="H1124" s="24">
        <f>Dashboard!$C$6+(Dashboard!$C$15/I1124)</f>
        <v>133.92369713541603</v>
      </c>
      <c r="I1124">
        <v>77</v>
      </c>
      <c r="J1124" s="24">
        <f>Dashboard!$C$6+(Dashboard!$C$15/I1124)</f>
        <v>133.92369713541603</v>
      </c>
    </row>
    <row r="1125" spans="8:10" x14ac:dyDescent="0.2">
      <c r="H1125" s="24">
        <f>Dashboard!$C$6+(Dashboard!$C$15/I1125)</f>
        <v>135.14473262403993</v>
      </c>
      <c r="I1125">
        <v>76</v>
      </c>
      <c r="J1125" s="24">
        <f>Dashboard!$C$6+(Dashboard!$C$15/I1125)</f>
        <v>135.14473262403993</v>
      </c>
    </row>
    <row r="1126" spans="8:10" x14ac:dyDescent="0.2">
      <c r="H1126" s="24">
        <f>Dashboard!$C$6+(Dashboard!$C$15/I1126)</f>
        <v>136.39832905902713</v>
      </c>
      <c r="I1126">
        <v>75</v>
      </c>
      <c r="J1126" s="24">
        <f>Dashboard!$C$6+(Dashboard!$C$15/I1126)</f>
        <v>136.39832905902713</v>
      </c>
    </row>
    <row r="1127" spans="8:10" x14ac:dyDescent="0.2">
      <c r="H1127" s="24">
        <f>Dashboard!$C$6+(Dashboard!$C$15/I1127)</f>
        <v>137.68580647874373</v>
      </c>
      <c r="I1127">
        <v>74</v>
      </c>
      <c r="J1127" s="24">
        <f>Dashboard!$C$6+(Dashboard!$C$15/I1127)</f>
        <v>137.68580647874373</v>
      </c>
    </row>
    <row r="1128" spans="8:10" x14ac:dyDescent="0.2">
      <c r="H1128" s="24">
        <f>Dashboard!$C$6+(Dashboard!$C$15/I1128)</f>
        <v>139.00855725242513</v>
      </c>
      <c r="I1128">
        <v>73</v>
      </c>
      <c r="J1128" s="24">
        <f>Dashboard!$C$6+(Dashboard!$C$15/I1128)</f>
        <v>139.00855725242513</v>
      </c>
    </row>
    <row r="1129" spans="8:10" x14ac:dyDescent="0.2">
      <c r="H1129" s="24">
        <f>Dashboard!$C$6+(Dashboard!$C$15/I1129)</f>
        <v>140.36805110315328</v>
      </c>
      <c r="I1129">
        <v>72</v>
      </c>
      <c r="J1129" s="24">
        <f>Dashboard!$C$6+(Dashboard!$C$15/I1129)</f>
        <v>140.36805110315328</v>
      </c>
    </row>
    <row r="1130" spans="8:10" x14ac:dyDescent="0.2">
      <c r="H1130" s="24">
        <f>Dashboard!$C$6+(Dashboard!$C$15/I1130)</f>
        <v>141.76584055531038</v>
      </c>
      <c r="I1130">
        <v>71</v>
      </c>
      <c r="J1130" s="24">
        <f>Dashboard!$C$6+(Dashboard!$C$15/I1130)</f>
        <v>141.76584055531038</v>
      </c>
    </row>
    <row r="1131" spans="8:10" x14ac:dyDescent="0.2">
      <c r="H1131" s="24">
        <f>Dashboard!$C$6+(Dashboard!$C$15/I1131)</f>
        <v>143.20356684895765</v>
      </c>
      <c r="I1131">
        <v>70</v>
      </c>
      <c r="J1131" s="24">
        <f>Dashboard!$C$6+(Dashboard!$C$15/I1131)</f>
        <v>143.20356684895765</v>
      </c>
    </row>
    <row r="1132" spans="8:10" x14ac:dyDescent="0.2">
      <c r="H1132" s="24">
        <f>Dashboard!$C$6+(Dashboard!$C$15/I1132)</f>
        <v>144.68296636850778</v>
      </c>
      <c r="I1132">
        <v>69</v>
      </c>
      <c r="J1132" s="24">
        <f>Dashboard!$C$6+(Dashboard!$C$15/I1132)</f>
        <v>144.68296636850778</v>
      </c>
    </row>
    <row r="1133" spans="8:10" x14ac:dyDescent="0.2">
      <c r="H1133" s="24">
        <f>Dashboard!$C$6+(Dashboard!$C$15/I1133)</f>
        <v>146.20587763863287</v>
      </c>
      <c r="I1133">
        <v>68</v>
      </c>
      <c r="J1133" s="24">
        <f>Dashboard!$C$6+(Dashboard!$C$15/I1133)</f>
        <v>146.20587763863287</v>
      </c>
    </row>
    <row r="1134" spans="8:10" x14ac:dyDescent="0.2">
      <c r="H1134" s="24">
        <f>Dashboard!$C$6+(Dashboard!$C$15/I1134)</f>
        <v>147.77424894667217</v>
      </c>
      <c r="I1134">
        <v>67</v>
      </c>
      <c r="J1134" s="24">
        <f>Dashboard!$C$6+(Dashboard!$C$15/I1134)</f>
        <v>147.77424894667217</v>
      </c>
    </row>
    <row r="1135" spans="8:10" x14ac:dyDescent="0.2">
      <c r="H1135" s="24">
        <f>Dashboard!$C$6+(Dashboard!$C$15/I1135)</f>
        <v>149.39014665798538</v>
      </c>
      <c r="I1135">
        <v>66</v>
      </c>
      <c r="J1135" s="24">
        <f>Dashboard!$C$6+(Dashboard!$C$15/I1135)</f>
        <v>149.39014665798538</v>
      </c>
    </row>
    <row r="1136" spans="8:10" x14ac:dyDescent="0.2">
      <c r="H1136" s="24">
        <f>Dashboard!$C$6+(Dashboard!$C$15/I1136)</f>
        <v>151.05576429887748</v>
      </c>
      <c r="I1136">
        <v>65</v>
      </c>
      <c r="J1136" s="24">
        <f>Dashboard!$C$6+(Dashboard!$C$15/I1136)</f>
        <v>151.05576429887748</v>
      </c>
    </row>
    <row r="1137" spans="8:10" x14ac:dyDescent="0.2">
      <c r="H1137" s="24">
        <f>Dashboard!$C$6+(Dashboard!$C$15/I1137)</f>
        <v>152.77343249104743</v>
      </c>
      <c r="I1137">
        <v>64</v>
      </c>
      <c r="J1137" s="24">
        <f>Dashboard!$C$6+(Dashboard!$C$15/I1137)</f>
        <v>152.77343249104743</v>
      </c>
    </row>
    <row r="1138" spans="8:10" x14ac:dyDescent="0.2">
      <c r="H1138" s="24">
        <f>Dashboard!$C$6+(Dashboard!$C$15/I1138)</f>
        <v>154.54562983217517</v>
      </c>
      <c r="I1138">
        <v>63</v>
      </c>
      <c r="J1138" s="24">
        <f>Dashboard!$C$6+(Dashboard!$C$15/I1138)</f>
        <v>154.54562983217517</v>
      </c>
    </row>
    <row r="1139" spans="8:10" x14ac:dyDescent="0.2">
      <c r="H1139" s="24">
        <f>Dashboard!$C$6+(Dashboard!$C$15/I1139)</f>
        <v>156.37499482946833</v>
      </c>
      <c r="I1139">
        <v>62</v>
      </c>
      <c r="J1139" s="24">
        <f>Dashboard!$C$6+(Dashboard!$C$15/I1139)</f>
        <v>156.37499482946833</v>
      </c>
    </row>
    <row r="1140" spans="8:10" x14ac:dyDescent="0.2">
      <c r="H1140" s="24">
        <f>Dashboard!$C$6+(Dashboard!$C$15/I1140)</f>
        <v>158.26433900700059</v>
      </c>
      <c r="I1140">
        <v>61</v>
      </c>
      <c r="J1140" s="24">
        <f>Dashboard!$C$6+(Dashboard!$C$15/I1140)</f>
        <v>158.26433900700059</v>
      </c>
    </row>
    <row r="1141" spans="8:10" x14ac:dyDescent="0.2">
      <c r="H1141" s="24">
        <f>Dashboard!$C$6+(Dashboard!$C$15/I1141)</f>
        <v>160.21666132378391</v>
      </c>
      <c r="I1141">
        <v>60</v>
      </c>
      <c r="J1141" s="24">
        <f>Dashboard!$C$6+(Dashboard!$C$15/I1141)</f>
        <v>160.21666132378391</v>
      </c>
    </row>
    <row r="1142" spans="8:10" x14ac:dyDescent="0.2">
      <c r="H1142" s="24">
        <f>Dashboard!$C$6+(Dashboard!$C$15/I1142)</f>
        <v>162.23516405808533</v>
      </c>
      <c r="I1142">
        <v>59</v>
      </c>
      <c r="J1142" s="24">
        <f>Dashboard!$C$6+(Dashboard!$C$15/I1142)</f>
        <v>162.23516405808533</v>
      </c>
    </row>
    <row r="1143" spans="8:10" x14ac:dyDescent="0.2">
      <c r="H1143" s="24">
        <f>Dashboard!$C$6+(Dashboard!$C$15/I1143)</f>
        <v>164.32327033494889</v>
      </c>
      <c r="I1143">
        <v>58</v>
      </c>
      <c r="J1143" s="24">
        <f>Dashboard!$C$6+(Dashboard!$C$15/I1143)</f>
        <v>164.32327033494889</v>
      </c>
    </row>
    <row r="1144" spans="8:10" x14ac:dyDescent="0.2">
      <c r="H1144" s="24">
        <f>Dashboard!$C$6+(Dashboard!$C$15/I1144)</f>
        <v>166.48464349871992</v>
      </c>
      <c r="I1144">
        <v>57</v>
      </c>
      <c r="J1144" s="24">
        <f>Dashboard!$C$6+(Dashboard!$C$15/I1144)</f>
        <v>166.48464349871992</v>
      </c>
    </row>
    <row r="1145" spans="8:10" x14ac:dyDescent="0.2">
      <c r="H1145" s="24">
        <f>Dashboard!$C$6+(Dashboard!$C$15/I1145)</f>
        <v>168.72320856119705</v>
      </c>
      <c r="I1145">
        <v>56</v>
      </c>
      <c r="J1145" s="24">
        <f>Dashboard!$C$6+(Dashboard!$C$15/I1145)</f>
        <v>168.72320856119705</v>
      </c>
    </row>
    <row r="1146" spans="8:10" x14ac:dyDescent="0.2">
      <c r="H1146" s="24">
        <f>Dashboard!$C$6+(Dashboard!$C$15/I1146)</f>
        <v>171.04317598958247</v>
      </c>
      <c r="I1146">
        <v>55</v>
      </c>
      <c r="J1146" s="24">
        <f>Dashboard!$C$6+(Dashboard!$C$15/I1146)</f>
        <v>171.04317598958247</v>
      </c>
    </row>
    <row r="1147" spans="8:10" x14ac:dyDescent="0.2">
      <c r="H1147" s="24">
        <f>Dashboard!$C$6+(Dashboard!$C$15/I1147)</f>
        <v>173.44906813753769</v>
      </c>
      <c r="I1147">
        <v>54</v>
      </c>
      <c r="J1147" s="24">
        <f>Dashboard!$C$6+(Dashboard!$C$15/I1147)</f>
        <v>173.44906813753769</v>
      </c>
    </row>
    <row r="1148" spans="8:10" x14ac:dyDescent="0.2">
      <c r="H1148" s="24">
        <f>Dashboard!$C$6+(Dashboard!$C$15/I1148)</f>
        <v>175.94574866843465</v>
      </c>
      <c r="I1148">
        <v>53</v>
      </c>
      <c r="J1148" s="24">
        <f>Dashboard!$C$6+(Dashboard!$C$15/I1148)</f>
        <v>175.94574866843465</v>
      </c>
    </row>
    <row r="1149" spans="8:10" x14ac:dyDescent="0.2">
      <c r="H1149" s="24">
        <f>Dashboard!$C$6+(Dashboard!$C$15/I1149)</f>
        <v>178.53845537359683</v>
      </c>
      <c r="I1149">
        <v>52</v>
      </c>
      <c r="J1149" s="24">
        <f>Dashboard!$C$6+(Dashboard!$C$15/I1149)</f>
        <v>178.53845537359683</v>
      </c>
    </row>
    <row r="1150" spans="8:10" x14ac:dyDescent="0.2">
      <c r="H1150" s="24">
        <f>Dashboard!$C$6+(Dashboard!$C$15/I1150)</f>
        <v>181.23283685151051</v>
      </c>
      <c r="I1150">
        <v>51</v>
      </c>
      <c r="J1150" s="24">
        <f>Dashboard!$C$6+(Dashboard!$C$15/I1150)</f>
        <v>181.23283685151051</v>
      </c>
    </row>
    <row r="1151" spans="8:10" x14ac:dyDescent="0.2">
      <c r="H1151" s="24">
        <f>Dashboard!$C$6+(Dashboard!$C$15/I1151)</f>
        <v>184.03499358854071</v>
      </c>
      <c r="I1151">
        <v>50</v>
      </c>
      <c r="J1151" s="24">
        <f>Dashboard!$C$6+(Dashboard!$C$15/I1151)</f>
        <v>184.03499358854071</v>
      </c>
    </row>
    <row r="1152" spans="8:10" x14ac:dyDescent="0.2">
      <c r="H1152" s="24">
        <f>Dashboard!$C$6+(Dashboard!$C$15/I1152)</f>
        <v>186.9515240699395</v>
      </c>
      <c r="I1152">
        <v>49</v>
      </c>
      <c r="J1152" s="24">
        <f>Dashboard!$C$6+(Dashboard!$C$15/I1152)</f>
        <v>186.9515240699395</v>
      </c>
    </row>
    <row r="1153" spans="8:10" x14ac:dyDescent="0.2">
      <c r="H1153" s="24">
        <f>Dashboard!$C$6+(Dashboard!$C$15/I1153)</f>
        <v>189.98957665472992</v>
      </c>
      <c r="I1153">
        <v>48</v>
      </c>
      <c r="J1153" s="24">
        <f>Dashboard!$C$6+(Dashboard!$C$15/I1153)</f>
        <v>189.98957665472992</v>
      </c>
    </row>
    <row r="1154" spans="8:10" x14ac:dyDescent="0.2">
      <c r="H1154" s="24">
        <f>Dashboard!$C$6+(Dashboard!$C$15/I1154)</f>
        <v>193.15690807291566</v>
      </c>
      <c r="I1154">
        <v>47</v>
      </c>
      <c r="J1154" s="24">
        <f>Dashboard!$C$6+(Dashboard!$C$15/I1154)</f>
        <v>193.15690807291566</v>
      </c>
    </row>
    <row r="1155" spans="8:10" x14ac:dyDescent="0.2">
      <c r="H1155" s="24">
        <f>Dashboard!$C$6+(Dashboard!$C$15/I1155)</f>
        <v>196.46194955276164</v>
      </c>
      <c r="I1155">
        <v>46</v>
      </c>
      <c r="J1155" s="24">
        <f>Dashboard!$C$6+(Dashboard!$C$15/I1155)</f>
        <v>196.46194955276164</v>
      </c>
    </row>
    <row r="1156" spans="8:10" x14ac:dyDescent="0.2">
      <c r="H1156" s="24">
        <f>Dashboard!$C$6+(Dashboard!$C$15/I1156)</f>
        <v>199.91388176504523</v>
      </c>
      <c r="I1156">
        <v>45</v>
      </c>
      <c r="J1156" s="24">
        <f>Dashboard!$C$6+(Dashboard!$C$15/I1156)</f>
        <v>199.91388176504523</v>
      </c>
    </row>
    <row r="1157" spans="8:10" x14ac:dyDescent="0.2">
      <c r="H1157" s="24">
        <f>Dashboard!$C$6+(Dashboard!$C$15/I1157)</f>
        <v>203.52271998697807</v>
      </c>
      <c r="I1157">
        <v>44</v>
      </c>
      <c r="J1157" s="24">
        <f>Dashboard!$C$6+(Dashboard!$C$15/I1157)</f>
        <v>203.52271998697807</v>
      </c>
    </row>
    <row r="1158" spans="8:10" x14ac:dyDescent="0.2">
      <c r="H1158" s="24">
        <f>Dashboard!$C$6+(Dashboard!$C$15/I1158)</f>
        <v>207.29941114946595</v>
      </c>
      <c r="I1158">
        <v>43</v>
      </c>
      <c r="J1158" s="24">
        <f>Dashboard!$C$6+(Dashboard!$C$15/I1158)</f>
        <v>207.29941114946595</v>
      </c>
    </row>
    <row r="1159" spans="8:10" x14ac:dyDescent="0.2">
      <c r="H1159" s="24">
        <f>Dashboard!$C$6+(Dashboard!$C$15/I1159)</f>
        <v>211.25594474826275</v>
      </c>
      <c r="I1159">
        <v>42</v>
      </c>
      <c r="J1159" s="24">
        <f>Dashboard!$C$6+(Dashboard!$C$15/I1159)</f>
        <v>211.25594474826275</v>
      </c>
    </row>
    <row r="1160" spans="8:10" x14ac:dyDescent="0.2">
      <c r="H1160" s="24">
        <f>Dashboard!$C$6+(Dashboard!$C$15/I1160)</f>
        <v>215.40547998602526</v>
      </c>
      <c r="I1160">
        <v>41</v>
      </c>
      <c r="J1160" s="24">
        <f>Dashboard!$C$6+(Dashboard!$C$15/I1160)</f>
        <v>215.40547998602526</v>
      </c>
    </row>
    <row r="1161" spans="8:10" x14ac:dyDescent="0.2">
      <c r="H1161" s="24">
        <f>Dashboard!$C$6+(Dashboard!$C$15/I1161)</f>
        <v>219.76249198567589</v>
      </c>
      <c r="I1161">
        <v>40</v>
      </c>
      <c r="J1161" s="24">
        <f>Dashboard!$C$6+(Dashboard!$C$15/I1161)</f>
        <v>219.76249198567589</v>
      </c>
    </row>
    <row r="1162" spans="8:10" x14ac:dyDescent="0.2">
      <c r="H1162" s="24">
        <f>Dashboard!$C$6+(Dashboard!$C$15/I1162)</f>
        <v>224.34294049812911</v>
      </c>
      <c r="I1162">
        <v>39</v>
      </c>
      <c r="J1162" s="24">
        <f>Dashboard!$C$6+(Dashboard!$C$15/I1162)</f>
        <v>224.34294049812911</v>
      </c>
    </row>
    <row r="1163" spans="8:10" x14ac:dyDescent="0.2">
      <c r="H1163" s="24">
        <f>Dashboard!$C$6+(Dashboard!$C$15/I1163)</f>
        <v>229.16446524807989</v>
      </c>
      <c r="I1163">
        <v>38</v>
      </c>
      <c r="J1163" s="24">
        <f>Dashboard!$C$6+(Dashboard!$C$15/I1163)</f>
        <v>229.16446524807989</v>
      </c>
    </row>
    <row r="1164" spans="8:10" x14ac:dyDescent="0.2">
      <c r="H1164" s="24">
        <f>Dashboard!$C$6+(Dashboard!$C$15/I1164)</f>
        <v>234.24661295748746</v>
      </c>
      <c r="I1164">
        <v>37</v>
      </c>
      <c r="J1164" s="24">
        <f>Dashboard!$C$6+(Dashboard!$C$15/I1164)</f>
        <v>234.24661295748746</v>
      </c>
    </row>
    <row r="1165" spans="8:10" x14ac:dyDescent="0.2">
      <c r="H1165" s="24">
        <f>Dashboard!$C$6+(Dashboard!$C$15/I1165)</f>
        <v>239.61110220630655</v>
      </c>
      <c r="I1165">
        <v>36</v>
      </c>
      <c r="J1165" s="24">
        <f>Dashboard!$C$6+(Dashboard!$C$15/I1165)</f>
        <v>239.61110220630655</v>
      </c>
    </row>
    <row r="1166" spans="8:10" x14ac:dyDescent="0.2">
      <c r="H1166" s="24">
        <f>Dashboard!$C$6+(Dashboard!$C$15/I1166)</f>
        <v>245.2821336979153</v>
      </c>
      <c r="I1166">
        <v>35</v>
      </c>
      <c r="J1166" s="24">
        <f>Dashboard!$C$6+(Dashboard!$C$15/I1166)</f>
        <v>245.2821336979153</v>
      </c>
    </row>
    <row r="1167" spans="8:10" x14ac:dyDescent="0.2">
      <c r="H1167" s="24">
        <f>Dashboard!$C$6+(Dashboard!$C$15/I1167)</f>
        <v>251.28675527726574</v>
      </c>
      <c r="I1167">
        <v>34</v>
      </c>
      <c r="J1167" s="24">
        <f>Dashboard!$C$6+(Dashboard!$C$15/I1167)</f>
        <v>251.28675527726574</v>
      </c>
    </row>
    <row r="1168" spans="8:10" x14ac:dyDescent="0.2">
      <c r="H1168" s="24">
        <f>Dashboard!$C$6+(Dashboard!$C$15/I1168)</f>
        <v>257.65529331597077</v>
      </c>
      <c r="I1168">
        <v>33</v>
      </c>
      <c r="J1168" s="24">
        <f>Dashboard!$C$6+(Dashboard!$C$15/I1168)</f>
        <v>257.65529331597077</v>
      </c>
    </row>
    <row r="1169" spans="8:10" x14ac:dyDescent="0.2">
      <c r="H1169" s="24">
        <f>Dashboard!$C$6+(Dashboard!$C$15/I1169)</f>
        <v>264.42186498209486</v>
      </c>
      <c r="I1169">
        <v>32</v>
      </c>
      <c r="J1169" s="24">
        <f>Dashboard!$C$6+(Dashboard!$C$15/I1169)</f>
        <v>264.42186498209486</v>
      </c>
    </row>
    <row r="1170" spans="8:10" x14ac:dyDescent="0.2">
      <c r="H1170" s="24">
        <f>Dashboard!$C$6+(Dashboard!$C$15/I1170)</f>
        <v>271.62498965893667</v>
      </c>
      <c r="I1170">
        <v>31</v>
      </c>
      <c r="J1170" s="24">
        <f>Dashboard!$C$6+(Dashboard!$C$15/I1170)</f>
        <v>271.62498965893667</v>
      </c>
    </row>
    <row r="1171" spans="8:10" x14ac:dyDescent="0.2">
      <c r="H1171" s="24">
        <f>Dashboard!$C$6+(Dashboard!$C$15/I1171)</f>
        <v>279.30832264756782</v>
      </c>
      <c r="I1171">
        <v>30</v>
      </c>
      <c r="J1171" s="24">
        <f>Dashboard!$C$6+(Dashboard!$C$15/I1171)</f>
        <v>279.30832264756782</v>
      </c>
    </row>
    <row r="1172" spans="8:10" x14ac:dyDescent="0.2">
      <c r="H1172" s="24">
        <f>Dashboard!$C$6+(Dashboard!$C$15/I1172)</f>
        <v>287.52154066989777</v>
      </c>
      <c r="I1172">
        <v>29</v>
      </c>
      <c r="J1172" s="24">
        <f>Dashboard!$C$6+(Dashboard!$C$15/I1172)</f>
        <v>287.52154066989777</v>
      </c>
    </row>
    <row r="1173" spans="8:10" x14ac:dyDescent="0.2">
      <c r="H1173" s="24">
        <f>Dashboard!$C$6+(Dashboard!$C$15/I1173)</f>
        <v>296.32141712239411</v>
      </c>
      <c r="I1173">
        <v>28</v>
      </c>
      <c r="J1173" s="24">
        <f>Dashboard!$C$6+(Dashboard!$C$15/I1173)</f>
        <v>296.32141712239411</v>
      </c>
    </row>
    <row r="1174" spans="8:10" x14ac:dyDescent="0.2">
      <c r="H1174" s="24">
        <f>Dashboard!$C$6+(Dashboard!$C$15/I1174)</f>
        <v>305.77313627507539</v>
      </c>
      <c r="I1174">
        <v>27</v>
      </c>
      <c r="J1174" s="24">
        <f>Dashboard!$C$6+(Dashboard!$C$15/I1174)</f>
        <v>305.77313627507539</v>
      </c>
    </row>
    <row r="1175" spans="8:10" x14ac:dyDescent="0.2">
      <c r="H1175" s="24">
        <f>Dashboard!$C$6+(Dashboard!$C$15/I1175)</f>
        <v>315.95191074719366</v>
      </c>
      <c r="I1175">
        <v>26</v>
      </c>
      <c r="J1175" s="24">
        <f>Dashboard!$C$6+(Dashboard!$C$15/I1175)</f>
        <v>315.95191074719366</v>
      </c>
    </row>
    <row r="1176" spans="8:10" x14ac:dyDescent="0.2">
      <c r="H1176" s="24">
        <f>Dashboard!$C$6+(Dashboard!$C$15/I1176)</f>
        <v>326.94498717708143</v>
      </c>
      <c r="I1176">
        <v>25</v>
      </c>
      <c r="J1176" s="24">
        <f>Dashboard!$C$6+(Dashboard!$C$15/I1176)</f>
        <v>326.94498717708143</v>
      </c>
    </row>
    <row r="1177" spans="8:10" x14ac:dyDescent="0.2">
      <c r="H1177" s="24">
        <f>Dashboard!$C$6+(Dashboard!$C$15/I1177)</f>
        <v>338.85415330945983</v>
      </c>
      <c r="I1177">
        <v>24</v>
      </c>
      <c r="J1177" s="24">
        <f>Dashboard!$C$6+(Dashboard!$C$15/I1177)</f>
        <v>338.85415330945983</v>
      </c>
    </row>
    <row r="1178" spans="8:10" x14ac:dyDescent="0.2">
      <c r="H1178" s="24">
        <f>Dashboard!$C$6+(Dashboard!$C$15/I1178)</f>
        <v>351.79889910552328</v>
      </c>
      <c r="I1178">
        <v>23</v>
      </c>
      <c r="J1178" s="24">
        <f>Dashboard!$C$6+(Dashboard!$C$15/I1178)</f>
        <v>351.79889910552328</v>
      </c>
    </row>
    <row r="1179" spans="8:10" x14ac:dyDescent="0.2">
      <c r="H1179" s="24">
        <f>Dashboard!$C$6+(Dashboard!$C$15/I1179)</f>
        <v>365.92043997395615</v>
      </c>
      <c r="I1179">
        <v>22</v>
      </c>
      <c r="J1179" s="24">
        <f>Dashboard!$C$6+(Dashboard!$C$15/I1179)</f>
        <v>365.92043997395615</v>
      </c>
    </row>
    <row r="1180" spans="8:10" x14ac:dyDescent="0.2">
      <c r="H1180" s="24">
        <f>Dashboard!$C$6+(Dashboard!$C$15/I1180)</f>
        <v>381.3868894965255</v>
      </c>
      <c r="I1180">
        <v>21</v>
      </c>
      <c r="J1180" s="24">
        <f>Dashboard!$C$6+(Dashboard!$C$15/I1180)</f>
        <v>381.3868894965255</v>
      </c>
    </row>
    <row r="1181" spans="8:10" x14ac:dyDescent="0.2">
      <c r="H1181" s="24">
        <f>Dashboard!$C$6+(Dashboard!$C$15/I1181)</f>
        <v>398.39998397135179</v>
      </c>
      <c r="I1181">
        <v>20</v>
      </c>
      <c r="J1181" s="24">
        <f>Dashboard!$C$6+(Dashboard!$C$15/I1181)</f>
        <v>398.39998397135179</v>
      </c>
    </row>
    <row r="1182" spans="8:10" x14ac:dyDescent="0.2">
      <c r="H1182" s="24">
        <f>Dashboard!$C$6+(Dashboard!$C$15/I1182)</f>
        <v>417.20393049615978</v>
      </c>
      <c r="I1182">
        <v>19</v>
      </c>
      <c r="J1182" s="24">
        <f>Dashboard!$C$6+(Dashboard!$C$15/I1182)</f>
        <v>417.20393049615978</v>
      </c>
    </row>
    <row r="1183" spans="8:10" x14ac:dyDescent="0.2">
      <c r="H1183" s="24">
        <f>Dashboard!$C$6+(Dashboard!$C$15/I1183)</f>
        <v>438.09720441261311</v>
      </c>
      <c r="I1183">
        <v>18</v>
      </c>
      <c r="J1183" s="24">
        <f>Dashboard!$C$6+(Dashboard!$C$15/I1183)</f>
        <v>438.09720441261311</v>
      </c>
    </row>
    <row r="1184" spans="8:10" x14ac:dyDescent="0.2">
      <c r="H1184" s="24">
        <f>Dashboard!$C$6+(Dashboard!$C$15/I1184)</f>
        <v>461.44851055453148</v>
      </c>
      <c r="I1184">
        <v>17</v>
      </c>
      <c r="J1184" s="24">
        <f>Dashboard!$C$6+(Dashboard!$C$15/I1184)</f>
        <v>461.44851055453148</v>
      </c>
    </row>
    <row r="1185" spans="8:10" x14ac:dyDescent="0.2">
      <c r="H1185" s="24">
        <f>Dashboard!$C$6+(Dashboard!$C$15/I1185)</f>
        <v>487.71872996418972</v>
      </c>
      <c r="I1185">
        <v>16</v>
      </c>
      <c r="J1185" s="24">
        <f>Dashboard!$C$6+(Dashboard!$C$15/I1185)</f>
        <v>487.71872996418972</v>
      </c>
    </row>
    <row r="1186" spans="8:10" x14ac:dyDescent="0.2">
      <c r="H1186" s="24">
        <f>Dashboard!$C$6+(Dashboard!$C$15/I1186)</f>
        <v>517.49164529513564</v>
      </c>
      <c r="I1186">
        <v>15</v>
      </c>
      <c r="J1186" s="24">
        <f>Dashboard!$C$6+(Dashboard!$C$15/I1186)</f>
        <v>517.49164529513564</v>
      </c>
    </row>
    <row r="1187" spans="8:10" x14ac:dyDescent="0.2">
      <c r="H1187" s="24">
        <f>Dashboard!$C$6+(Dashboard!$C$15/I1187)</f>
        <v>551.51783424478822</v>
      </c>
      <c r="I1187">
        <v>14</v>
      </c>
      <c r="J1187" s="24">
        <f>Dashboard!$C$6+(Dashboard!$C$15/I1187)</f>
        <v>551.51783424478822</v>
      </c>
    </row>
    <row r="1188" spans="8:10" x14ac:dyDescent="0.2">
      <c r="H1188" s="24">
        <f>Dashboard!$C$6+(Dashboard!$C$15/I1188)</f>
        <v>590.77882149438733</v>
      </c>
      <c r="I1188">
        <v>13</v>
      </c>
      <c r="J1188" s="24">
        <f>Dashboard!$C$6+(Dashboard!$C$15/I1188)</f>
        <v>590.77882149438733</v>
      </c>
    </row>
    <row r="1189" spans="8:10" x14ac:dyDescent="0.2">
      <c r="H1189" s="24">
        <f>Dashboard!$C$6+(Dashboard!$C$15/I1189)</f>
        <v>636.58330661891966</v>
      </c>
      <c r="I1189">
        <v>12</v>
      </c>
      <c r="J1189" s="24">
        <f>Dashboard!$C$6+(Dashboard!$C$15/I1189)</f>
        <v>636.58330661891966</v>
      </c>
    </row>
    <row r="1190" spans="8:10" x14ac:dyDescent="0.2">
      <c r="H1190" s="24">
        <f>Dashboard!$C$6+(Dashboard!$C$15/I1190)</f>
        <v>690.7158799479123</v>
      </c>
      <c r="I1190">
        <v>11</v>
      </c>
      <c r="J1190" s="24">
        <f>Dashboard!$C$6+(Dashboard!$C$15/I1190)</f>
        <v>690.7158799479123</v>
      </c>
    </row>
    <row r="1191" spans="8:10" x14ac:dyDescent="0.2">
      <c r="H1191" s="24">
        <f>Dashboard!$C$6+(Dashboard!$C$15/I1191)</f>
        <v>755.67496794270357</v>
      </c>
      <c r="I1191">
        <v>10</v>
      </c>
      <c r="J1191" s="24">
        <f>Dashboard!$C$6+(Dashboard!$C$15/I1191)</f>
        <v>755.67496794270357</v>
      </c>
    </row>
    <row r="1192" spans="8:10" x14ac:dyDescent="0.2">
      <c r="H1192" s="24">
        <f>Dashboard!$C$6+(Dashboard!$C$15/I1192)</f>
        <v>835.06940882522622</v>
      </c>
      <c r="I1192">
        <v>9</v>
      </c>
      <c r="J1192" s="24">
        <f>Dashboard!$C$6+(Dashboard!$C$15/I1192)</f>
        <v>835.06940882522622</v>
      </c>
    </row>
    <row r="1193" spans="8:10" x14ac:dyDescent="0.2">
      <c r="H1193" s="24">
        <f>Dashboard!$C$6+(Dashboard!$C$15/I1193)</f>
        <v>934.31245992837944</v>
      </c>
      <c r="I1193">
        <v>8</v>
      </c>
      <c r="J1193" s="24">
        <f>Dashboard!$C$6+(Dashboard!$C$15/I1193)</f>
        <v>934.31245992837944</v>
      </c>
    </row>
    <row r="1194" spans="8:10" x14ac:dyDescent="0.2">
      <c r="H1194" s="24">
        <f>Dashboard!$C$6+(Dashboard!$C$15/I1194)</f>
        <v>1061.9106684895764</v>
      </c>
      <c r="I1194">
        <v>7</v>
      </c>
      <c r="J1194" s="24">
        <f>Dashboard!$C$6+(Dashboard!$C$15/I1194)</f>
        <v>1061.9106684895764</v>
      </c>
    </row>
    <row r="1195" spans="8:10" x14ac:dyDescent="0.2">
      <c r="H1195" s="24">
        <f>Dashboard!$C$6+(Dashboard!$C$15/I1195)</f>
        <v>1232.0416132378393</v>
      </c>
      <c r="I1195">
        <v>6</v>
      </c>
      <c r="J1195" s="24">
        <f>Dashboard!$C$6+(Dashboard!$C$15/I1195)</f>
        <v>1232.0416132378393</v>
      </c>
    </row>
    <row r="1196" spans="8:10" x14ac:dyDescent="0.2">
      <c r="H1196" s="24">
        <f>Dashboard!$C$6+(Dashboard!$C$15/I1196)</f>
        <v>1470.2249358854071</v>
      </c>
      <c r="I1196">
        <v>5</v>
      </c>
      <c r="J1196" s="24">
        <f>Dashboard!$C$6+(Dashboard!$C$15/I1196)</f>
        <v>1470.2249358854071</v>
      </c>
    </row>
    <row r="1197" spans="8:10" x14ac:dyDescent="0.2">
      <c r="H1197" s="24">
        <f>Dashboard!$C$6+(Dashboard!$C$15/I1197)</f>
        <v>1827.4999198567589</v>
      </c>
      <c r="I1197">
        <v>4</v>
      </c>
      <c r="J1197" s="24">
        <f>Dashboard!$C$6+(Dashboard!$C$15/I1197)</f>
        <v>1827.4999198567589</v>
      </c>
    </row>
    <row r="1198" spans="8:10" x14ac:dyDescent="0.2">
      <c r="H1198" s="24">
        <f>Dashboard!$C$6+(Dashboard!$C$15/I1198)</f>
        <v>2422.9582264756787</v>
      </c>
      <c r="I1198">
        <v>3</v>
      </c>
      <c r="J1198" s="24">
        <f>Dashboard!$C$6+(Dashboard!$C$15/I1198)</f>
        <v>2422.9582264756787</v>
      </c>
    </row>
    <row r="1199" spans="8:10" x14ac:dyDescent="0.2">
      <c r="H1199" s="24">
        <f>Dashboard!$C$6+(Dashboard!$C$15/I1199)</f>
        <v>3613.8748397135178</v>
      </c>
      <c r="I1199">
        <v>2</v>
      </c>
      <c r="J1199" s="24">
        <f>Dashboard!$C$6+(Dashboard!$C$15/I1199)</f>
        <v>3613.8748397135178</v>
      </c>
    </row>
    <row r="1200" spans="8:10" x14ac:dyDescent="0.2">
      <c r="H1200" s="24">
        <f>Dashboard!$C$6+(Dashboard!$C$15/I1200)</f>
        <v>7186.6246794270355</v>
      </c>
      <c r="I1200">
        <v>1</v>
      </c>
      <c r="J1200" s="24">
        <f>Dashboard!$C$6+(Dashboard!$C$15/I1200)</f>
        <v>7186.6246794270355</v>
      </c>
    </row>
  </sheetData>
  <phoneticPr fontId="0" type="noConversion"/>
  <conditionalFormatting sqref="H1:H1200">
    <cfRule type="duplicateValues" dxfId="1" priority="2"/>
  </conditionalFormatting>
  <conditionalFormatting sqref="J1:J1200">
    <cfRule type="duplicateValues" dxfId="0" priority="1"/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Input</vt:lpstr>
    </vt:vector>
  </TitlesOfParts>
  <Company>Buddy Air,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Aircraft Operating Cost Spreadsheet</dc:title>
  <dc:subject>Aviation</dc:subject>
  <dc:creator>Mason R. Holland Jr.</dc:creator>
  <cp:lastModifiedBy>Admin</cp:lastModifiedBy>
  <cp:lastPrinted>2002-11-23T15:35:17Z</cp:lastPrinted>
  <dcterms:created xsi:type="dcterms:W3CDTF">2002-11-23T12:40:39Z</dcterms:created>
  <dcterms:modified xsi:type="dcterms:W3CDTF">2023-09-24T20:36:50Z</dcterms:modified>
</cp:coreProperties>
</file>