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1C47D257-3A71-47AC-BCC4-EFDE1CB83DFB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Corr" sheetId="7" r:id="rId2"/>
  </sheets>
  <definedNames>
    <definedName name="_xlchart.v1.0" hidden="1">Corr!$A$1</definedName>
    <definedName name="_xlchart.v1.1" hidden="1">Corr!$A$2:$A$101</definedName>
    <definedName name="_xlchart.v1.10" hidden="1">Corr!$A$1</definedName>
    <definedName name="_xlchart.v1.11" hidden="1">Corr!$A$2:$A$101</definedName>
    <definedName name="_xlchart.v1.12" hidden="1">Corr!$B$1</definedName>
    <definedName name="_xlchart.v1.13" hidden="1">Corr!$B$2:$B$101</definedName>
    <definedName name="_xlchart.v1.14" hidden="1">Corr!$B$1</definedName>
    <definedName name="_xlchart.v1.15" hidden="1">Corr!$B$2:$B$101</definedName>
    <definedName name="_xlchart.v1.2" hidden="1">Corr!$A$1</definedName>
    <definedName name="_xlchart.v1.3" hidden="1">Corr!$A$2:$A$101</definedName>
    <definedName name="_xlchart.v1.4" hidden="1">Corr!$A$1</definedName>
    <definedName name="_xlchart.v1.5" hidden="1">Corr!$A$2:$A$101</definedName>
    <definedName name="_xlchart.v1.6" hidden="1">Corr!$B$1</definedName>
    <definedName name="_xlchart.v1.7" hidden="1">Corr!$B$2:$B$101</definedName>
    <definedName name="_xlchart.v1.8" hidden="1">Corr!$B$1</definedName>
    <definedName name="_xlchart.v1.9" hidden="1">Corr!$B$2:$B$101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7" l="1"/>
  <c r="J19" i="7"/>
  <c r="J18" i="7"/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</calcChain>
</file>

<file path=xl/sharedStrings.xml><?xml version="1.0" encoding="utf-8"?>
<sst xmlns="http://schemas.openxmlformats.org/spreadsheetml/2006/main" count="835" uniqueCount="67">
  <si>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</si>
  <si>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</si>
  <si>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</si>
  <si>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</si>
  <si>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</si>
  <si>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</si>
  <si>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</si>
  <si>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</si>
  <si>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</si>
  <si>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</si>
  <si>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</si>
  <si>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</si>
  <si>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</si>
  <si>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</si>
  <si>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</si>
  <si>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</si>
  <si>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</si>
  <si>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</si>
  <si>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</si>
  <si>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</si>
  <si>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</si>
  <si>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</si>
  <si>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</si>
  <si>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</si>
  <si>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</si>
  <si>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</si>
  <si>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</si>
  <si>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</si>
  <si>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</si>
  <si>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</si>
  <si>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</si>
  <si>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</si>
  <si>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</si>
  <si>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</si>
  <si>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</si>
  <si>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</si>
  <si>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</si>
  <si>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</si>
  <si>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</si>
  <si>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</si>
  <si>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</si>
  <si>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</si>
  <si>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</si>
  <si>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</si>
  <si>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</si>
  <si>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</si>
  <si>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</si>
  <si>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</si>
  <si>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</si>
  <si>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</si>
  <si>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</si>
  <si>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relationship between delivery days and profit margin?</t>
  </si>
  <si>
    <t>sig level of :</t>
  </si>
  <si>
    <t xml:space="preserve">correlation coeff between the Pm and DD is 0.94 which is greater than 0.5 and its positive </t>
  </si>
  <si>
    <t>therefore we can say there is positive relationship between the two</t>
  </si>
  <si>
    <t>0.94 &gt;0.5 note  that there is strong  positive relationship betweeen the PM and Days</t>
  </si>
  <si>
    <t>To measure if there is a significance relationship between them , we need the Pvalue</t>
  </si>
  <si>
    <t xml:space="preserve">To calculate Pvalue we need two other values esp in correlation and that is </t>
  </si>
  <si>
    <t>degrees of freedom</t>
  </si>
  <si>
    <t>t-stat:</t>
  </si>
  <si>
    <t xml:space="preserve">df: </t>
  </si>
  <si>
    <r>
      <t>tstat is t=r*sqrt(n-2)/sqrt(1-r²)</t>
    </r>
    <r>
      <rPr>
        <sz val="12"/>
        <color theme="1"/>
        <rFont val="STCaiyun"/>
        <charset val="134"/>
      </rPr>
      <t xml:space="preserve"> </t>
    </r>
  </si>
  <si>
    <t>P-Value</t>
  </si>
  <si>
    <t>PV&lt;0.05</t>
  </si>
  <si>
    <t>In conclusion we reject the null hypothesis to accept the alternative hypothesis</t>
  </si>
  <si>
    <r>
      <t>which means there is a</t>
    </r>
    <r>
      <rPr>
        <sz val="12"/>
        <color rgb="FFFF0000"/>
        <rFont val="Calibri"/>
        <family val="2"/>
        <scheme val="minor"/>
      </rPr>
      <t xml:space="preserve"> strong positive signifance influence of Delivery days on Profit margins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</si>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</sst>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STCaiyun"/>
      <charset val="134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2" fontId="4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3" borderId="2" xfId="0" applyNumberFormat="1" applyFill="1" applyBorder="1" applyAlignment="1"/>
    <xf numFmtId="2" fontId="0" fillId="3" borderId="0" xfId="0" applyNumberFormat="1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Corr!$B$1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Corr!$A$2:$A$101</c:f>
              <c:numCache>
                <c:formatCode>0</c:formatCode>
                <c:ptCount val="100"/>
                <c:pt idx="0">
                  <c:v>4.5019279208872431</c:v>
                </c:pt>
                <c:pt idx="1">
                  <c:v>2.2397970835702168</c:v>
                </c:pt>
                <c:pt idx="2">
                  <c:v>2.1554925808046521</c:v>
                </c:pt>
                <c:pt idx="3">
                  <c:v>4.7441648170384667</c:v>
                </c:pt>
                <c:pt idx="4">
                  <c:v>2.750715816324262</c:v>
                </c:pt>
                <c:pt idx="5">
                  <c:v>4.5020717030418531</c:v>
                </c:pt>
                <c:pt idx="6">
                  <c:v>5.4069272717344461</c:v>
                </c:pt>
                <c:pt idx="7">
                  <c:v>2.1554925808046521</c:v>
                </c:pt>
                <c:pt idx="8">
                  <c:v>4.0998690570415128</c:v>
                </c:pt>
                <c:pt idx="9">
                  <c:v>2.391060998990294</c:v>
                </c:pt>
                <c:pt idx="10">
                  <c:v>4.4498966056967122</c:v>
                </c:pt>
                <c:pt idx="11">
                  <c:v>7.2391498228691544</c:v>
                </c:pt>
                <c:pt idx="12">
                  <c:v>2.2344005380713279</c:v>
                </c:pt>
                <c:pt idx="13">
                  <c:v>2.2397970835702168</c:v>
                </c:pt>
                <c:pt idx="14">
                  <c:v>7.7337485348890489</c:v>
                </c:pt>
                <c:pt idx="15">
                  <c:v>8.5106816848864089</c:v>
                </c:pt>
                <c:pt idx="16">
                  <c:v>5.4279598214684439</c:v>
                </c:pt>
                <c:pt idx="17">
                  <c:v>2.391060998990294</c:v>
                </c:pt>
                <c:pt idx="18">
                  <c:v>4.4611863311108841</c:v>
                </c:pt>
                <c:pt idx="19">
                  <c:v>6.4350845115919242</c:v>
                </c:pt>
                <c:pt idx="20">
                  <c:v>2.2344005380713279</c:v>
                </c:pt>
                <c:pt idx="21">
                  <c:v>1</c:v>
                </c:pt>
                <c:pt idx="22">
                  <c:v>2.391060998990294</c:v>
                </c:pt>
                <c:pt idx="23">
                  <c:v>3.9722661653266131</c:v>
                </c:pt>
                <c:pt idx="24">
                  <c:v>2.391060998990294</c:v>
                </c:pt>
                <c:pt idx="25">
                  <c:v>2.750715816324262</c:v>
                </c:pt>
                <c:pt idx="26">
                  <c:v>7.1168489736991756</c:v>
                </c:pt>
                <c:pt idx="27">
                  <c:v>4.0998690570415128</c:v>
                </c:pt>
                <c:pt idx="28">
                  <c:v>4.5020717030418531</c:v>
                </c:pt>
                <c:pt idx="29">
                  <c:v>2.8369039927712101</c:v>
                </c:pt>
                <c:pt idx="30">
                  <c:v>4.4498966056967122</c:v>
                </c:pt>
                <c:pt idx="31">
                  <c:v>4.0998690570415128</c:v>
                </c:pt>
                <c:pt idx="32">
                  <c:v>7.3585943681276529</c:v>
                </c:pt>
                <c:pt idx="33">
                  <c:v>6.763279513898901</c:v>
                </c:pt>
                <c:pt idx="34">
                  <c:v>2.6042442148223031</c:v>
                </c:pt>
                <c:pt idx="35">
                  <c:v>4.4498966056967122</c:v>
                </c:pt>
                <c:pt idx="36">
                  <c:v>2.6334829746684498</c:v>
                </c:pt>
                <c:pt idx="37">
                  <c:v>6.0080930310356884</c:v>
                </c:pt>
                <c:pt idx="38">
                  <c:v>5.622500309087072</c:v>
                </c:pt>
                <c:pt idx="39">
                  <c:v>6.9431419019087111</c:v>
                </c:pt>
                <c:pt idx="40">
                  <c:v>8.929450265832779</c:v>
                </c:pt>
                <c:pt idx="41">
                  <c:v>11.157761616910481</c:v>
                </c:pt>
                <c:pt idx="42">
                  <c:v>2.391060998990294</c:v>
                </c:pt>
                <c:pt idx="43">
                  <c:v>2.6042442148223031</c:v>
                </c:pt>
                <c:pt idx="44">
                  <c:v>6.0288776681174978</c:v>
                </c:pt>
                <c:pt idx="45">
                  <c:v>4.0998690570415128</c:v>
                </c:pt>
                <c:pt idx="46">
                  <c:v>4.4611863311108841</c:v>
                </c:pt>
                <c:pt idx="47">
                  <c:v>6.9102846410024767</c:v>
                </c:pt>
                <c:pt idx="48">
                  <c:v>4.4498966056967122</c:v>
                </c:pt>
                <c:pt idx="49">
                  <c:v>2.6334829746684498</c:v>
                </c:pt>
                <c:pt idx="50">
                  <c:v>6.5150154200946098</c:v>
                </c:pt>
                <c:pt idx="51">
                  <c:v>2.2397970835702168</c:v>
                </c:pt>
                <c:pt idx="52">
                  <c:v>4.5019279208872431</c:v>
                </c:pt>
                <c:pt idx="53">
                  <c:v>7.5553536437970177</c:v>
                </c:pt>
                <c:pt idx="54">
                  <c:v>2.6334829746684498</c:v>
                </c:pt>
                <c:pt idx="55">
                  <c:v>8.3742832701451295</c:v>
                </c:pt>
                <c:pt idx="56">
                  <c:v>5.7331964921936969</c:v>
                </c:pt>
                <c:pt idx="57">
                  <c:v>4.0998690570415128</c:v>
                </c:pt>
                <c:pt idx="58">
                  <c:v>3.9722661653266131</c:v>
                </c:pt>
                <c:pt idx="59">
                  <c:v>6.4232297561777791</c:v>
                </c:pt>
                <c:pt idx="60">
                  <c:v>2.6042442148223031</c:v>
                </c:pt>
                <c:pt idx="61">
                  <c:v>5.622500309087072</c:v>
                </c:pt>
                <c:pt idx="62">
                  <c:v>2.6042442148223031</c:v>
                </c:pt>
                <c:pt idx="63">
                  <c:v>4.7441648170384667</c:v>
                </c:pt>
                <c:pt idx="64">
                  <c:v>2.750715816324262</c:v>
                </c:pt>
                <c:pt idx="65">
                  <c:v>6.4350845115919242</c:v>
                </c:pt>
                <c:pt idx="66">
                  <c:v>5.7681308978786143</c:v>
                </c:pt>
                <c:pt idx="67">
                  <c:v>5.6646280239591844</c:v>
                </c:pt>
                <c:pt idx="68">
                  <c:v>4.4611863311108841</c:v>
                </c:pt>
                <c:pt idx="69">
                  <c:v>2.6334829746684498</c:v>
                </c:pt>
                <c:pt idx="70">
                  <c:v>4.5020717030418531</c:v>
                </c:pt>
                <c:pt idx="71">
                  <c:v>4.4498966056967122</c:v>
                </c:pt>
                <c:pt idx="72">
                  <c:v>4.5580608009335544</c:v>
                </c:pt>
                <c:pt idx="73">
                  <c:v>2.6334829746684498</c:v>
                </c:pt>
                <c:pt idx="74">
                  <c:v>2.391060998990294</c:v>
                </c:pt>
                <c:pt idx="75">
                  <c:v>2.2397970835702168</c:v>
                </c:pt>
                <c:pt idx="76">
                  <c:v>2.6334829746684498</c:v>
                </c:pt>
                <c:pt idx="77">
                  <c:v>2.750715816324262</c:v>
                </c:pt>
                <c:pt idx="78">
                  <c:v>9.1214958497639742</c:v>
                </c:pt>
                <c:pt idx="79">
                  <c:v>6.0080930310356884</c:v>
                </c:pt>
                <c:pt idx="80">
                  <c:v>4.4611863311108841</c:v>
                </c:pt>
                <c:pt idx="81">
                  <c:v>4.5019279208872431</c:v>
                </c:pt>
                <c:pt idx="82">
                  <c:v>5.4069272717344461</c:v>
                </c:pt>
                <c:pt idx="83">
                  <c:v>6.4232297561777791</c:v>
                </c:pt>
                <c:pt idx="84">
                  <c:v>8.2899354270025682</c:v>
                </c:pt>
                <c:pt idx="85">
                  <c:v>4.4498966056967122</c:v>
                </c:pt>
                <c:pt idx="86">
                  <c:v>5.4279598214684439</c:v>
                </c:pt>
                <c:pt idx="87">
                  <c:v>6.763279513898901</c:v>
                </c:pt>
                <c:pt idx="88">
                  <c:v>2.2344005380713279</c:v>
                </c:pt>
                <c:pt idx="89">
                  <c:v>3.028547907328913</c:v>
                </c:pt>
                <c:pt idx="90">
                  <c:v>6.0288776681174978</c:v>
                </c:pt>
                <c:pt idx="91">
                  <c:v>2.2344005380713279</c:v>
                </c:pt>
                <c:pt idx="92">
                  <c:v>2.750715816324262</c:v>
                </c:pt>
                <c:pt idx="93">
                  <c:v>2.6042442148223031</c:v>
                </c:pt>
                <c:pt idx="94">
                  <c:v>3.028547907328913</c:v>
                </c:pt>
                <c:pt idx="95">
                  <c:v>1</c:v>
                </c:pt>
                <c:pt idx="96">
                  <c:v>6.5150154200946098</c:v>
                </c:pt>
                <c:pt idx="97">
                  <c:v>2.6334829746684498</c:v>
                </c:pt>
                <c:pt idx="98">
                  <c:v>2.9295153551612518</c:v>
                </c:pt>
                <c:pt idx="99">
                  <c:v>2.6042442148223031</c:v>
                </c:pt>
              </c:numCache>
            </c:numRef>
          </c:xVal>
          <c:yVal>
            <c:numRef>
              <c:f>Corr!$B$2:$B$101</c:f>
              <c:numCache>
                <c:formatCode>0%</c:formatCode>
                <c:ptCount val="100"/>
                <c:pt idx="0">
                  <c:v>0.28936177079024888</c:v>
                </c:pt>
                <c:pt idx="1">
                  <c:v>0.2207370029864176</c:v>
                </c:pt>
                <c:pt idx="2">
                  <c:v>0.25439927348418562</c:v>
                </c:pt>
                <c:pt idx="3">
                  <c:v>0.30629010595447159</c:v>
                </c:pt>
                <c:pt idx="4">
                  <c:v>0.21021883294682961</c:v>
                </c:pt>
                <c:pt idx="5">
                  <c:v>0.29212239699142872</c:v>
                </c:pt>
                <c:pt idx="6">
                  <c:v>0.31072854455321491</c:v>
                </c:pt>
                <c:pt idx="7">
                  <c:v>0.2110494352398164</c:v>
                </c:pt>
                <c:pt idx="8">
                  <c:v>0.27918051659162052</c:v>
                </c:pt>
                <c:pt idx="9">
                  <c:v>0.22284298272060979</c:v>
                </c:pt>
                <c:pt idx="10">
                  <c:v>0.29895452589316301</c:v>
                </c:pt>
                <c:pt idx="11">
                  <c:v>0.35155019849350672</c:v>
                </c:pt>
                <c:pt idx="12">
                  <c:v>0.25465478640020989</c:v>
                </c:pt>
                <c:pt idx="13">
                  <c:v>0.2680229457328035</c:v>
                </c:pt>
                <c:pt idx="14">
                  <c:v>0.35719492828615568</c:v>
                </c:pt>
                <c:pt idx="15">
                  <c:v>0.40987566214717058</c:v>
                </c:pt>
                <c:pt idx="16">
                  <c:v>0.31830109051492927</c:v>
                </c:pt>
                <c:pt idx="17">
                  <c:v>0.17712869665622341</c:v>
                </c:pt>
                <c:pt idx="18">
                  <c:v>0.28515499329898969</c:v>
                </c:pt>
                <c:pt idx="19">
                  <c:v>0.34135721988956752</c:v>
                </c:pt>
                <c:pt idx="20">
                  <c:v>0.25651376000433213</c:v>
                </c:pt>
                <c:pt idx="21">
                  <c:v>0.14962905137318741</c:v>
                </c:pt>
                <c:pt idx="22">
                  <c:v>0.18294062777081871</c:v>
                </c:pt>
                <c:pt idx="23">
                  <c:v>0.27367669906443659</c:v>
                </c:pt>
                <c:pt idx="24">
                  <c:v>0.22479924456866621</c:v>
                </c:pt>
                <c:pt idx="25">
                  <c:v>0.25128814980901171</c:v>
                </c:pt>
                <c:pt idx="26">
                  <c:v>0.34981255561364211</c:v>
                </c:pt>
                <c:pt idx="27">
                  <c:v>0.27568709704055427</c:v>
                </c:pt>
                <c:pt idx="28">
                  <c:v>0.2910865626887707</c:v>
                </c:pt>
                <c:pt idx="29">
                  <c:v>0.25301998160958439</c:v>
                </c:pt>
                <c:pt idx="30">
                  <c:v>0.28087418717400608</c:v>
                </c:pt>
                <c:pt idx="31">
                  <c:v>0.29589157319362352</c:v>
                </c:pt>
                <c:pt idx="32">
                  <c:v>0.3561087509382424</c:v>
                </c:pt>
                <c:pt idx="33">
                  <c:v>0.37607345777717149</c:v>
                </c:pt>
                <c:pt idx="34">
                  <c:v>0.18955232651186979</c:v>
                </c:pt>
                <c:pt idx="35">
                  <c:v>0.28130963365436612</c:v>
                </c:pt>
                <c:pt idx="36">
                  <c:v>0.24905707173957051</c:v>
                </c:pt>
                <c:pt idx="37">
                  <c:v>0.35867859413871878</c:v>
                </c:pt>
                <c:pt idx="38">
                  <c:v>0.32331029713287818</c:v>
                </c:pt>
                <c:pt idx="39">
                  <c:v>0.34656380994048908</c:v>
                </c:pt>
                <c:pt idx="40">
                  <c:v>0.41054204530787919</c:v>
                </c:pt>
                <c:pt idx="41">
                  <c:v>0.45044823315321392</c:v>
                </c:pt>
                <c:pt idx="42">
                  <c:v>0.26813506639730089</c:v>
                </c:pt>
                <c:pt idx="43">
                  <c:v>0.23379175927136131</c:v>
                </c:pt>
                <c:pt idx="44">
                  <c:v>0.36212322494095361</c:v>
                </c:pt>
                <c:pt idx="45">
                  <c:v>0.29718856991396142</c:v>
                </c:pt>
                <c:pt idx="46">
                  <c:v>0.28336942798927012</c:v>
                </c:pt>
                <c:pt idx="47">
                  <c:v>0.34625154351267551</c:v>
                </c:pt>
                <c:pt idx="48">
                  <c:v>0.30257537012267921</c:v>
                </c:pt>
                <c:pt idx="49">
                  <c:v>0.25403672103000408</c:v>
                </c:pt>
                <c:pt idx="50">
                  <c:v>0.3718495870650842</c:v>
                </c:pt>
                <c:pt idx="51">
                  <c:v>0.26525404584659262</c:v>
                </c:pt>
                <c:pt idx="52">
                  <c:v>0.28728976709457338</c:v>
                </c:pt>
                <c:pt idx="53">
                  <c:v>0.35683679596408208</c:v>
                </c:pt>
                <c:pt idx="54">
                  <c:v>0.24060566113363149</c:v>
                </c:pt>
                <c:pt idx="55">
                  <c:v>0.39777191437161191</c:v>
                </c:pt>
                <c:pt idx="56">
                  <c:v>0.33006229745372762</c:v>
                </c:pt>
                <c:pt idx="57">
                  <c:v>0.27643788341618669</c:v>
                </c:pt>
                <c:pt idx="58">
                  <c:v>0.2743413460545816</c:v>
                </c:pt>
                <c:pt idx="59">
                  <c:v>0.34042130162395873</c:v>
                </c:pt>
                <c:pt idx="60">
                  <c:v>0.19223505408993111</c:v>
                </c:pt>
                <c:pt idx="61">
                  <c:v>0.32266433225341751</c:v>
                </c:pt>
                <c:pt idx="62">
                  <c:v>0.18679294537118299</c:v>
                </c:pt>
                <c:pt idx="63">
                  <c:v>0.31044692368482418</c:v>
                </c:pt>
                <c:pt idx="64">
                  <c:v>0.25202637409654721</c:v>
                </c:pt>
                <c:pt idx="65">
                  <c:v>0.37123395995440062</c:v>
                </c:pt>
                <c:pt idx="66">
                  <c:v>0.33292245175206381</c:v>
                </c:pt>
                <c:pt idx="67">
                  <c:v>0.32581869835967092</c:v>
                </c:pt>
                <c:pt idx="68">
                  <c:v>0.30329966544333942</c:v>
                </c:pt>
                <c:pt idx="69">
                  <c:v>0.20414723507989471</c:v>
                </c:pt>
                <c:pt idx="70">
                  <c:v>0.28948886558907888</c:v>
                </c:pt>
                <c:pt idx="71">
                  <c:v>0.28054417581680913</c:v>
                </c:pt>
                <c:pt idx="72">
                  <c:v>0.29284631491392171</c:v>
                </c:pt>
                <c:pt idx="73">
                  <c:v>0.20187766616909419</c:v>
                </c:pt>
                <c:pt idx="74">
                  <c:v>0.2248782794162171</c:v>
                </c:pt>
                <c:pt idx="75">
                  <c:v>0.22107462398711211</c:v>
                </c:pt>
                <c:pt idx="76">
                  <c:v>0.19529177275776979</c:v>
                </c:pt>
                <c:pt idx="77">
                  <c:v>0.25414415926475448</c:v>
                </c:pt>
                <c:pt idx="78">
                  <c:v>0.41063671974599147</c:v>
                </c:pt>
                <c:pt idx="79">
                  <c:v>0.33781935185684459</c:v>
                </c:pt>
                <c:pt idx="80">
                  <c:v>0.28215109754040218</c:v>
                </c:pt>
                <c:pt idx="81">
                  <c:v>0.28620642158906862</c:v>
                </c:pt>
                <c:pt idx="82">
                  <c:v>0.31094851703248888</c:v>
                </c:pt>
                <c:pt idx="83">
                  <c:v>0.36288404833129961</c:v>
                </c:pt>
                <c:pt idx="84">
                  <c:v>0.39096878987349809</c:v>
                </c:pt>
                <c:pt idx="85">
                  <c:v>0.30025139260575129</c:v>
                </c:pt>
                <c:pt idx="86">
                  <c:v>0.31869611368775308</c:v>
                </c:pt>
                <c:pt idx="87">
                  <c:v>0.34442553880212762</c:v>
                </c:pt>
                <c:pt idx="88">
                  <c:v>0.21289820988431221</c:v>
                </c:pt>
                <c:pt idx="89">
                  <c:v>0.27060515784716049</c:v>
                </c:pt>
                <c:pt idx="90">
                  <c:v>0.33856809984859187</c:v>
                </c:pt>
                <c:pt idx="91">
                  <c:v>0.21906150646039199</c:v>
                </c:pt>
                <c:pt idx="92">
                  <c:v>0.24923385254589181</c:v>
                </c:pt>
                <c:pt idx="93">
                  <c:v>0.23429928415438989</c:v>
                </c:pt>
                <c:pt idx="94">
                  <c:v>0.26977427974324081</c:v>
                </c:pt>
                <c:pt idx="95">
                  <c:v>0.1227218508002173</c:v>
                </c:pt>
                <c:pt idx="96">
                  <c:v>0.34288763100419523</c:v>
                </c:pt>
                <c:pt idx="97">
                  <c:v>0.24580046742972819</c:v>
                </c:pt>
                <c:pt idx="98">
                  <c:v>0.26928534750742977</c:v>
                </c:pt>
                <c:pt idx="99">
                  <c:v>0.23183287709095979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0-4A39-86D4-47F8C9F2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77824"/>
        <c:axId val="1723061984"/>
      </c:scatterChart>
      <c:valAx>
        <c:axId val="17230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3061984"/>
        <c:crosses val="autoZero"/>
        <c:crossBetween val="midCat"/>
      </c:valAx>
      <c:valAx>
        <c:axId val="1723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30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Positively skewed of the DDays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Positively skewed of the DDays</a:t>
          </a:r>
        </a:p>
      </cx:txPr>
    </cx:title>
    <cx:plotArea>
      <cx:plotAreaRegion>
        <cx:series layoutId="clusteredColumn" uniqueId="{5ECACE33-444B-49D4-9F52-3CA207068759}">
          <cx:tx>
            <cx:txData>
              <cx:f>_xlchart.v1.0</cx:f>
              <cx:v>Delivery_Days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Normal distribution of the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 distribution of the Profit</a:t>
          </a:r>
        </a:p>
      </cx:txPr>
    </cx:title>
    <cx:plotArea>
      <cx:plotAreaRegion>
        <cx:series layoutId="clusteredColumn" uniqueId="{051B1AC2-62FB-40E2-AB98-DF1E68A6850B}">
          <cx:tx>
            <cx:txData>
              <cx:f>_xlchart.v1.12</cx:f>
              <cx:v>Profit Margin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793751</xdr:colOff>
      <xdr:row>3</xdr:row>
      <xdr:rowOff>155864</xdr:rowOff>
    </xdr:from>
    <xdr:to>
      <xdr:col>6</xdr:col>
      <xdr:colOff>392546</xdr:colOff>
      <xdr:row>13</xdr:row>
      <xdr:rowOff>92365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B35393-C48B-10E9-4F70-E64A302EC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16</xdr:col>
      <xdr:colOff>461818</xdr:colOff>
      <xdr:row>12</xdr:row>
      <xdr:rowOff>63115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9FCCD93-953B-430F-B059-D15279DC80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7583" y="402167"/>
              <a:ext cx="2906568" cy="2073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13</xdr:row>
      <xdr:rowOff>0</xdr:rowOff>
    </xdr:from>
    <xdr:to>
      <xdr:col>16</xdr:col>
      <xdr:colOff>580159</xdr:colOff>
      <xdr:row>23</xdr:row>
      <xdr:rowOff>81395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2B95F8A-86F3-4389-A24E-65932038A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7583" y="2614083"/>
              <a:ext cx="3024909" cy="2092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M101"/>
  <sheetViews>
    <sheetView tabSelected="1" zoomScale="70" zoomScaleNormal="70" workbookViewId="0">
      <selection activeCell="D15" sqref="D15"/>
    </sheetView>
  </sheetViews>
  <sheetFormatPr defaultColWidth="10.6640625" defaultRowHeight="15.5" x14ac:dyDescent="0.35"/>
  <cols>
    <col min="1" max="1" width="13.33203125" bestFit="1" customWidth="1"/>
    <col min="2" max="2" width="16" bestFit="1" customWidth="1"/>
    <col min="9" max="9" width="12.4140625" bestFit="1" customWidth="1"/>
    <col min="10" max="10" width="14.08203125" bestFit="1" customWidth="1"/>
    <col min="11" max="11" width="12.4140625" bestFit="1" customWidth="1"/>
    <col min="12" max="12" width="25.58203125" bestFit="1" customWidth="1"/>
  </cols>
  <sheetData>
    <row r="1" spans="1:12" x14ac:dyDescent="0.35">
      <c r="A1" s="5" t="str">
        <f>Data!M1</f>
        <v>Delivery_Days</v>
      </c>
      <c r="B1" s="5" t="str">
        <f>Data!N1</f>
        <v>Profit Margin</v>
      </c>
      <c r="C1" s="1"/>
      <c r="D1" s="6" t="s">
        <v>42</v>
      </c>
    </row>
    <row r="2" spans="1:12" x14ac:dyDescent="0.35">
      <c r="A2" s="3">
        <f>Data!M2</f>
        <v>4.5019279208872431</v>
      </c>
      <c r="B2" s="4">
        <f>Data!N2</f>
        <v>0.28936177079024888</v>
      </c>
      <c r="D2" s="9" t="s">
        <v>51</v>
      </c>
      <c r="E2" s="9"/>
      <c r="F2" s="9"/>
      <c r="G2" s="9"/>
      <c r="H2" s="9"/>
      <c r="I2" s="9"/>
      <c r="J2" s="9"/>
      <c r="K2" s="9"/>
      <c r="L2" s="15" t="s">
        <v>61</v>
      </c>
    </row>
    <row r="3" spans="1:12" x14ac:dyDescent="0.35">
      <c r="A3" s="3">
        <f>Data!M3</f>
        <v>2.2397970835702168</v>
      </c>
      <c r="B3" s="4">
        <f>Data!N3</f>
        <v>0.2207370029864176</v>
      </c>
    </row>
    <row r="4" spans="1:12" x14ac:dyDescent="0.35">
      <c r="A4" s="3">
        <f>Data!M4</f>
        <v>2.1554925808046521</v>
      </c>
      <c r="B4" s="4">
        <f>Data!N4</f>
        <v>0.25439927348418562</v>
      </c>
      <c r="H4" t="s">
        <v>52</v>
      </c>
      <c r="I4">
        <v>0.05</v>
      </c>
    </row>
    <row r="5" spans="1:12" ht="16" thickBot="1" x14ac:dyDescent="0.4">
      <c r="A5" s="3">
        <f>Data!M5</f>
        <v>4.7441648170384667</v>
      </c>
      <c r="B5" s="4">
        <f>Data!N5</f>
        <v>0.30629010595447159</v>
      </c>
    </row>
    <row r="6" spans="1:12" x14ac:dyDescent="0.35">
      <c r="A6" s="3">
        <f>Data!M6</f>
        <v>2.750715816324262</v>
      </c>
      <c r="B6" s="4">
        <f>Data!N6</f>
        <v>0.21021883294682961</v>
      </c>
      <c r="I6" s="10"/>
      <c r="J6" s="10" t="s">
        <v>6</v>
      </c>
      <c r="K6" s="10" t="s">
        <v>50</v>
      </c>
    </row>
    <row r="7" spans="1:12" x14ac:dyDescent="0.35">
      <c r="A7" s="3">
        <f>Data!M7</f>
        <v>4.5020717030418531</v>
      </c>
      <c r="B7" s="4">
        <f>Data!N7</f>
        <v>0.29212239699142872</v>
      </c>
      <c r="I7" s="11" t="s">
        <v>6</v>
      </c>
      <c r="J7" s="11">
        <v>1</v>
      </c>
      <c r="K7" s="11"/>
    </row>
    <row r="8" spans="1:12" ht="16" thickBot="1" x14ac:dyDescent="0.4">
      <c r="A8" s="3">
        <f>Data!M8</f>
        <v>5.4069272717344461</v>
      </c>
      <c r="B8" s="4">
        <f>Data!N8</f>
        <v>0.31072854455321491</v>
      </c>
      <c r="I8" s="12" t="s">
        <v>50</v>
      </c>
      <c r="J8" s="13">
        <v>0.94341375997938404</v>
      </c>
      <c r="K8" s="12">
        <v>1</v>
      </c>
    </row>
    <row r="9" spans="1:12" x14ac:dyDescent="0.35">
      <c r="A9" s="3">
        <f>Data!M9</f>
        <v>2.1554925808046521</v>
      </c>
      <c r="B9" s="4">
        <f>Data!N9</f>
        <v>0.2110494352398164</v>
      </c>
    </row>
    <row r="10" spans="1:12" x14ac:dyDescent="0.35">
      <c r="A10" s="3">
        <f>Data!M10</f>
        <v>4.0998690570415128</v>
      </c>
      <c r="B10" s="4">
        <f>Data!N10</f>
        <v>0.27918051659162052</v>
      </c>
      <c r="I10" t="s">
        <v>53</v>
      </c>
    </row>
    <row r="11" spans="1:12" x14ac:dyDescent="0.35">
      <c r="A11" s="3">
        <f>Data!M11</f>
        <v>2.391060998990294</v>
      </c>
      <c r="B11" s="4">
        <f>Data!N11</f>
        <v>0.22284298272060979</v>
      </c>
      <c r="I11" t="s">
        <v>54</v>
      </c>
    </row>
    <row r="12" spans="1:12" x14ac:dyDescent="0.35">
      <c r="A12" s="3">
        <f>Data!M12</f>
        <v>4.4498966056967122</v>
      </c>
      <c r="B12" s="4">
        <f>Data!N12</f>
        <v>0.29895452589316301</v>
      </c>
      <c r="I12" t="s">
        <v>55</v>
      </c>
    </row>
    <row r="13" spans="1:12" x14ac:dyDescent="0.35">
      <c r="A13" s="3">
        <f>Data!M13</f>
        <v>7.2391498228691544</v>
      </c>
      <c r="B13" s="4">
        <f>Data!N13</f>
        <v>0.35155019849350672</v>
      </c>
    </row>
    <row r="14" spans="1:12" x14ac:dyDescent="0.35">
      <c r="A14" s="3">
        <f>Data!M14</f>
        <v>2.2344005380713279</v>
      </c>
      <c r="B14" s="4">
        <f>Data!N14</f>
        <v>0.25465478640020989</v>
      </c>
    </row>
    <row r="15" spans="1:12" x14ac:dyDescent="0.35">
      <c r="A15" s="3">
        <f>Data!M15</f>
        <v>2.2397970835702168</v>
      </c>
      <c r="B15" s="4">
        <f>Data!N15</f>
        <v>0.2680229457328035</v>
      </c>
      <c r="I15" t="s">
        <v>56</v>
      </c>
    </row>
    <row r="16" spans="1:12" x14ac:dyDescent="0.35">
      <c r="A16" s="3">
        <f>Data!M16</f>
        <v>7.7337485348890489</v>
      </c>
      <c r="B16" s="4">
        <f>Data!N16</f>
        <v>0.35719492828615568</v>
      </c>
      <c r="I16" t="s">
        <v>57</v>
      </c>
    </row>
    <row r="17" spans="1:13" x14ac:dyDescent="0.35">
      <c r="A17" s="3">
        <f>Data!M17</f>
        <v>8.5106816848864089</v>
      </c>
      <c r="B17" s="4">
        <f>Data!N17</f>
        <v>0.40987566214717058</v>
      </c>
    </row>
    <row r="18" spans="1:13" x14ac:dyDescent="0.35">
      <c r="A18" s="3">
        <f>Data!M18</f>
        <v>5.4279598214684439</v>
      </c>
      <c r="B18" s="4">
        <f>Data!N18</f>
        <v>0.31830109051492927</v>
      </c>
      <c r="G18" t="s">
        <v>66</v>
      </c>
      <c r="H18" t="s">
        <v>58</v>
      </c>
      <c r="I18" t="s">
        <v>60</v>
      </c>
      <c r="J18" s="1">
        <f>COUNT(B2:B101)-2</f>
        <v>98</v>
      </c>
    </row>
    <row r="19" spans="1:13" x14ac:dyDescent="0.35">
      <c r="A19" s="3">
        <f>Data!M19</f>
        <v>2.391060998990294</v>
      </c>
      <c r="B19" s="4">
        <f>Data!N19</f>
        <v>0.17712869665622341</v>
      </c>
      <c r="H19" t="s">
        <v>59</v>
      </c>
      <c r="J19" s="1">
        <f>(J8*SQRT(J18))/(SQRT(1-(J8^2)))</f>
        <v>28.162888046155075</v>
      </c>
    </row>
    <row r="20" spans="1:13" x14ac:dyDescent="0.35">
      <c r="A20" s="3">
        <f>Data!M20</f>
        <v>4.4611863311108841</v>
      </c>
      <c r="B20" s="4">
        <f>Data!N20</f>
        <v>0.28515499329898969</v>
      </c>
    </row>
    <row r="21" spans="1:13" x14ac:dyDescent="0.35">
      <c r="A21" s="3">
        <f>Data!M21</f>
        <v>6.4350845115919242</v>
      </c>
      <c r="B21" s="4">
        <f>Data!N21</f>
        <v>0.34135721988956752</v>
      </c>
      <c r="H21" t="s">
        <v>62</v>
      </c>
      <c r="J21" s="14">
        <f>_xlfn.T.DIST.2T(J19,J18)</f>
        <v>8.9641965546820791E-49</v>
      </c>
      <c r="L21" s="15" t="s">
        <v>63</v>
      </c>
    </row>
    <row r="22" spans="1:13" x14ac:dyDescent="0.35">
      <c r="A22" s="3">
        <f>Data!M22</f>
        <v>2.2344005380713279</v>
      </c>
      <c r="B22" s="4">
        <f>Data!N22</f>
        <v>0.25651376000433213</v>
      </c>
    </row>
    <row r="23" spans="1:13" x14ac:dyDescent="0.35">
      <c r="A23" s="3">
        <f>Data!M23</f>
        <v>1</v>
      </c>
      <c r="B23" s="4">
        <f>Data!N23</f>
        <v>0.14962905137318741</v>
      </c>
      <c r="I23" t="s">
        <v>64</v>
      </c>
    </row>
    <row r="24" spans="1:13" x14ac:dyDescent="0.35">
      <c r="A24" s="3">
        <f>Data!M24</f>
        <v>2.391060998990294</v>
      </c>
      <c r="B24" s="4">
        <f>Data!N24</f>
        <v>0.18294062777081871</v>
      </c>
      <c r="I24" t="s">
        <v>65</v>
      </c>
      <c r="J24" s="16"/>
      <c r="K24" s="16"/>
      <c r="L24" s="16"/>
      <c r="M24" s="16"/>
    </row>
    <row r="25" spans="1:13" x14ac:dyDescent="0.35">
      <c r="A25" s="3">
        <f>Data!M25</f>
        <v>3.9722661653266131</v>
      </c>
      <c r="B25" s="4">
        <f>Data!N25</f>
        <v>0.27367669906443659</v>
      </c>
    </row>
    <row r="26" spans="1:13" x14ac:dyDescent="0.35">
      <c r="A26" s="3">
        <f>Data!M26</f>
        <v>2.391060998990294</v>
      </c>
      <c r="B26" s="4">
        <f>Data!N26</f>
        <v>0.22479924456866621</v>
      </c>
    </row>
    <row r="27" spans="1:13" x14ac:dyDescent="0.35">
      <c r="A27" s="3">
        <f>Data!M27</f>
        <v>2.750715816324262</v>
      </c>
      <c r="B27" s="4">
        <f>Data!N27</f>
        <v>0.25128814980901171</v>
      </c>
    </row>
    <row r="28" spans="1:13" x14ac:dyDescent="0.35">
      <c r="A28" s="3">
        <f>Data!M28</f>
        <v>7.1168489736991756</v>
      </c>
      <c r="B28" s="4">
        <f>Data!N28</f>
        <v>0.34981255561364211</v>
      </c>
    </row>
    <row r="29" spans="1:13" x14ac:dyDescent="0.35">
      <c r="A29" s="3">
        <f>Data!M29</f>
        <v>4.0998690570415128</v>
      </c>
      <c r="B29" s="4">
        <f>Data!N29</f>
        <v>0.27568709704055427</v>
      </c>
    </row>
    <row r="30" spans="1:13" x14ac:dyDescent="0.35">
      <c r="A30" s="3">
        <f>Data!M30</f>
        <v>4.5020717030418531</v>
      </c>
      <c r="B30" s="4">
        <f>Data!N30</f>
        <v>0.2910865626887707</v>
      </c>
    </row>
    <row r="31" spans="1:13" x14ac:dyDescent="0.35">
      <c r="A31" s="3">
        <f>Data!M31</f>
        <v>2.8369039927712101</v>
      </c>
      <c r="B31" s="4">
        <f>Data!N31</f>
        <v>0.25301998160958439</v>
      </c>
    </row>
    <row r="32" spans="1:13" x14ac:dyDescent="0.35">
      <c r="A32" s="3">
        <f>Data!M32</f>
        <v>4.4498966056967122</v>
      </c>
      <c r="B32" s="4">
        <f>Data!N32</f>
        <v>0.28087418717400608</v>
      </c>
    </row>
    <row r="33" spans="1:2" x14ac:dyDescent="0.35">
      <c r="A33" s="3">
        <f>Data!M33</f>
        <v>4.0998690570415128</v>
      </c>
      <c r="B33" s="4">
        <f>Data!N33</f>
        <v>0.29589157319362352</v>
      </c>
    </row>
    <row r="34" spans="1:2" x14ac:dyDescent="0.35">
      <c r="A34" s="3">
        <f>Data!M34</f>
        <v>7.3585943681276529</v>
      </c>
      <c r="B34" s="4">
        <f>Data!N34</f>
        <v>0.3561087509382424</v>
      </c>
    </row>
    <row r="35" spans="1:2" x14ac:dyDescent="0.35">
      <c r="A35" s="3">
        <f>Data!M35</f>
        <v>6.763279513898901</v>
      </c>
      <c r="B35" s="4">
        <f>Data!N35</f>
        <v>0.37607345777717149</v>
      </c>
    </row>
    <row r="36" spans="1:2" x14ac:dyDescent="0.35">
      <c r="A36" s="3">
        <f>Data!M36</f>
        <v>2.6042442148223031</v>
      </c>
      <c r="B36" s="4">
        <f>Data!N36</f>
        <v>0.18955232651186979</v>
      </c>
    </row>
    <row r="37" spans="1:2" x14ac:dyDescent="0.35">
      <c r="A37" s="3">
        <f>Data!M37</f>
        <v>4.4498966056967122</v>
      </c>
      <c r="B37" s="4">
        <f>Data!N37</f>
        <v>0.28130963365436612</v>
      </c>
    </row>
    <row r="38" spans="1:2" x14ac:dyDescent="0.35">
      <c r="A38" s="3">
        <f>Data!M38</f>
        <v>2.6334829746684498</v>
      </c>
      <c r="B38" s="4">
        <f>Data!N38</f>
        <v>0.24905707173957051</v>
      </c>
    </row>
    <row r="39" spans="1:2" x14ac:dyDescent="0.35">
      <c r="A39" s="3">
        <f>Data!M39</f>
        <v>6.0080930310356884</v>
      </c>
      <c r="B39" s="4">
        <f>Data!N39</f>
        <v>0.35867859413871878</v>
      </c>
    </row>
    <row r="40" spans="1:2" x14ac:dyDescent="0.35">
      <c r="A40" s="3">
        <f>Data!M40</f>
        <v>5.622500309087072</v>
      </c>
      <c r="B40" s="4">
        <f>Data!N40</f>
        <v>0.32331029713287818</v>
      </c>
    </row>
    <row r="41" spans="1:2" x14ac:dyDescent="0.35">
      <c r="A41" s="3">
        <f>Data!M41</f>
        <v>6.9431419019087111</v>
      </c>
      <c r="B41" s="4">
        <f>Data!N41</f>
        <v>0.34656380994048908</v>
      </c>
    </row>
    <row r="42" spans="1:2" x14ac:dyDescent="0.35">
      <c r="A42" s="3">
        <f>Data!M42</f>
        <v>8.929450265832779</v>
      </c>
      <c r="B42" s="4">
        <f>Data!N42</f>
        <v>0.41054204530787919</v>
      </c>
    </row>
    <row r="43" spans="1:2" x14ac:dyDescent="0.35">
      <c r="A43" s="3">
        <f>Data!M43</f>
        <v>11.157761616910481</v>
      </c>
      <c r="B43" s="4">
        <f>Data!N43</f>
        <v>0.45044823315321392</v>
      </c>
    </row>
    <row r="44" spans="1:2" x14ac:dyDescent="0.35">
      <c r="A44" s="3">
        <f>Data!M44</f>
        <v>2.391060998990294</v>
      </c>
      <c r="B44" s="4">
        <f>Data!N44</f>
        <v>0.26813506639730089</v>
      </c>
    </row>
    <row r="45" spans="1:2" x14ac:dyDescent="0.35">
      <c r="A45" s="3">
        <f>Data!M45</f>
        <v>2.6042442148223031</v>
      </c>
      <c r="B45" s="4">
        <f>Data!N45</f>
        <v>0.23379175927136131</v>
      </c>
    </row>
    <row r="46" spans="1:2" x14ac:dyDescent="0.35">
      <c r="A46" s="3">
        <f>Data!M46</f>
        <v>6.0288776681174978</v>
      </c>
      <c r="B46" s="4">
        <f>Data!N46</f>
        <v>0.36212322494095361</v>
      </c>
    </row>
    <row r="47" spans="1:2" x14ac:dyDescent="0.35">
      <c r="A47" s="3">
        <f>Data!M47</f>
        <v>4.0998690570415128</v>
      </c>
      <c r="B47" s="4">
        <f>Data!N47</f>
        <v>0.29718856991396142</v>
      </c>
    </row>
    <row r="48" spans="1:2" x14ac:dyDescent="0.35">
      <c r="A48" s="3">
        <f>Data!M48</f>
        <v>4.4611863311108841</v>
      </c>
      <c r="B48" s="4">
        <f>Data!N48</f>
        <v>0.28336942798927012</v>
      </c>
    </row>
    <row r="49" spans="1:2" x14ac:dyDescent="0.35">
      <c r="A49" s="3">
        <f>Data!M49</f>
        <v>6.9102846410024767</v>
      </c>
      <c r="B49" s="4">
        <f>Data!N49</f>
        <v>0.34625154351267551</v>
      </c>
    </row>
    <row r="50" spans="1:2" x14ac:dyDescent="0.35">
      <c r="A50" s="3">
        <f>Data!M50</f>
        <v>4.4498966056967122</v>
      </c>
      <c r="B50" s="4">
        <f>Data!N50</f>
        <v>0.30257537012267921</v>
      </c>
    </row>
    <row r="51" spans="1:2" x14ac:dyDescent="0.35">
      <c r="A51" s="3">
        <f>Data!M51</f>
        <v>2.6334829746684498</v>
      </c>
      <c r="B51" s="4">
        <f>Data!N51</f>
        <v>0.25403672103000408</v>
      </c>
    </row>
    <row r="52" spans="1:2" x14ac:dyDescent="0.35">
      <c r="A52" s="3">
        <f>Data!M52</f>
        <v>6.5150154200946098</v>
      </c>
      <c r="B52" s="4">
        <f>Data!N52</f>
        <v>0.3718495870650842</v>
      </c>
    </row>
    <row r="53" spans="1:2" x14ac:dyDescent="0.35">
      <c r="A53" s="3">
        <f>Data!M53</f>
        <v>2.2397970835702168</v>
      </c>
      <c r="B53" s="4">
        <f>Data!N53</f>
        <v>0.26525404584659262</v>
      </c>
    </row>
    <row r="54" spans="1:2" x14ac:dyDescent="0.35">
      <c r="A54" s="3">
        <f>Data!M54</f>
        <v>4.5019279208872431</v>
      </c>
      <c r="B54" s="4">
        <f>Data!N54</f>
        <v>0.28728976709457338</v>
      </c>
    </row>
    <row r="55" spans="1:2" x14ac:dyDescent="0.35">
      <c r="A55" s="3">
        <f>Data!M55</f>
        <v>7.5553536437970177</v>
      </c>
      <c r="B55" s="4">
        <f>Data!N55</f>
        <v>0.35683679596408208</v>
      </c>
    </row>
    <row r="56" spans="1:2" x14ac:dyDescent="0.35">
      <c r="A56" s="3">
        <f>Data!M56</f>
        <v>2.6334829746684498</v>
      </c>
      <c r="B56" s="4">
        <f>Data!N56</f>
        <v>0.24060566113363149</v>
      </c>
    </row>
    <row r="57" spans="1:2" x14ac:dyDescent="0.35">
      <c r="A57" s="3">
        <f>Data!M57</f>
        <v>8.3742832701451295</v>
      </c>
      <c r="B57" s="4">
        <f>Data!N57</f>
        <v>0.39777191437161191</v>
      </c>
    </row>
    <row r="58" spans="1:2" x14ac:dyDescent="0.35">
      <c r="A58" s="3">
        <f>Data!M58</f>
        <v>5.7331964921936969</v>
      </c>
      <c r="B58" s="4">
        <f>Data!N58</f>
        <v>0.33006229745372762</v>
      </c>
    </row>
    <row r="59" spans="1:2" x14ac:dyDescent="0.35">
      <c r="A59" s="3">
        <f>Data!M59</f>
        <v>4.0998690570415128</v>
      </c>
      <c r="B59" s="4">
        <f>Data!N59</f>
        <v>0.27643788341618669</v>
      </c>
    </row>
    <row r="60" spans="1:2" x14ac:dyDescent="0.35">
      <c r="A60" s="3">
        <f>Data!M60</f>
        <v>3.9722661653266131</v>
      </c>
      <c r="B60" s="4">
        <f>Data!N60</f>
        <v>0.2743413460545816</v>
      </c>
    </row>
    <row r="61" spans="1:2" x14ac:dyDescent="0.35">
      <c r="A61" s="3">
        <f>Data!M61</f>
        <v>6.4232297561777791</v>
      </c>
      <c r="B61" s="4">
        <f>Data!N61</f>
        <v>0.34042130162395873</v>
      </c>
    </row>
    <row r="62" spans="1:2" x14ac:dyDescent="0.35">
      <c r="A62" s="3">
        <f>Data!M62</f>
        <v>2.6042442148223031</v>
      </c>
      <c r="B62" s="4">
        <f>Data!N62</f>
        <v>0.19223505408993111</v>
      </c>
    </row>
    <row r="63" spans="1:2" x14ac:dyDescent="0.35">
      <c r="A63" s="3">
        <f>Data!M63</f>
        <v>5.622500309087072</v>
      </c>
      <c r="B63" s="4">
        <f>Data!N63</f>
        <v>0.32266433225341751</v>
      </c>
    </row>
    <row r="64" spans="1:2" x14ac:dyDescent="0.35">
      <c r="A64" s="3">
        <f>Data!M64</f>
        <v>2.6042442148223031</v>
      </c>
      <c r="B64" s="4">
        <f>Data!N64</f>
        <v>0.18679294537118299</v>
      </c>
    </row>
    <row r="65" spans="1:2" x14ac:dyDescent="0.35">
      <c r="A65" s="3">
        <f>Data!M65</f>
        <v>4.7441648170384667</v>
      </c>
      <c r="B65" s="4">
        <f>Data!N65</f>
        <v>0.31044692368482418</v>
      </c>
    </row>
    <row r="66" spans="1:2" x14ac:dyDescent="0.35">
      <c r="A66" s="3">
        <f>Data!M66</f>
        <v>2.750715816324262</v>
      </c>
      <c r="B66" s="4">
        <f>Data!N66</f>
        <v>0.25202637409654721</v>
      </c>
    </row>
    <row r="67" spans="1:2" x14ac:dyDescent="0.35">
      <c r="A67" s="3">
        <f>Data!M67</f>
        <v>6.4350845115919242</v>
      </c>
      <c r="B67" s="4">
        <f>Data!N67</f>
        <v>0.37123395995440062</v>
      </c>
    </row>
    <row r="68" spans="1:2" x14ac:dyDescent="0.35">
      <c r="A68" s="3">
        <f>Data!M68</f>
        <v>5.7681308978786143</v>
      </c>
      <c r="B68" s="4">
        <f>Data!N68</f>
        <v>0.33292245175206381</v>
      </c>
    </row>
    <row r="69" spans="1:2" x14ac:dyDescent="0.35">
      <c r="A69" s="3">
        <f>Data!M69</f>
        <v>5.6646280239591844</v>
      </c>
      <c r="B69" s="4">
        <f>Data!N69</f>
        <v>0.32581869835967092</v>
      </c>
    </row>
    <row r="70" spans="1:2" x14ac:dyDescent="0.35">
      <c r="A70" s="3">
        <f>Data!M70</f>
        <v>4.4611863311108841</v>
      </c>
      <c r="B70" s="4">
        <f>Data!N70</f>
        <v>0.30329966544333942</v>
      </c>
    </row>
    <row r="71" spans="1:2" x14ac:dyDescent="0.35">
      <c r="A71" s="3">
        <f>Data!M71</f>
        <v>2.6334829746684498</v>
      </c>
      <c r="B71" s="4">
        <f>Data!N71</f>
        <v>0.20414723507989471</v>
      </c>
    </row>
    <row r="72" spans="1:2" x14ac:dyDescent="0.35">
      <c r="A72" s="3">
        <f>Data!M72</f>
        <v>4.5020717030418531</v>
      </c>
      <c r="B72" s="4">
        <f>Data!N72</f>
        <v>0.28948886558907888</v>
      </c>
    </row>
    <row r="73" spans="1:2" x14ac:dyDescent="0.35">
      <c r="A73" s="3">
        <f>Data!M73</f>
        <v>4.4498966056967122</v>
      </c>
      <c r="B73" s="4">
        <f>Data!N73</f>
        <v>0.28054417581680913</v>
      </c>
    </row>
    <row r="74" spans="1:2" x14ac:dyDescent="0.35">
      <c r="A74" s="3">
        <f>Data!M74</f>
        <v>4.5580608009335544</v>
      </c>
      <c r="B74" s="4">
        <f>Data!N74</f>
        <v>0.29284631491392171</v>
      </c>
    </row>
    <row r="75" spans="1:2" x14ac:dyDescent="0.35">
      <c r="A75" s="3">
        <f>Data!M75</f>
        <v>2.6334829746684498</v>
      </c>
      <c r="B75" s="4">
        <f>Data!N75</f>
        <v>0.20187766616909419</v>
      </c>
    </row>
    <row r="76" spans="1:2" x14ac:dyDescent="0.35">
      <c r="A76" s="3">
        <f>Data!M76</f>
        <v>2.391060998990294</v>
      </c>
      <c r="B76" s="4">
        <f>Data!N76</f>
        <v>0.2248782794162171</v>
      </c>
    </row>
    <row r="77" spans="1:2" x14ac:dyDescent="0.35">
      <c r="A77" s="3">
        <f>Data!M77</f>
        <v>2.2397970835702168</v>
      </c>
      <c r="B77" s="4">
        <f>Data!N77</f>
        <v>0.22107462398711211</v>
      </c>
    </row>
    <row r="78" spans="1:2" x14ac:dyDescent="0.35">
      <c r="A78" s="3">
        <f>Data!M78</f>
        <v>2.6334829746684498</v>
      </c>
      <c r="B78" s="4">
        <f>Data!N78</f>
        <v>0.19529177275776979</v>
      </c>
    </row>
    <row r="79" spans="1:2" x14ac:dyDescent="0.35">
      <c r="A79" s="3">
        <f>Data!M79</f>
        <v>2.750715816324262</v>
      </c>
      <c r="B79" s="4">
        <f>Data!N79</f>
        <v>0.25414415926475448</v>
      </c>
    </row>
    <row r="80" spans="1:2" x14ac:dyDescent="0.35">
      <c r="A80" s="3">
        <f>Data!M80</f>
        <v>9.1214958497639742</v>
      </c>
      <c r="B80" s="4">
        <f>Data!N80</f>
        <v>0.41063671974599147</v>
      </c>
    </row>
    <row r="81" spans="1:2" x14ac:dyDescent="0.35">
      <c r="A81" s="3">
        <f>Data!M81</f>
        <v>6.0080930310356884</v>
      </c>
      <c r="B81" s="4">
        <f>Data!N81</f>
        <v>0.33781935185684459</v>
      </c>
    </row>
    <row r="82" spans="1:2" x14ac:dyDescent="0.35">
      <c r="A82" s="3">
        <f>Data!M82</f>
        <v>4.4611863311108841</v>
      </c>
      <c r="B82" s="4">
        <f>Data!N82</f>
        <v>0.28215109754040218</v>
      </c>
    </row>
    <row r="83" spans="1:2" x14ac:dyDescent="0.35">
      <c r="A83" s="3">
        <f>Data!M83</f>
        <v>4.5019279208872431</v>
      </c>
      <c r="B83" s="4">
        <f>Data!N83</f>
        <v>0.28620642158906862</v>
      </c>
    </row>
    <row r="84" spans="1:2" x14ac:dyDescent="0.35">
      <c r="A84" s="3">
        <f>Data!M84</f>
        <v>5.4069272717344461</v>
      </c>
      <c r="B84" s="4">
        <f>Data!N84</f>
        <v>0.31094851703248888</v>
      </c>
    </row>
    <row r="85" spans="1:2" x14ac:dyDescent="0.35">
      <c r="A85" s="3">
        <f>Data!M85</f>
        <v>6.4232297561777791</v>
      </c>
      <c r="B85" s="4">
        <f>Data!N85</f>
        <v>0.36288404833129961</v>
      </c>
    </row>
    <row r="86" spans="1:2" x14ac:dyDescent="0.35">
      <c r="A86" s="3">
        <f>Data!M86</f>
        <v>8.2899354270025682</v>
      </c>
      <c r="B86" s="4">
        <f>Data!N86</f>
        <v>0.39096878987349809</v>
      </c>
    </row>
    <row r="87" spans="1:2" x14ac:dyDescent="0.35">
      <c r="A87" s="3">
        <f>Data!M87</f>
        <v>4.4498966056967122</v>
      </c>
      <c r="B87" s="4">
        <f>Data!N87</f>
        <v>0.30025139260575129</v>
      </c>
    </row>
    <row r="88" spans="1:2" x14ac:dyDescent="0.35">
      <c r="A88" s="3">
        <f>Data!M88</f>
        <v>5.4279598214684439</v>
      </c>
      <c r="B88" s="4">
        <f>Data!N88</f>
        <v>0.31869611368775308</v>
      </c>
    </row>
    <row r="89" spans="1:2" x14ac:dyDescent="0.35">
      <c r="A89" s="3">
        <f>Data!M89</f>
        <v>6.763279513898901</v>
      </c>
      <c r="B89" s="4">
        <f>Data!N89</f>
        <v>0.34442553880212762</v>
      </c>
    </row>
    <row r="90" spans="1:2" x14ac:dyDescent="0.35">
      <c r="A90" s="3">
        <f>Data!M90</f>
        <v>2.2344005380713279</v>
      </c>
      <c r="B90" s="4">
        <f>Data!N90</f>
        <v>0.21289820988431221</v>
      </c>
    </row>
    <row r="91" spans="1:2" x14ac:dyDescent="0.35">
      <c r="A91" s="3">
        <f>Data!M91</f>
        <v>3.028547907328913</v>
      </c>
      <c r="B91" s="4">
        <f>Data!N91</f>
        <v>0.27060515784716049</v>
      </c>
    </row>
    <row r="92" spans="1:2" x14ac:dyDescent="0.35">
      <c r="A92" s="3">
        <f>Data!M92</f>
        <v>6.0288776681174978</v>
      </c>
      <c r="B92" s="4">
        <f>Data!N92</f>
        <v>0.33856809984859187</v>
      </c>
    </row>
    <row r="93" spans="1:2" x14ac:dyDescent="0.35">
      <c r="A93" s="3">
        <f>Data!M93</f>
        <v>2.2344005380713279</v>
      </c>
      <c r="B93" s="4">
        <f>Data!N93</f>
        <v>0.21906150646039199</v>
      </c>
    </row>
    <row r="94" spans="1:2" x14ac:dyDescent="0.35">
      <c r="A94" s="3">
        <f>Data!M94</f>
        <v>2.750715816324262</v>
      </c>
      <c r="B94" s="4">
        <f>Data!N94</f>
        <v>0.24923385254589181</v>
      </c>
    </row>
    <row r="95" spans="1:2" x14ac:dyDescent="0.35">
      <c r="A95" s="3">
        <f>Data!M95</f>
        <v>2.6042442148223031</v>
      </c>
      <c r="B95" s="4">
        <f>Data!N95</f>
        <v>0.23429928415438989</v>
      </c>
    </row>
    <row r="96" spans="1:2" x14ac:dyDescent="0.35">
      <c r="A96" s="3">
        <f>Data!M96</f>
        <v>3.028547907328913</v>
      </c>
      <c r="B96" s="4">
        <f>Data!N96</f>
        <v>0.26977427974324081</v>
      </c>
    </row>
    <row r="97" spans="1:2" x14ac:dyDescent="0.35">
      <c r="A97" s="3">
        <f>Data!M97</f>
        <v>1</v>
      </c>
      <c r="B97" s="4">
        <f>Data!N97</f>
        <v>0.1227218508002173</v>
      </c>
    </row>
    <row r="98" spans="1:2" x14ac:dyDescent="0.35">
      <c r="A98" s="3">
        <f>Data!M98</f>
        <v>6.5150154200946098</v>
      </c>
      <c r="B98" s="4">
        <f>Data!N98</f>
        <v>0.34288763100419523</v>
      </c>
    </row>
    <row r="99" spans="1:2" x14ac:dyDescent="0.35">
      <c r="A99" s="3">
        <f>Data!M99</f>
        <v>2.6334829746684498</v>
      </c>
      <c r="B99" s="4">
        <f>Data!N99</f>
        <v>0.24580046742972819</v>
      </c>
    </row>
    <row r="100" spans="1:2" x14ac:dyDescent="0.35">
      <c r="A100" s="3">
        <f>Data!M100</f>
        <v>2.9295153551612518</v>
      </c>
      <c r="B100" s="4">
        <f>Data!N100</f>
        <v>0.26928534750742977</v>
      </c>
    </row>
    <row r="101" spans="1:2" x14ac:dyDescent="0.35">
      <c r="A101" s="3">
        <f>Data!M101</f>
        <v>2.6042442148223031</v>
      </c>
      <c r="B101" s="4">
        <f>Data!N101</f>
        <v>0.23183287709095979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olaseni lawal</cp:lastModifiedBy>
  <dcterms:created xsi:type="dcterms:W3CDTF">2024-02-28T12:51:25Z</dcterms:created>
  <dcterms:modified xsi:type="dcterms:W3CDTF">2025-10-29T16:44:21Z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